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buinnemtat/Desktop/ICP-MS ANALYSED RESULTS/Sequential Extractions Z/"/>
    </mc:Choice>
  </mc:AlternateContent>
  <xr:revisionPtr revIDLastSave="0" documentId="13_ncr:1_{FA9A66DE-1F38-AF44-B042-E22223C24E49}" xr6:coauthVersionLast="47" xr6:coauthVersionMax="47" xr10:uidLastSave="{00000000-0000-0000-0000-000000000000}"/>
  <bookViews>
    <workbookView xWindow="0" yWindow="500" windowWidth="28800" windowHeight="16400" activeTab="6" xr2:uid="{F982B243-F41F-4EF3-813A-0AA03D9E8142}"/>
  </bookViews>
  <sheets>
    <sheet name="SQ3 ZM" sheetId="2" r:id="rId1"/>
    <sheet name="SQ3 Z.M OHNE " sheetId="3" r:id="rId2"/>
    <sheet name="SQ3 CLEAN" sheetId="4" r:id="rId3"/>
    <sheet name="Content in 50ml" sheetId="5" r:id="rId4"/>
    <sheet name="Sample weight in g" sheetId="6" r:id="rId5"/>
    <sheet name="Concerntration ug per g" sheetId="7" r:id="rId6"/>
    <sheet name="Concerntration ready" sheetId="8" r:id="rId7"/>
    <sheet name="Concerntration fo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" i="8" l="1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B48" i="8"/>
  <c r="B49" i="8"/>
  <c r="B50" i="8"/>
  <c r="B51" i="8"/>
  <c r="B5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B42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B41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B40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B39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B38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B33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B32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B31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B30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B29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B4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B34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P21" i="8" l="1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B2" i="7"/>
  <c r="B2" i="5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3" i="3"/>
  <c r="F7" i="3"/>
  <c r="F8" i="3"/>
  <c r="F9" i="3"/>
  <c r="F11" i="3"/>
  <c r="F16" i="3"/>
  <c r="F17" i="3"/>
  <c r="F19" i="3"/>
  <c r="F24" i="3"/>
  <c r="F25" i="3"/>
  <c r="F27" i="3"/>
  <c r="C3" i="3"/>
  <c r="D3" i="3"/>
  <c r="F3" i="3" s="1"/>
  <c r="E3" i="3"/>
  <c r="G3" i="3"/>
  <c r="H3" i="3"/>
  <c r="I3" i="3"/>
  <c r="J3" i="3"/>
  <c r="K3" i="3"/>
  <c r="L3" i="3"/>
  <c r="N3" i="3"/>
  <c r="O3" i="3"/>
  <c r="P3" i="3"/>
  <c r="Q3" i="3"/>
  <c r="R3" i="3"/>
  <c r="S3" i="3"/>
  <c r="T3" i="3"/>
  <c r="C4" i="3"/>
  <c r="D4" i="3"/>
  <c r="F4" i="3" s="1"/>
  <c r="E4" i="3"/>
  <c r="G4" i="3"/>
  <c r="H4" i="3"/>
  <c r="I4" i="3"/>
  <c r="J4" i="3"/>
  <c r="K4" i="3"/>
  <c r="L4" i="3"/>
  <c r="N4" i="3"/>
  <c r="O4" i="3"/>
  <c r="P4" i="3"/>
  <c r="Q4" i="3"/>
  <c r="R4" i="3"/>
  <c r="S4" i="3"/>
  <c r="T4" i="3"/>
  <c r="C5" i="3"/>
  <c r="D5" i="3"/>
  <c r="F5" i="3" s="1"/>
  <c r="E5" i="3"/>
  <c r="G5" i="3"/>
  <c r="H5" i="3"/>
  <c r="I5" i="3"/>
  <c r="J5" i="3"/>
  <c r="K5" i="3"/>
  <c r="L5" i="3"/>
  <c r="N5" i="3"/>
  <c r="O5" i="3"/>
  <c r="P5" i="3"/>
  <c r="Q5" i="3"/>
  <c r="R5" i="3"/>
  <c r="S5" i="3"/>
  <c r="T5" i="3"/>
  <c r="C6" i="3"/>
  <c r="D6" i="3"/>
  <c r="F6" i="3" s="1"/>
  <c r="E6" i="3"/>
  <c r="G6" i="3"/>
  <c r="H6" i="3"/>
  <c r="I6" i="3"/>
  <c r="J6" i="3"/>
  <c r="K6" i="3"/>
  <c r="L6" i="3"/>
  <c r="N6" i="3"/>
  <c r="O6" i="3"/>
  <c r="P6" i="3"/>
  <c r="Q6" i="3"/>
  <c r="R6" i="3"/>
  <c r="S6" i="3"/>
  <c r="T6" i="3"/>
  <c r="C7" i="3"/>
  <c r="D7" i="3"/>
  <c r="E7" i="3"/>
  <c r="G7" i="3"/>
  <c r="H7" i="3"/>
  <c r="I7" i="3"/>
  <c r="J7" i="3"/>
  <c r="K7" i="3"/>
  <c r="L7" i="3"/>
  <c r="N7" i="3"/>
  <c r="O7" i="3"/>
  <c r="P7" i="3"/>
  <c r="Q7" i="3"/>
  <c r="R7" i="3"/>
  <c r="S7" i="3"/>
  <c r="T7" i="3"/>
  <c r="C8" i="3"/>
  <c r="D8" i="3"/>
  <c r="E8" i="3"/>
  <c r="G8" i="3"/>
  <c r="H8" i="3"/>
  <c r="I8" i="3"/>
  <c r="J8" i="3"/>
  <c r="K8" i="3"/>
  <c r="L8" i="3"/>
  <c r="N8" i="3"/>
  <c r="O8" i="3"/>
  <c r="P8" i="3"/>
  <c r="Q8" i="3"/>
  <c r="R8" i="3"/>
  <c r="S8" i="3"/>
  <c r="T8" i="3"/>
  <c r="C9" i="3"/>
  <c r="D9" i="3"/>
  <c r="E9" i="3"/>
  <c r="G9" i="3"/>
  <c r="H9" i="3"/>
  <c r="I9" i="3"/>
  <c r="J9" i="3"/>
  <c r="K9" i="3"/>
  <c r="L9" i="3"/>
  <c r="N9" i="3"/>
  <c r="O9" i="3"/>
  <c r="P9" i="3"/>
  <c r="Q9" i="3"/>
  <c r="R9" i="3"/>
  <c r="S9" i="3"/>
  <c r="T9" i="3"/>
  <c r="C10" i="3"/>
  <c r="D10" i="3"/>
  <c r="F10" i="3" s="1"/>
  <c r="E10" i="3"/>
  <c r="G10" i="3"/>
  <c r="H10" i="3"/>
  <c r="I10" i="3"/>
  <c r="J10" i="3"/>
  <c r="K10" i="3"/>
  <c r="L10" i="3"/>
  <c r="N10" i="3"/>
  <c r="O10" i="3"/>
  <c r="P10" i="3"/>
  <c r="Q10" i="3"/>
  <c r="R10" i="3"/>
  <c r="S10" i="3"/>
  <c r="T10" i="3"/>
  <c r="C11" i="3"/>
  <c r="D11" i="3"/>
  <c r="E11" i="3"/>
  <c r="G11" i="3"/>
  <c r="H11" i="3"/>
  <c r="I11" i="3"/>
  <c r="J11" i="3"/>
  <c r="K11" i="3"/>
  <c r="L11" i="3"/>
  <c r="N11" i="3"/>
  <c r="O11" i="3"/>
  <c r="P11" i="3"/>
  <c r="Q11" i="3"/>
  <c r="R11" i="3"/>
  <c r="S11" i="3"/>
  <c r="T11" i="3"/>
  <c r="C12" i="3"/>
  <c r="D12" i="3"/>
  <c r="F12" i="3" s="1"/>
  <c r="E12" i="3"/>
  <c r="G12" i="3"/>
  <c r="H12" i="3"/>
  <c r="I12" i="3"/>
  <c r="J12" i="3"/>
  <c r="K12" i="3"/>
  <c r="L12" i="3"/>
  <c r="N12" i="3"/>
  <c r="O12" i="3"/>
  <c r="P12" i="3"/>
  <c r="Q12" i="3"/>
  <c r="R12" i="3"/>
  <c r="S12" i="3"/>
  <c r="T12" i="3"/>
  <c r="C13" i="3"/>
  <c r="D13" i="3"/>
  <c r="F13" i="3" s="1"/>
  <c r="E13" i="3"/>
  <c r="G13" i="3"/>
  <c r="H13" i="3"/>
  <c r="I13" i="3"/>
  <c r="J13" i="3"/>
  <c r="K13" i="3"/>
  <c r="L13" i="3"/>
  <c r="N13" i="3"/>
  <c r="O13" i="3"/>
  <c r="P13" i="3"/>
  <c r="Q13" i="3"/>
  <c r="R13" i="3"/>
  <c r="S13" i="3"/>
  <c r="T13" i="3"/>
  <c r="C14" i="3"/>
  <c r="D14" i="3"/>
  <c r="F14" i="3" s="1"/>
  <c r="E14" i="3"/>
  <c r="G14" i="3"/>
  <c r="H14" i="3"/>
  <c r="I14" i="3"/>
  <c r="J14" i="3"/>
  <c r="K14" i="3"/>
  <c r="L14" i="3"/>
  <c r="N14" i="3"/>
  <c r="O14" i="3"/>
  <c r="P14" i="3"/>
  <c r="Q14" i="3"/>
  <c r="R14" i="3"/>
  <c r="S14" i="3"/>
  <c r="T14" i="3"/>
  <c r="C15" i="3"/>
  <c r="D15" i="3"/>
  <c r="E15" i="3"/>
  <c r="F15" i="3" s="1"/>
  <c r="G15" i="3"/>
  <c r="H15" i="3"/>
  <c r="I15" i="3"/>
  <c r="J15" i="3"/>
  <c r="K15" i="3"/>
  <c r="L15" i="3"/>
  <c r="N15" i="3"/>
  <c r="O15" i="3"/>
  <c r="P15" i="3"/>
  <c r="Q15" i="3"/>
  <c r="R15" i="3"/>
  <c r="S15" i="3"/>
  <c r="T15" i="3"/>
  <c r="C16" i="3"/>
  <c r="D16" i="3"/>
  <c r="E16" i="3"/>
  <c r="G16" i="3"/>
  <c r="H16" i="3"/>
  <c r="I16" i="3"/>
  <c r="J16" i="3"/>
  <c r="K16" i="3"/>
  <c r="L16" i="3"/>
  <c r="N16" i="3"/>
  <c r="O16" i="3"/>
  <c r="P16" i="3"/>
  <c r="Q16" i="3"/>
  <c r="R16" i="3"/>
  <c r="S16" i="3"/>
  <c r="T16" i="3"/>
  <c r="C17" i="3"/>
  <c r="D17" i="3"/>
  <c r="E17" i="3"/>
  <c r="G17" i="3"/>
  <c r="H17" i="3"/>
  <c r="I17" i="3"/>
  <c r="J17" i="3"/>
  <c r="K17" i="3"/>
  <c r="L17" i="3"/>
  <c r="N17" i="3"/>
  <c r="O17" i="3"/>
  <c r="P17" i="3"/>
  <c r="Q17" i="3"/>
  <c r="R17" i="3"/>
  <c r="S17" i="3"/>
  <c r="T17" i="3"/>
  <c r="C18" i="3"/>
  <c r="D18" i="3"/>
  <c r="F18" i="3" s="1"/>
  <c r="E18" i="3"/>
  <c r="G18" i="3"/>
  <c r="H18" i="3"/>
  <c r="I18" i="3"/>
  <c r="J18" i="3"/>
  <c r="K18" i="3"/>
  <c r="L18" i="3"/>
  <c r="N18" i="3"/>
  <c r="O18" i="3"/>
  <c r="P18" i="3"/>
  <c r="Q18" i="3"/>
  <c r="R18" i="3"/>
  <c r="S18" i="3"/>
  <c r="T18" i="3"/>
  <c r="C19" i="3"/>
  <c r="D19" i="3"/>
  <c r="E19" i="3"/>
  <c r="G19" i="3"/>
  <c r="H19" i="3"/>
  <c r="I19" i="3"/>
  <c r="J19" i="3"/>
  <c r="K19" i="3"/>
  <c r="L19" i="3"/>
  <c r="N19" i="3"/>
  <c r="O19" i="3"/>
  <c r="P19" i="3"/>
  <c r="Q19" i="3"/>
  <c r="R19" i="3"/>
  <c r="S19" i="3"/>
  <c r="T19" i="3"/>
  <c r="C20" i="3"/>
  <c r="D20" i="3"/>
  <c r="F20" i="3" s="1"/>
  <c r="E20" i="3"/>
  <c r="G20" i="3"/>
  <c r="H20" i="3"/>
  <c r="I20" i="3"/>
  <c r="J20" i="3"/>
  <c r="K20" i="3"/>
  <c r="L20" i="3"/>
  <c r="N20" i="3"/>
  <c r="O20" i="3"/>
  <c r="P20" i="3"/>
  <c r="Q20" i="3"/>
  <c r="R20" i="3"/>
  <c r="S20" i="3"/>
  <c r="T20" i="3"/>
  <c r="C21" i="3"/>
  <c r="D21" i="3"/>
  <c r="F21" i="3" s="1"/>
  <c r="E21" i="3"/>
  <c r="G21" i="3"/>
  <c r="H21" i="3"/>
  <c r="I21" i="3"/>
  <c r="J21" i="3"/>
  <c r="K21" i="3"/>
  <c r="L21" i="3"/>
  <c r="N21" i="3"/>
  <c r="O21" i="3"/>
  <c r="P21" i="3"/>
  <c r="Q21" i="3"/>
  <c r="R21" i="3"/>
  <c r="S21" i="3"/>
  <c r="T21" i="3"/>
  <c r="C22" i="3"/>
  <c r="D22" i="3"/>
  <c r="F22" i="3" s="1"/>
  <c r="E22" i="3"/>
  <c r="G22" i="3"/>
  <c r="H22" i="3"/>
  <c r="I22" i="3"/>
  <c r="J22" i="3"/>
  <c r="K22" i="3"/>
  <c r="L22" i="3"/>
  <c r="N22" i="3"/>
  <c r="O22" i="3"/>
  <c r="P22" i="3"/>
  <c r="Q22" i="3"/>
  <c r="R22" i="3"/>
  <c r="S22" i="3"/>
  <c r="T22" i="3"/>
  <c r="C23" i="3"/>
  <c r="D23" i="3"/>
  <c r="E23" i="3"/>
  <c r="F23" i="3" s="1"/>
  <c r="G23" i="3"/>
  <c r="H23" i="3"/>
  <c r="I23" i="3"/>
  <c r="J23" i="3"/>
  <c r="K23" i="3"/>
  <c r="L23" i="3"/>
  <c r="N23" i="3"/>
  <c r="O23" i="3"/>
  <c r="P23" i="3"/>
  <c r="Q23" i="3"/>
  <c r="R23" i="3"/>
  <c r="S23" i="3"/>
  <c r="T23" i="3"/>
  <c r="C24" i="3"/>
  <c r="D24" i="3"/>
  <c r="E24" i="3"/>
  <c r="G24" i="3"/>
  <c r="H24" i="3"/>
  <c r="I24" i="3"/>
  <c r="J24" i="3"/>
  <c r="K24" i="3"/>
  <c r="L24" i="3"/>
  <c r="N24" i="3"/>
  <c r="O24" i="3"/>
  <c r="P24" i="3"/>
  <c r="Q24" i="3"/>
  <c r="R24" i="3"/>
  <c r="S24" i="3"/>
  <c r="T24" i="3"/>
  <c r="C25" i="3"/>
  <c r="D25" i="3"/>
  <c r="E25" i="3"/>
  <c r="G25" i="3"/>
  <c r="H25" i="3"/>
  <c r="I25" i="3"/>
  <c r="J25" i="3"/>
  <c r="K25" i="3"/>
  <c r="L25" i="3"/>
  <c r="N25" i="3"/>
  <c r="O25" i="3"/>
  <c r="P25" i="3"/>
  <c r="Q25" i="3"/>
  <c r="R25" i="3"/>
  <c r="S25" i="3"/>
  <c r="T25" i="3"/>
  <c r="C26" i="3"/>
  <c r="D26" i="3"/>
  <c r="F26" i="3" s="1"/>
  <c r="E26" i="3"/>
  <c r="G26" i="3"/>
  <c r="H26" i="3"/>
  <c r="I26" i="3"/>
  <c r="J26" i="3"/>
  <c r="K26" i="3"/>
  <c r="L26" i="3"/>
  <c r="N26" i="3"/>
  <c r="O26" i="3"/>
  <c r="P26" i="3"/>
  <c r="Q26" i="3"/>
  <c r="R26" i="3"/>
  <c r="S26" i="3"/>
  <c r="T26" i="3"/>
  <c r="C27" i="3"/>
  <c r="D27" i="3"/>
  <c r="E27" i="3"/>
  <c r="G27" i="3"/>
  <c r="H27" i="3"/>
  <c r="I27" i="3"/>
  <c r="J27" i="3"/>
  <c r="K27" i="3"/>
  <c r="L27" i="3"/>
  <c r="N27" i="3"/>
  <c r="O27" i="3"/>
  <c r="P27" i="3"/>
  <c r="Q27" i="3"/>
  <c r="R27" i="3"/>
  <c r="S27" i="3"/>
  <c r="T2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" i="3"/>
  <c r="B47" i="8" l="1"/>
</calcChain>
</file>

<file path=xl/sharedStrings.xml><?xml version="1.0" encoding="utf-8"?>
<sst xmlns="http://schemas.openxmlformats.org/spreadsheetml/2006/main" count="446" uniqueCount="71">
  <si>
    <t>Probenname</t>
  </si>
  <si>
    <t>24Mg-3V</t>
  </si>
  <si>
    <t>28Si-3V</t>
  </si>
  <si>
    <t>31P-0V</t>
  </si>
  <si>
    <t>31P-3V</t>
  </si>
  <si>
    <t>55Mn-3V</t>
  </si>
  <si>
    <t>56Fe-3V</t>
  </si>
  <si>
    <t>63Cu-3V</t>
  </si>
  <si>
    <t>66Zn-3V</t>
  </si>
  <si>
    <t>74Ge-3V</t>
  </si>
  <si>
    <t>74Ge</t>
  </si>
  <si>
    <t>75As-3V</t>
  </si>
  <si>
    <t>89Y</t>
  </si>
  <si>
    <t>111Cd-3V</t>
  </si>
  <si>
    <t>139La</t>
  </si>
  <si>
    <t>140Ce</t>
  </si>
  <si>
    <t>146Nd</t>
  </si>
  <si>
    <t>208Pb</t>
  </si>
  <si>
    <t>ppb</t>
  </si>
  <si>
    <t xml:space="preserve">SQ3(125%.1) Z.M SQ3(125%.2) Z.M SQ3(125%.3) Z.M SQ3(125%.4) Z.M SQ3(100%.1) Z.M SQ3(100%.2) Z.M SQ3(100%.3) Z.M SQ3(100%.4) Z.M SQ3(50%.1) Z.M SQ3(50%.2) Z.M SQ3(50%.3) Z.M SQ3(50%.4) Z.M SQ3(25%.1) Z.M SQ3(25%.2) Z.M SQ3(25%.3) Z.M m_R_2   </t>
  </si>
  <si>
    <t xml:space="preserve">SQ3(125%.2) Z.M   </t>
  </si>
  <si>
    <t xml:space="preserve">SQ3(125%.3) Z.M   </t>
  </si>
  <si>
    <t xml:space="preserve">SQ3(125%.4) Z.M   </t>
  </si>
  <si>
    <t xml:space="preserve">SQ3(100%.1) Z.M   </t>
  </si>
  <si>
    <t xml:space="preserve">SQ3(100%.2) Z.M   </t>
  </si>
  <si>
    <t xml:space="preserve">SQ3(100%.3) Z.M   </t>
  </si>
  <si>
    <t xml:space="preserve">SQ3(100%.4) Z.M   </t>
  </si>
  <si>
    <t xml:space="preserve">SQ3(50%.1) Z.M   </t>
  </si>
  <si>
    <t xml:space="preserve">SQ3(50%.2) Z.M   </t>
  </si>
  <si>
    <t xml:space="preserve">SQ3(50%.3) Z.M   </t>
  </si>
  <si>
    <t xml:space="preserve">SQ3(50%.4) Z.M   </t>
  </si>
  <si>
    <t xml:space="preserve">SQ3(25%.1) Z.M   </t>
  </si>
  <si>
    <t xml:space="preserve">SQ3(25%.2) Z.M   </t>
  </si>
  <si>
    <t xml:space="preserve">SQ3(25%.3) Z.M   </t>
  </si>
  <si>
    <t xml:space="preserve">SQ3(25%.4) Z.M   </t>
  </si>
  <si>
    <t xml:space="preserve">SQ3(RZ.1) Z.M   </t>
  </si>
  <si>
    <t xml:space="preserve">SQ3(RZ.2) Z.M   </t>
  </si>
  <si>
    <t xml:space="preserve">SQ3(RZ.3) Z.M   </t>
  </si>
  <si>
    <t xml:space="preserve">SQ3(RZ.4) Z.M   </t>
  </si>
  <si>
    <t xml:space="preserve">SQ3(Control.1) Z.M   </t>
  </si>
  <si>
    <t xml:space="preserve">SQ3(Control.2) Z.M   </t>
  </si>
  <si>
    <t xml:space="preserve">SQ3(Control.3) Z.M   </t>
  </si>
  <si>
    <t xml:space="preserve">SQ3(Control.4) Z.M   </t>
  </si>
  <si>
    <t xml:space="preserve">SeqExtBlank_Zm_S3   </t>
  </si>
  <si>
    <t xml:space="preserve">SQ3(125%.1) Z.M    </t>
  </si>
  <si>
    <t>31P-AV</t>
  </si>
  <si>
    <t>74Ge-AV</t>
  </si>
  <si>
    <t>Mg</t>
  </si>
  <si>
    <t>Si</t>
  </si>
  <si>
    <t>P</t>
  </si>
  <si>
    <t>Mn</t>
  </si>
  <si>
    <t>Fe</t>
  </si>
  <si>
    <t>Cu</t>
  </si>
  <si>
    <t>Zn</t>
  </si>
  <si>
    <t>Ge</t>
  </si>
  <si>
    <t>As</t>
  </si>
  <si>
    <t>Y</t>
  </si>
  <si>
    <t>Cd</t>
  </si>
  <si>
    <t>La</t>
  </si>
  <si>
    <t>Ce</t>
  </si>
  <si>
    <t>Nd</t>
  </si>
  <si>
    <t>Pb</t>
  </si>
  <si>
    <t>Average</t>
  </si>
  <si>
    <t>STDEV</t>
  </si>
  <si>
    <t>STDEV ERR.</t>
  </si>
  <si>
    <t xml:space="preserve">SQ3(125%)ZM </t>
  </si>
  <si>
    <t>SQ3(100% )ZM</t>
  </si>
  <si>
    <t xml:space="preserve">SQ3(50%.)ZM </t>
  </si>
  <si>
    <t>SQ3(25%.)ZM</t>
  </si>
  <si>
    <t xml:space="preserve">SQ3(RZ.)ZM   </t>
  </si>
  <si>
    <t xml:space="preserve">SQ3(Control) Z.M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</si>
</sst>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33E8-6D6B-E946-A27F-A7FAF051E113}">
  <dimension ref="A1:S27"/>
  <sheetViews>
    <sheetView workbookViewId="0">
      <selection activeCell="C30" sqref="C30"/>
    </sheetView>
  </sheetViews>
  <sheetFormatPr baseColWidth="10" defaultRowHeight="15" x14ac:dyDescent="0.2"/>
  <cols>
    <col min="1" max="1" width="17.83203125" customWidth="1"/>
    <col min="257" max="257" width="17.83203125" customWidth="1"/>
    <col min="513" max="513" width="17.83203125" customWidth="1"/>
    <col min="769" max="769" width="17.83203125" customWidth="1"/>
    <col min="1025" max="1025" width="17.83203125" customWidth="1"/>
    <col min="1281" max="1281" width="17.83203125" customWidth="1"/>
    <col min="1537" max="1537" width="17.83203125" customWidth="1"/>
    <col min="1793" max="1793" width="17.83203125" customWidth="1"/>
    <col min="2049" max="2049" width="17.83203125" customWidth="1"/>
    <col min="2305" max="2305" width="17.83203125" customWidth="1"/>
    <col min="2561" max="2561" width="17.83203125" customWidth="1"/>
    <col min="2817" max="2817" width="17.83203125" customWidth="1"/>
    <col min="3073" max="3073" width="17.83203125" customWidth="1"/>
    <col min="3329" max="3329" width="17.83203125" customWidth="1"/>
    <col min="3585" max="3585" width="17.83203125" customWidth="1"/>
    <col min="3841" max="3841" width="17.83203125" customWidth="1"/>
    <col min="4097" max="4097" width="17.83203125" customWidth="1"/>
    <col min="4353" max="4353" width="17.83203125" customWidth="1"/>
    <col min="4609" max="4609" width="17.83203125" customWidth="1"/>
    <col min="4865" max="4865" width="17.83203125" customWidth="1"/>
    <col min="5121" max="5121" width="17.83203125" customWidth="1"/>
    <col min="5377" max="5377" width="17.83203125" customWidth="1"/>
    <col min="5633" max="5633" width="17.83203125" customWidth="1"/>
    <col min="5889" max="5889" width="17.83203125" customWidth="1"/>
    <col min="6145" max="6145" width="17.83203125" customWidth="1"/>
    <col min="6401" max="6401" width="17.83203125" customWidth="1"/>
    <col min="6657" max="6657" width="17.83203125" customWidth="1"/>
    <col min="6913" max="6913" width="17.83203125" customWidth="1"/>
    <col min="7169" max="7169" width="17.83203125" customWidth="1"/>
    <col min="7425" max="7425" width="17.83203125" customWidth="1"/>
    <col min="7681" max="7681" width="17.83203125" customWidth="1"/>
    <col min="7937" max="7937" width="17.83203125" customWidth="1"/>
    <col min="8193" max="8193" width="17.83203125" customWidth="1"/>
    <col min="8449" max="8449" width="17.83203125" customWidth="1"/>
    <col min="8705" max="8705" width="17.83203125" customWidth="1"/>
    <col min="8961" max="8961" width="17.83203125" customWidth="1"/>
    <col min="9217" max="9217" width="17.83203125" customWidth="1"/>
    <col min="9473" max="9473" width="17.83203125" customWidth="1"/>
    <col min="9729" max="9729" width="17.83203125" customWidth="1"/>
    <col min="9985" max="9985" width="17.83203125" customWidth="1"/>
    <col min="10241" max="10241" width="17.83203125" customWidth="1"/>
    <col min="10497" max="10497" width="17.83203125" customWidth="1"/>
    <col min="10753" max="10753" width="17.83203125" customWidth="1"/>
    <col min="11009" max="11009" width="17.83203125" customWidth="1"/>
    <col min="11265" max="11265" width="17.83203125" customWidth="1"/>
    <col min="11521" max="11521" width="17.83203125" customWidth="1"/>
    <col min="11777" max="11777" width="17.83203125" customWidth="1"/>
    <col min="12033" max="12033" width="17.83203125" customWidth="1"/>
    <col min="12289" max="12289" width="17.83203125" customWidth="1"/>
    <col min="12545" max="12545" width="17.83203125" customWidth="1"/>
    <col min="12801" max="12801" width="17.83203125" customWidth="1"/>
    <col min="13057" max="13057" width="17.83203125" customWidth="1"/>
    <col min="13313" max="13313" width="17.83203125" customWidth="1"/>
    <col min="13569" max="13569" width="17.83203125" customWidth="1"/>
    <col min="13825" max="13825" width="17.83203125" customWidth="1"/>
    <col min="14081" max="14081" width="17.83203125" customWidth="1"/>
    <col min="14337" max="14337" width="17.83203125" customWidth="1"/>
    <col min="14593" max="14593" width="17.83203125" customWidth="1"/>
    <col min="14849" max="14849" width="17.83203125" customWidth="1"/>
    <col min="15105" max="15105" width="17.83203125" customWidth="1"/>
    <col min="15361" max="15361" width="17.83203125" customWidth="1"/>
    <col min="15617" max="15617" width="17.83203125" customWidth="1"/>
    <col min="15873" max="15873" width="17.83203125" customWidth="1"/>
    <col min="16129" max="16129" width="17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2"/>
    </row>
    <row r="3" spans="1:19" x14ac:dyDescent="0.2">
      <c r="A3" s="4" t="s">
        <v>19</v>
      </c>
      <c r="B3">
        <v>10340</v>
      </c>
      <c r="C3">
        <v>4982</v>
      </c>
      <c r="D3">
        <v>1583</v>
      </c>
      <c r="E3">
        <v>1657</v>
      </c>
      <c r="F3">
        <v>8330</v>
      </c>
      <c r="G3">
        <v>22770</v>
      </c>
      <c r="H3">
        <v>89.88</v>
      </c>
      <c r="I3">
        <v>430.3</v>
      </c>
      <c r="J3">
        <v>0.629</v>
      </c>
      <c r="K3">
        <v>3.2000000000000001E-2</v>
      </c>
      <c r="L3">
        <v>2519</v>
      </c>
      <c r="M3">
        <v>70.03</v>
      </c>
      <c r="N3">
        <v>9.4209999999999994</v>
      </c>
      <c r="O3">
        <v>69.7</v>
      </c>
      <c r="P3">
        <v>136.80000000000001</v>
      </c>
      <c r="Q3">
        <v>72.83</v>
      </c>
      <c r="R3">
        <v>258.5</v>
      </c>
    </row>
    <row r="4" spans="1:19" x14ac:dyDescent="0.2">
      <c r="A4" s="4" t="s">
        <v>20</v>
      </c>
      <c r="B4">
        <v>7269</v>
      </c>
      <c r="C4">
        <v>6129</v>
      </c>
      <c r="D4">
        <v>652.20000000000005</v>
      </c>
      <c r="E4">
        <v>726</v>
      </c>
      <c r="F4">
        <v>7685</v>
      </c>
      <c r="G4">
        <v>14610</v>
      </c>
      <c r="H4">
        <v>117.8</v>
      </c>
      <c r="I4">
        <v>250.1</v>
      </c>
      <c r="J4">
        <v>0.39500000000000002</v>
      </c>
      <c r="K4">
        <v>-3.0000000000000001E-3</v>
      </c>
      <c r="L4">
        <v>2160</v>
      </c>
      <c r="M4">
        <v>55.94</v>
      </c>
      <c r="N4">
        <v>5.2910000000000004</v>
      </c>
      <c r="O4">
        <v>50.36</v>
      </c>
      <c r="P4">
        <v>96.49</v>
      </c>
      <c r="Q4">
        <v>54.67</v>
      </c>
      <c r="R4">
        <v>123.8</v>
      </c>
    </row>
    <row r="5" spans="1:19" x14ac:dyDescent="0.2">
      <c r="A5" s="4" t="s">
        <v>21</v>
      </c>
      <c r="B5">
        <v>10350</v>
      </c>
      <c r="C5">
        <v>1800</v>
      </c>
      <c r="D5">
        <v>1022</v>
      </c>
      <c r="E5">
        <v>1208</v>
      </c>
      <c r="F5">
        <v>4929</v>
      </c>
      <c r="G5">
        <v>12260</v>
      </c>
      <c r="H5">
        <v>85.43</v>
      </c>
      <c r="I5">
        <v>433.4</v>
      </c>
      <c r="J5">
        <v>0.46899999999999997</v>
      </c>
      <c r="K5">
        <v>-3.9E-2</v>
      </c>
      <c r="L5">
        <v>2082</v>
      </c>
      <c r="M5">
        <v>62.09</v>
      </c>
      <c r="N5">
        <v>6.8120000000000003</v>
      </c>
      <c r="O5">
        <v>60.04</v>
      </c>
      <c r="P5">
        <v>113.1</v>
      </c>
      <c r="Q5">
        <v>64.040000000000006</v>
      </c>
      <c r="R5">
        <v>265.60000000000002</v>
      </c>
    </row>
    <row r="6" spans="1:19" x14ac:dyDescent="0.2">
      <c r="A6" s="4" t="s">
        <v>22</v>
      </c>
      <c r="B6">
        <v>8961</v>
      </c>
      <c r="C6">
        <v>4805</v>
      </c>
      <c r="D6">
        <v>1378</v>
      </c>
      <c r="E6">
        <v>1611</v>
      </c>
      <c r="F6">
        <v>9669</v>
      </c>
      <c r="G6">
        <v>19850</v>
      </c>
      <c r="H6">
        <v>61.32</v>
      </c>
      <c r="I6">
        <v>303.60000000000002</v>
      </c>
      <c r="J6">
        <v>0.434</v>
      </c>
      <c r="K6">
        <v>-0.14499999999999999</v>
      </c>
      <c r="L6">
        <v>2410</v>
      </c>
      <c r="M6">
        <v>58.01</v>
      </c>
      <c r="N6">
        <v>7.6790000000000003</v>
      </c>
      <c r="O6">
        <v>56.94</v>
      </c>
      <c r="P6">
        <v>134.4</v>
      </c>
      <c r="Q6">
        <v>61.37</v>
      </c>
      <c r="R6">
        <v>207</v>
      </c>
    </row>
    <row r="7" spans="1:19" x14ac:dyDescent="0.2">
      <c r="A7" s="4" t="s">
        <v>23</v>
      </c>
      <c r="B7">
        <v>8371</v>
      </c>
      <c r="C7">
        <v>3115</v>
      </c>
      <c r="D7">
        <v>1148</v>
      </c>
      <c r="E7">
        <v>1470</v>
      </c>
      <c r="F7">
        <v>5579</v>
      </c>
      <c r="G7">
        <v>16060</v>
      </c>
      <c r="H7">
        <v>72.36</v>
      </c>
      <c r="I7">
        <v>292.2</v>
      </c>
      <c r="J7">
        <v>0.36699999999999999</v>
      </c>
      <c r="K7">
        <v>-6.0999999999999999E-2</v>
      </c>
      <c r="L7">
        <v>2637</v>
      </c>
      <c r="M7">
        <v>56.14</v>
      </c>
      <c r="N7">
        <v>5.8840000000000003</v>
      </c>
      <c r="O7">
        <v>52.58</v>
      </c>
      <c r="P7">
        <v>103.8</v>
      </c>
      <c r="Q7">
        <v>57.95</v>
      </c>
      <c r="R7">
        <v>164.2</v>
      </c>
    </row>
    <row r="8" spans="1:19" x14ac:dyDescent="0.2">
      <c r="A8" s="4" t="s">
        <v>24</v>
      </c>
      <c r="B8">
        <v>7369</v>
      </c>
      <c r="C8">
        <v>1547</v>
      </c>
      <c r="D8">
        <v>911.1</v>
      </c>
      <c r="E8">
        <v>1117</v>
      </c>
      <c r="F8">
        <v>4496</v>
      </c>
      <c r="G8">
        <v>9446</v>
      </c>
      <c r="H8">
        <v>56.79</v>
      </c>
      <c r="I8">
        <v>283.60000000000002</v>
      </c>
      <c r="J8">
        <v>0.84699999999999998</v>
      </c>
      <c r="K8">
        <v>0.17799999999999999</v>
      </c>
      <c r="L8">
        <v>1728</v>
      </c>
      <c r="M8">
        <v>51.98</v>
      </c>
      <c r="N8">
        <v>4.3570000000000002</v>
      </c>
      <c r="O8">
        <v>49.98</v>
      </c>
      <c r="P8">
        <v>101.4</v>
      </c>
      <c r="Q8">
        <v>54.3</v>
      </c>
      <c r="R8">
        <v>122.5</v>
      </c>
    </row>
    <row r="9" spans="1:19" x14ac:dyDescent="0.2">
      <c r="A9" s="4" t="s">
        <v>25</v>
      </c>
      <c r="B9">
        <v>9405</v>
      </c>
      <c r="C9">
        <v>6236</v>
      </c>
      <c r="D9">
        <v>1620</v>
      </c>
      <c r="E9">
        <v>1960</v>
      </c>
      <c r="F9">
        <v>12630</v>
      </c>
      <c r="G9">
        <v>30970</v>
      </c>
      <c r="H9">
        <v>76.53</v>
      </c>
      <c r="I9">
        <v>385.4</v>
      </c>
      <c r="J9">
        <v>0.501</v>
      </c>
      <c r="K9">
        <v>-5.2999999999999999E-2</v>
      </c>
      <c r="L9">
        <v>4300</v>
      </c>
      <c r="M9">
        <v>70.42</v>
      </c>
      <c r="N9">
        <v>5.9029999999999996</v>
      </c>
      <c r="O9">
        <v>70.42</v>
      </c>
      <c r="P9">
        <v>174.3</v>
      </c>
      <c r="Q9">
        <v>72.23</v>
      </c>
      <c r="R9">
        <v>290.60000000000002</v>
      </c>
    </row>
    <row r="10" spans="1:19" x14ac:dyDescent="0.2">
      <c r="A10" s="4" t="s">
        <v>26</v>
      </c>
      <c r="B10">
        <v>8676</v>
      </c>
      <c r="C10">
        <v>2737</v>
      </c>
      <c r="D10">
        <v>871.8</v>
      </c>
      <c r="E10">
        <v>1222</v>
      </c>
      <c r="F10">
        <v>4737</v>
      </c>
      <c r="G10">
        <v>11850</v>
      </c>
      <c r="H10">
        <v>57.59</v>
      </c>
      <c r="I10">
        <v>313.39999999999998</v>
      </c>
      <c r="J10">
        <v>0.45600000000000002</v>
      </c>
      <c r="K10">
        <v>-4.7E-2</v>
      </c>
      <c r="L10">
        <v>1944</v>
      </c>
      <c r="M10">
        <v>59.16</v>
      </c>
      <c r="N10">
        <v>5.2370000000000001</v>
      </c>
      <c r="O10">
        <v>57.38</v>
      </c>
      <c r="P10">
        <v>110.4</v>
      </c>
      <c r="Q10">
        <v>59.33</v>
      </c>
      <c r="R10">
        <v>148.19999999999999</v>
      </c>
    </row>
    <row r="11" spans="1:19" x14ac:dyDescent="0.2">
      <c r="A11" s="4" t="s">
        <v>27</v>
      </c>
      <c r="B11">
        <v>6660</v>
      </c>
      <c r="C11">
        <v>983.4</v>
      </c>
      <c r="D11">
        <v>407.2</v>
      </c>
      <c r="E11">
        <v>562.1</v>
      </c>
      <c r="F11">
        <v>6473</v>
      </c>
      <c r="G11">
        <v>3351</v>
      </c>
      <c r="H11">
        <v>53.4</v>
      </c>
      <c r="I11">
        <v>280</v>
      </c>
      <c r="J11">
        <v>0.32900000000000001</v>
      </c>
      <c r="K11">
        <v>-5.8999999999999997E-2</v>
      </c>
      <c r="L11">
        <v>656.8</v>
      </c>
      <c r="M11">
        <v>46.67</v>
      </c>
      <c r="N11">
        <v>5.4059999999999997</v>
      </c>
      <c r="O11">
        <v>49.14</v>
      </c>
      <c r="P11">
        <v>95.16</v>
      </c>
      <c r="Q11">
        <v>49.55</v>
      </c>
      <c r="R11">
        <v>98.16</v>
      </c>
    </row>
    <row r="12" spans="1:19" x14ac:dyDescent="0.2">
      <c r="A12" s="4" t="s">
        <v>28</v>
      </c>
      <c r="B12">
        <v>7589</v>
      </c>
      <c r="C12">
        <v>7233</v>
      </c>
      <c r="D12">
        <v>536.4</v>
      </c>
      <c r="E12">
        <v>629.9</v>
      </c>
      <c r="F12">
        <v>5713</v>
      </c>
      <c r="G12">
        <v>11510</v>
      </c>
      <c r="H12">
        <v>73.319999999999993</v>
      </c>
      <c r="I12">
        <v>316.89999999999998</v>
      </c>
      <c r="J12">
        <v>0.55500000000000005</v>
      </c>
      <c r="K12">
        <v>1.2E-2</v>
      </c>
      <c r="L12">
        <v>712.4</v>
      </c>
      <c r="M12">
        <v>66.59</v>
      </c>
      <c r="N12">
        <v>6.1909999999999998</v>
      </c>
      <c r="O12">
        <v>64.8</v>
      </c>
      <c r="P12">
        <v>120.3</v>
      </c>
      <c r="Q12">
        <v>68.11</v>
      </c>
      <c r="R12">
        <v>214.9</v>
      </c>
    </row>
    <row r="13" spans="1:19" x14ac:dyDescent="0.2">
      <c r="A13" s="4" t="s">
        <v>29</v>
      </c>
      <c r="B13">
        <v>10050</v>
      </c>
      <c r="C13">
        <v>984.6</v>
      </c>
      <c r="D13">
        <v>484.1</v>
      </c>
      <c r="E13">
        <v>642.1</v>
      </c>
      <c r="F13">
        <v>7788</v>
      </c>
      <c r="G13">
        <v>3360</v>
      </c>
      <c r="H13">
        <v>60.26</v>
      </c>
      <c r="I13">
        <v>357.9</v>
      </c>
      <c r="J13">
        <v>0.27100000000000002</v>
      </c>
      <c r="K13">
        <v>-0.126</v>
      </c>
      <c r="L13">
        <v>631.1</v>
      </c>
      <c r="M13">
        <v>43.63</v>
      </c>
      <c r="N13">
        <v>9.4749999999999996</v>
      </c>
      <c r="O13">
        <v>48.51</v>
      </c>
      <c r="P13">
        <v>91.5</v>
      </c>
      <c r="Q13">
        <v>48.25</v>
      </c>
      <c r="R13">
        <v>130.1</v>
      </c>
    </row>
    <row r="14" spans="1:19" x14ac:dyDescent="0.2">
      <c r="A14" s="4" t="s">
        <v>30</v>
      </c>
      <c r="B14">
        <v>8866</v>
      </c>
      <c r="C14">
        <v>1123</v>
      </c>
      <c r="D14">
        <v>136.69999999999999</v>
      </c>
      <c r="E14">
        <v>256.60000000000002</v>
      </c>
      <c r="F14">
        <v>4896</v>
      </c>
      <c r="G14">
        <v>364.1</v>
      </c>
      <c r="H14">
        <v>48.18</v>
      </c>
      <c r="I14">
        <v>331</v>
      </c>
      <c r="J14">
        <v>0.38200000000000001</v>
      </c>
      <c r="K14">
        <v>-0.121</v>
      </c>
      <c r="L14">
        <v>91.21</v>
      </c>
      <c r="M14">
        <v>47.12</v>
      </c>
      <c r="N14">
        <v>5.4160000000000004</v>
      </c>
      <c r="O14">
        <v>48.74</v>
      </c>
      <c r="P14">
        <v>82.78</v>
      </c>
      <c r="Q14">
        <v>50.49</v>
      </c>
      <c r="R14">
        <v>57.35</v>
      </c>
    </row>
    <row r="15" spans="1:19" x14ac:dyDescent="0.2">
      <c r="A15" s="4" t="s">
        <v>31</v>
      </c>
      <c r="B15">
        <v>8582</v>
      </c>
      <c r="C15">
        <v>1605</v>
      </c>
      <c r="D15">
        <v>728.3</v>
      </c>
      <c r="E15">
        <v>998.7</v>
      </c>
      <c r="F15">
        <v>4188</v>
      </c>
      <c r="G15">
        <v>8173</v>
      </c>
      <c r="H15">
        <v>70.209999999999994</v>
      </c>
      <c r="I15">
        <v>302.8</v>
      </c>
      <c r="J15">
        <v>0.221</v>
      </c>
      <c r="K15">
        <v>-0.17299999999999999</v>
      </c>
      <c r="L15">
        <v>1466</v>
      </c>
      <c r="M15">
        <v>51.48</v>
      </c>
      <c r="N15">
        <v>5.07</v>
      </c>
      <c r="O15">
        <v>49.91</v>
      </c>
      <c r="P15">
        <v>90.1</v>
      </c>
      <c r="Q15">
        <v>51.46</v>
      </c>
      <c r="R15">
        <v>197.4</v>
      </c>
    </row>
    <row r="16" spans="1:19" x14ac:dyDescent="0.2">
      <c r="A16" s="4" t="s">
        <v>32</v>
      </c>
      <c r="B16">
        <v>5665</v>
      </c>
      <c r="C16">
        <v>2203</v>
      </c>
      <c r="D16">
        <v>335.6</v>
      </c>
      <c r="E16">
        <v>499.2</v>
      </c>
      <c r="F16">
        <v>4630</v>
      </c>
      <c r="G16">
        <v>4382</v>
      </c>
      <c r="H16">
        <v>49.53</v>
      </c>
      <c r="I16">
        <v>233.1</v>
      </c>
      <c r="J16">
        <v>0.42399999999999999</v>
      </c>
      <c r="K16">
        <v>-9.6000000000000002E-2</v>
      </c>
      <c r="L16">
        <v>457.6</v>
      </c>
      <c r="M16">
        <v>42.08</v>
      </c>
      <c r="N16">
        <v>5.1440000000000001</v>
      </c>
      <c r="O16">
        <v>41.82</v>
      </c>
      <c r="P16">
        <v>85.86</v>
      </c>
      <c r="Q16">
        <v>43.45</v>
      </c>
      <c r="R16">
        <v>127.8</v>
      </c>
    </row>
    <row r="17" spans="1:18" x14ac:dyDescent="0.2">
      <c r="A17" s="4" t="s">
        <v>33</v>
      </c>
      <c r="B17">
        <v>9656</v>
      </c>
      <c r="C17">
        <v>2045</v>
      </c>
      <c r="D17">
        <v>1089</v>
      </c>
      <c r="E17">
        <v>1596</v>
      </c>
      <c r="F17">
        <v>4961</v>
      </c>
      <c r="G17">
        <v>14100</v>
      </c>
      <c r="H17">
        <v>71.69</v>
      </c>
      <c r="I17">
        <v>373.6</v>
      </c>
      <c r="J17">
        <v>0.39600000000000002</v>
      </c>
      <c r="K17">
        <v>-6.8000000000000005E-2</v>
      </c>
      <c r="L17">
        <v>1770</v>
      </c>
      <c r="M17">
        <v>54.42</v>
      </c>
      <c r="N17">
        <v>5.0750000000000002</v>
      </c>
      <c r="O17">
        <v>55.9</v>
      </c>
      <c r="P17">
        <v>115.9</v>
      </c>
      <c r="Q17">
        <v>59.18</v>
      </c>
      <c r="R17">
        <v>199.4</v>
      </c>
    </row>
    <row r="18" spans="1:18" x14ac:dyDescent="0.2">
      <c r="A18" s="4" t="s">
        <v>34</v>
      </c>
      <c r="B18">
        <v>6900</v>
      </c>
      <c r="C18">
        <v>6041</v>
      </c>
      <c r="D18">
        <v>514.4</v>
      </c>
      <c r="E18">
        <v>800.9</v>
      </c>
      <c r="F18">
        <v>5577</v>
      </c>
      <c r="G18">
        <v>9061</v>
      </c>
      <c r="H18">
        <v>56.36</v>
      </c>
      <c r="I18">
        <v>263.60000000000002</v>
      </c>
      <c r="J18">
        <v>0.48799999999999999</v>
      </c>
      <c r="K18">
        <v>-8.0000000000000002E-3</v>
      </c>
      <c r="L18">
        <v>745.3</v>
      </c>
      <c r="M18">
        <v>58.41</v>
      </c>
      <c r="N18">
        <v>5.0229999999999997</v>
      </c>
      <c r="O18">
        <v>58.37</v>
      </c>
      <c r="P18">
        <v>118.6</v>
      </c>
      <c r="Q18">
        <v>60.63</v>
      </c>
      <c r="R18">
        <v>121.3</v>
      </c>
    </row>
    <row r="19" spans="1:18" x14ac:dyDescent="0.2">
      <c r="A19" s="4" t="s">
        <v>35</v>
      </c>
      <c r="B19">
        <v>6011</v>
      </c>
      <c r="C19">
        <v>1070</v>
      </c>
      <c r="D19">
        <v>448.3</v>
      </c>
      <c r="E19">
        <v>704.9</v>
      </c>
      <c r="F19">
        <v>5831</v>
      </c>
      <c r="G19">
        <v>3020</v>
      </c>
      <c r="H19">
        <v>50.55</v>
      </c>
      <c r="I19">
        <v>270.7</v>
      </c>
      <c r="J19">
        <v>0.38200000000000001</v>
      </c>
      <c r="K19">
        <v>-9.9000000000000005E-2</v>
      </c>
      <c r="L19">
        <v>507.6</v>
      </c>
      <c r="M19">
        <v>49.62</v>
      </c>
      <c r="N19">
        <v>8.0050000000000008</v>
      </c>
      <c r="O19">
        <v>44.03</v>
      </c>
      <c r="P19">
        <v>84.41</v>
      </c>
      <c r="Q19">
        <v>47.12</v>
      </c>
      <c r="R19">
        <v>94.28</v>
      </c>
    </row>
    <row r="20" spans="1:18" x14ac:dyDescent="0.2">
      <c r="A20" s="4" t="s">
        <v>36</v>
      </c>
      <c r="B20">
        <v>7647</v>
      </c>
      <c r="C20">
        <v>5833</v>
      </c>
      <c r="D20">
        <v>1254</v>
      </c>
      <c r="E20">
        <v>1514</v>
      </c>
      <c r="F20">
        <v>5598</v>
      </c>
      <c r="G20">
        <v>20750</v>
      </c>
      <c r="H20">
        <v>80.91</v>
      </c>
      <c r="I20">
        <v>301.10000000000002</v>
      </c>
      <c r="J20">
        <v>0.40500000000000003</v>
      </c>
      <c r="K20">
        <v>-7.3999999999999996E-2</v>
      </c>
      <c r="L20">
        <v>2317</v>
      </c>
      <c r="M20">
        <v>62.88</v>
      </c>
      <c r="N20">
        <v>5.2030000000000003</v>
      </c>
      <c r="O20">
        <v>60.48</v>
      </c>
      <c r="P20">
        <v>122.8</v>
      </c>
      <c r="Q20">
        <v>63.56</v>
      </c>
      <c r="R20">
        <v>201.3</v>
      </c>
    </row>
    <row r="21" spans="1:18" x14ac:dyDescent="0.2">
      <c r="A21" s="4" t="s">
        <v>37</v>
      </c>
      <c r="B21">
        <v>7929</v>
      </c>
      <c r="C21">
        <v>1919</v>
      </c>
      <c r="D21">
        <v>971.8</v>
      </c>
      <c r="E21">
        <v>1186</v>
      </c>
      <c r="F21">
        <v>8635</v>
      </c>
      <c r="G21">
        <v>11680</v>
      </c>
      <c r="H21">
        <v>66.31</v>
      </c>
      <c r="I21">
        <v>313.60000000000002</v>
      </c>
      <c r="J21">
        <v>0.56200000000000006</v>
      </c>
      <c r="K21">
        <v>-0.13200000000000001</v>
      </c>
      <c r="L21">
        <v>1349</v>
      </c>
      <c r="M21">
        <v>66.97</v>
      </c>
      <c r="N21">
        <v>12.77</v>
      </c>
      <c r="O21">
        <v>68.63</v>
      </c>
      <c r="P21">
        <v>133.4</v>
      </c>
      <c r="Q21">
        <v>74.16</v>
      </c>
      <c r="R21">
        <v>247.2</v>
      </c>
    </row>
    <row r="22" spans="1:18" x14ac:dyDescent="0.2">
      <c r="A22" s="4" t="s">
        <v>38</v>
      </c>
      <c r="B22">
        <v>7276</v>
      </c>
      <c r="C22">
        <v>4614</v>
      </c>
      <c r="D22">
        <v>717.3</v>
      </c>
      <c r="E22">
        <v>1022</v>
      </c>
      <c r="F22">
        <v>11100</v>
      </c>
      <c r="G22">
        <v>9074</v>
      </c>
      <c r="H22">
        <v>80.23</v>
      </c>
      <c r="I22">
        <v>436.4</v>
      </c>
      <c r="J22">
        <v>0.48799999999999999</v>
      </c>
      <c r="K22">
        <v>-8.5999999999999993E-2</v>
      </c>
      <c r="L22">
        <v>513.70000000000005</v>
      </c>
      <c r="M22">
        <v>66.900000000000006</v>
      </c>
      <c r="N22">
        <v>11.95</v>
      </c>
      <c r="O22">
        <v>67.91</v>
      </c>
      <c r="P22">
        <v>162.5</v>
      </c>
      <c r="Q22">
        <v>69.91</v>
      </c>
      <c r="R22">
        <v>253.1</v>
      </c>
    </row>
    <row r="23" spans="1:18" x14ac:dyDescent="0.2">
      <c r="A23" s="4" t="s">
        <v>39</v>
      </c>
      <c r="B23">
        <v>10750</v>
      </c>
      <c r="C23">
        <v>5294</v>
      </c>
      <c r="D23">
        <v>2201</v>
      </c>
      <c r="E23">
        <v>2905</v>
      </c>
      <c r="F23">
        <v>9211</v>
      </c>
      <c r="G23">
        <v>32640</v>
      </c>
      <c r="H23">
        <v>81.52</v>
      </c>
      <c r="I23">
        <v>385.1</v>
      </c>
      <c r="J23">
        <v>0.55700000000000005</v>
      </c>
      <c r="K23">
        <v>-0.05</v>
      </c>
      <c r="L23">
        <v>4211</v>
      </c>
      <c r="M23">
        <v>72.010000000000005</v>
      </c>
      <c r="N23">
        <v>7.0270000000000001</v>
      </c>
      <c r="O23">
        <v>70.91</v>
      </c>
      <c r="P23">
        <v>147.30000000000001</v>
      </c>
      <c r="Q23">
        <v>74.19</v>
      </c>
      <c r="R23">
        <v>270.5</v>
      </c>
    </row>
    <row r="24" spans="1:18" x14ac:dyDescent="0.2">
      <c r="A24" s="4" t="s">
        <v>40</v>
      </c>
      <c r="B24">
        <v>8949</v>
      </c>
      <c r="C24">
        <v>10110</v>
      </c>
      <c r="D24">
        <v>1886</v>
      </c>
      <c r="E24">
        <v>2453</v>
      </c>
      <c r="F24">
        <v>4454</v>
      </c>
      <c r="G24">
        <v>29300</v>
      </c>
      <c r="H24">
        <v>66.150000000000006</v>
      </c>
      <c r="I24">
        <v>335.2</v>
      </c>
      <c r="J24">
        <v>0.51800000000000002</v>
      </c>
      <c r="K24">
        <v>-8.4000000000000005E-2</v>
      </c>
      <c r="L24">
        <v>2735</v>
      </c>
      <c r="M24">
        <v>58.32</v>
      </c>
      <c r="N24">
        <v>3.9929999999999999</v>
      </c>
      <c r="O24">
        <v>51.35</v>
      </c>
      <c r="P24">
        <v>112.3</v>
      </c>
      <c r="Q24">
        <v>56.84</v>
      </c>
      <c r="R24">
        <v>239.6</v>
      </c>
    </row>
    <row r="25" spans="1:18" x14ac:dyDescent="0.2">
      <c r="A25" s="4" t="s">
        <v>41</v>
      </c>
      <c r="B25">
        <v>8484</v>
      </c>
      <c r="C25">
        <v>1915</v>
      </c>
      <c r="D25">
        <v>1109</v>
      </c>
      <c r="E25">
        <v>1405</v>
      </c>
      <c r="F25">
        <v>4854</v>
      </c>
      <c r="G25">
        <v>12740</v>
      </c>
      <c r="H25">
        <v>61.45</v>
      </c>
      <c r="I25">
        <v>306.7</v>
      </c>
      <c r="J25">
        <v>0.69299999999999995</v>
      </c>
      <c r="K25">
        <v>-0.14899999999999999</v>
      </c>
      <c r="L25">
        <v>1923</v>
      </c>
      <c r="M25">
        <v>59.63</v>
      </c>
      <c r="N25">
        <v>6.1840000000000002</v>
      </c>
      <c r="O25">
        <v>56.02</v>
      </c>
      <c r="P25">
        <v>110.4</v>
      </c>
      <c r="Q25">
        <v>60.95</v>
      </c>
      <c r="R25">
        <v>170.1</v>
      </c>
    </row>
    <row r="26" spans="1:18" x14ac:dyDescent="0.2">
      <c r="A26" s="4" t="s">
        <v>42</v>
      </c>
      <c r="B26">
        <v>10590</v>
      </c>
      <c r="C26">
        <v>9613</v>
      </c>
      <c r="D26">
        <v>1574</v>
      </c>
      <c r="E26">
        <v>1981</v>
      </c>
      <c r="F26">
        <v>5462</v>
      </c>
      <c r="G26">
        <v>28510</v>
      </c>
      <c r="H26">
        <v>62.27</v>
      </c>
      <c r="I26">
        <v>358.7</v>
      </c>
      <c r="J26">
        <v>0.746</v>
      </c>
      <c r="K26">
        <v>-8.8999999999999996E-2</v>
      </c>
      <c r="L26">
        <v>2173</v>
      </c>
      <c r="M26">
        <v>73.91</v>
      </c>
      <c r="N26">
        <v>4.7460000000000004</v>
      </c>
      <c r="O26">
        <v>72.959999999999994</v>
      </c>
      <c r="P26">
        <v>150.69999999999999</v>
      </c>
      <c r="Q26">
        <v>76.39</v>
      </c>
      <c r="R26">
        <v>204.4</v>
      </c>
    </row>
    <row r="27" spans="1:18" x14ac:dyDescent="0.2">
      <c r="A27" s="1" t="s">
        <v>43</v>
      </c>
      <c r="B27">
        <v>52.46</v>
      </c>
      <c r="C27">
        <v>893.6</v>
      </c>
      <c r="D27">
        <v>-1108</v>
      </c>
      <c r="E27">
        <v>88.37</v>
      </c>
      <c r="F27">
        <v>4.7530000000000001</v>
      </c>
      <c r="G27">
        <v>35.4</v>
      </c>
      <c r="H27">
        <v>8.7970000000000006</v>
      </c>
      <c r="I27">
        <v>-4.7469999999999999</v>
      </c>
      <c r="J27">
        <v>4.9000000000000002E-2</v>
      </c>
      <c r="K27">
        <v>0.13200000000000001</v>
      </c>
      <c r="L27">
        <v>1.121</v>
      </c>
      <c r="M27">
        <v>-0.252</v>
      </c>
      <c r="N27">
        <v>-0.151</v>
      </c>
      <c r="O27">
        <v>-0.56399999999999995</v>
      </c>
      <c r="P27">
        <v>-0.432</v>
      </c>
      <c r="Q27">
        <v>-0.41899999999999998</v>
      </c>
      <c r="R27">
        <v>-0.99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9374-ADB0-BF44-BE1A-CB1E3FF79218}">
  <dimension ref="A1:U27"/>
  <sheetViews>
    <sheetView workbookViewId="0">
      <selection activeCell="F40" sqref="F40"/>
    </sheetView>
  </sheetViews>
  <sheetFormatPr baseColWidth="10" defaultRowHeight="15" x14ac:dyDescent="0.2"/>
  <cols>
    <col min="1" max="1" width="17.83203125" customWidth="1"/>
    <col min="259" max="259" width="17.83203125" customWidth="1"/>
    <col min="515" max="515" width="17.83203125" customWidth="1"/>
    <col min="771" max="771" width="17.83203125" customWidth="1"/>
    <col min="1027" max="1027" width="17.83203125" customWidth="1"/>
    <col min="1283" max="1283" width="17.83203125" customWidth="1"/>
    <col min="1539" max="1539" width="17.83203125" customWidth="1"/>
    <col min="1795" max="1795" width="17.83203125" customWidth="1"/>
    <col min="2051" max="2051" width="17.83203125" customWidth="1"/>
    <col min="2307" max="2307" width="17.83203125" customWidth="1"/>
    <col min="2563" max="2563" width="17.83203125" customWidth="1"/>
    <col min="2819" max="2819" width="17.83203125" customWidth="1"/>
    <col min="3075" max="3075" width="17.83203125" customWidth="1"/>
    <col min="3331" max="3331" width="17.83203125" customWidth="1"/>
    <col min="3587" max="3587" width="17.83203125" customWidth="1"/>
    <col min="3843" max="3843" width="17.83203125" customWidth="1"/>
    <col min="4099" max="4099" width="17.83203125" customWidth="1"/>
    <col min="4355" max="4355" width="17.83203125" customWidth="1"/>
    <col min="4611" max="4611" width="17.83203125" customWidth="1"/>
    <col min="4867" max="4867" width="17.83203125" customWidth="1"/>
    <col min="5123" max="5123" width="17.83203125" customWidth="1"/>
    <col min="5379" max="5379" width="17.83203125" customWidth="1"/>
    <col min="5635" max="5635" width="17.83203125" customWidth="1"/>
    <col min="5891" max="5891" width="17.83203125" customWidth="1"/>
    <col min="6147" max="6147" width="17.83203125" customWidth="1"/>
    <col min="6403" max="6403" width="17.83203125" customWidth="1"/>
    <col min="6659" max="6659" width="17.83203125" customWidth="1"/>
    <col min="6915" max="6915" width="17.83203125" customWidth="1"/>
    <col min="7171" max="7171" width="17.83203125" customWidth="1"/>
    <col min="7427" max="7427" width="17.83203125" customWidth="1"/>
    <col min="7683" max="7683" width="17.83203125" customWidth="1"/>
    <col min="7939" max="7939" width="17.83203125" customWidth="1"/>
    <col min="8195" max="8195" width="17.83203125" customWidth="1"/>
    <col min="8451" max="8451" width="17.83203125" customWidth="1"/>
    <col min="8707" max="8707" width="17.83203125" customWidth="1"/>
    <col min="8963" max="8963" width="17.83203125" customWidth="1"/>
    <col min="9219" max="9219" width="17.83203125" customWidth="1"/>
    <col min="9475" max="9475" width="17.83203125" customWidth="1"/>
    <col min="9731" max="9731" width="17.83203125" customWidth="1"/>
    <col min="9987" max="9987" width="17.83203125" customWidth="1"/>
    <col min="10243" max="10243" width="17.83203125" customWidth="1"/>
    <col min="10499" max="10499" width="17.83203125" customWidth="1"/>
    <col min="10755" max="10755" width="17.83203125" customWidth="1"/>
    <col min="11011" max="11011" width="17.83203125" customWidth="1"/>
    <col min="11267" max="11267" width="17.83203125" customWidth="1"/>
    <col min="11523" max="11523" width="17.83203125" customWidth="1"/>
    <col min="11779" max="11779" width="17.83203125" customWidth="1"/>
    <col min="12035" max="12035" width="17.83203125" customWidth="1"/>
    <col min="12291" max="12291" width="17.83203125" customWidth="1"/>
    <col min="12547" max="12547" width="17.83203125" customWidth="1"/>
    <col min="12803" max="12803" width="17.83203125" customWidth="1"/>
    <col min="13059" max="13059" width="17.83203125" customWidth="1"/>
    <col min="13315" max="13315" width="17.83203125" customWidth="1"/>
    <col min="13571" max="13571" width="17.83203125" customWidth="1"/>
    <col min="13827" max="13827" width="17.83203125" customWidth="1"/>
    <col min="14083" max="14083" width="17.83203125" customWidth="1"/>
    <col min="14339" max="14339" width="17.83203125" customWidth="1"/>
    <col min="14595" max="14595" width="17.83203125" customWidth="1"/>
    <col min="14851" max="14851" width="17.83203125" customWidth="1"/>
    <col min="15107" max="15107" width="17.83203125" customWidth="1"/>
    <col min="15363" max="15363" width="17.83203125" customWidth="1"/>
    <col min="15619" max="15619" width="17.83203125" customWidth="1"/>
    <col min="15875" max="15875" width="17.83203125" customWidth="1"/>
    <col min="16131" max="16131" width="17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</row>
    <row r="2" spans="1:21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2"/>
    </row>
    <row r="3" spans="1:21" x14ac:dyDescent="0.2">
      <c r="A3" s="4" t="s">
        <v>44</v>
      </c>
      <c r="B3">
        <f>'SQ3 ZM'!B3-'SQ3 ZM'!B$27</f>
        <v>10287.540000000001</v>
      </c>
      <c r="C3">
        <f>'SQ3 ZM'!C3-'SQ3 ZM'!C$27</f>
        <v>4088.4</v>
      </c>
      <c r="D3">
        <f>'SQ3 ZM'!D3-'SQ3 ZM'!D$27</f>
        <v>2691</v>
      </c>
      <c r="E3">
        <f>'SQ3 ZM'!E3-'SQ3 ZM'!E$27</f>
        <v>1568.63</v>
      </c>
      <c r="F3">
        <f>AVERAGE(D3:E3)</f>
        <v>2129.8150000000001</v>
      </c>
      <c r="G3">
        <f>'SQ3 ZM'!F3-'SQ3 ZM'!F$27</f>
        <v>8325.2469999999994</v>
      </c>
      <c r="H3">
        <f>'SQ3 ZM'!G3-'SQ3 ZM'!G$27</f>
        <v>22734.6</v>
      </c>
      <c r="I3">
        <f>'SQ3 ZM'!H3-'SQ3 ZM'!H$27</f>
        <v>81.082999999999998</v>
      </c>
      <c r="J3">
        <f>'SQ3 ZM'!I3-'SQ3 ZM'!I$27</f>
        <v>435.04700000000003</v>
      </c>
      <c r="K3">
        <f>'SQ3 ZM'!J3-'SQ3 ZM'!J$27</f>
        <v>0.57999999999999996</v>
      </c>
      <c r="L3">
        <f>'SQ3 ZM'!K3-'SQ3 ZM'!K$27</f>
        <v>-0.1</v>
      </c>
      <c r="M3">
        <f>AVERAGE(K3:L3)</f>
        <v>0.24</v>
      </c>
      <c r="N3">
        <f>'SQ3 ZM'!L3-'SQ3 ZM'!L$27</f>
        <v>2517.8789999999999</v>
      </c>
      <c r="O3">
        <f>'SQ3 ZM'!M3-'SQ3 ZM'!M$27</f>
        <v>70.281999999999996</v>
      </c>
      <c r="P3">
        <f>'SQ3 ZM'!N3-'SQ3 ZM'!N$27</f>
        <v>9.5719999999999992</v>
      </c>
      <c r="Q3">
        <f>'SQ3 ZM'!O3-'SQ3 ZM'!O$27</f>
        <v>70.263999999999996</v>
      </c>
      <c r="R3">
        <f>'SQ3 ZM'!P3-'SQ3 ZM'!P$27</f>
        <v>137.232</v>
      </c>
      <c r="S3">
        <f>'SQ3 ZM'!Q3-'SQ3 ZM'!Q$27</f>
        <v>73.248999999999995</v>
      </c>
      <c r="T3">
        <f>'SQ3 ZM'!R3-'SQ3 ZM'!R$27</f>
        <v>259.49</v>
      </c>
    </row>
    <row r="4" spans="1:21" x14ac:dyDescent="0.2">
      <c r="A4" s="4" t="s">
        <v>20</v>
      </c>
      <c r="B4">
        <f>'SQ3 ZM'!B4-'SQ3 ZM'!B$27</f>
        <v>7216.54</v>
      </c>
      <c r="C4">
        <f>'SQ3 ZM'!C4-'SQ3 ZM'!C$27</f>
        <v>5235.3999999999996</v>
      </c>
      <c r="D4">
        <f>'SQ3 ZM'!D4-'SQ3 ZM'!D$27</f>
        <v>1760.2</v>
      </c>
      <c r="E4">
        <f>'SQ3 ZM'!E4-'SQ3 ZM'!E$27</f>
        <v>637.63</v>
      </c>
      <c r="F4">
        <f t="shared" ref="F4:F27" si="0">AVERAGE(D4:E4)</f>
        <v>1198.915</v>
      </c>
      <c r="G4">
        <f>'SQ3 ZM'!F4-'SQ3 ZM'!F$27</f>
        <v>7680.2470000000003</v>
      </c>
      <c r="H4">
        <f>'SQ3 ZM'!G4-'SQ3 ZM'!G$27</f>
        <v>14574.6</v>
      </c>
      <c r="I4">
        <f>'SQ3 ZM'!H4-'SQ3 ZM'!H$27</f>
        <v>109.003</v>
      </c>
      <c r="J4">
        <f>'SQ3 ZM'!I4-'SQ3 ZM'!I$27</f>
        <v>254.84699999999998</v>
      </c>
      <c r="K4">
        <f>'SQ3 ZM'!J4-'SQ3 ZM'!J$27</f>
        <v>0.34600000000000003</v>
      </c>
      <c r="L4">
        <f>'SQ3 ZM'!K4-'SQ3 ZM'!K$27</f>
        <v>-0.13500000000000001</v>
      </c>
      <c r="M4">
        <f t="shared" ref="M4:M27" si="1">AVERAGE(K4:L4)</f>
        <v>0.10550000000000001</v>
      </c>
      <c r="N4">
        <f>'SQ3 ZM'!L4-'SQ3 ZM'!L$27</f>
        <v>2158.8789999999999</v>
      </c>
      <c r="O4">
        <f>'SQ3 ZM'!M4-'SQ3 ZM'!M$27</f>
        <v>56.192</v>
      </c>
      <c r="P4">
        <f>'SQ3 ZM'!N4-'SQ3 ZM'!N$27</f>
        <v>5.4420000000000002</v>
      </c>
      <c r="Q4">
        <f>'SQ3 ZM'!O4-'SQ3 ZM'!O$27</f>
        <v>50.923999999999999</v>
      </c>
      <c r="R4">
        <f>'SQ3 ZM'!P4-'SQ3 ZM'!P$27</f>
        <v>96.921999999999997</v>
      </c>
      <c r="S4">
        <f>'SQ3 ZM'!Q4-'SQ3 ZM'!Q$27</f>
        <v>55.088999999999999</v>
      </c>
      <c r="T4">
        <f>'SQ3 ZM'!R4-'SQ3 ZM'!R$27</f>
        <v>124.78999999999999</v>
      </c>
    </row>
    <row r="5" spans="1:21" x14ac:dyDescent="0.2">
      <c r="A5" s="4" t="s">
        <v>21</v>
      </c>
      <c r="B5">
        <f>'SQ3 ZM'!B5-'SQ3 ZM'!B$27</f>
        <v>10297.540000000001</v>
      </c>
      <c r="C5">
        <f>'SQ3 ZM'!C5-'SQ3 ZM'!C$27</f>
        <v>906.4</v>
      </c>
      <c r="D5">
        <f>'SQ3 ZM'!D5-'SQ3 ZM'!D$27</f>
        <v>2130</v>
      </c>
      <c r="E5">
        <f>'SQ3 ZM'!E5-'SQ3 ZM'!E$27</f>
        <v>1119.6300000000001</v>
      </c>
      <c r="F5">
        <f t="shared" si="0"/>
        <v>1624.8150000000001</v>
      </c>
      <c r="G5">
        <f>'SQ3 ZM'!F5-'SQ3 ZM'!F$27</f>
        <v>4924.2470000000003</v>
      </c>
      <c r="H5">
        <f>'SQ3 ZM'!G5-'SQ3 ZM'!G$27</f>
        <v>12224.6</v>
      </c>
      <c r="I5">
        <f>'SQ3 ZM'!H5-'SQ3 ZM'!H$27</f>
        <v>76.63300000000001</v>
      </c>
      <c r="J5">
        <f>'SQ3 ZM'!I5-'SQ3 ZM'!I$27</f>
        <v>438.14699999999999</v>
      </c>
      <c r="K5">
        <f>'SQ3 ZM'!J5-'SQ3 ZM'!J$27</f>
        <v>0.42</v>
      </c>
      <c r="L5">
        <f>'SQ3 ZM'!K5-'SQ3 ZM'!K$27</f>
        <v>-0.17100000000000001</v>
      </c>
      <c r="M5">
        <f t="shared" si="1"/>
        <v>0.12449999999999999</v>
      </c>
      <c r="N5">
        <f>'SQ3 ZM'!L5-'SQ3 ZM'!L$27</f>
        <v>2080.8789999999999</v>
      </c>
      <c r="O5">
        <f>'SQ3 ZM'!M5-'SQ3 ZM'!M$27</f>
        <v>62.342000000000006</v>
      </c>
      <c r="P5">
        <f>'SQ3 ZM'!N5-'SQ3 ZM'!N$27</f>
        <v>6.9630000000000001</v>
      </c>
      <c r="Q5">
        <f>'SQ3 ZM'!O5-'SQ3 ZM'!O$27</f>
        <v>60.603999999999999</v>
      </c>
      <c r="R5">
        <f>'SQ3 ZM'!P5-'SQ3 ZM'!P$27</f>
        <v>113.532</v>
      </c>
      <c r="S5">
        <f>'SQ3 ZM'!Q5-'SQ3 ZM'!Q$27</f>
        <v>64.459000000000003</v>
      </c>
      <c r="T5">
        <f>'SQ3 ZM'!R5-'SQ3 ZM'!R$27</f>
        <v>266.59000000000003</v>
      </c>
    </row>
    <row r="6" spans="1:21" x14ac:dyDescent="0.2">
      <c r="A6" s="4" t="s">
        <v>22</v>
      </c>
      <c r="B6">
        <f>'SQ3 ZM'!B6-'SQ3 ZM'!B$27</f>
        <v>8908.5400000000009</v>
      </c>
      <c r="C6">
        <f>'SQ3 ZM'!C6-'SQ3 ZM'!C$27</f>
        <v>3911.4</v>
      </c>
      <c r="D6">
        <f>'SQ3 ZM'!D6-'SQ3 ZM'!D$27</f>
        <v>2486</v>
      </c>
      <c r="E6">
        <f>'SQ3 ZM'!E6-'SQ3 ZM'!E$27</f>
        <v>1522.63</v>
      </c>
      <c r="F6">
        <f t="shared" si="0"/>
        <v>2004.3150000000001</v>
      </c>
      <c r="G6">
        <f>'SQ3 ZM'!F6-'SQ3 ZM'!F$27</f>
        <v>9664.2469999999994</v>
      </c>
      <c r="H6">
        <f>'SQ3 ZM'!G6-'SQ3 ZM'!G$27</f>
        <v>19814.599999999999</v>
      </c>
      <c r="I6">
        <f>'SQ3 ZM'!H6-'SQ3 ZM'!H$27</f>
        <v>52.522999999999996</v>
      </c>
      <c r="J6">
        <f>'SQ3 ZM'!I6-'SQ3 ZM'!I$27</f>
        <v>308.34700000000004</v>
      </c>
      <c r="K6">
        <f>'SQ3 ZM'!J6-'SQ3 ZM'!J$27</f>
        <v>0.38500000000000001</v>
      </c>
      <c r="L6">
        <f>'SQ3 ZM'!K6-'SQ3 ZM'!K$27</f>
        <v>-0.27700000000000002</v>
      </c>
      <c r="M6">
        <f t="shared" si="1"/>
        <v>5.3999999999999992E-2</v>
      </c>
      <c r="N6">
        <f>'SQ3 ZM'!L6-'SQ3 ZM'!L$27</f>
        <v>2408.8789999999999</v>
      </c>
      <c r="O6">
        <f>'SQ3 ZM'!M6-'SQ3 ZM'!M$27</f>
        <v>58.262</v>
      </c>
      <c r="P6">
        <f>'SQ3 ZM'!N6-'SQ3 ZM'!N$27</f>
        <v>7.83</v>
      </c>
      <c r="Q6">
        <f>'SQ3 ZM'!O6-'SQ3 ZM'!O$27</f>
        <v>57.503999999999998</v>
      </c>
      <c r="R6">
        <f>'SQ3 ZM'!P6-'SQ3 ZM'!P$27</f>
        <v>134.83199999999999</v>
      </c>
      <c r="S6">
        <f>'SQ3 ZM'!Q6-'SQ3 ZM'!Q$27</f>
        <v>61.788999999999994</v>
      </c>
      <c r="T6">
        <f>'SQ3 ZM'!R6-'SQ3 ZM'!R$27</f>
        <v>207.99</v>
      </c>
    </row>
    <row r="7" spans="1:21" x14ac:dyDescent="0.2">
      <c r="A7" s="4" t="s">
        <v>23</v>
      </c>
      <c r="B7">
        <f>'SQ3 ZM'!B7-'SQ3 ZM'!B$27</f>
        <v>8318.5400000000009</v>
      </c>
      <c r="C7">
        <f>'SQ3 ZM'!C7-'SQ3 ZM'!C$27</f>
        <v>2221.4</v>
      </c>
      <c r="D7">
        <f>'SQ3 ZM'!D7-'SQ3 ZM'!D$27</f>
        <v>2256</v>
      </c>
      <c r="E7">
        <f>'SQ3 ZM'!E7-'SQ3 ZM'!E$27</f>
        <v>1381.63</v>
      </c>
      <c r="F7">
        <f t="shared" si="0"/>
        <v>1818.8150000000001</v>
      </c>
      <c r="G7">
        <f>'SQ3 ZM'!F7-'SQ3 ZM'!F$27</f>
        <v>5574.2470000000003</v>
      </c>
      <c r="H7">
        <f>'SQ3 ZM'!G7-'SQ3 ZM'!G$27</f>
        <v>16024.6</v>
      </c>
      <c r="I7">
        <f>'SQ3 ZM'!H7-'SQ3 ZM'!H$27</f>
        <v>63.563000000000002</v>
      </c>
      <c r="J7">
        <f>'SQ3 ZM'!I7-'SQ3 ZM'!I$27</f>
        <v>296.947</v>
      </c>
      <c r="K7">
        <f>'SQ3 ZM'!J7-'SQ3 ZM'!J$27</f>
        <v>0.318</v>
      </c>
      <c r="L7">
        <f>'SQ3 ZM'!K7-'SQ3 ZM'!K$27</f>
        <v>-0.193</v>
      </c>
      <c r="M7">
        <f t="shared" si="1"/>
        <v>6.25E-2</v>
      </c>
      <c r="N7">
        <f>'SQ3 ZM'!L7-'SQ3 ZM'!L$27</f>
        <v>2635.8789999999999</v>
      </c>
      <c r="O7">
        <f>'SQ3 ZM'!M7-'SQ3 ZM'!M$27</f>
        <v>56.392000000000003</v>
      </c>
      <c r="P7">
        <f>'SQ3 ZM'!N7-'SQ3 ZM'!N$27</f>
        <v>6.0350000000000001</v>
      </c>
      <c r="Q7">
        <f>'SQ3 ZM'!O7-'SQ3 ZM'!O$27</f>
        <v>53.143999999999998</v>
      </c>
      <c r="R7">
        <f>'SQ3 ZM'!P7-'SQ3 ZM'!P$27</f>
        <v>104.232</v>
      </c>
      <c r="S7">
        <f>'SQ3 ZM'!Q7-'SQ3 ZM'!Q$27</f>
        <v>58.369</v>
      </c>
      <c r="T7">
        <f>'SQ3 ZM'!R7-'SQ3 ZM'!R$27</f>
        <v>165.19</v>
      </c>
    </row>
    <row r="8" spans="1:21" x14ac:dyDescent="0.2">
      <c r="A8" s="4" t="s">
        <v>24</v>
      </c>
      <c r="B8">
        <f>'SQ3 ZM'!B8-'SQ3 ZM'!B$27</f>
        <v>7316.54</v>
      </c>
      <c r="C8">
        <f>'SQ3 ZM'!C8-'SQ3 ZM'!C$27</f>
        <v>653.4</v>
      </c>
      <c r="D8">
        <f>'SQ3 ZM'!D8-'SQ3 ZM'!D$27</f>
        <v>2019.1</v>
      </c>
      <c r="E8">
        <f>'SQ3 ZM'!E8-'SQ3 ZM'!E$27</f>
        <v>1028.6300000000001</v>
      </c>
      <c r="F8">
        <f t="shared" si="0"/>
        <v>1523.865</v>
      </c>
      <c r="G8">
        <f>'SQ3 ZM'!F8-'SQ3 ZM'!F$27</f>
        <v>4491.2470000000003</v>
      </c>
      <c r="H8">
        <f>'SQ3 ZM'!G8-'SQ3 ZM'!G$27</f>
        <v>9410.6</v>
      </c>
      <c r="I8">
        <f>'SQ3 ZM'!H8-'SQ3 ZM'!H$27</f>
        <v>47.992999999999995</v>
      </c>
      <c r="J8">
        <f>'SQ3 ZM'!I8-'SQ3 ZM'!I$27</f>
        <v>288.34700000000004</v>
      </c>
      <c r="K8">
        <f>'SQ3 ZM'!J8-'SQ3 ZM'!J$27</f>
        <v>0.79799999999999993</v>
      </c>
      <c r="L8">
        <f>'SQ3 ZM'!K8-'SQ3 ZM'!K$27</f>
        <v>4.5999999999999985E-2</v>
      </c>
      <c r="M8">
        <f t="shared" si="1"/>
        <v>0.42199999999999993</v>
      </c>
      <c r="N8">
        <f>'SQ3 ZM'!L8-'SQ3 ZM'!L$27</f>
        <v>1726.8789999999999</v>
      </c>
      <c r="O8">
        <f>'SQ3 ZM'!M8-'SQ3 ZM'!M$27</f>
        <v>52.231999999999999</v>
      </c>
      <c r="P8">
        <f>'SQ3 ZM'!N8-'SQ3 ZM'!N$27</f>
        <v>4.508</v>
      </c>
      <c r="Q8">
        <f>'SQ3 ZM'!O8-'SQ3 ZM'!O$27</f>
        <v>50.543999999999997</v>
      </c>
      <c r="R8">
        <f>'SQ3 ZM'!P8-'SQ3 ZM'!P$27</f>
        <v>101.83200000000001</v>
      </c>
      <c r="S8">
        <f>'SQ3 ZM'!Q8-'SQ3 ZM'!Q$27</f>
        <v>54.718999999999994</v>
      </c>
      <c r="T8">
        <f>'SQ3 ZM'!R8-'SQ3 ZM'!R$27</f>
        <v>123.49</v>
      </c>
    </row>
    <row r="9" spans="1:21" x14ac:dyDescent="0.2">
      <c r="A9" s="4" t="s">
        <v>25</v>
      </c>
      <c r="B9">
        <f>'SQ3 ZM'!B9-'SQ3 ZM'!B$27</f>
        <v>9352.5400000000009</v>
      </c>
      <c r="C9">
        <f>'SQ3 ZM'!C9-'SQ3 ZM'!C$27</f>
        <v>5342.4</v>
      </c>
      <c r="D9">
        <f>'SQ3 ZM'!D9-'SQ3 ZM'!D$27</f>
        <v>2728</v>
      </c>
      <c r="E9">
        <f>'SQ3 ZM'!E9-'SQ3 ZM'!E$27</f>
        <v>1871.63</v>
      </c>
      <c r="F9">
        <f t="shared" si="0"/>
        <v>2299.8150000000001</v>
      </c>
      <c r="G9">
        <f>'SQ3 ZM'!F9-'SQ3 ZM'!F$27</f>
        <v>12625.246999999999</v>
      </c>
      <c r="H9">
        <f>'SQ3 ZM'!G9-'SQ3 ZM'!G$27</f>
        <v>30934.6</v>
      </c>
      <c r="I9">
        <f>'SQ3 ZM'!H9-'SQ3 ZM'!H$27</f>
        <v>67.733000000000004</v>
      </c>
      <c r="J9">
        <f>'SQ3 ZM'!I9-'SQ3 ZM'!I$27</f>
        <v>390.14699999999999</v>
      </c>
      <c r="K9">
        <f>'SQ3 ZM'!J9-'SQ3 ZM'!J$27</f>
        <v>0.45200000000000001</v>
      </c>
      <c r="L9">
        <f>'SQ3 ZM'!K9-'SQ3 ZM'!K$27</f>
        <v>-0.185</v>
      </c>
      <c r="M9">
        <f t="shared" si="1"/>
        <v>0.13350000000000001</v>
      </c>
      <c r="N9">
        <f>'SQ3 ZM'!L9-'SQ3 ZM'!L$27</f>
        <v>4298.8789999999999</v>
      </c>
      <c r="O9">
        <f>'SQ3 ZM'!M9-'SQ3 ZM'!M$27</f>
        <v>70.671999999999997</v>
      </c>
      <c r="P9">
        <f>'SQ3 ZM'!N9-'SQ3 ZM'!N$27</f>
        <v>6.0539999999999994</v>
      </c>
      <c r="Q9">
        <f>'SQ3 ZM'!O9-'SQ3 ZM'!O$27</f>
        <v>70.983999999999995</v>
      </c>
      <c r="R9">
        <f>'SQ3 ZM'!P9-'SQ3 ZM'!P$27</f>
        <v>174.732</v>
      </c>
      <c r="S9">
        <f>'SQ3 ZM'!Q9-'SQ3 ZM'!Q$27</f>
        <v>72.649000000000001</v>
      </c>
      <c r="T9">
        <f>'SQ3 ZM'!R9-'SQ3 ZM'!R$27</f>
        <v>291.59000000000003</v>
      </c>
    </row>
    <row r="10" spans="1:21" x14ac:dyDescent="0.2">
      <c r="A10" s="4" t="s">
        <v>26</v>
      </c>
      <c r="B10">
        <f>'SQ3 ZM'!B10-'SQ3 ZM'!B$27</f>
        <v>8623.5400000000009</v>
      </c>
      <c r="C10">
        <f>'SQ3 ZM'!C10-'SQ3 ZM'!C$27</f>
        <v>1843.4</v>
      </c>
      <c r="D10">
        <f>'SQ3 ZM'!D10-'SQ3 ZM'!D$27</f>
        <v>1979.8</v>
      </c>
      <c r="E10">
        <f>'SQ3 ZM'!E10-'SQ3 ZM'!E$27</f>
        <v>1133.6300000000001</v>
      </c>
      <c r="F10">
        <f t="shared" si="0"/>
        <v>1556.7150000000001</v>
      </c>
      <c r="G10">
        <f>'SQ3 ZM'!F10-'SQ3 ZM'!F$27</f>
        <v>4732.2470000000003</v>
      </c>
      <c r="H10">
        <f>'SQ3 ZM'!G10-'SQ3 ZM'!G$27</f>
        <v>11814.6</v>
      </c>
      <c r="I10">
        <f>'SQ3 ZM'!H10-'SQ3 ZM'!H$27</f>
        <v>48.793000000000006</v>
      </c>
      <c r="J10">
        <f>'SQ3 ZM'!I10-'SQ3 ZM'!I$27</f>
        <v>318.14699999999999</v>
      </c>
      <c r="K10">
        <f>'SQ3 ZM'!J10-'SQ3 ZM'!J$27</f>
        <v>0.40700000000000003</v>
      </c>
      <c r="L10">
        <f>'SQ3 ZM'!K10-'SQ3 ZM'!K$27</f>
        <v>-0.17899999999999999</v>
      </c>
      <c r="M10">
        <f t="shared" si="1"/>
        <v>0.11400000000000002</v>
      </c>
      <c r="N10">
        <f>'SQ3 ZM'!L10-'SQ3 ZM'!L$27</f>
        <v>1942.8789999999999</v>
      </c>
      <c r="O10">
        <f>'SQ3 ZM'!M10-'SQ3 ZM'!M$27</f>
        <v>59.411999999999999</v>
      </c>
      <c r="P10">
        <f>'SQ3 ZM'!N10-'SQ3 ZM'!N$27</f>
        <v>5.3879999999999999</v>
      </c>
      <c r="Q10">
        <f>'SQ3 ZM'!O10-'SQ3 ZM'!O$27</f>
        <v>57.944000000000003</v>
      </c>
      <c r="R10">
        <f>'SQ3 ZM'!P10-'SQ3 ZM'!P$27</f>
        <v>110.83200000000001</v>
      </c>
      <c r="S10">
        <f>'SQ3 ZM'!Q10-'SQ3 ZM'!Q$27</f>
        <v>59.748999999999995</v>
      </c>
      <c r="T10">
        <f>'SQ3 ZM'!R10-'SQ3 ZM'!R$27</f>
        <v>149.19</v>
      </c>
    </row>
    <row r="11" spans="1:21" x14ac:dyDescent="0.2">
      <c r="A11" s="4" t="s">
        <v>27</v>
      </c>
      <c r="B11">
        <f>'SQ3 ZM'!B11-'SQ3 ZM'!B$27</f>
        <v>6607.54</v>
      </c>
      <c r="C11">
        <f>'SQ3 ZM'!C11-'SQ3 ZM'!C$27</f>
        <v>89.799999999999955</v>
      </c>
      <c r="D11">
        <f>'SQ3 ZM'!D11-'SQ3 ZM'!D$27</f>
        <v>1515.2</v>
      </c>
      <c r="E11">
        <f>'SQ3 ZM'!E11-'SQ3 ZM'!E$27</f>
        <v>473.73</v>
      </c>
      <c r="F11">
        <f t="shared" si="0"/>
        <v>994.46500000000003</v>
      </c>
      <c r="G11">
        <f>'SQ3 ZM'!F11-'SQ3 ZM'!F$27</f>
        <v>6468.2470000000003</v>
      </c>
      <c r="H11">
        <f>'SQ3 ZM'!G11-'SQ3 ZM'!G$27</f>
        <v>3315.6</v>
      </c>
      <c r="I11">
        <f>'SQ3 ZM'!H11-'SQ3 ZM'!H$27</f>
        <v>44.602999999999994</v>
      </c>
      <c r="J11">
        <f>'SQ3 ZM'!I11-'SQ3 ZM'!I$27</f>
        <v>284.74700000000001</v>
      </c>
      <c r="K11">
        <f>'SQ3 ZM'!J11-'SQ3 ZM'!J$27</f>
        <v>0.28000000000000003</v>
      </c>
      <c r="L11">
        <f>'SQ3 ZM'!K11-'SQ3 ZM'!K$27</f>
        <v>-0.191</v>
      </c>
      <c r="M11">
        <f t="shared" si="1"/>
        <v>4.4500000000000012E-2</v>
      </c>
      <c r="N11">
        <f>'SQ3 ZM'!L11-'SQ3 ZM'!L$27</f>
        <v>655.67899999999997</v>
      </c>
      <c r="O11">
        <f>'SQ3 ZM'!M11-'SQ3 ZM'!M$27</f>
        <v>46.922000000000004</v>
      </c>
      <c r="P11">
        <f>'SQ3 ZM'!N11-'SQ3 ZM'!N$27</f>
        <v>5.5569999999999995</v>
      </c>
      <c r="Q11">
        <f>'SQ3 ZM'!O11-'SQ3 ZM'!O$27</f>
        <v>49.704000000000001</v>
      </c>
      <c r="R11">
        <f>'SQ3 ZM'!P11-'SQ3 ZM'!P$27</f>
        <v>95.591999999999999</v>
      </c>
      <c r="S11">
        <f>'SQ3 ZM'!Q11-'SQ3 ZM'!Q$27</f>
        <v>49.968999999999994</v>
      </c>
      <c r="T11">
        <f>'SQ3 ZM'!R11-'SQ3 ZM'!R$27</f>
        <v>99.149999999999991</v>
      </c>
    </row>
    <row r="12" spans="1:21" x14ac:dyDescent="0.2">
      <c r="A12" s="4" t="s">
        <v>28</v>
      </c>
      <c r="B12">
        <f>'SQ3 ZM'!B12-'SQ3 ZM'!B$27</f>
        <v>7536.54</v>
      </c>
      <c r="C12">
        <f>'SQ3 ZM'!C12-'SQ3 ZM'!C$27</f>
        <v>6339.4</v>
      </c>
      <c r="D12">
        <f>'SQ3 ZM'!D12-'SQ3 ZM'!D$27</f>
        <v>1644.4</v>
      </c>
      <c r="E12">
        <f>'SQ3 ZM'!E12-'SQ3 ZM'!E$27</f>
        <v>541.53</v>
      </c>
      <c r="F12">
        <f t="shared" si="0"/>
        <v>1092.9650000000001</v>
      </c>
      <c r="G12">
        <f>'SQ3 ZM'!F12-'SQ3 ZM'!F$27</f>
        <v>5708.2470000000003</v>
      </c>
      <c r="H12">
        <f>'SQ3 ZM'!G12-'SQ3 ZM'!G$27</f>
        <v>11474.6</v>
      </c>
      <c r="I12">
        <f>'SQ3 ZM'!H12-'SQ3 ZM'!H$27</f>
        <v>64.522999999999996</v>
      </c>
      <c r="J12">
        <f>'SQ3 ZM'!I12-'SQ3 ZM'!I$27</f>
        <v>321.64699999999999</v>
      </c>
      <c r="K12">
        <f>'SQ3 ZM'!J12-'SQ3 ZM'!J$27</f>
        <v>0.50600000000000001</v>
      </c>
      <c r="L12">
        <f>'SQ3 ZM'!K12-'SQ3 ZM'!K$27</f>
        <v>-0.12000000000000001</v>
      </c>
      <c r="M12">
        <f t="shared" si="1"/>
        <v>0.193</v>
      </c>
      <c r="N12">
        <f>'SQ3 ZM'!L12-'SQ3 ZM'!L$27</f>
        <v>711.279</v>
      </c>
      <c r="O12">
        <f>'SQ3 ZM'!M12-'SQ3 ZM'!M$27</f>
        <v>66.841999999999999</v>
      </c>
      <c r="P12">
        <f>'SQ3 ZM'!N12-'SQ3 ZM'!N$27</f>
        <v>6.3419999999999996</v>
      </c>
      <c r="Q12">
        <f>'SQ3 ZM'!O12-'SQ3 ZM'!O$27</f>
        <v>65.36399999999999</v>
      </c>
      <c r="R12">
        <f>'SQ3 ZM'!P12-'SQ3 ZM'!P$27</f>
        <v>120.732</v>
      </c>
      <c r="S12">
        <f>'SQ3 ZM'!Q12-'SQ3 ZM'!Q$27</f>
        <v>68.528999999999996</v>
      </c>
      <c r="T12">
        <f>'SQ3 ZM'!R12-'SQ3 ZM'!R$27</f>
        <v>215.89000000000001</v>
      </c>
    </row>
    <row r="13" spans="1:21" x14ac:dyDescent="0.2">
      <c r="A13" s="4" t="s">
        <v>29</v>
      </c>
      <c r="B13">
        <f>'SQ3 ZM'!B13-'SQ3 ZM'!B$27</f>
        <v>9997.5400000000009</v>
      </c>
      <c r="C13">
        <f>'SQ3 ZM'!C13-'SQ3 ZM'!C$27</f>
        <v>91</v>
      </c>
      <c r="D13">
        <f>'SQ3 ZM'!D13-'SQ3 ZM'!D$27</f>
        <v>1592.1</v>
      </c>
      <c r="E13">
        <f>'SQ3 ZM'!E13-'SQ3 ZM'!E$27</f>
        <v>553.73</v>
      </c>
      <c r="F13">
        <f t="shared" si="0"/>
        <v>1072.915</v>
      </c>
      <c r="G13">
        <f>'SQ3 ZM'!F13-'SQ3 ZM'!F$27</f>
        <v>7783.2470000000003</v>
      </c>
      <c r="H13">
        <f>'SQ3 ZM'!G13-'SQ3 ZM'!G$27</f>
        <v>3324.6</v>
      </c>
      <c r="I13">
        <f>'SQ3 ZM'!H13-'SQ3 ZM'!H$27</f>
        <v>51.462999999999994</v>
      </c>
      <c r="J13">
        <f>'SQ3 ZM'!I13-'SQ3 ZM'!I$27</f>
        <v>362.64699999999999</v>
      </c>
      <c r="K13">
        <f>'SQ3 ZM'!J13-'SQ3 ZM'!J$27</f>
        <v>0.22200000000000003</v>
      </c>
      <c r="L13">
        <f>'SQ3 ZM'!K13-'SQ3 ZM'!K$27</f>
        <v>-0.25800000000000001</v>
      </c>
      <c r="M13">
        <f t="shared" si="1"/>
        <v>-1.7999999999999988E-2</v>
      </c>
      <c r="N13">
        <f>'SQ3 ZM'!L13-'SQ3 ZM'!L$27</f>
        <v>629.97900000000004</v>
      </c>
      <c r="O13">
        <f>'SQ3 ZM'!M13-'SQ3 ZM'!M$27</f>
        <v>43.882000000000005</v>
      </c>
      <c r="P13">
        <f>'SQ3 ZM'!N13-'SQ3 ZM'!N$27</f>
        <v>9.6259999999999994</v>
      </c>
      <c r="Q13">
        <f>'SQ3 ZM'!O13-'SQ3 ZM'!O$27</f>
        <v>49.073999999999998</v>
      </c>
      <c r="R13">
        <f>'SQ3 ZM'!P13-'SQ3 ZM'!P$27</f>
        <v>91.932000000000002</v>
      </c>
      <c r="S13">
        <f>'SQ3 ZM'!Q13-'SQ3 ZM'!Q$27</f>
        <v>48.668999999999997</v>
      </c>
      <c r="T13">
        <f>'SQ3 ZM'!R13-'SQ3 ZM'!R$27</f>
        <v>131.09</v>
      </c>
    </row>
    <row r="14" spans="1:21" x14ac:dyDescent="0.2">
      <c r="A14" s="4" t="s">
        <v>30</v>
      </c>
      <c r="B14">
        <f>'SQ3 ZM'!B14-'SQ3 ZM'!B$27</f>
        <v>8813.5400000000009</v>
      </c>
      <c r="C14">
        <f>'SQ3 ZM'!C14-'SQ3 ZM'!C$27</f>
        <v>229.39999999999998</v>
      </c>
      <c r="D14">
        <f>'SQ3 ZM'!D14-'SQ3 ZM'!D$27</f>
        <v>1244.7</v>
      </c>
      <c r="E14">
        <f>'SQ3 ZM'!E14-'SQ3 ZM'!E$27</f>
        <v>168.23000000000002</v>
      </c>
      <c r="F14">
        <f t="shared" si="0"/>
        <v>706.46500000000003</v>
      </c>
      <c r="G14">
        <f>'SQ3 ZM'!F14-'SQ3 ZM'!F$27</f>
        <v>4891.2470000000003</v>
      </c>
      <c r="H14">
        <f>'SQ3 ZM'!G14-'SQ3 ZM'!G$27</f>
        <v>328.70000000000005</v>
      </c>
      <c r="I14">
        <f>'SQ3 ZM'!H14-'SQ3 ZM'!H$27</f>
        <v>39.382999999999996</v>
      </c>
      <c r="J14">
        <f>'SQ3 ZM'!I14-'SQ3 ZM'!I$27</f>
        <v>335.74700000000001</v>
      </c>
      <c r="K14">
        <f>'SQ3 ZM'!J14-'SQ3 ZM'!J$27</f>
        <v>0.33300000000000002</v>
      </c>
      <c r="L14">
        <f>'SQ3 ZM'!K14-'SQ3 ZM'!K$27</f>
        <v>-0.253</v>
      </c>
      <c r="M14">
        <f t="shared" si="1"/>
        <v>4.0000000000000008E-2</v>
      </c>
      <c r="N14">
        <f>'SQ3 ZM'!L14-'SQ3 ZM'!L$27</f>
        <v>90.088999999999999</v>
      </c>
      <c r="O14">
        <f>'SQ3 ZM'!M14-'SQ3 ZM'!M$27</f>
        <v>47.372</v>
      </c>
      <c r="P14">
        <f>'SQ3 ZM'!N14-'SQ3 ZM'!N$27</f>
        <v>5.5670000000000002</v>
      </c>
      <c r="Q14">
        <f>'SQ3 ZM'!O14-'SQ3 ZM'!O$27</f>
        <v>49.304000000000002</v>
      </c>
      <c r="R14">
        <f>'SQ3 ZM'!P14-'SQ3 ZM'!P$27</f>
        <v>83.212000000000003</v>
      </c>
      <c r="S14">
        <f>'SQ3 ZM'!Q14-'SQ3 ZM'!Q$27</f>
        <v>50.908999999999999</v>
      </c>
      <c r="T14">
        <f>'SQ3 ZM'!R14-'SQ3 ZM'!R$27</f>
        <v>58.34</v>
      </c>
    </row>
    <row r="15" spans="1:21" x14ac:dyDescent="0.2">
      <c r="A15" s="4" t="s">
        <v>31</v>
      </c>
      <c r="B15">
        <f>'SQ3 ZM'!B15-'SQ3 ZM'!B$27</f>
        <v>8529.5400000000009</v>
      </c>
      <c r="C15">
        <f>'SQ3 ZM'!C15-'SQ3 ZM'!C$27</f>
        <v>711.4</v>
      </c>
      <c r="D15">
        <f>'SQ3 ZM'!D15-'SQ3 ZM'!D$27</f>
        <v>1836.3</v>
      </c>
      <c r="E15">
        <f>'SQ3 ZM'!E15-'SQ3 ZM'!E$27</f>
        <v>910.33</v>
      </c>
      <c r="F15">
        <f t="shared" si="0"/>
        <v>1373.3150000000001</v>
      </c>
      <c r="G15">
        <f>'SQ3 ZM'!F15-'SQ3 ZM'!F$27</f>
        <v>4183.2470000000003</v>
      </c>
      <c r="H15">
        <f>'SQ3 ZM'!G15-'SQ3 ZM'!G$27</f>
        <v>8137.6</v>
      </c>
      <c r="I15">
        <f>'SQ3 ZM'!H15-'SQ3 ZM'!H$27</f>
        <v>61.412999999999997</v>
      </c>
      <c r="J15">
        <f>'SQ3 ZM'!I15-'SQ3 ZM'!I$27</f>
        <v>307.54700000000003</v>
      </c>
      <c r="K15">
        <f>'SQ3 ZM'!J15-'SQ3 ZM'!J$27</f>
        <v>0.17199999999999999</v>
      </c>
      <c r="L15">
        <f>'SQ3 ZM'!K15-'SQ3 ZM'!K$27</f>
        <v>-0.30499999999999999</v>
      </c>
      <c r="M15">
        <f t="shared" si="1"/>
        <v>-6.6500000000000004E-2</v>
      </c>
      <c r="N15">
        <f>'SQ3 ZM'!L15-'SQ3 ZM'!L$27</f>
        <v>1464.8789999999999</v>
      </c>
      <c r="O15">
        <f>'SQ3 ZM'!M15-'SQ3 ZM'!M$27</f>
        <v>51.731999999999999</v>
      </c>
      <c r="P15">
        <f>'SQ3 ZM'!N15-'SQ3 ZM'!N$27</f>
        <v>5.2210000000000001</v>
      </c>
      <c r="Q15">
        <f>'SQ3 ZM'!O15-'SQ3 ZM'!O$27</f>
        <v>50.473999999999997</v>
      </c>
      <c r="R15">
        <f>'SQ3 ZM'!P15-'SQ3 ZM'!P$27</f>
        <v>90.531999999999996</v>
      </c>
      <c r="S15">
        <f>'SQ3 ZM'!Q15-'SQ3 ZM'!Q$27</f>
        <v>51.878999999999998</v>
      </c>
      <c r="T15">
        <f>'SQ3 ZM'!R15-'SQ3 ZM'!R$27</f>
        <v>198.39000000000001</v>
      </c>
    </row>
    <row r="16" spans="1:21" x14ac:dyDescent="0.2">
      <c r="A16" s="4" t="s">
        <v>32</v>
      </c>
      <c r="B16">
        <f>'SQ3 ZM'!B16-'SQ3 ZM'!B$27</f>
        <v>5612.54</v>
      </c>
      <c r="C16">
        <f>'SQ3 ZM'!C16-'SQ3 ZM'!C$27</f>
        <v>1309.4000000000001</v>
      </c>
      <c r="D16">
        <f>'SQ3 ZM'!D16-'SQ3 ZM'!D$27</f>
        <v>1443.6</v>
      </c>
      <c r="E16">
        <f>'SQ3 ZM'!E16-'SQ3 ZM'!E$27</f>
        <v>410.83</v>
      </c>
      <c r="F16">
        <f t="shared" si="0"/>
        <v>927.21499999999992</v>
      </c>
      <c r="G16">
        <f>'SQ3 ZM'!F16-'SQ3 ZM'!F$27</f>
        <v>4625.2470000000003</v>
      </c>
      <c r="H16">
        <f>'SQ3 ZM'!G16-'SQ3 ZM'!G$27</f>
        <v>4346.6000000000004</v>
      </c>
      <c r="I16">
        <f>'SQ3 ZM'!H16-'SQ3 ZM'!H$27</f>
        <v>40.733000000000004</v>
      </c>
      <c r="J16">
        <f>'SQ3 ZM'!I16-'SQ3 ZM'!I$27</f>
        <v>237.84699999999998</v>
      </c>
      <c r="K16">
        <f>'SQ3 ZM'!J16-'SQ3 ZM'!J$27</f>
        <v>0.375</v>
      </c>
      <c r="L16">
        <f>'SQ3 ZM'!K16-'SQ3 ZM'!K$27</f>
        <v>-0.22800000000000001</v>
      </c>
      <c r="M16">
        <f t="shared" si="1"/>
        <v>7.3499999999999996E-2</v>
      </c>
      <c r="N16">
        <f>'SQ3 ZM'!L16-'SQ3 ZM'!L$27</f>
        <v>456.47900000000004</v>
      </c>
      <c r="O16">
        <f>'SQ3 ZM'!M16-'SQ3 ZM'!M$27</f>
        <v>42.332000000000001</v>
      </c>
      <c r="P16">
        <f>'SQ3 ZM'!N16-'SQ3 ZM'!N$27</f>
        <v>5.2949999999999999</v>
      </c>
      <c r="Q16">
        <f>'SQ3 ZM'!O16-'SQ3 ZM'!O$27</f>
        <v>42.384</v>
      </c>
      <c r="R16">
        <f>'SQ3 ZM'!P16-'SQ3 ZM'!P$27</f>
        <v>86.292000000000002</v>
      </c>
      <c r="S16">
        <f>'SQ3 ZM'!Q16-'SQ3 ZM'!Q$27</f>
        <v>43.869</v>
      </c>
      <c r="T16">
        <f>'SQ3 ZM'!R16-'SQ3 ZM'!R$27</f>
        <v>128.79</v>
      </c>
    </row>
    <row r="17" spans="1:20" x14ac:dyDescent="0.2">
      <c r="A17" s="4" t="s">
        <v>33</v>
      </c>
      <c r="B17">
        <f>'SQ3 ZM'!B17-'SQ3 ZM'!B$27</f>
        <v>9603.5400000000009</v>
      </c>
      <c r="C17">
        <f>'SQ3 ZM'!C17-'SQ3 ZM'!C$27</f>
        <v>1151.4000000000001</v>
      </c>
      <c r="D17">
        <f>'SQ3 ZM'!D17-'SQ3 ZM'!D$27</f>
        <v>2197</v>
      </c>
      <c r="E17">
        <f>'SQ3 ZM'!E17-'SQ3 ZM'!E$27</f>
        <v>1507.63</v>
      </c>
      <c r="F17">
        <f t="shared" si="0"/>
        <v>1852.3150000000001</v>
      </c>
      <c r="G17">
        <f>'SQ3 ZM'!F17-'SQ3 ZM'!F$27</f>
        <v>4956.2470000000003</v>
      </c>
      <c r="H17">
        <f>'SQ3 ZM'!G17-'SQ3 ZM'!G$27</f>
        <v>14064.6</v>
      </c>
      <c r="I17">
        <f>'SQ3 ZM'!H17-'SQ3 ZM'!H$27</f>
        <v>62.893000000000001</v>
      </c>
      <c r="J17">
        <f>'SQ3 ZM'!I17-'SQ3 ZM'!I$27</f>
        <v>378.34700000000004</v>
      </c>
      <c r="K17">
        <f>'SQ3 ZM'!J17-'SQ3 ZM'!J$27</f>
        <v>0.34700000000000003</v>
      </c>
      <c r="L17">
        <f>'SQ3 ZM'!K17-'SQ3 ZM'!K$27</f>
        <v>-0.2</v>
      </c>
      <c r="M17">
        <f t="shared" si="1"/>
        <v>7.350000000000001E-2</v>
      </c>
      <c r="N17">
        <f>'SQ3 ZM'!L17-'SQ3 ZM'!L$27</f>
        <v>1768.8789999999999</v>
      </c>
      <c r="O17">
        <f>'SQ3 ZM'!M17-'SQ3 ZM'!M$27</f>
        <v>54.672000000000004</v>
      </c>
      <c r="P17">
        <f>'SQ3 ZM'!N17-'SQ3 ZM'!N$27</f>
        <v>5.226</v>
      </c>
      <c r="Q17">
        <f>'SQ3 ZM'!O17-'SQ3 ZM'!O$27</f>
        <v>56.463999999999999</v>
      </c>
      <c r="R17">
        <f>'SQ3 ZM'!P17-'SQ3 ZM'!P$27</f>
        <v>116.33200000000001</v>
      </c>
      <c r="S17">
        <f>'SQ3 ZM'!Q17-'SQ3 ZM'!Q$27</f>
        <v>59.598999999999997</v>
      </c>
      <c r="T17">
        <f>'SQ3 ZM'!R17-'SQ3 ZM'!R$27</f>
        <v>200.39000000000001</v>
      </c>
    </row>
    <row r="18" spans="1:20" x14ac:dyDescent="0.2">
      <c r="A18" s="4" t="s">
        <v>34</v>
      </c>
      <c r="B18">
        <f>'SQ3 ZM'!B18-'SQ3 ZM'!B$27</f>
        <v>6847.54</v>
      </c>
      <c r="C18">
        <f>'SQ3 ZM'!C18-'SQ3 ZM'!C$27</f>
        <v>5147.3999999999996</v>
      </c>
      <c r="D18">
        <f>'SQ3 ZM'!D18-'SQ3 ZM'!D$27</f>
        <v>1622.4</v>
      </c>
      <c r="E18">
        <f>'SQ3 ZM'!E18-'SQ3 ZM'!E$27</f>
        <v>712.53</v>
      </c>
      <c r="F18">
        <f t="shared" si="0"/>
        <v>1167.4650000000001</v>
      </c>
      <c r="G18">
        <f>'SQ3 ZM'!F18-'SQ3 ZM'!F$27</f>
        <v>5572.2470000000003</v>
      </c>
      <c r="H18">
        <f>'SQ3 ZM'!G18-'SQ3 ZM'!G$27</f>
        <v>9025.6</v>
      </c>
      <c r="I18">
        <f>'SQ3 ZM'!H18-'SQ3 ZM'!H$27</f>
        <v>47.563000000000002</v>
      </c>
      <c r="J18">
        <f>'SQ3 ZM'!I18-'SQ3 ZM'!I$27</f>
        <v>268.34700000000004</v>
      </c>
      <c r="K18">
        <f>'SQ3 ZM'!J18-'SQ3 ZM'!J$27</f>
        <v>0.439</v>
      </c>
      <c r="L18">
        <f>'SQ3 ZM'!K18-'SQ3 ZM'!K$27</f>
        <v>-0.14000000000000001</v>
      </c>
      <c r="M18">
        <f t="shared" si="1"/>
        <v>0.14949999999999999</v>
      </c>
      <c r="N18">
        <f>'SQ3 ZM'!L18-'SQ3 ZM'!L$27</f>
        <v>744.17899999999997</v>
      </c>
      <c r="O18">
        <f>'SQ3 ZM'!M18-'SQ3 ZM'!M$27</f>
        <v>58.661999999999999</v>
      </c>
      <c r="P18">
        <f>'SQ3 ZM'!N18-'SQ3 ZM'!N$27</f>
        <v>5.1739999999999995</v>
      </c>
      <c r="Q18">
        <f>'SQ3 ZM'!O18-'SQ3 ZM'!O$27</f>
        <v>58.933999999999997</v>
      </c>
      <c r="R18">
        <f>'SQ3 ZM'!P18-'SQ3 ZM'!P$27</f>
        <v>119.032</v>
      </c>
      <c r="S18">
        <f>'SQ3 ZM'!Q18-'SQ3 ZM'!Q$27</f>
        <v>61.048999999999999</v>
      </c>
      <c r="T18">
        <f>'SQ3 ZM'!R18-'SQ3 ZM'!R$27</f>
        <v>122.28999999999999</v>
      </c>
    </row>
    <row r="19" spans="1:20" x14ac:dyDescent="0.2">
      <c r="A19" s="4" t="s">
        <v>35</v>
      </c>
      <c r="B19">
        <f>'SQ3 ZM'!B19-'SQ3 ZM'!B$27</f>
        <v>5958.54</v>
      </c>
      <c r="C19">
        <f>'SQ3 ZM'!C19-'SQ3 ZM'!C$27</f>
        <v>176.39999999999998</v>
      </c>
      <c r="D19">
        <f>'SQ3 ZM'!D19-'SQ3 ZM'!D$27</f>
        <v>1556.3</v>
      </c>
      <c r="E19">
        <f>'SQ3 ZM'!E19-'SQ3 ZM'!E$27</f>
        <v>616.53</v>
      </c>
      <c r="F19">
        <f t="shared" si="0"/>
        <v>1086.415</v>
      </c>
      <c r="G19">
        <f>'SQ3 ZM'!F19-'SQ3 ZM'!F$27</f>
        <v>5826.2470000000003</v>
      </c>
      <c r="H19">
        <f>'SQ3 ZM'!G19-'SQ3 ZM'!G$27</f>
        <v>2984.6</v>
      </c>
      <c r="I19">
        <f>'SQ3 ZM'!H19-'SQ3 ZM'!H$27</f>
        <v>41.753</v>
      </c>
      <c r="J19">
        <f>'SQ3 ZM'!I19-'SQ3 ZM'!I$27</f>
        <v>275.447</v>
      </c>
      <c r="K19">
        <f>'SQ3 ZM'!J19-'SQ3 ZM'!J$27</f>
        <v>0.33300000000000002</v>
      </c>
      <c r="L19">
        <f>'SQ3 ZM'!K19-'SQ3 ZM'!K$27</f>
        <v>-0.23100000000000001</v>
      </c>
      <c r="M19">
        <f t="shared" si="1"/>
        <v>5.1000000000000004E-2</v>
      </c>
      <c r="N19">
        <f>'SQ3 ZM'!L19-'SQ3 ZM'!L$27</f>
        <v>506.47900000000004</v>
      </c>
      <c r="O19">
        <f>'SQ3 ZM'!M19-'SQ3 ZM'!M$27</f>
        <v>49.872</v>
      </c>
      <c r="P19">
        <f>'SQ3 ZM'!N19-'SQ3 ZM'!N$27</f>
        <v>8.1560000000000006</v>
      </c>
      <c r="Q19">
        <f>'SQ3 ZM'!O19-'SQ3 ZM'!O$27</f>
        <v>44.594000000000001</v>
      </c>
      <c r="R19">
        <f>'SQ3 ZM'!P19-'SQ3 ZM'!P$27</f>
        <v>84.841999999999999</v>
      </c>
      <c r="S19">
        <f>'SQ3 ZM'!Q19-'SQ3 ZM'!Q$27</f>
        <v>47.538999999999994</v>
      </c>
      <c r="T19">
        <f>'SQ3 ZM'!R19-'SQ3 ZM'!R$27</f>
        <v>95.27</v>
      </c>
    </row>
    <row r="20" spans="1:20" x14ac:dyDescent="0.2">
      <c r="A20" s="4" t="s">
        <v>36</v>
      </c>
      <c r="B20">
        <f>'SQ3 ZM'!B20-'SQ3 ZM'!B$27</f>
        <v>7594.54</v>
      </c>
      <c r="C20">
        <f>'SQ3 ZM'!C20-'SQ3 ZM'!C$27</f>
        <v>4939.3999999999996</v>
      </c>
      <c r="D20">
        <f>'SQ3 ZM'!D20-'SQ3 ZM'!D$27</f>
        <v>2362</v>
      </c>
      <c r="E20">
        <f>'SQ3 ZM'!E20-'SQ3 ZM'!E$27</f>
        <v>1425.63</v>
      </c>
      <c r="F20">
        <f t="shared" si="0"/>
        <v>1893.8150000000001</v>
      </c>
      <c r="G20">
        <f>'SQ3 ZM'!F20-'SQ3 ZM'!F$27</f>
        <v>5593.2470000000003</v>
      </c>
      <c r="H20">
        <f>'SQ3 ZM'!G20-'SQ3 ZM'!G$27</f>
        <v>20714.599999999999</v>
      </c>
      <c r="I20">
        <f>'SQ3 ZM'!H20-'SQ3 ZM'!H$27</f>
        <v>72.113</v>
      </c>
      <c r="J20">
        <f>'SQ3 ZM'!I20-'SQ3 ZM'!I$27</f>
        <v>305.84700000000004</v>
      </c>
      <c r="K20">
        <f>'SQ3 ZM'!J20-'SQ3 ZM'!J$27</f>
        <v>0.35600000000000004</v>
      </c>
      <c r="L20">
        <f>'SQ3 ZM'!K20-'SQ3 ZM'!K$27</f>
        <v>-0.20600000000000002</v>
      </c>
      <c r="M20">
        <f t="shared" si="1"/>
        <v>7.5000000000000011E-2</v>
      </c>
      <c r="N20">
        <f>'SQ3 ZM'!L20-'SQ3 ZM'!L$27</f>
        <v>2315.8789999999999</v>
      </c>
      <c r="O20">
        <f>'SQ3 ZM'!M20-'SQ3 ZM'!M$27</f>
        <v>63.132000000000005</v>
      </c>
      <c r="P20">
        <f>'SQ3 ZM'!N20-'SQ3 ZM'!N$27</f>
        <v>5.3540000000000001</v>
      </c>
      <c r="Q20">
        <f>'SQ3 ZM'!O20-'SQ3 ZM'!O$27</f>
        <v>61.043999999999997</v>
      </c>
      <c r="R20">
        <f>'SQ3 ZM'!P20-'SQ3 ZM'!P$27</f>
        <v>123.232</v>
      </c>
      <c r="S20">
        <f>'SQ3 ZM'!Q20-'SQ3 ZM'!Q$27</f>
        <v>63.978999999999999</v>
      </c>
      <c r="T20">
        <f>'SQ3 ZM'!R20-'SQ3 ZM'!R$27</f>
        <v>202.29000000000002</v>
      </c>
    </row>
    <row r="21" spans="1:20" x14ac:dyDescent="0.2">
      <c r="A21" s="4" t="s">
        <v>37</v>
      </c>
      <c r="B21">
        <f>'SQ3 ZM'!B21-'SQ3 ZM'!B$27</f>
        <v>7876.54</v>
      </c>
      <c r="C21">
        <f>'SQ3 ZM'!C21-'SQ3 ZM'!C$27</f>
        <v>1025.4000000000001</v>
      </c>
      <c r="D21">
        <f>'SQ3 ZM'!D21-'SQ3 ZM'!D$27</f>
        <v>2079.8000000000002</v>
      </c>
      <c r="E21">
        <f>'SQ3 ZM'!E21-'SQ3 ZM'!E$27</f>
        <v>1097.6300000000001</v>
      </c>
      <c r="F21">
        <f t="shared" si="0"/>
        <v>1588.7150000000001</v>
      </c>
      <c r="G21">
        <f>'SQ3 ZM'!F21-'SQ3 ZM'!F$27</f>
        <v>8630.2469999999994</v>
      </c>
      <c r="H21">
        <f>'SQ3 ZM'!G21-'SQ3 ZM'!G$27</f>
        <v>11644.6</v>
      </c>
      <c r="I21">
        <f>'SQ3 ZM'!H21-'SQ3 ZM'!H$27</f>
        <v>57.513000000000005</v>
      </c>
      <c r="J21">
        <f>'SQ3 ZM'!I21-'SQ3 ZM'!I$27</f>
        <v>318.34700000000004</v>
      </c>
      <c r="K21">
        <f>'SQ3 ZM'!J21-'SQ3 ZM'!J$27</f>
        <v>0.51300000000000001</v>
      </c>
      <c r="L21">
        <f>'SQ3 ZM'!K21-'SQ3 ZM'!K$27</f>
        <v>-0.26400000000000001</v>
      </c>
      <c r="M21">
        <f t="shared" si="1"/>
        <v>0.1245</v>
      </c>
      <c r="N21">
        <f>'SQ3 ZM'!L21-'SQ3 ZM'!L$27</f>
        <v>1347.8789999999999</v>
      </c>
      <c r="O21">
        <f>'SQ3 ZM'!M21-'SQ3 ZM'!M$27</f>
        <v>67.221999999999994</v>
      </c>
      <c r="P21">
        <f>'SQ3 ZM'!N21-'SQ3 ZM'!N$27</f>
        <v>12.920999999999999</v>
      </c>
      <c r="Q21">
        <f>'SQ3 ZM'!O21-'SQ3 ZM'!O$27</f>
        <v>69.193999999999988</v>
      </c>
      <c r="R21">
        <f>'SQ3 ZM'!P21-'SQ3 ZM'!P$27</f>
        <v>133.83199999999999</v>
      </c>
      <c r="S21">
        <f>'SQ3 ZM'!Q21-'SQ3 ZM'!Q$27</f>
        <v>74.578999999999994</v>
      </c>
      <c r="T21">
        <f>'SQ3 ZM'!R21-'SQ3 ZM'!R$27</f>
        <v>248.19</v>
      </c>
    </row>
    <row r="22" spans="1:20" x14ac:dyDescent="0.2">
      <c r="A22" s="4" t="s">
        <v>38</v>
      </c>
      <c r="B22">
        <f>'SQ3 ZM'!B22-'SQ3 ZM'!B$27</f>
        <v>7223.54</v>
      </c>
      <c r="C22">
        <f>'SQ3 ZM'!C22-'SQ3 ZM'!C$27</f>
        <v>3720.4</v>
      </c>
      <c r="D22">
        <f>'SQ3 ZM'!D22-'SQ3 ZM'!D$27</f>
        <v>1825.3</v>
      </c>
      <c r="E22">
        <f>'SQ3 ZM'!E22-'SQ3 ZM'!E$27</f>
        <v>933.63</v>
      </c>
      <c r="F22">
        <f t="shared" si="0"/>
        <v>1379.4649999999999</v>
      </c>
      <c r="G22">
        <f>'SQ3 ZM'!F22-'SQ3 ZM'!F$27</f>
        <v>11095.246999999999</v>
      </c>
      <c r="H22">
        <f>'SQ3 ZM'!G22-'SQ3 ZM'!G$27</f>
        <v>9038.6</v>
      </c>
      <c r="I22">
        <f>'SQ3 ZM'!H22-'SQ3 ZM'!H$27</f>
        <v>71.433000000000007</v>
      </c>
      <c r="J22">
        <f>'SQ3 ZM'!I22-'SQ3 ZM'!I$27</f>
        <v>441.14699999999999</v>
      </c>
      <c r="K22">
        <f>'SQ3 ZM'!J22-'SQ3 ZM'!J$27</f>
        <v>0.439</v>
      </c>
      <c r="L22">
        <f>'SQ3 ZM'!K22-'SQ3 ZM'!K$27</f>
        <v>-0.218</v>
      </c>
      <c r="M22">
        <f t="shared" si="1"/>
        <v>0.1105</v>
      </c>
      <c r="N22">
        <f>'SQ3 ZM'!L22-'SQ3 ZM'!L$27</f>
        <v>512.57900000000006</v>
      </c>
      <c r="O22">
        <f>'SQ3 ZM'!M22-'SQ3 ZM'!M$27</f>
        <v>67.152000000000001</v>
      </c>
      <c r="P22">
        <f>'SQ3 ZM'!N22-'SQ3 ZM'!N$27</f>
        <v>12.100999999999999</v>
      </c>
      <c r="Q22">
        <f>'SQ3 ZM'!O22-'SQ3 ZM'!O$27</f>
        <v>68.47399999999999</v>
      </c>
      <c r="R22">
        <f>'SQ3 ZM'!P22-'SQ3 ZM'!P$27</f>
        <v>162.93199999999999</v>
      </c>
      <c r="S22">
        <f>'SQ3 ZM'!Q22-'SQ3 ZM'!Q$27</f>
        <v>70.328999999999994</v>
      </c>
      <c r="T22">
        <f>'SQ3 ZM'!R22-'SQ3 ZM'!R$27</f>
        <v>254.09</v>
      </c>
    </row>
    <row r="23" spans="1:20" x14ac:dyDescent="0.2">
      <c r="A23" s="4" t="s">
        <v>39</v>
      </c>
      <c r="B23">
        <f>'SQ3 ZM'!B23-'SQ3 ZM'!B$27</f>
        <v>10697.54</v>
      </c>
      <c r="C23">
        <f>'SQ3 ZM'!C23-'SQ3 ZM'!C$27</f>
        <v>4400.3999999999996</v>
      </c>
      <c r="D23">
        <f>'SQ3 ZM'!D23-'SQ3 ZM'!D$27</f>
        <v>3309</v>
      </c>
      <c r="E23">
        <f>'SQ3 ZM'!E23-'SQ3 ZM'!E$27</f>
        <v>2816.63</v>
      </c>
      <c r="F23">
        <f t="shared" si="0"/>
        <v>3062.8150000000001</v>
      </c>
      <c r="G23">
        <f>'SQ3 ZM'!F23-'SQ3 ZM'!F$27</f>
        <v>9206.2469999999994</v>
      </c>
      <c r="H23">
        <f>'SQ3 ZM'!G23-'SQ3 ZM'!G$27</f>
        <v>32604.6</v>
      </c>
      <c r="I23">
        <f>'SQ3 ZM'!H23-'SQ3 ZM'!H$27</f>
        <v>72.722999999999999</v>
      </c>
      <c r="J23">
        <f>'SQ3 ZM'!I23-'SQ3 ZM'!I$27</f>
        <v>389.84700000000004</v>
      </c>
      <c r="K23">
        <f>'SQ3 ZM'!J23-'SQ3 ZM'!J$27</f>
        <v>0.50800000000000001</v>
      </c>
      <c r="L23">
        <f>'SQ3 ZM'!K23-'SQ3 ZM'!K$27</f>
        <v>-0.182</v>
      </c>
      <c r="M23">
        <f t="shared" si="1"/>
        <v>0.16300000000000001</v>
      </c>
      <c r="N23">
        <f>'SQ3 ZM'!L23-'SQ3 ZM'!L$27</f>
        <v>4209.8789999999999</v>
      </c>
      <c r="O23">
        <f>'SQ3 ZM'!M23-'SQ3 ZM'!M$27</f>
        <v>72.262</v>
      </c>
      <c r="P23">
        <f>'SQ3 ZM'!N23-'SQ3 ZM'!N$27</f>
        <v>7.1779999999999999</v>
      </c>
      <c r="Q23">
        <f>'SQ3 ZM'!O23-'SQ3 ZM'!O$27</f>
        <v>71.47399999999999</v>
      </c>
      <c r="R23">
        <f>'SQ3 ZM'!P23-'SQ3 ZM'!P$27</f>
        <v>147.732</v>
      </c>
      <c r="S23">
        <f>'SQ3 ZM'!Q23-'SQ3 ZM'!Q$27</f>
        <v>74.608999999999995</v>
      </c>
      <c r="T23">
        <f>'SQ3 ZM'!R23-'SQ3 ZM'!R$27</f>
        <v>271.49</v>
      </c>
    </row>
    <row r="24" spans="1:20" x14ac:dyDescent="0.2">
      <c r="A24" s="4" t="s">
        <v>40</v>
      </c>
      <c r="B24">
        <f>'SQ3 ZM'!B24-'SQ3 ZM'!B$27</f>
        <v>8896.5400000000009</v>
      </c>
      <c r="C24">
        <f>'SQ3 ZM'!C24-'SQ3 ZM'!C$27</f>
        <v>9216.4</v>
      </c>
      <c r="D24">
        <f>'SQ3 ZM'!D24-'SQ3 ZM'!D$27</f>
        <v>2994</v>
      </c>
      <c r="E24">
        <f>'SQ3 ZM'!E24-'SQ3 ZM'!E$27</f>
        <v>2364.63</v>
      </c>
      <c r="F24">
        <f t="shared" si="0"/>
        <v>2679.3150000000001</v>
      </c>
      <c r="G24">
        <f>'SQ3 ZM'!F24-'SQ3 ZM'!F$27</f>
        <v>4449.2470000000003</v>
      </c>
      <c r="H24">
        <f>'SQ3 ZM'!G24-'SQ3 ZM'!G$27</f>
        <v>29264.6</v>
      </c>
      <c r="I24">
        <f>'SQ3 ZM'!H24-'SQ3 ZM'!H$27</f>
        <v>57.353000000000009</v>
      </c>
      <c r="J24">
        <f>'SQ3 ZM'!I24-'SQ3 ZM'!I$27</f>
        <v>339.947</v>
      </c>
      <c r="K24">
        <f>'SQ3 ZM'!J24-'SQ3 ZM'!J$27</f>
        <v>0.46900000000000003</v>
      </c>
      <c r="L24">
        <f>'SQ3 ZM'!K24-'SQ3 ZM'!K$27</f>
        <v>-0.21600000000000003</v>
      </c>
      <c r="M24">
        <f t="shared" si="1"/>
        <v>0.1265</v>
      </c>
      <c r="N24">
        <f>'SQ3 ZM'!L24-'SQ3 ZM'!L$27</f>
        <v>2733.8789999999999</v>
      </c>
      <c r="O24">
        <f>'SQ3 ZM'!M24-'SQ3 ZM'!M$27</f>
        <v>58.572000000000003</v>
      </c>
      <c r="P24">
        <f>'SQ3 ZM'!N24-'SQ3 ZM'!N$27</f>
        <v>4.1440000000000001</v>
      </c>
      <c r="Q24">
        <f>'SQ3 ZM'!O24-'SQ3 ZM'!O$27</f>
        <v>51.914000000000001</v>
      </c>
      <c r="R24">
        <f>'SQ3 ZM'!P24-'SQ3 ZM'!P$27</f>
        <v>112.732</v>
      </c>
      <c r="S24">
        <f>'SQ3 ZM'!Q24-'SQ3 ZM'!Q$27</f>
        <v>57.259</v>
      </c>
      <c r="T24">
        <f>'SQ3 ZM'!R24-'SQ3 ZM'!R$27</f>
        <v>240.59</v>
      </c>
    </row>
    <row r="25" spans="1:20" x14ac:dyDescent="0.2">
      <c r="A25" s="4" t="s">
        <v>41</v>
      </c>
      <c r="B25">
        <f>'SQ3 ZM'!B25-'SQ3 ZM'!B$27</f>
        <v>8431.5400000000009</v>
      </c>
      <c r="C25">
        <f>'SQ3 ZM'!C25-'SQ3 ZM'!C$27</f>
        <v>1021.4</v>
      </c>
      <c r="D25">
        <f>'SQ3 ZM'!D25-'SQ3 ZM'!D$27</f>
        <v>2217</v>
      </c>
      <c r="E25">
        <f>'SQ3 ZM'!E25-'SQ3 ZM'!E$27</f>
        <v>1316.63</v>
      </c>
      <c r="F25">
        <f t="shared" si="0"/>
        <v>1766.8150000000001</v>
      </c>
      <c r="G25">
        <f>'SQ3 ZM'!F25-'SQ3 ZM'!F$27</f>
        <v>4849.2470000000003</v>
      </c>
      <c r="H25">
        <f>'SQ3 ZM'!G25-'SQ3 ZM'!G$27</f>
        <v>12704.6</v>
      </c>
      <c r="I25">
        <f>'SQ3 ZM'!H25-'SQ3 ZM'!H$27</f>
        <v>52.653000000000006</v>
      </c>
      <c r="J25">
        <f>'SQ3 ZM'!I25-'SQ3 ZM'!I$27</f>
        <v>311.447</v>
      </c>
      <c r="K25">
        <f>'SQ3 ZM'!J25-'SQ3 ZM'!J$27</f>
        <v>0.64399999999999991</v>
      </c>
      <c r="L25">
        <f>'SQ3 ZM'!K25-'SQ3 ZM'!K$27</f>
        <v>-0.28100000000000003</v>
      </c>
      <c r="M25">
        <f t="shared" si="1"/>
        <v>0.18149999999999994</v>
      </c>
      <c r="N25">
        <f>'SQ3 ZM'!L25-'SQ3 ZM'!L$27</f>
        <v>1921.8789999999999</v>
      </c>
      <c r="O25">
        <f>'SQ3 ZM'!M25-'SQ3 ZM'!M$27</f>
        <v>59.882000000000005</v>
      </c>
      <c r="P25">
        <f>'SQ3 ZM'!N25-'SQ3 ZM'!N$27</f>
        <v>6.335</v>
      </c>
      <c r="Q25">
        <f>'SQ3 ZM'!O25-'SQ3 ZM'!O$27</f>
        <v>56.584000000000003</v>
      </c>
      <c r="R25">
        <f>'SQ3 ZM'!P25-'SQ3 ZM'!P$27</f>
        <v>110.83200000000001</v>
      </c>
      <c r="S25">
        <f>'SQ3 ZM'!Q25-'SQ3 ZM'!Q$27</f>
        <v>61.369</v>
      </c>
      <c r="T25">
        <f>'SQ3 ZM'!R25-'SQ3 ZM'!R$27</f>
        <v>171.09</v>
      </c>
    </row>
    <row r="26" spans="1:20" x14ac:dyDescent="0.2">
      <c r="A26" s="4" t="s">
        <v>42</v>
      </c>
      <c r="B26">
        <f>'SQ3 ZM'!B26-'SQ3 ZM'!B$27</f>
        <v>10537.54</v>
      </c>
      <c r="C26">
        <f>'SQ3 ZM'!C26-'SQ3 ZM'!C$27</f>
        <v>8719.4</v>
      </c>
      <c r="D26">
        <f>'SQ3 ZM'!D26-'SQ3 ZM'!D$27</f>
        <v>2682</v>
      </c>
      <c r="E26">
        <f>'SQ3 ZM'!E26-'SQ3 ZM'!E$27</f>
        <v>1892.63</v>
      </c>
      <c r="F26">
        <f t="shared" si="0"/>
        <v>2287.3150000000001</v>
      </c>
      <c r="G26">
        <f>'SQ3 ZM'!F26-'SQ3 ZM'!F$27</f>
        <v>5457.2470000000003</v>
      </c>
      <c r="H26">
        <f>'SQ3 ZM'!G26-'SQ3 ZM'!G$27</f>
        <v>28474.6</v>
      </c>
      <c r="I26">
        <f>'SQ3 ZM'!H26-'SQ3 ZM'!H$27</f>
        <v>53.472999999999999</v>
      </c>
      <c r="J26">
        <f>'SQ3 ZM'!I26-'SQ3 ZM'!I$27</f>
        <v>363.447</v>
      </c>
      <c r="K26">
        <f>'SQ3 ZM'!J26-'SQ3 ZM'!J$27</f>
        <v>0.69699999999999995</v>
      </c>
      <c r="L26">
        <f>'SQ3 ZM'!K26-'SQ3 ZM'!K$27</f>
        <v>-0.221</v>
      </c>
      <c r="M26">
        <f t="shared" si="1"/>
        <v>0.23799999999999999</v>
      </c>
      <c r="N26">
        <f>'SQ3 ZM'!L26-'SQ3 ZM'!L$27</f>
        <v>2171.8789999999999</v>
      </c>
      <c r="O26">
        <f>'SQ3 ZM'!M26-'SQ3 ZM'!M$27</f>
        <v>74.161999999999992</v>
      </c>
      <c r="P26">
        <f>'SQ3 ZM'!N26-'SQ3 ZM'!N$27</f>
        <v>4.8970000000000002</v>
      </c>
      <c r="Q26">
        <f>'SQ3 ZM'!O26-'SQ3 ZM'!O$27</f>
        <v>73.523999999999987</v>
      </c>
      <c r="R26">
        <f>'SQ3 ZM'!P26-'SQ3 ZM'!P$27</f>
        <v>151.13199999999998</v>
      </c>
      <c r="S26">
        <f>'SQ3 ZM'!Q26-'SQ3 ZM'!Q$27</f>
        <v>76.808999999999997</v>
      </c>
      <c r="T26">
        <f>'SQ3 ZM'!R26-'SQ3 ZM'!R$27</f>
        <v>205.39000000000001</v>
      </c>
    </row>
    <row r="27" spans="1:20" x14ac:dyDescent="0.2">
      <c r="A27" s="1" t="s">
        <v>43</v>
      </c>
      <c r="B27">
        <f>'SQ3 ZM'!B27-'SQ3 ZM'!B$27</f>
        <v>0</v>
      </c>
      <c r="C27">
        <f>'SQ3 ZM'!C27-'SQ3 ZM'!C$27</f>
        <v>0</v>
      </c>
      <c r="D27">
        <f>'SQ3 ZM'!D27-'SQ3 ZM'!D$27</f>
        <v>0</v>
      </c>
      <c r="E27">
        <f>'SQ3 ZM'!E27-'SQ3 ZM'!E$27</f>
        <v>0</v>
      </c>
      <c r="F27">
        <f t="shared" si="0"/>
        <v>0</v>
      </c>
      <c r="G27">
        <f>'SQ3 ZM'!F27-'SQ3 ZM'!F$27</f>
        <v>0</v>
      </c>
      <c r="H27">
        <f>'SQ3 ZM'!G27-'SQ3 ZM'!G$27</f>
        <v>0</v>
      </c>
      <c r="I27">
        <f>'SQ3 ZM'!H27-'SQ3 ZM'!H$27</f>
        <v>0</v>
      </c>
      <c r="J27">
        <f>'SQ3 ZM'!I27-'SQ3 ZM'!I$27</f>
        <v>0</v>
      </c>
      <c r="K27">
        <f>'SQ3 ZM'!J27-'SQ3 ZM'!J$27</f>
        <v>0</v>
      </c>
      <c r="L27">
        <f>'SQ3 ZM'!K27-'SQ3 ZM'!K$27</f>
        <v>0</v>
      </c>
      <c r="M27">
        <f t="shared" si="1"/>
        <v>0</v>
      </c>
      <c r="N27">
        <f>'SQ3 ZM'!L27-'SQ3 ZM'!L$27</f>
        <v>0</v>
      </c>
      <c r="O27">
        <f>'SQ3 ZM'!M27-'SQ3 ZM'!M$27</f>
        <v>0</v>
      </c>
      <c r="P27">
        <f>'SQ3 ZM'!N27-'SQ3 ZM'!N$27</f>
        <v>0</v>
      </c>
      <c r="Q27">
        <f>'SQ3 ZM'!O27-'SQ3 ZM'!O$27</f>
        <v>0</v>
      </c>
      <c r="R27">
        <f>'SQ3 ZM'!P27-'SQ3 ZM'!P$27</f>
        <v>0</v>
      </c>
      <c r="S27">
        <f>'SQ3 ZM'!Q27-'SQ3 ZM'!Q$27</f>
        <v>0</v>
      </c>
      <c r="T27">
        <f>'SQ3 ZM'!R27-'SQ3 ZM'!R$27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A48F-238F-8B4C-BEC5-26032F19373C}">
  <dimension ref="A1:P27"/>
  <sheetViews>
    <sheetView workbookViewId="0">
      <selection activeCell="D39" sqref="D39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45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46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</row>
    <row r="2" spans="1:16" x14ac:dyDescent="0.2">
      <c r="A2" s="4"/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</row>
    <row r="3" spans="1:16" x14ac:dyDescent="0.2">
      <c r="A3" s="4" t="s">
        <v>44</v>
      </c>
      <c r="B3">
        <v>10287.540000000001</v>
      </c>
      <c r="C3">
        <v>4088.4</v>
      </c>
      <c r="D3">
        <v>2129.8150000000001</v>
      </c>
      <c r="E3">
        <v>8325.2469999999994</v>
      </c>
      <c r="F3">
        <v>22734.6</v>
      </c>
      <c r="G3">
        <v>81.082999999999998</v>
      </c>
      <c r="H3">
        <v>435.04700000000003</v>
      </c>
      <c r="I3">
        <v>0.24</v>
      </c>
      <c r="J3">
        <v>2517.8789999999999</v>
      </c>
      <c r="K3">
        <v>70.281999999999996</v>
      </c>
      <c r="L3">
        <v>9.5719999999999992</v>
      </c>
      <c r="M3">
        <v>70.263999999999996</v>
      </c>
      <c r="N3">
        <v>137.232</v>
      </c>
      <c r="O3">
        <v>73.248999999999995</v>
      </c>
      <c r="P3">
        <v>259.49</v>
      </c>
    </row>
    <row r="4" spans="1:16" x14ac:dyDescent="0.2">
      <c r="A4" s="4" t="s">
        <v>20</v>
      </c>
      <c r="B4">
        <v>7216.54</v>
      </c>
      <c r="C4">
        <v>5235.3999999999996</v>
      </c>
      <c r="D4">
        <v>1198.915</v>
      </c>
      <c r="E4">
        <v>7680.2470000000003</v>
      </c>
      <c r="F4">
        <v>14574.6</v>
      </c>
      <c r="G4">
        <v>109.003</v>
      </c>
      <c r="H4">
        <v>254.84699999999998</v>
      </c>
      <c r="I4">
        <v>0.10550000000000001</v>
      </c>
      <c r="J4">
        <v>2158.8789999999999</v>
      </c>
      <c r="K4">
        <v>56.192</v>
      </c>
      <c r="L4">
        <v>5.4420000000000002</v>
      </c>
      <c r="M4">
        <v>50.923999999999999</v>
      </c>
      <c r="N4">
        <v>96.921999999999997</v>
      </c>
      <c r="O4">
        <v>55.088999999999999</v>
      </c>
      <c r="P4">
        <v>124.78999999999999</v>
      </c>
    </row>
    <row r="5" spans="1:16" x14ac:dyDescent="0.2">
      <c r="A5" s="4" t="s">
        <v>21</v>
      </c>
      <c r="B5">
        <v>10297.540000000001</v>
      </c>
      <c r="C5">
        <v>906.4</v>
      </c>
      <c r="D5">
        <v>1624.8150000000001</v>
      </c>
      <c r="E5">
        <v>4924.2470000000003</v>
      </c>
      <c r="F5">
        <v>12224.6</v>
      </c>
      <c r="G5">
        <v>76.63300000000001</v>
      </c>
      <c r="H5">
        <v>438.14699999999999</v>
      </c>
      <c r="I5">
        <v>0.12449999999999999</v>
      </c>
      <c r="J5">
        <v>2080.8789999999999</v>
      </c>
      <c r="K5">
        <v>62.342000000000006</v>
      </c>
      <c r="L5">
        <v>6.9630000000000001</v>
      </c>
      <c r="M5">
        <v>60.603999999999999</v>
      </c>
      <c r="N5">
        <v>113.532</v>
      </c>
      <c r="O5">
        <v>64.459000000000003</v>
      </c>
      <c r="P5">
        <v>266.59000000000003</v>
      </c>
    </row>
    <row r="6" spans="1:16" x14ac:dyDescent="0.2">
      <c r="A6" s="4" t="s">
        <v>22</v>
      </c>
      <c r="B6">
        <v>8908.5400000000009</v>
      </c>
      <c r="C6">
        <v>3911.4</v>
      </c>
      <c r="D6">
        <v>2004.3150000000001</v>
      </c>
      <c r="E6">
        <v>9664.2469999999994</v>
      </c>
      <c r="F6">
        <v>19814.599999999999</v>
      </c>
      <c r="G6">
        <v>52.522999999999996</v>
      </c>
      <c r="H6">
        <v>308.34700000000004</v>
      </c>
      <c r="I6">
        <v>5.3999999999999992E-2</v>
      </c>
      <c r="J6">
        <v>2408.8789999999999</v>
      </c>
      <c r="K6">
        <v>58.262</v>
      </c>
      <c r="L6">
        <v>7.83</v>
      </c>
      <c r="M6">
        <v>57.503999999999998</v>
      </c>
      <c r="N6">
        <v>134.83199999999999</v>
      </c>
      <c r="O6">
        <v>61.788999999999994</v>
      </c>
      <c r="P6">
        <v>207.99</v>
      </c>
    </row>
    <row r="7" spans="1:16" x14ac:dyDescent="0.2">
      <c r="A7" s="4" t="s">
        <v>23</v>
      </c>
      <c r="B7">
        <v>8318.5400000000009</v>
      </c>
      <c r="C7">
        <v>2221.4</v>
      </c>
      <c r="D7">
        <v>1818.8150000000001</v>
      </c>
      <c r="E7">
        <v>5574.2470000000003</v>
      </c>
      <c r="F7">
        <v>16024.6</v>
      </c>
      <c r="G7">
        <v>63.563000000000002</v>
      </c>
      <c r="H7">
        <v>296.947</v>
      </c>
      <c r="I7">
        <v>6.25E-2</v>
      </c>
      <c r="J7">
        <v>2635.8789999999999</v>
      </c>
      <c r="K7">
        <v>56.392000000000003</v>
      </c>
      <c r="L7">
        <v>6.0350000000000001</v>
      </c>
      <c r="M7">
        <v>53.143999999999998</v>
      </c>
      <c r="N7">
        <v>104.232</v>
      </c>
      <c r="O7">
        <v>58.369</v>
      </c>
      <c r="P7">
        <v>165.19</v>
      </c>
    </row>
    <row r="8" spans="1:16" x14ac:dyDescent="0.2">
      <c r="A8" s="4" t="s">
        <v>24</v>
      </c>
      <c r="B8">
        <v>7316.54</v>
      </c>
      <c r="C8">
        <v>653.4</v>
      </c>
      <c r="D8">
        <v>1523.865</v>
      </c>
      <c r="E8">
        <v>4491.2470000000003</v>
      </c>
      <c r="F8">
        <v>9410.6</v>
      </c>
      <c r="G8">
        <v>47.992999999999995</v>
      </c>
      <c r="H8">
        <v>288.34700000000004</v>
      </c>
      <c r="I8">
        <v>0.42199999999999993</v>
      </c>
      <c r="J8">
        <v>1726.8789999999999</v>
      </c>
      <c r="K8">
        <v>52.231999999999999</v>
      </c>
      <c r="L8">
        <v>4.508</v>
      </c>
      <c r="M8">
        <v>50.543999999999997</v>
      </c>
      <c r="N8">
        <v>101.83200000000001</v>
      </c>
      <c r="O8">
        <v>54.718999999999994</v>
      </c>
      <c r="P8">
        <v>123.49</v>
      </c>
    </row>
    <row r="9" spans="1:16" x14ac:dyDescent="0.2">
      <c r="A9" s="4" t="s">
        <v>25</v>
      </c>
      <c r="B9">
        <v>9352.5400000000009</v>
      </c>
      <c r="C9">
        <v>5342.4</v>
      </c>
      <c r="D9">
        <v>2299.8150000000001</v>
      </c>
      <c r="E9">
        <v>12625.246999999999</v>
      </c>
      <c r="F9">
        <v>30934.6</v>
      </c>
      <c r="G9">
        <v>67.733000000000004</v>
      </c>
      <c r="H9">
        <v>390.14699999999999</v>
      </c>
      <c r="I9">
        <v>0.13350000000000001</v>
      </c>
      <c r="J9">
        <v>4298.8789999999999</v>
      </c>
      <c r="K9">
        <v>70.671999999999997</v>
      </c>
      <c r="L9">
        <v>6.0539999999999994</v>
      </c>
      <c r="M9">
        <v>70.983999999999995</v>
      </c>
      <c r="N9">
        <v>174.732</v>
      </c>
      <c r="O9">
        <v>72.649000000000001</v>
      </c>
      <c r="P9">
        <v>291.59000000000003</v>
      </c>
    </row>
    <row r="10" spans="1:16" x14ac:dyDescent="0.2">
      <c r="A10" s="4" t="s">
        <v>26</v>
      </c>
      <c r="B10">
        <v>8623.5400000000009</v>
      </c>
      <c r="C10">
        <v>1843.4</v>
      </c>
      <c r="D10">
        <v>1556.7150000000001</v>
      </c>
      <c r="E10">
        <v>4732.2470000000003</v>
      </c>
      <c r="F10">
        <v>11814.6</v>
      </c>
      <c r="G10">
        <v>48.793000000000006</v>
      </c>
      <c r="H10">
        <v>318.14699999999999</v>
      </c>
      <c r="I10">
        <v>0.11400000000000002</v>
      </c>
      <c r="J10">
        <v>1942.8789999999999</v>
      </c>
      <c r="K10">
        <v>59.411999999999999</v>
      </c>
      <c r="L10">
        <v>5.3879999999999999</v>
      </c>
      <c r="M10">
        <v>57.944000000000003</v>
      </c>
      <c r="N10">
        <v>110.83200000000001</v>
      </c>
      <c r="O10">
        <v>59.748999999999995</v>
      </c>
      <c r="P10">
        <v>149.19</v>
      </c>
    </row>
    <row r="11" spans="1:16" x14ac:dyDescent="0.2">
      <c r="A11" s="4" t="s">
        <v>27</v>
      </c>
      <c r="B11">
        <v>6607.54</v>
      </c>
      <c r="C11">
        <v>89.799999999999955</v>
      </c>
      <c r="D11">
        <v>994.46500000000003</v>
      </c>
      <c r="E11">
        <v>6468.2470000000003</v>
      </c>
      <c r="F11">
        <v>3315.6</v>
      </c>
      <c r="G11">
        <v>44.602999999999994</v>
      </c>
      <c r="H11">
        <v>284.74700000000001</v>
      </c>
      <c r="I11">
        <v>4.4500000000000012E-2</v>
      </c>
      <c r="J11">
        <v>655.67899999999997</v>
      </c>
      <c r="K11">
        <v>46.922000000000004</v>
      </c>
      <c r="L11">
        <v>5.5569999999999995</v>
      </c>
      <c r="M11">
        <v>49.704000000000001</v>
      </c>
      <c r="N11">
        <v>95.591999999999999</v>
      </c>
      <c r="O11">
        <v>49.968999999999994</v>
      </c>
      <c r="P11">
        <v>99.149999999999991</v>
      </c>
    </row>
    <row r="12" spans="1:16" x14ac:dyDescent="0.2">
      <c r="A12" s="4" t="s">
        <v>28</v>
      </c>
      <c r="B12">
        <v>7536.54</v>
      </c>
      <c r="C12">
        <v>6339.4</v>
      </c>
      <c r="D12">
        <v>1092.9650000000001</v>
      </c>
      <c r="E12">
        <v>5708.2470000000003</v>
      </c>
      <c r="F12">
        <v>11474.6</v>
      </c>
      <c r="G12">
        <v>64.522999999999996</v>
      </c>
      <c r="H12">
        <v>321.64699999999999</v>
      </c>
      <c r="I12">
        <v>0.193</v>
      </c>
      <c r="J12">
        <v>711.279</v>
      </c>
      <c r="K12">
        <v>66.841999999999999</v>
      </c>
      <c r="L12">
        <v>6.3419999999999996</v>
      </c>
      <c r="M12">
        <v>65.36399999999999</v>
      </c>
      <c r="N12">
        <v>120.732</v>
      </c>
      <c r="O12">
        <v>68.528999999999996</v>
      </c>
      <c r="P12">
        <v>215.89000000000001</v>
      </c>
    </row>
    <row r="13" spans="1:16" x14ac:dyDescent="0.2">
      <c r="A13" s="4" t="s">
        <v>29</v>
      </c>
      <c r="B13">
        <v>9997.5400000000009</v>
      </c>
      <c r="C13">
        <v>91</v>
      </c>
      <c r="D13">
        <v>1072.915</v>
      </c>
      <c r="E13">
        <v>7783.2470000000003</v>
      </c>
      <c r="F13">
        <v>3324.6</v>
      </c>
      <c r="G13">
        <v>51.462999999999994</v>
      </c>
      <c r="H13">
        <v>362.64699999999999</v>
      </c>
      <c r="I13">
        <v>-1.7999999999999988E-2</v>
      </c>
      <c r="J13">
        <v>629.97900000000004</v>
      </c>
      <c r="K13">
        <v>43.882000000000005</v>
      </c>
      <c r="L13">
        <v>9.6259999999999994</v>
      </c>
      <c r="M13">
        <v>49.073999999999998</v>
      </c>
      <c r="N13">
        <v>91.932000000000002</v>
      </c>
      <c r="O13">
        <v>48.668999999999997</v>
      </c>
      <c r="P13">
        <v>131.09</v>
      </c>
    </row>
    <row r="14" spans="1:16" x14ac:dyDescent="0.2">
      <c r="A14" s="4" t="s">
        <v>30</v>
      </c>
      <c r="B14">
        <v>8813.5400000000009</v>
      </c>
      <c r="C14">
        <v>229.39999999999998</v>
      </c>
      <c r="D14">
        <v>706.46500000000003</v>
      </c>
      <c r="E14">
        <v>4891.2470000000003</v>
      </c>
      <c r="F14">
        <v>328.70000000000005</v>
      </c>
      <c r="G14">
        <v>39.382999999999996</v>
      </c>
      <c r="H14">
        <v>335.74700000000001</v>
      </c>
      <c r="I14">
        <v>4.0000000000000008E-2</v>
      </c>
      <c r="J14">
        <v>90.088999999999999</v>
      </c>
      <c r="K14">
        <v>47.372</v>
      </c>
      <c r="L14">
        <v>5.5670000000000002</v>
      </c>
      <c r="M14">
        <v>49.304000000000002</v>
      </c>
      <c r="N14">
        <v>83.212000000000003</v>
      </c>
      <c r="O14">
        <v>50.908999999999999</v>
      </c>
      <c r="P14">
        <v>58.34</v>
      </c>
    </row>
    <row r="15" spans="1:16" x14ac:dyDescent="0.2">
      <c r="A15" s="4" t="s">
        <v>31</v>
      </c>
      <c r="B15">
        <v>8529.5400000000009</v>
      </c>
      <c r="C15">
        <v>711.4</v>
      </c>
      <c r="D15">
        <v>1373.3150000000001</v>
      </c>
      <c r="E15">
        <v>4183.2470000000003</v>
      </c>
      <c r="F15">
        <v>8137.6</v>
      </c>
      <c r="G15">
        <v>61.412999999999997</v>
      </c>
      <c r="H15">
        <v>307.54700000000003</v>
      </c>
      <c r="I15">
        <v>-6.6500000000000004E-2</v>
      </c>
      <c r="J15">
        <v>1464.8789999999999</v>
      </c>
      <c r="K15">
        <v>51.731999999999999</v>
      </c>
      <c r="L15">
        <v>5.2210000000000001</v>
      </c>
      <c r="M15">
        <v>50.473999999999997</v>
      </c>
      <c r="N15">
        <v>90.531999999999996</v>
      </c>
      <c r="O15">
        <v>51.878999999999998</v>
      </c>
      <c r="P15">
        <v>198.39000000000001</v>
      </c>
    </row>
    <row r="16" spans="1:16" x14ac:dyDescent="0.2">
      <c r="A16" s="4" t="s">
        <v>32</v>
      </c>
      <c r="B16">
        <v>5612.54</v>
      </c>
      <c r="C16">
        <v>1309.4000000000001</v>
      </c>
      <c r="D16">
        <v>927.21499999999992</v>
      </c>
      <c r="E16">
        <v>4625.2470000000003</v>
      </c>
      <c r="F16">
        <v>4346.6000000000004</v>
      </c>
      <c r="G16">
        <v>40.733000000000004</v>
      </c>
      <c r="H16">
        <v>237.84699999999998</v>
      </c>
      <c r="I16">
        <v>7.3499999999999996E-2</v>
      </c>
      <c r="J16">
        <v>456.47900000000004</v>
      </c>
      <c r="K16">
        <v>42.332000000000001</v>
      </c>
      <c r="L16">
        <v>5.2949999999999999</v>
      </c>
      <c r="M16">
        <v>42.384</v>
      </c>
      <c r="N16">
        <v>86.292000000000002</v>
      </c>
      <c r="O16">
        <v>43.869</v>
      </c>
      <c r="P16">
        <v>128.79</v>
      </c>
    </row>
    <row r="17" spans="1:16" x14ac:dyDescent="0.2">
      <c r="A17" s="4" t="s">
        <v>33</v>
      </c>
      <c r="B17">
        <v>9603.5400000000009</v>
      </c>
      <c r="C17">
        <v>1151.4000000000001</v>
      </c>
      <c r="D17">
        <v>1852.3150000000001</v>
      </c>
      <c r="E17">
        <v>4956.2470000000003</v>
      </c>
      <c r="F17">
        <v>14064.6</v>
      </c>
      <c r="G17">
        <v>62.893000000000001</v>
      </c>
      <c r="H17">
        <v>378.34700000000004</v>
      </c>
      <c r="I17">
        <v>7.350000000000001E-2</v>
      </c>
      <c r="J17">
        <v>1768.8789999999999</v>
      </c>
      <c r="K17">
        <v>54.672000000000004</v>
      </c>
      <c r="L17">
        <v>5.226</v>
      </c>
      <c r="M17">
        <v>56.463999999999999</v>
      </c>
      <c r="N17">
        <v>116.33200000000001</v>
      </c>
      <c r="O17">
        <v>59.598999999999997</v>
      </c>
      <c r="P17">
        <v>200.39000000000001</v>
      </c>
    </row>
    <row r="18" spans="1:16" x14ac:dyDescent="0.2">
      <c r="A18" s="4" t="s">
        <v>34</v>
      </c>
      <c r="B18">
        <v>6847.54</v>
      </c>
      <c r="C18">
        <v>5147.3999999999996</v>
      </c>
      <c r="D18">
        <v>1167.4650000000001</v>
      </c>
      <c r="E18">
        <v>5572.2470000000003</v>
      </c>
      <c r="F18">
        <v>9025.6</v>
      </c>
      <c r="G18">
        <v>47.563000000000002</v>
      </c>
      <c r="H18">
        <v>268.34700000000004</v>
      </c>
      <c r="I18">
        <v>0.14949999999999999</v>
      </c>
      <c r="J18">
        <v>744.17899999999997</v>
      </c>
      <c r="K18">
        <v>58.661999999999999</v>
      </c>
      <c r="L18">
        <v>5.1739999999999995</v>
      </c>
      <c r="M18">
        <v>58.933999999999997</v>
      </c>
      <c r="N18">
        <v>119.032</v>
      </c>
      <c r="O18">
        <v>61.048999999999999</v>
      </c>
      <c r="P18">
        <v>122.28999999999999</v>
      </c>
    </row>
    <row r="19" spans="1:16" x14ac:dyDescent="0.2">
      <c r="A19" s="4" t="s">
        <v>35</v>
      </c>
      <c r="B19">
        <v>5958.54</v>
      </c>
      <c r="C19">
        <v>176.39999999999998</v>
      </c>
      <c r="D19">
        <v>1086.415</v>
      </c>
      <c r="E19">
        <v>5826.2470000000003</v>
      </c>
      <c r="F19">
        <v>2984.6</v>
      </c>
      <c r="G19">
        <v>41.753</v>
      </c>
      <c r="H19">
        <v>275.447</v>
      </c>
      <c r="I19">
        <v>5.1000000000000004E-2</v>
      </c>
      <c r="J19">
        <v>506.47900000000004</v>
      </c>
      <c r="K19">
        <v>49.872</v>
      </c>
      <c r="L19">
        <v>8.1560000000000006</v>
      </c>
      <c r="M19">
        <v>44.594000000000001</v>
      </c>
      <c r="N19">
        <v>84.841999999999999</v>
      </c>
      <c r="O19">
        <v>47.538999999999994</v>
      </c>
      <c r="P19">
        <v>95.27</v>
      </c>
    </row>
    <row r="20" spans="1:16" x14ac:dyDescent="0.2">
      <c r="A20" s="4" t="s">
        <v>36</v>
      </c>
      <c r="B20">
        <v>7594.54</v>
      </c>
      <c r="C20">
        <v>4939.3999999999996</v>
      </c>
      <c r="D20">
        <v>1893.8150000000001</v>
      </c>
      <c r="E20">
        <v>5593.2470000000003</v>
      </c>
      <c r="F20">
        <v>20714.599999999999</v>
      </c>
      <c r="G20">
        <v>72.113</v>
      </c>
      <c r="H20">
        <v>305.84700000000004</v>
      </c>
      <c r="I20">
        <v>7.5000000000000011E-2</v>
      </c>
      <c r="J20">
        <v>2315.8789999999999</v>
      </c>
      <c r="K20">
        <v>63.132000000000005</v>
      </c>
      <c r="L20">
        <v>5.3540000000000001</v>
      </c>
      <c r="M20">
        <v>61.043999999999997</v>
      </c>
      <c r="N20">
        <v>123.232</v>
      </c>
      <c r="O20">
        <v>63.978999999999999</v>
      </c>
      <c r="P20">
        <v>202.29000000000002</v>
      </c>
    </row>
    <row r="21" spans="1:16" x14ac:dyDescent="0.2">
      <c r="A21" s="4" t="s">
        <v>37</v>
      </c>
      <c r="B21">
        <v>7876.54</v>
      </c>
      <c r="C21">
        <v>1025.4000000000001</v>
      </c>
      <c r="D21">
        <v>1588.7150000000001</v>
      </c>
      <c r="E21">
        <v>8630.2469999999994</v>
      </c>
      <c r="F21">
        <v>11644.6</v>
      </c>
      <c r="G21">
        <v>57.513000000000005</v>
      </c>
      <c r="H21">
        <v>318.34700000000004</v>
      </c>
      <c r="I21">
        <v>0.1245</v>
      </c>
      <c r="J21">
        <v>1347.8789999999999</v>
      </c>
      <c r="K21">
        <v>67.221999999999994</v>
      </c>
      <c r="L21">
        <v>12.920999999999999</v>
      </c>
      <c r="M21">
        <v>69.193999999999988</v>
      </c>
      <c r="N21">
        <v>133.83199999999999</v>
      </c>
      <c r="O21">
        <v>74.578999999999994</v>
      </c>
      <c r="P21">
        <v>248.19</v>
      </c>
    </row>
    <row r="22" spans="1:16" x14ac:dyDescent="0.2">
      <c r="A22" s="4" t="s">
        <v>38</v>
      </c>
      <c r="B22">
        <v>7223.54</v>
      </c>
      <c r="C22">
        <v>3720.4</v>
      </c>
      <c r="D22">
        <v>1379.4649999999999</v>
      </c>
      <c r="E22">
        <v>11095.246999999999</v>
      </c>
      <c r="F22">
        <v>9038.6</v>
      </c>
      <c r="G22">
        <v>71.433000000000007</v>
      </c>
      <c r="H22">
        <v>441.14699999999999</v>
      </c>
      <c r="I22">
        <v>0.1105</v>
      </c>
      <c r="J22">
        <v>512.57900000000006</v>
      </c>
      <c r="K22">
        <v>67.152000000000001</v>
      </c>
      <c r="L22">
        <v>12.100999999999999</v>
      </c>
      <c r="M22">
        <v>68.47399999999999</v>
      </c>
      <c r="N22">
        <v>162.93199999999999</v>
      </c>
      <c r="O22">
        <v>70.328999999999994</v>
      </c>
      <c r="P22">
        <v>254.09</v>
      </c>
    </row>
    <row r="23" spans="1:16" x14ac:dyDescent="0.2">
      <c r="A23" s="4" t="s">
        <v>39</v>
      </c>
      <c r="B23">
        <v>10697.54</v>
      </c>
      <c r="C23">
        <v>4400.3999999999996</v>
      </c>
      <c r="D23">
        <v>3062.8150000000001</v>
      </c>
      <c r="E23">
        <v>9206.2469999999994</v>
      </c>
      <c r="F23">
        <v>32604.6</v>
      </c>
      <c r="G23">
        <v>72.722999999999999</v>
      </c>
      <c r="H23">
        <v>389.84700000000004</v>
      </c>
      <c r="I23">
        <v>0.16300000000000001</v>
      </c>
      <c r="J23">
        <v>4209.8789999999999</v>
      </c>
      <c r="K23">
        <v>72.262</v>
      </c>
      <c r="L23">
        <v>7.1779999999999999</v>
      </c>
      <c r="M23">
        <v>71.47399999999999</v>
      </c>
      <c r="N23">
        <v>147.732</v>
      </c>
      <c r="O23">
        <v>74.608999999999995</v>
      </c>
      <c r="P23">
        <v>271.49</v>
      </c>
    </row>
    <row r="24" spans="1:16" x14ac:dyDescent="0.2">
      <c r="A24" s="4" t="s">
        <v>40</v>
      </c>
      <c r="B24">
        <v>8896.5400000000009</v>
      </c>
      <c r="C24">
        <v>9216.4</v>
      </c>
      <c r="D24">
        <v>2679.3150000000001</v>
      </c>
      <c r="E24">
        <v>4449.2470000000003</v>
      </c>
      <c r="F24">
        <v>29264.6</v>
      </c>
      <c r="G24">
        <v>57.353000000000009</v>
      </c>
      <c r="H24">
        <v>339.947</v>
      </c>
      <c r="I24">
        <v>0.1265</v>
      </c>
      <c r="J24">
        <v>2733.8789999999999</v>
      </c>
      <c r="K24">
        <v>58.572000000000003</v>
      </c>
      <c r="L24">
        <v>4.1440000000000001</v>
      </c>
      <c r="M24">
        <v>51.914000000000001</v>
      </c>
      <c r="N24">
        <v>112.732</v>
      </c>
      <c r="O24">
        <v>57.259</v>
      </c>
      <c r="P24">
        <v>240.59</v>
      </c>
    </row>
    <row r="25" spans="1:16" x14ac:dyDescent="0.2">
      <c r="A25" s="4" t="s">
        <v>41</v>
      </c>
      <c r="B25">
        <v>8431.5400000000009</v>
      </c>
      <c r="C25">
        <v>1021.4</v>
      </c>
      <c r="D25">
        <v>1766.8150000000001</v>
      </c>
      <c r="E25">
        <v>4849.2470000000003</v>
      </c>
      <c r="F25">
        <v>12704.6</v>
      </c>
      <c r="G25">
        <v>52.653000000000006</v>
      </c>
      <c r="H25">
        <v>311.447</v>
      </c>
      <c r="I25">
        <v>0.18149999999999994</v>
      </c>
      <c r="J25">
        <v>1921.8789999999999</v>
      </c>
      <c r="K25">
        <v>59.882000000000005</v>
      </c>
      <c r="L25">
        <v>6.335</v>
      </c>
      <c r="M25">
        <v>56.584000000000003</v>
      </c>
      <c r="N25">
        <v>110.83200000000001</v>
      </c>
      <c r="O25">
        <v>61.369</v>
      </c>
      <c r="P25">
        <v>171.09</v>
      </c>
    </row>
    <row r="26" spans="1:16" x14ac:dyDescent="0.2">
      <c r="A26" s="4" t="s">
        <v>42</v>
      </c>
      <c r="B26">
        <v>10537.54</v>
      </c>
      <c r="C26">
        <v>8719.4</v>
      </c>
      <c r="D26">
        <v>2287.3150000000001</v>
      </c>
      <c r="E26">
        <v>5457.2470000000003</v>
      </c>
      <c r="F26">
        <v>28474.6</v>
      </c>
      <c r="G26">
        <v>53.472999999999999</v>
      </c>
      <c r="H26">
        <v>363.447</v>
      </c>
      <c r="I26">
        <v>0.23799999999999999</v>
      </c>
      <c r="J26">
        <v>2171.8789999999999</v>
      </c>
      <c r="K26">
        <v>74.161999999999992</v>
      </c>
      <c r="L26">
        <v>4.8970000000000002</v>
      </c>
      <c r="M26">
        <v>73.523999999999987</v>
      </c>
      <c r="N26">
        <v>151.13199999999998</v>
      </c>
      <c r="O26">
        <v>76.808999999999997</v>
      </c>
      <c r="P26">
        <v>205.39000000000001</v>
      </c>
    </row>
    <row r="27" spans="1:16" x14ac:dyDescent="0.2">
      <c r="A27" s="4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9126-F98F-0142-9962-9FD4A969610D}">
  <dimension ref="A1:P25"/>
  <sheetViews>
    <sheetView workbookViewId="0">
      <selection activeCell="I34" sqref="I34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</row>
    <row r="2" spans="1:16" x14ac:dyDescent="0.2">
      <c r="A2" s="4" t="s">
        <v>44</v>
      </c>
      <c r="B2">
        <f>'SQ3 CLEAN'!B3*0.05</f>
        <v>514.37700000000007</v>
      </c>
      <c r="C2">
        <f>'SQ3 CLEAN'!C3*0.05</f>
        <v>204.42000000000002</v>
      </c>
      <c r="D2">
        <f>'SQ3 CLEAN'!D3*0.05</f>
        <v>106.49075000000001</v>
      </c>
      <c r="E2">
        <f>'SQ3 CLEAN'!E3*0.05</f>
        <v>416.26234999999997</v>
      </c>
      <c r="F2">
        <f>'SQ3 CLEAN'!F3*0.05</f>
        <v>1136.73</v>
      </c>
      <c r="G2">
        <f>'SQ3 CLEAN'!G3*0.05</f>
        <v>4.0541499999999999</v>
      </c>
      <c r="H2">
        <f>'SQ3 CLEAN'!H3*0.05</f>
        <v>21.752350000000003</v>
      </c>
      <c r="I2">
        <f>'SQ3 CLEAN'!I3*0.05</f>
        <v>1.2E-2</v>
      </c>
      <c r="J2">
        <f>'SQ3 CLEAN'!J3*0.05</f>
        <v>125.89395</v>
      </c>
      <c r="K2">
        <f>'SQ3 CLEAN'!K3*0.05</f>
        <v>3.5141</v>
      </c>
      <c r="L2">
        <f>'SQ3 CLEAN'!L3*0.05</f>
        <v>0.47859999999999997</v>
      </c>
      <c r="M2">
        <f>'SQ3 CLEAN'!M3*0.05</f>
        <v>3.5131999999999999</v>
      </c>
      <c r="N2">
        <f>'SQ3 CLEAN'!N3*0.05</f>
        <v>6.8616000000000001</v>
      </c>
      <c r="O2">
        <f>'SQ3 CLEAN'!O3*0.05</f>
        <v>3.6624499999999998</v>
      </c>
      <c r="P2">
        <f>'SQ3 CLEAN'!P3*0.05</f>
        <v>12.974500000000001</v>
      </c>
    </row>
    <row r="3" spans="1:16" x14ac:dyDescent="0.2">
      <c r="A3" s="4" t="s">
        <v>20</v>
      </c>
      <c r="B3">
        <f>'SQ3 CLEAN'!B4*0.05</f>
        <v>360.827</v>
      </c>
      <c r="C3">
        <f>'SQ3 CLEAN'!C4*0.05</f>
        <v>261.77</v>
      </c>
      <c r="D3">
        <f>'SQ3 CLEAN'!D4*0.05</f>
        <v>59.945750000000004</v>
      </c>
      <c r="E3">
        <f>'SQ3 CLEAN'!E4*0.05</f>
        <v>384.01235000000003</v>
      </c>
      <c r="F3">
        <f>'SQ3 CLEAN'!F4*0.05</f>
        <v>728.73</v>
      </c>
      <c r="G3">
        <f>'SQ3 CLEAN'!G4*0.05</f>
        <v>5.4501500000000007</v>
      </c>
      <c r="H3">
        <f>'SQ3 CLEAN'!H4*0.05</f>
        <v>12.74235</v>
      </c>
      <c r="I3">
        <f>'SQ3 CLEAN'!I4*0.05</f>
        <v>5.275000000000001E-3</v>
      </c>
      <c r="J3">
        <f>'SQ3 CLEAN'!J4*0.05</f>
        <v>107.94395</v>
      </c>
      <c r="K3">
        <f>'SQ3 CLEAN'!K4*0.05</f>
        <v>2.8096000000000001</v>
      </c>
      <c r="L3">
        <f>'SQ3 CLEAN'!L4*0.05</f>
        <v>0.27210000000000001</v>
      </c>
      <c r="M3">
        <f>'SQ3 CLEAN'!M4*0.05</f>
        <v>2.5462000000000002</v>
      </c>
      <c r="N3">
        <f>'SQ3 CLEAN'!N4*0.05</f>
        <v>4.8460999999999999</v>
      </c>
      <c r="O3">
        <f>'SQ3 CLEAN'!O4*0.05</f>
        <v>2.7544500000000003</v>
      </c>
      <c r="P3">
        <f>'SQ3 CLEAN'!P4*0.05</f>
        <v>6.2394999999999996</v>
      </c>
    </row>
    <row r="4" spans="1:16" x14ac:dyDescent="0.2">
      <c r="A4" s="4" t="s">
        <v>21</v>
      </c>
      <c r="B4">
        <f>'SQ3 CLEAN'!B5*0.05</f>
        <v>514.87700000000007</v>
      </c>
      <c r="C4">
        <f>'SQ3 CLEAN'!C5*0.05</f>
        <v>45.32</v>
      </c>
      <c r="D4">
        <f>'SQ3 CLEAN'!D5*0.05</f>
        <v>81.240750000000006</v>
      </c>
      <c r="E4">
        <f>'SQ3 CLEAN'!E5*0.05</f>
        <v>246.21235000000001</v>
      </c>
      <c r="F4">
        <f>'SQ3 CLEAN'!F5*0.05</f>
        <v>611.23</v>
      </c>
      <c r="G4">
        <f>'SQ3 CLEAN'!G5*0.05</f>
        <v>3.8316500000000007</v>
      </c>
      <c r="H4">
        <f>'SQ3 CLEAN'!H5*0.05</f>
        <v>21.907350000000001</v>
      </c>
      <c r="I4">
        <f>'SQ3 CLEAN'!I5*0.05</f>
        <v>6.2249999999999996E-3</v>
      </c>
      <c r="J4">
        <f>'SQ3 CLEAN'!J5*0.05</f>
        <v>104.04395</v>
      </c>
      <c r="K4">
        <f>'SQ3 CLEAN'!K5*0.05</f>
        <v>3.1171000000000006</v>
      </c>
      <c r="L4">
        <f>'SQ3 CLEAN'!L5*0.05</f>
        <v>0.34815000000000002</v>
      </c>
      <c r="M4">
        <f>'SQ3 CLEAN'!M5*0.05</f>
        <v>3.0302000000000002</v>
      </c>
      <c r="N4">
        <f>'SQ3 CLEAN'!N5*0.05</f>
        <v>5.6766000000000005</v>
      </c>
      <c r="O4">
        <f>'SQ3 CLEAN'!O5*0.05</f>
        <v>3.2229500000000004</v>
      </c>
      <c r="P4">
        <f>'SQ3 CLEAN'!P5*0.05</f>
        <v>13.329500000000003</v>
      </c>
    </row>
    <row r="5" spans="1:16" x14ac:dyDescent="0.2">
      <c r="A5" s="4" t="s">
        <v>22</v>
      </c>
      <c r="B5">
        <f>'SQ3 CLEAN'!B6*0.05</f>
        <v>445.42700000000008</v>
      </c>
      <c r="C5">
        <f>'SQ3 CLEAN'!C6*0.05</f>
        <v>195.57000000000002</v>
      </c>
      <c r="D5">
        <f>'SQ3 CLEAN'!D6*0.05</f>
        <v>100.21575000000001</v>
      </c>
      <c r="E5">
        <f>'SQ3 CLEAN'!E6*0.05</f>
        <v>483.21235000000001</v>
      </c>
      <c r="F5">
        <f>'SQ3 CLEAN'!F6*0.05</f>
        <v>990.73</v>
      </c>
      <c r="G5">
        <f>'SQ3 CLEAN'!G6*0.05</f>
        <v>2.62615</v>
      </c>
      <c r="H5">
        <f>'SQ3 CLEAN'!H6*0.05</f>
        <v>15.417350000000003</v>
      </c>
      <c r="I5">
        <f>'SQ3 CLEAN'!I6*0.05</f>
        <v>2.6999999999999997E-3</v>
      </c>
      <c r="J5">
        <f>'SQ3 CLEAN'!J6*0.05</f>
        <v>120.44395</v>
      </c>
      <c r="K5">
        <f>'SQ3 CLEAN'!K6*0.05</f>
        <v>2.9131</v>
      </c>
      <c r="L5">
        <f>'SQ3 CLEAN'!L6*0.05</f>
        <v>0.39150000000000001</v>
      </c>
      <c r="M5">
        <f>'SQ3 CLEAN'!M6*0.05</f>
        <v>2.8752</v>
      </c>
      <c r="N5">
        <f>'SQ3 CLEAN'!N6*0.05</f>
        <v>6.7416</v>
      </c>
      <c r="O5">
        <f>'SQ3 CLEAN'!O6*0.05</f>
        <v>3.0894499999999998</v>
      </c>
      <c r="P5">
        <f>'SQ3 CLEAN'!P6*0.05</f>
        <v>10.399500000000002</v>
      </c>
    </row>
    <row r="6" spans="1:16" x14ac:dyDescent="0.2">
      <c r="A6" s="4" t="s">
        <v>23</v>
      </c>
      <c r="B6">
        <f>'SQ3 CLEAN'!B7*0.05</f>
        <v>415.92700000000008</v>
      </c>
      <c r="C6">
        <f>'SQ3 CLEAN'!C7*0.05</f>
        <v>111.07000000000001</v>
      </c>
      <c r="D6">
        <f>'SQ3 CLEAN'!D7*0.05</f>
        <v>90.940750000000008</v>
      </c>
      <c r="E6">
        <f>'SQ3 CLEAN'!E7*0.05</f>
        <v>278.71235000000001</v>
      </c>
      <c r="F6">
        <f>'SQ3 CLEAN'!F7*0.05</f>
        <v>801.23</v>
      </c>
      <c r="G6">
        <f>'SQ3 CLEAN'!G7*0.05</f>
        <v>3.1781500000000005</v>
      </c>
      <c r="H6">
        <f>'SQ3 CLEAN'!H7*0.05</f>
        <v>14.84735</v>
      </c>
      <c r="I6">
        <f>'SQ3 CLEAN'!I7*0.05</f>
        <v>3.1250000000000002E-3</v>
      </c>
      <c r="J6">
        <f>'SQ3 CLEAN'!J7*0.05</f>
        <v>131.79395</v>
      </c>
      <c r="K6">
        <f>'SQ3 CLEAN'!K7*0.05</f>
        <v>2.8196000000000003</v>
      </c>
      <c r="L6">
        <f>'SQ3 CLEAN'!L7*0.05</f>
        <v>0.30175000000000002</v>
      </c>
      <c r="M6">
        <f>'SQ3 CLEAN'!M7*0.05</f>
        <v>2.6572</v>
      </c>
      <c r="N6">
        <f>'SQ3 CLEAN'!N7*0.05</f>
        <v>5.2116000000000007</v>
      </c>
      <c r="O6">
        <f>'SQ3 CLEAN'!O7*0.05</f>
        <v>2.91845</v>
      </c>
      <c r="P6">
        <f>'SQ3 CLEAN'!P7*0.05</f>
        <v>8.259500000000001</v>
      </c>
    </row>
    <row r="7" spans="1:16" x14ac:dyDescent="0.2">
      <c r="A7" s="4" t="s">
        <v>24</v>
      </c>
      <c r="B7">
        <f>'SQ3 CLEAN'!B8*0.05</f>
        <v>365.827</v>
      </c>
      <c r="C7">
        <f>'SQ3 CLEAN'!C8*0.05</f>
        <v>32.67</v>
      </c>
      <c r="D7">
        <f>'SQ3 CLEAN'!D8*0.05</f>
        <v>76.193250000000006</v>
      </c>
      <c r="E7">
        <f>'SQ3 CLEAN'!E8*0.05</f>
        <v>224.56235000000004</v>
      </c>
      <c r="F7">
        <f>'SQ3 CLEAN'!F8*0.05</f>
        <v>470.53000000000003</v>
      </c>
      <c r="G7">
        <f>'SQ3 CLEAN'!G8*0.05</f>
        <v>2.3996499999999998</v>
      </c>
      <c r="H7">
        <f>'SQ3 CLEAN'!H8*0.05</f>
        <v>14.417350000000003</v>
      </c>
      <c r="I7">
        <f>'SQ3 CLEAN'!I8*0.05</f>
        <v>2.1099999999999997E-2</v>
      </c>
      <c r="J7">
        <f>'SQ3 CLEAN'!J8*0.05</f>
        <v>86.343950000000007</v>
      </c>
      <c r="K7">
        <f>'SQ3 CLEAN'!K8*0.05</f>
        <v>2.6116000000000001</v>
      </c>
      <c r="L7">
        <f>'SQ3 CLEAN'!L8*0.05</f>
        <v>0.22540000000000002</v>
      </c>
      <c r="M7">
        <f>'SQ3 CLEAN'!M8*0.05</f>
        <v>2.5272000000000001</v>
      </c>
      <c r="N7">
        <f>'SQ3 CLEAN'!N8*0.05</f>
        <v>5.0916000000000006</v>
      </c>
      <c r="O7">
        <f>'SQ3 CLEAN'!O8*0.05</f>
        <v>2.7359499999999999</v>
      </c>
      <c r="P7">
        <f>'SQ3 CLEAN'!P8*0.05</f>
        <v>6.1745000000000001</v>
      </c>
    </row>
    <row r="8" spans="1:16" x14ac:dyDescent="0.2">
      <c r="A8" s="4" t="s">
        <v>25</v>
      </c>
      <c r="B8">
        <f>'SQ3 CLEAN'!B9*0.05</f>
        <v>467.62700000000007</v>
      </c>
      <c r="C8">
        <f>'SQ3 CLEAN'!C9*0.05</f>
        <v>267.12</v>
      </c>
      <c r="D8">
        <f>'SQ3 CLEAN'!D9*0.05</f>
        <v>114.99075000000001</v>
      </c>
      <c r="E8">
        <f>'SQ3 CLEAN'!E9*0.05</f>
        <v>631.26234999999997</v>
      </c>
      <c r="F8">
        <f>'SQ3 CLEAN'!F9*0.05</f>
        <v>1546.73</v>
      </c>
      <c r="G8">
        <f>'SQ3 CLEAN'!G9*0.05</f>
        <v>3.3866500000000004</v>
      </c>
      <c r="H8">
        <f>'SQ3 CLEAN'!H9*0.05</f>
        <v>19.507350000000002</v>
      </c>
      <c r="I8">
        <f>'SQ3 CLEAN'!I9*0.05</f>
        <v>6.6750000000000004E-3</v>
      </c>
      <c r="J8">
        <f>'SQ3 CLEAN'!J9*0.05</f>
        <v>214.94395</v>
      </c>
      <c r="K8">
        <f>'SQ3 CLEAN'!K9*0.05</f>
        <v>3.5335999999999999</v>
      </c>
      <c r="L8">
        <f>'SQ3 CLEAN'!L9*0.05</f>
        <v>0.30269999999999997</v>
      </c>
      <c r="M8">
        <f>'SQ3 CLEAN'!M9*0.05</f>
        <v>3.5491999999999999</v>
      </c>
      <c r="N8">
        <f>'SQ3 CLEAN'!N9*0.05</f>
        <v>8.736600000000001</v>
      </c>
      <c r="O8">
        <f>'SQ3 CLEAN'!O9*0.05</f>
        <v>3.6324500000000004</v>
      </c>
      <c r="P8">
        <f>'SQ3 CLEAN'!P9*0.05</f>
        <v>14.579500000000003</v>
      </c>
    </row>
    <row r="9" spans="1:16" x14ac:dyDescent="0.2">
      <c r="A9" s="4" t="s">
        <v>26</v>
      </c>
      <c r="B9">
        <f>'SQ3 CLEAN'!B10*0.05</f>
        <v>431.17700000000008</v>
      </c>
      <c r="C9">
        <f>'SQ3 CLEAN'!C10*0.05</f>
        <v>92.170000000000016</v>
      </c>
      <c r="D9">
        <f>'SQ3 CLEAN'!D10*0.05</f>
        <v>77.835750000000019</v>
      </c>
      <c r="E9">
        <f>'SQ3 CLEAN'!E10*0.05</f>
        <v>236.61235000000002</v>
      </c>
      <c r="F9">
        <f>'SQ3 CLEAN'!F10*0.05</f>
        <v>590.73</v>
      </c>
      <c r="G9">
        <f>'SQ3 CLEAN'!G10*0.05</f>
        <v>2.4396500000000003</v>
      </c>
      <c r="H9">
        <f>'SQ3 CLEAN'!H10*0.05</f>
        <v>15.907350000000001</v>
      </c>
      <c r="I9">
        <f>'SQ3 CLEAN'!I10*0.05</f>
        <v>5.7000000000000011E-3</v>
      </c>
      <c r="J9">
        <f>'SQ3 CLEAN'!J10*0.05</f>
        <v>97.143950000000004</v>
      </c>
      <c r="K9">
        <f>'SQ3 CLEAN'!K10*0.05</f>
        <v>2.9706000000000001</v>
      </c>
      <c r="L9">
        <f>'SQ3 CLEAN'!L10*0.05</f>
        <v>0.26940000000000003</v>
      </c>
      <c r="M9">
        <f>'SQ3 CLEAN'!M10*0.05</f>
        <v>2.8972000000000002</v>
      </c>
      <c r="N9">
        <f>'SQ3 CLEAN'!N10*0.05</f>
        <v>5.5416000000000007</v>
      </c>
      <c r="O9">
        <f>'SQ3 CLEAN'!O10*0.05</f>
        <v>2.9874499999999999</v>
      </c>
      <c r="P9">
        <f>'SQ3 CLEAN'!P10*0.05</f>
        <v>7.4595000000000002</v>
      </c>
    </row>
    <row r="10" spans="1:16" x14ac:dyDescent="0.2">
      <c r="A10" s="4" t="s">
        <v>27</v>
      </c>
      <c r="B10">
        <f>'SQ3 CLEAN'!B11*0.05</f>
        <v>330.37700000000001</v>
      </c>
      <c r="C10">
        <f>'SQ3 CLEAN'!C11*0.05</f>
        <v>4.4899999999999975</v>
      </c>
      <c r="D10">
        <f>'SQ3 CLEAN'!D11*0.05</f>
        <v>49.723250000000007</v>
      </c>
      <c r="E10">
        <f>'SQ3 CLEAN'!E11*0.05</f>
        <v>323.41235000000006</v>
      </c>
      <c r="F10">
        <f>'SQ3 CLEAN'!F11*0.05</f>
        <v>165.78</v>
      </c>
      <c r="G10">
        <f>'SQ3 CLEAN'!G11*0.05</f>
        <v>2.2301499999999996</v>
      </c>
      <c r="H10">
        <f>'SQ3 CLEAN'!H11*0.05</f>
        <v>14.237350000000001</v>
      </c>
      <c r="I10">
        <f>'SQ3 CLEAN'!I11*0.05</f>
        <v>2.2250000000000008E-3</v>
      </c>
      <c r="J10">
        <f>'SQ3 CLEAN'!J11*0.05</f>
        <v>32.783949999999997</v>
      </c>
      <c r="K10">
        <f>'SQ3 CLEAN'!K11*0.05</f>
        <v>2.3461000000000003</v>
      </c>
      <c r="L10">
        <f>'SQ3 CLEAN'!L11*0.05</f>
        <v>0.27784999999999999</v>
      </c>
      <c r="M10">
        <f>'SQ3 CLEAN'!M11*0.05</f>
        <v>2.4852000000000003</v>
      </c>
      <c r="N10">
        <f>'SQ3 CLEAN'!N11*0.05</f>
        <v>4.7796000000000003</v>
      </c>
      <c r="O10">
        <f>'SQ3 CLEAN'!O11*0.05</f>
        <v>2.4984500000000001</v>
      </c>
      <c r="P10">
        <f>'SQ3 CLEAN'!P11*0.05</f>
        <v>4.9574999999999996</v>
      </c>
    </row>
    <row r="11" spans="1:16" x14ac:dyDescent="0.2">
      <c r="A11" s="4" t="s">
        <v>28</v>
      </c>
      <c r="B11">
        <f>'SQ3 CLEAN'!B12*0.05</f>
        <v>376.827</v>
      </c>
      <c r="C11">
        <f>'SQ3 CLEAN'!C12*0.05</f>
        <v>316.97000000000003</v>
      </c>
      <c r="D11">
        <f>'SQ3 CLEAN'!D12*0.05</f>
        <v>54.648250000000012</v>
      </c>
      <c r="E11">
        <f>'SQ3 CLEAN'!E12*0.05</f>
        <v>285.41235</v>
      </c>
      <c r="F11">
        <f>'SQ3 CLEAN'!F12*0.05</f>
        <v>573.73</v>
      </c>
      <c r="G11">
        <f>'SQ3 CLEAN'!G12*0.05</f>
        <v>3.2261500000000001</v>
      </c>
      <c r="H11">
        <f>'SQ3 CLEAN'!H12*0.05</f>
        <v>16.082350000000002</v>
      </c>
      <c r="I11">
        <f>'SQ3 CLEAN'!I12*0.05</f>
        <v>9.6500000000000006E-3</v>
      </c>
      <c r="J11">
        <f>'SQ3 CLEAN'!J12*0.05</f>
        <v>35.563949999999998</v>
      </c>
      <c r="K11">
        <f>'SQ3 CLEAN'!K12*0.05</f>
        <v>3.3421000000000003</v>
      </c>
      <c r="L11">
        <f>'SQ3 CLEAN'!L12*0.05</f>
        <v>0.31709999999999999</v>
      </c>
      <c r="M11">
        <f>'SQ3 CLEAN'!M12*0.05</f>
        <v>3.2681999999999998</v>
      </c>
      <c r="N11">
        <f>'SQ3 CLEAN'!N12*0.05</f>
        <v>6.0366</v>
      </c>
      <c r="O11">
        <f>'SQ3 CLEAN'!O12*0.05</f>
        <v>3.42645</v>
      </c>
      <c r="P11">
        <f>'SQ3 CLEAN'!P12*0.05</f>
        <v>10.794500000000001</v>
      </c>
    </row>
    <row r="12" spans="1:16" x14ac:dyDescent="0.2">
      <c r="A12" s="4" t="s">
        <v>29</v>
      </c>
      <c r="B12">
        <f>'SQ3 CLEAN'!B13*0.05</f>
        <v>499.87700000000007</v>
      </c>
      <c r="C12">
        <f>'SQ3 CLEAN'!C13*0.05</f>
        <v>4.55</v>
      </c>
      <c r="D12">
        <f>'SQ3 CLEAN'!D13*0.05</f>
        <v>53.64575</v>
      </c>
      <c r="E12">
        <f>'SQ3 CLEAN'!E13*0.05</f>
        <v>389.16235000000006</v>
      </c>
      <c r="F12">
        <f>'SQ3 CLEAN'!F13*0.05</f>
        <v>166.23000000000002</v>
      </c>
      <c r="G12">
        <f>'SQ3 CLEAN'!G13*0.05</f>
        <v>2.57315</v>
      </c>
      <c r="H12">
        <f>'SQ3 CLEAN'!H13*0.05</f>
        <v>18.132349999999999</v>
      </c>
      <c r="I12">
        <f>'SQ3 CLEAN'!I13*0.05</f>
        <v>-8.9999999999999943E-4</v>
      </c>
      <c r="J12">
        <f>'SQ3 CLEAN'!J13*0.05</f>
        <v>31.498950000000004</v>
      </c>
      <c r="K12">
        <f>'SQ3 CLEAN'!K13*0.05</f>
        <v>2.1941000000000002</v>
      </c>
      <c r="L12">
        <f>'SQ3 CLEAN'!L13*0.05</f>
        <v>0.48130000000000001</v>
      </c>
      <c r="M12">
        <f>'SQ3 CLEAN'!M13*0.05</f>
        <v>2.4537</v>
      </c>
      <c r="N12">
        <f>'SQ3 CLEAN'!N13*0.05</f>
        <v>4.5966000000000005</v>
      </c>
      <c r="O12">
        <f>'SQ3 CLEAN'!O13*0.05</f>
        <v>2.4334500000000001</v>
      </c>
      <c r="P12">
        <f>'SQ3 CLEAN'!P13*0.05</f>
        <v>6.5545000000000009</v>
      </c>
    </row>
    <row r="13" spans="1:16" x14ac:dyDescent="0.2">
      <c r="A13" s="4" t="s">
        <v>30</v>
      </c>
      <c r="B13">
        <f>'SQ3 CLEAN'!B14*0.05</f>
        <v>440.67700000000008</v>
      </c>
      <c r="C13">
        <f>'SQ3 CLEAN'!C14*0.05</f>
        <v>11.469999999999999</v>
      </c>
      <c r="D13">
        <f>'SQ3 CLEAN'!D14*0.05</f>
        <v>35.323250000000002</v>
      </c>
      <c r="E13">
        <f>'SQ3 CLEAN'!E14*0.05</f>
        <v>244.56235000000004</v>
      </c>
      <c r="F13">
        <f>'SQ3 CLEAN'!F14*0.05</f>
        <v>16.435000000000002</v>
      </c>
      <c r="G13">
        <f>'SQ3 CLEAN'!G14*0.05</f>
        <v>1.96915</v>
      </c>
      <c r="H13">
        <f>'SQ3 CLEAN'!H14*0.05</f>
        <v>16.78735</v>
      </c>
      <c r="I13">
        <f>'SQ3 CLEAN'!I14*0.05</f>
        <v>2.0000000000000005E-3</v>
      </c>
      <c r="J13">
        <f>'SQ3 CLEAN'!J14*0.05</f>
        <v>4.5044500000000003</v>
      </c>
      <c r="K13">
        <f>'SQ3 CLEAN'!K14*0.05</f>
        <v>2.3686000000000003</v>
      </c>
      <c r="L13">
        <f>'SQ3 CLEAN'!L14*0.05</f>
        <v>0.27835000000000004</v>
      </c>
      <c r="M13">
        <f>'SQ3 CLEAN'!M14*0.05</f>
        <v>2.4652000000000003</v>
      </c>
      <c r="N13">
        <f>'SQ3 CLEAN'!N14*0.05</f>
        <v>4.1606000000000005</v>
      </c>
      <c r="O13">
        <f>'SQ3 CLEAN'!O14*0.05</f>
        <v>2.5454500000000002</v>
      </c>
      <c r="P13">
        <f>'SQ3 CLEAN'!P14*0.05</f>
        <v>2.9170000000000003</v>
      </c>
    </row>
    <row r="14" spans="1:16" x14ac:dyDescent="0.2">
      <c r="A14" s="4" t="s">
        <v>31</v>
      </c>
      <c r="B14">
        <f>'SQ3 CLEAN'!B15*0.05</f>
        <v>426.47700000000009</v>
      </c>
      <c r="C14">
        <f>'SQ3 CLEAN'!C15*0.05</f>
        <v>35.57</v>
      </c>
      <c r="D14">
        <f>'SQ3 CLEAN'!D15*0.05</f>
        <v>68.665750000000003</v>
      </c>
      <c r="E14">
        <f>'SQ3 CLEAN'!E15*0.05</f>
        <v>209.16235000000003</v>
      </c>
      <c r="F14">
        <f>'SQ3 CLEAN'!F15*0.05</f>
        <v>406.88000000000005</v>
      </c>
      <c r="G14">
        <f>'SQ3 CLEAN'!G15*0.05</f>
        <v>3.0706500000000001</v>
      </c>
      <c r="H14">
        <f>'SQ3 CLEAN'!H15*0.05</f>
        <v>15.377350000000002</v>
      </c>
      <c r="I14">
        <f>'SQ3 CLEAN'!I15*0.05</f>
        <v>-3.3250000000000003E-3</v>
      </c>
      <c r="J14">
        <f>'SQ3 CLEAN'!J15*0.05</f>
        <v>73.243949999999998</v>
      </c>
      <c r="K14">
        <f>'SQ3 CLEAN'!K15*0.05</f>
        <v>2.5866000000000002</v>
      </c>
      <c r="L14">
        <f>'SQ3 CLEAN'!L15*0.05</f>
        <v>0.26105</v>
      </c>
      <c r="M14">
        <f>'SQ3 CLEAN'!M15*0.05</f>
        <v>2.5236999999999998</v>
      </c>
      <c r="N14">
        <f>'SQ3 CLEAN'!N15*0.05</f>
        <v>4.5266000000000002</v>
      </c>
      <c r="O14">
        <f>'SQ3 CLEAN'!O15*0.05</f>
        <v>2.59395</v>
      </c>
      <c r="P14">
        <f>'SQ3 CLEAN'!P15*0.05</f>
        <v>9.9195000000000011</v>
      </c>
    </row>
    <row r="15" spans="1:16" x14ac:dyDescent="0.2">
      <c r="A15" s="4" t="s">
        <v>32</v>
      </c>
      <c r="B15">
        <f>'SQ3 CLEAN'!B16*0.05</f>
        <v>280.62700000000001</v>
      </c>
      <c r="C15">
        <f>'SQ3 CLEAN'!C16*0.05</f>
        <v>65.470000000000013</v>
      </c>
      <c r="D15">
        <f>'SQ3 CLEAN'!D16*0.05</f>
        <v>46.360749999999996</v>
      </c>
      <c r="E15">
        <f>'SQ3 CLEAN'!E16*0.05</f>
        <v>231.26235000000003</v>
      </c>
      <c r="F15">
        <f>'SQ3 CLEAN'!F16*0.05</f>
        <v>217.33000000000004</v>
      </c>
      <c r="G15">
        <f>'SQ3 CLEAN'!G16*0.05</f>
        <v>2.0366500000000003</v>
      </c>
      <c r="H15">
        <f>'SQ3 CLEAN'!H16*0.05</f>
        <v>11.89235</v>
      </c>
      <c r="I15">
        <f>'SQ3 CLEAN'!I16*0.05</f>
        <v>3.6749999999999999E-3</v>
      </c>
      <c r="J15">
        <f>'SQ3 CLEAN'!J16*0.05</f>
        <v>22.823950000000004</v>
      </c>
      <c r="K15">
        <f>'SQ3 CLEAN'!K16*0.05</f>
        <v>2.1166</v>
      </c>
      <c r="L15">
        <f>'SQ3 CLEAN'!L16*0.05</f>
        <v>0.26474999999999999</v>
      </c>
      <c r="M15">
        <f>'SQ3 CLEAN'!M16*0.05</f>
        <v>2.1192000000000002</v>
      </c>
      <c r="N15">
        <f>'SQ3 CLEAN'!N16*0.05</f>
        <v>4.3146000000000004</v>
      </c>
      <c r="O15">
        <f>'SQ3 CLEAN'!O16*0.05</f>
        <v>2.1934499999999999</v>
      </c>
      <c r="P15">
        <f>'SQ3 CLEAN'!P16*0.05</f>
        <v>6.4394999999999998</v>
      </c>
    </row>
    <row r="16" spans="1:16" x14ac:dyDescent="0.2">
      <c r="A16" s="4" t="s">
        <v>33</v>
      </c>
      <c r="B16">
        <f>'SQ3 CLEAN'!B17*0.05</f>
        <v>480.17700000000008</v>
      </c>
      <c r="C16">
        <f>'SQ3 CLEAN'!C17*0.05</f>
        <v>57.570000000000007</v>
      </c>
      <c r="D16">
        <f>'SQ3 CLEAN'!D17*0.05</f>
        <v>92.615750000000006</v>
      </c>
      <c r="E16">
        <f>'SQ3 CLEAN'!E17*0.05</f>
        <v>247.81235000000004</v>
      </c>
      <c r="F16">
        <f>'SQ3 CLEAN'!F17*0.05</f>
        <v>703.23</v>
      </c>
      <c r="G16">
        <f>'SQ3 CLEAN'!G17*0.05</f>
        <v>3.1446500000000004</v>
      </c>
      <c r="H16">
        <f>'SQ3 CLEAN'!H17*0.05</f>
        <v>18.917350000000003</v>
      </c>
      <c r="I16">
        <f>'SQ3 CLEAN'!I17*0.05</f>
        <v>3.6750000000000007E-3</v>
      </c>
      <c r="J16">
        <f>'SQ3 CLEAN'!J17*0.05</f>
        <v>88.443950000000001</v>
      </c>
      <c r="K16">
        <f>'SQ3 CLEAN'!K17*0.05</f>
        <v>2.7336000000000005</v>
      </c>
      <c r="L16">
        <f>'SQ3 CLEAN'!L17*0.05</f>
        <v>0.26130000000000003</v>
      </c>
      <c r="M16">
        <f>'SQ3 CLEAN'!M17*0.05</f>
        <v>2.8231999999999999</v>
      </c>
      <c r="N16">
        <f>'SQ3 CLEAN'!N17*0.05</f>
        <v>5.8166000000000011</v>
      </c>
      <c r="O16">
        <f>'SQ3 CLEAN'!O17*0.05</f>
        <v>2.9799500000000001</v>
      </c>
      <c r="P16">
        <f>'SQ3 CLEAN'!P17*0.05</f>
        <v>10.019500000000001</v>
      </c>
    </row>
    <row r="17" spans="1:16" x14ac:dyDescent="0.2">
      <c r="A17" s="4" t="s">
        <v>34</v>
      </c>
      <c r="B17">
        <f>'SQ3 CLEAN'!B18*0.05</f>
        <v>342.37700000000001</v>
      </c>
      <c r="C17">
        <f>'SQ3 CLEAN'!C18*0.05</f>
        <v>257.37</v>
      </c>
      <c r="D17">
        <f>'SQ3 CLEAN'!D18*0.05</f>
        <v>58.373250000000013</v>
      </c>
      <c r="E17">
        <f>'SQ3 CLEAN'!E18*0.05</f>
        <v>278.61235000000005</v>
      </c>
      <c r="F17">
        <f>'SQ3 CLEAN'!F18*0.05</f>
        <v>451.28000000000003</v>
      </c>
      <c r="G17">
        <f>'SQ3 CLEAN'!G18*0.05</f>
        <v>2.3781500000000002</v>
      </c>
      <c r="H17">
        <f>'SQ3 CLEAN'!H18*0.05</f>
        <v>13.417350000000003</v>
      </c>
      <c r="I17">
        <f>'SQ3 CLEAN'!I18*0.05</f>
        <v>7.4749999999999999E-3</v>
      </c>
      <c r="J17">
        <f>'SQ3 CLEAN'!J18*0.05</f>
        <v>37.208950000000002</v>
      </c>
      <c r="K17">
        <f>'SQ3 CLEAN'!K18*0.05</f>
        <v>2.9331</v>
      </c>
      <c r="L17">
        <f>'SQ3 CLEAN'!L18*0.05</f>
        <v>0.25869999999999999</v>
      </c>
      <c r="M17">
        <f>'SQ3 CLEAN'!M18*0.05</f>
        <v>2.9466999999999999</v>
      </c>
      <c r="N17">
        <f>'SQ3 CLEAN'!N18*0.05</f>
        <v>5.9516</v>
      </c>
      <c r="O17">
        <f>'SQ3 CLEAN'!O18*0.05</f>
        <v>3.0524500000000003</v>
      </c>
      <c r="P17">
        <f>'SQ3 CLEAN'!P18*0.05</f>
        <v>6.1144999999999996</v>
      </c>
    </row>
    <row r="18" spans="1:16" x14ac:dyDescent="0.2">
      <c r="A18" s="4" t="s">
        <v>35</v>
      </c>
      <c r="B18">
        <f>'SQ3 CLEAN'!B19*0.05</f>
        <v>297.92700000000002</v>
      </c>
      <c r="C18">
        <f>'SQ3 CLEAN'!C19*0.05</f>
        <v>8.8199999999999985</v>
      </c>
      <c r="D18">
        <f>'SQ3 CLEAN'!D19*0.05</f>
        <v>54.320750000000004</v>
      </c>
      <c r="E18">
        <f>'SQ3 CLEAN'!E19*0.05</f>
        <v>291.31235000000004</v>
      </c>
      <c r="F18">
        <f>'SQ3 CLEAN'!F19*0.05</f>
        <v>149.22999999999999</v>
      </c>
      <c r="G18">
        <f>'SQ3 CLEAN'!G19*0.05</f>
        <v>2.08765</v>
      </c>
      <c r="H18">
        <f>'SQ3 CLEAN'!H19*0.05</f>
        <v>13.772350000000001</v>
      </c>
      <c r="I18">
        <f>'SQ3 CLEAN'!I19*0.05</f>
        <v>2.5500000000000002E-3</v>
      </c>
      <c r="J18">
        <f>'SQ3 CLEAN'!J19*0.05</f>
        <v>25.323950000000004</v>
      </c>
      <c r="K18">
        <f>'SQ3 CLEAN'!K19*0.05</f>
        <v>2.4936000000000003</v>
      </c>
      <c r="L18">
        <f>'SQ3 CLEAN'!L19*0.05</f>
        <v>0.40780000000000005</v>
      </c>
      <c r="M18">
        <f>'SQ3 CLEAN'!M19*0.05</f>
        <v>2.2297000000000002</v>
      </c>
      <c r="N18">
        <f>'SQ3 CLEAN'!N19*0.05</f>
        <v>4.2420999999999998</v>
      </c>
      <c r="O18">
        <f>'SQ3 CLEAN'!O19*0.05</f>
        <v>2.3769499999999999</v>
      </c>
      <c r="P18">
        <f>'SQ3 CLEAN'!P19*0.05</f>
        <v>4.7634999999999996</v>
      </c>
    </row>
    <row r="19" spans="1:16" x14ac:dyDescent="0.2">
      <c r="A19" s="4" t="s">
        <v>36</v>
      </c>
      <c r="B19">
        <f>'SQ3 CLEAN'!B20*0.05</f>
        <v>379.72700000000003</v>
      </c>
      <c r="C19">
        <f>'SQ3 CLEAN'!C20*0.05</f>
        <v>246.97</v>
      </c>
      <c r="D19">
        <f>'SQ3 CLEAN'!D20*0.05</f>
        <v>94.690750000000008</v>
      </c>
      <c r="E19">
        <f>'SQ3 CLEAN'!E20*0.05</f>
        <v>279.66235</v>
      </c>
      <c r="F19">
        <f>'SQ3 CLEAN'!F20*0.05</f>
        <v>1035.73</v>
      </c>
      <c r="G19">
        <f>'SQ3 CLEAN'!G20*0.05</f>
        <v>3.6056500000000002</v>
      </c>
      <c r="H19">
        <f>'SQ3 CLEAN'!H20*0.05</f>
        <v>15.292350000000003</v>
      </c>
      <c r="I19">
        <f>'SQ3 CLEAN'!I20*0.05</f>
        <v>3.7500000000000007E-3</v>
      </c>
      <c r="J19">
        <f>'SQ3 CLEAN'!J20*0.05</f>
        <v>115.79395</v>
      </c>
      <c r="K19">
        <f>'SQ3 CLEAN'!K20*0.05</f>
        <v>3.1566000000000005</v>
      </c>
      <c r="L19">
        <f>'SQ3 CLEAN'!L20*0.05</f>
        <v>0.26769999999999999</v>
      </c>
      <c r="M19">
        <f>'SQ3 CLEAN'!M20*0.05</f>
        <v>3.0522</v>
      </c>
      <c r="N19">
        <f>'SQ3 CLEAN'!N20*0.05</f>
        <v>6.1616</v>
      </c>
      <c r="O19">
        <f>'SQ3 CLEAN'!O20*0.05</f>
        <v>3.19895</v>
      </c>
      <c r="P19">
        <f>'SQ3 CLEAN'!P20*0.05</f>
        <v>10.114500000000001</v>
      </c>
    </row>
    <row r="20" spans="1:16" x14ac:dyDescent="0.2">
      <c r="A20" s="4" t="s">
        <v>37</v>
      </c>
      <c r="B20">
        <f>'SQ3 CLEAN'!B21*0.05</f>
        <v>393.827</v>
      </c>
      <c r="C20">
        <f>'SQ3 CLEAN'!C21*0.05</f>
        <v>51.27000000000001</v>
      </c>
      <c r="D20">
        <f>'SQ3 CLEAN'!D21*0.05</f>
        <v>79.435750000000013</v>
      </c>
      <c r="E20">
        <f>'SQ3 CLEAN'!E21*0.05</f>
        <v>431.51234999999997</v>
      </c>
      <c r="F20">
        <f>'SQ3 CLEAN'!F21*0.05</f>
        <v>582.23</v>
      </c>
      <c r="G20">
        <f>'SQ3 CLEAN'!G21*0.05</f>
        <v>2.8756500000000003</v>
      </c>
      <c r="H20">
        <f>'SQ3 CLEAN'!H21*0.05</f>
        <v>15.917350000000003</v>
      </c>
      <c r="I20">
        <f>'SQ3 CLEAN'!I21*0.05</f>
        <v>6.2250000000000005E-3</v>
      </c>
      <c r="J20">
        <f>'SQ3 CLEAN'!J21*0.05</f>
        <v>67.393950000000004</v>
      </c>
      <c r="K20">
        <f>'SQ3 CLEAN'!K21*0.05</f>
        <v>3.3611</v>
      </c>
      <c r="L20">
        <f>'SQ3 CLEAN'!L21*0.05</f>
        <v>0.64605000000000001</v>
      </c>
      <c r="M20">
        <f>'SQ3 CLEAN'!M21*0.05</f>
        <v>3.4596999999999998</v>
      </c>
      <c r="N20">
        <f>'SQ3 CLEAN'!N21*0.05</f>
        <v>6.6916000000000002</v>
      </c>
      <c r="O20">
        <f>'SQ3 CLEAN'!O21*0.05</f>
        <v>3.7289499999999998</v>
      </c>
      <c r="P20">
        <f>'SQ3 CLEAN'!P21*0.05</f>
        <v>12.409500000000001</v>
      </c>
    </row>
    <row r="21" spans="1:16" x14ac:dyDescent="0.2">
      <c r="A21" s="4" t="s">
        <v>38</v>
      </c>
      <c r="B21">
        <f>'SQ3 CLEAN'!B22*0.05</f>
        <v>361.17700000000002</v>
      </c>
      <c r="C21">
        <f>'SQ3 CLEAN'!C22*0.05</f>
        <v>186.02</v>
      </c>
      <c r="D21">
        <f>'SQ3 CLEAN'!D22*0.05</f>
        <v>68.973249999999993</v>
      </c>
      <c r="E21">
        <f>'SQ3 CLEAN'!E22*0.05</f>
        <v>554.76234999999997</v>
      </c>
      <c r="F21">
        <f>'SQ3 CLEAN'!F22*0.05</f>
        <v>451.93000000000006</v>
      </c>
      <c r="G21">
        <f>'SQ3 CLEAN'!G22*0.05</f>
        <v>3.5716500000000004</v>
      </c>
      <c r="H21">
        <f>'SQ3 CLEAN'!H22*0.05</f>
        <v>22.05735</v>
      </c>
      <c r="I21">
        <f>'SQ3 CLEAN'!I22*0.05</f>
        <v>5.5250000000000004E-3</v>
      </c>
      <c r="J21">
        <f>'SQ3 CLEAN'!J22*0.05</f>
        <v>25.628950000000003</v>
      </c>
      <c r="K21">
        <f>'SQ3 CLEAN'!K22*0.05</f>
        <v>3.3576000000000001</v>
      </c>
      <c r="L21">
        <f>'SQ3 CLEAN'!L22*0.05</f>
        <v>0.60504999999999998</v>
      </c>
      <c r="M21">
        <f>'SQ3 CLEAN'!M22*0.05</f>
        <v>3.4236999999999997</v>
      </c>
      <c r="N21">
        <f>'SQ3 CLEAN'!N22*0.05</f>
        <v>8.1465999999999994</v>
      </c>
      <c r="O21">
        <f>'SQ3 CLEAN'!O22*0.05</f>
        <v>3.5164499999999999</v>
      </c>
      <c r="P21">
        <f>'SQ3 CLEAN'!P22*0.05</f>
        <v>12.704500000000001</v>
      </c>
    </row>
    <row r="22" spans="1:16" x14ac:dyDescent="0.2">
      <c r="A22" s="4" t="s">
        <v>39</v>
      </c>
      <c r="B22">
        <f>'SQ3 CLEAN'!B23*0.05</f>
        <v>534.87700000000007</v>
      </c>
      <c r="C22">
        <f>'SQ3 CLEAN'!C23*0.05</f>
        <v>220.01999999999998</v>
      </c>
      <c r="D22">
        <f>'SQ3 CLEAN'!D23*0.05</f>
        <v>153.14075</v>
      </c>
      <c r="E22">
        <f>'SQ3 CLEAN'!E23*0.05</f>
        <v>460.31234999999998</v>
      </c>
      <c r="F22">
        <f>'SQ3 CLEAN'!F23*0.05</f>
        <v>1630.23</v>
      </c>
      <c r="G22">
        <f>'SQ3 CLEAN'!G23*0.05</f>
        <v>3.6361500000000002</v>
      </c>
      <c r="H22">
        <f>'SQ3 CLEAN'!H23*0.05</f>
        <v>19.492350000000002</v>
      </c>
      <c r="I22">
        <f>'SQ3 CLEAN'!I23*0.05</f>
        <v>8.150000000000001E-3</v>
      </c>
      <c r="J22">
        <f>'SQ3 CLEAN'!J23*0.05</f>
        <v>210.49395000000001</v>
      </c>
      <c r="K22">
        <f>'SQ3 CLEAN'!K23*0.05</f>
        <v>3.6131000000000002</v>
      </c>
      <c r="L22">
        <f>'SQ3 CLEAN'!L23*0.05</f>
        <v>0.3589</v>
      </c>
      <c r="M22">
        <f>'SQ3 CLEAN'!M23*0.05</f>
        <v>3.5736999999999997</v>
      </c>
      <c r="N22">
        <f>'SQ3 CLEAN'!N23*0.05</f>
        <v>7.3866000000000005</v>
      </c>
      <c r="O22">
        <f>'SQ3 CLEAN'!O23*0.05</f>
        <v>3.7304499999999998</v>
      </c>
      <c r="P22">
        <f>'SQ3 CLEAN'!P23*0.05</f>
        <v>13.5745</v>
      </c>
    </row>
    <row r="23" spans="1:16" x14ac:dyDescent="0.2">
      <c r="A23" s="4" t="s">
        <v>40</v>
      </c>
      <c r="B23">
        <f>'SQ3 CLEAN'!B24*0.05</f>
        <v>444.82700000000006</v>
      </c>
      <c r="C23">
        <f>'SQ3 CLEAN'!C24*0.05</f>
        <v>460.82</v>
      </c>
      <c r="D23">
        <f>'SQ3 CLEAN'!D24*0.05</f>
        <v>133.96575000000001</v>
      </c>
      <c r="E23">
        <f>'SQ3 CLEAN'!E24*0.05</f>
        <v>222.46235000000001</v>
      </c>
      <c r="F23">
        <f>'SQ3 CLEAN'!F24*0.05</f>
        <v>1463.23</v>
      </c>
      <c r="G23">
        <f>'SQ3 CLEAN'!G24*0.05</f>
        <v>2.8676500000000007</v>
      </c>
      <c r="H23">
        <f>'SQ3 CLEAN'!H24*0.05</f>
        <v>16.997350000000001</v>
      </c>
      <c r="I23">
        <f>'SQ3 CLEAN'!I24*0.05</f>
        <v>6.3250000000000008E-3</v>
      </c>
      <c r="J23">
        <f>'SQ3 CLEAN'!J24*0.05</f>
        <v>136.69395</v>
      </c>
      <c r="K23">
        <f>'SQ3 CLEAN'!K24*0.05</f>
        <v>2.9286000000000003</v>
      </c>
      <c r="L23">
        <f>'SQ3 CLEAN'!L24*0.05</f>
        <v>0.20720000000000002</v>
      </c>
      <c r="M23">
        <f>'SQ3 CLEAN'!M24*0.05</f>
        <v>2.5957000000000003</v>
      </c>
      <c r="N23">
        <f>'SQ3 CLEAN'!N24*0.05</f>
        <v>5.6366000000000005</v>
      </c>
      <c r="O23">
        <f>'SQ3 CLEAN'!O24*0.05</f>
        <v>2.8629500000000001</v>
      </c>
      <c r="P23">
        <f>'SQ3 CLEAN'!P24*0.05</f>
        <v>12.029500000000001</v>
      </c>
    </row>
    <row r="24" spans="1:16" x14ac:dyDescent="0.2">
      <c r="A24" s="4" t="s">
        <v>41</v>
      </c>
      <c r="B24">
        <f>'SQ3 CLEAN'!B25*0.05</f>
        <v>421.57700000000006</v>
      </c>
      <c r="C24">
        <f>'SQ3 CLEAN'!C25*0.05</f>
        <v>51.07</v>
      </c>
      <c r="D24">
        <f>'SQ3 CLEAN'!D25*0.05</f>
        <v>88.340750000000014</v>
      </c>
      <c r="E24">
        <f>'SQ3 CLEAN'!E25*0.05</f>
        <v>242.46235000000001</v>
      </c>
      <c r="F24">
        <f>'SQ3 CLEAN'!F25*0.05</f>
        <v>635.23</v>
      </c>
      <c r="G24">
        <f>'SQ3 CLEAN'!G25*0.05</f>
        <v>2.6326500000000004</v>
      </c>
      <c r="H24">
        <f>'SQ3 CLEAN'!H25*0.05</f>
        <v>15.57235</v>
      </c>
      <c r="I24">
        <f>'SQ3 CLEAN'!I25*0.05</f>
        <v>9.074999999999998E-3</v>
      </c>
      <c r="J24">
        <f>'SQ3 CLEAN'!J25*0.05</f>
        <v>96.093950000000007</v>
      </c>
      <c r="K24">
        <f>'SQ3 CLEAN'!K25*0.05</f>
        <v>2.9941000000000004</v>
      </c>
      <c r="L24">
        <f>'SQ3 CLEAN'!L25*0.05</f>
        <v>0.31675000000000003</v>
      </c>
      <c r="M24">
        <f>'SQ3 CLEAN'!M25*0.05</f>
        <v>2.8292000000000002</v>
      </c>
      <c r="N24">
        <f>'SQ3 CLEAN'!N25*0.05</f>
        <v>5.5416000000000007</v>
      </c>
      <c r="O24">
        <f>'SQ3 CLEAN'!O25*0.05</f>
        <v>3.0684500000000003</v>
      </c>
      <c r="P24">
        <f>'SQ3 CLEAN'!P25*0.05</f>
        <v>8.5545000000000009</v>
      </c>
    </row>
    <row r="25" spans="1:16" x14ac:dyDescent="0.2">
      <c r="A25" s="4" t="s">
        <v>42</v>
      </c>
      <c r="B25">
        <f>'SQ3 CLEAN'!B26*0.05</f>
        <v>526.87700000000007</v>
      </c>
      <c r="C25">
        <f>'SQ3 CLEAN'!C26*0.05</f>
        <v>435.97</v>
      </c>
      <c r="D25">
        <f>'SQ3 CLEAN'!D26*0.05</f>
        <v>114.36575000000001</v>
      </c>
      <c r="E25">
        <f>'SQ3 CLEAN'!E26*0.05</f>
        <v>272.86235000000005</v>
      </c>
      <c r="F25">
        <f>'SQ3 CLEAN'!F26*0.05</f>
        <v>1423.73</v>
      </c>
      <c r="G25">
        <f>'SQ3 CLEAN'!G26*0.05</f>
        <v>2.6736500000000003</v>
      </c>
      <c r="H25">
        <f>'SQ3 CLEAN'!H26*0.05</f>
        <v>18.172350000000002</v>
      </c>
      <c r="I25">
        <f>'SQ3 CLEAN'!I26*0.05</f>
        <v>1.1900000000000001E-2</v>
      </c>
      <c r="J25">
        <f>'SQ3 CLEAN'!J26*0.05</f>
        <v>108.59395000000001</v>
      </c>
      <c r="K25">
        <f>'SQ3 CLEAN'!K26*0.05</f>
        <v>3.7081</v>
      </c>
      <c r="L25">
        <f>'SQ3 CLEAN'!L26*0.05</f>
        <v>0.24485000000000001</v>
      </c>
      <c r="M25">
        <f>'SQ3 CLEAN'!M26*0.05</f>
        <v>3.6761999999999997</v>
      </c>
      <c r="N25">
        <f>'SQ3 CLEAN'!N26*0.05</f>
        <v>7.5565999999999995</v>
      </c>
      <c r="O25">
        <f>'SQ3 CLEAN'!O26*0.05</f>
        <v>3.8404500000000001</v>
      </c>
      <c r="P25">
        <f>'SQ3 CLEAN'!P26*0.05</f>
        <v>10.269500000000001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7FEB-6C88-A74B-89FF-BD0BD448A6B2}">
  <dimension ref="A1:P25"/>
  <sheetViews>
    <sheetView workbookViewId="0">
      <selection activeCell="H38" sqref="H38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</row>
    <row r="2" spans="1:16" x14ac:dyDescent="0.2">
      <c r="A2" s="4" t="s">
        <v>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s="4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 s="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s="4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 s="4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s="4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 s="4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 s="4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 s="4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 s="4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 s="4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 s="4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 s="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 s="4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 s="4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s="4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A18" s="4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 s="4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s="4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s="4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s="4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s="4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">
      <c r="A24" s="4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 s="4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D9A-2CA7-8B4A-9FAB-E9566E24A46D}">
  <dimension ref="A1:P25"/>
  <sheetViews>
    <sheetView workbookViewId="0">
      <selection activeCell="M37" sqref="M37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</row>
    <row r="2" spans="1:16" x14ac:dyDescent="0.2">
      <c r="A2" s="4" t="s">
        <v>44</v>
      </c>
      <c r="B2">
        <f>'Content in 50ml'!B2/'Sample weight in g'!B2</f>
        <v>514.37700000000007</v>
      </c>
      <c r="C2">
        <f>'Content in 50ml'!C2/'Sample weight in g'!C2</f>
        <v>204.42000000000002</v>
      </c>
      <c r="D2">
        <f>'Content in 50ml'!D2/'Sample weight in g'!D2</f>
        <v>106.49075000000001</v>
      </c>
      <c r="E2">
        <f>'Content in 50ml'!E2/'Sample weight in g'!E2</f>
        <v>416.26234999999997</v>
      </c>
      <c r="F2">
        <f>'Content in 50ml'!F2/'Sample weight in g'!F2</f>
        <v>1136.73</v>
      </c>
      <c r="G2">
        <f>'Content in 50ml'!G2/'Sample weight in g'!G2</f>
        <v>4.0541499999999999</v>
      </c>
      <c r="H2">
        <f>'Content in 50ml'!H2/'Sample weight in g'!H2</f>
        <v>21.752350000000003</v>
      </c>
      <c r="I2">
        <f>'Content in 50ml'!I2/'Sample weight in g'!I2</f>
        <v>1.2E-2</v>
      </c>
      <c r="J2">
        <f>'Content in 50ml'!J2/'Sample weight in g'!J2</f>
        <v>125.89395</v>
      </c>
      <c r="K2">
        <f>'Content in 50ml'!K2/'Sample weight in g'!K2</f>
        <v>3.5141</v>
      </c>
      <c r="L2">
        <f>'Content in 50ml'!L2/'Sample weight in g'!L2</f>
        <v>0.47859999999999997</v>
      </c>
      <c r="M2">
        <f>'Content in 50ml'!M2/'Sample weight in g'!M2</f>
        <v>3.5131999999999999</v>
      </c>
      <c r="N2">
        <f>'Content in 50ml'!N2/'Sample weight in g'!N2</f>
        <v>6.8616000000000001</v>
      </c>
      <c r="O2">
        <f>'Content in 50ml'!O2/'Sample weight in g'!O2</f>
        <v>3.6624499999999998</v>
      </c>
      <c r="P2">
        <f>'Content in 50ml'!P2/'Sample weight in g'!P2</f>
        <v>12.974500000000001</v>
      </c>
    </row>
    <row r="3" spans="1:16" x14ac:dyDescent="0.2">
      <c r="A3" s="4" t="s">
        <v>20</v>
      </c>
      <c r="B3">
        <f>'Content in 50ml'!B3/'Sample weight in g'!B3</f>
        <v>360.827</v>
      </c>
      <c r="C3">
        <f>'Content in 50ml'!C3/'Sample weight in g'!C3</f>
        <v>261.77</v>
      </c>
      <c r="D3">
        <f>'Content in 50ml'!D3/'Sample weight in g'!D3</f>
        <v>59.945750000000004</v>
      </c>
      <c r="E3">
        <f>'Content in 50ml'!E3/'Sample weight in g'!E3</f>
        <v>384.01235000000003</v>
      </c>
      <c r="F3">
        <f>'Content in 50ml'!F3/'Sample weight in g'!F3</f>
        <v>728.73</v>
      </c>
      <c r="G3">
        <f>'Content in 50ml'!G3/'Sample weight in g'!G3</f>
        <v>5.4501500000000007</v>
      </c>
      <c r="H3">
        <f>'Content in 50ml'!H3/'Sample weight in g'!H3</f>
        <v>12.74235</v>
      </c>
      <c r="I3">
        <f>'Content in 50ml'!I3/'Sample weight in g'!I3</f>
        <v>5.275000000000001E-3</v>
      </c>
      <c r="J3">
        <f>'Content in 50ml'!J3/'Sample weight in g'!J3</f>
        <v>107.94395</v>
      </c>
      <c r="K3">
        <f>'Content in 50ml'!K3/'Sample weight in g'!K3</f>
        <v>2.8096000000000001</v>
      </c>
      <c r="L3">
        <f>'Content in 50ml'!L3/'Sample weight in g'!L3</f>
        <v>0.27210000000000001</v>
      </c>
      <c r="M3">
        <f>'Content in 50ml'!M3/'Sample weight in g'!M3</f>
        <v>2.5462000000000002</v>
      </c>
      <c r="N3">
        <f>'Content in 50ml'!N3/'Sample weight in g'!N3</f>
        <v>4.8460999999999999</v>
      </c>
      <c r="O3">
        <f>'Content in 50ml'!O3/'Sample weight in g'!O3</f>
        <v>2.7544500000000003</v>
      </c>
      <c r="P3">
        <f>'Content in 50ml'!P3/'Sample weight in g'!P3</f>
        <v>6.2394999999999996</v>
      </c>
    </row>
    <row r="4" spans="1:16" x14ac:dyDescent="0.2">
      <c r="A4" s="4" t="s">
        <v>21</v>
      </c>
      <c r="B4">
        <f>'Content in 50ml'!B4/'Sample weight in g'!B4</f>
        <v>514.87700000000007</v>
      </c>
      <c r="C4">
        <f>'Content in 50ml'!C4/'Sample weight in g'!C4</f>
        <v>45.32</v>
      </c>
      <c r="D4">
        <f>'Content in 50ml'!D4/'Sample weight in g'!D4</f>
        <v>81.240750000000006</v>
      </c>
      <c r="E4">
        <f>'Content in 50ml'!E4/'Sample weight in g'!E4</f>
        <v>246.21235000000001</v>
      </c>
      <c r="F4">
        <f>'Content in 50ml'!F4/'Sample weight in g'!F4</f>
        <v>611.23</v>
      </c>
      <c r="G4">
        <f>'Content in 50ml'!G4/'Sample weight in g'!G4</f>
        <v>3.8316500000000007</v>
      </c>
      <c r="H4">
        <f>'Content in 50ml'!H4/'Sample weight in g'!H4</f>
        <v>21.907350000000001</v>
      </c>
      <c r="I4">
        <f>'Content in 50ml'!I4/'Sample weight in g'!I4</f>
        <v>6.2249999999999996E-3</v>
      </c>
      <c r="J4">
        <f>'Content in 50ml'!J4/'Sample weight in g'!J4</f>
        <v>104.04395</v>
      </c>
      <c r="K4">
        <f>'Content in 50ml'!K4/'Sample weight in g'!K4</f>
        <v>3.1171000000000006</v>
      </c>
      <c r="L4">
        <f>'Content in 50ml'!L4/'Sample weight in g'!L4</f>
        <v>0.34815000000000002</v>
      </c>
      <c r="M4">
        <f>'Content in 50ml'!M4/'Sample weight in g'!M4</f>
        <v>3.0302000000000002</v>
      </c>
      <c r="N4">
        <f>'Content in 50ml'!N4/'Sample weight in g'!N4</f>
        <v>5.6766000000000005</v>
      </c>
      <c r="O4">
        <f>'Content in 50ml'!O4/'Sample weight in g'!O4</f>
        <v>3.2229500000000004</v>
      </c>
      <c r="P4">
        <f>'Content in 50ml'!P4/'Sample weight in g'!P4</f>
        <v>13.329500000000003</v>
      </c>
    </row>
    <row r="5" spans="1:16" x14ac:dyDescent="0.2">
      <c r="A5" s="4" t="s">
        <v>22</v>
      </c>
      <c r="B5">
        <f>'Content in 50ml'!B5/'Sample weight in g'!B5</f>
        <v>445.42700000000008</v>
      </c>
      <c r="C5">
        <f>'Content in 50ml'!C5/'Sample weight in g'!C5</f>
        <v>195.57000000000002</v>
      </c>
      <c r="D5">
        <f>'Content in 50ml'!D5/'Sample weight in g'!D5</f>
        <v>100.21575000000001</v>
      </c>
      <c r="E5">
        <f>'Content in 50ml'!E5/'Sample weight in g'!E5</f>
        <v>483.21235000000001</v>
      </c>
      <c r="F5">
        <f>'Content in 50ml'!F5/'Sample weight in g'!F5</f>
        <v>990.73</v>
      </c>
      <c r="G5">
        <f>'Content in 50ml'!G5/'Sample weight in g'!G5</f>
        <v>2.62615</v>
      </c>
      <c r="H5">
        <f>'Content in 50ml'!H5/'Sample weight in g'!H5</f>
        <v>15.417350000000003</v>
      </c>
      <c r="I5">
        <f>'Content in 50ml'!I5/'Sample weight in g'!I5</f>
        <v>2.6999999999999997E-3</v>
      </c>
      <c r="J5">
        <f>'Content in 50ml'!J5/'Sample weight in g'!J5</f>
        <v>120.44395</v>
      </c>
      <c r="K5">
        <f>'Content in 50ml'!K5/'Sample weight in g'!K5</f>
        <v>2.9131</v>
      </c>
      <c r="L5">
        <f>'Content in 50ml'!L5/'Sample weight in g'!L5</f>
        <v>0.39150000000000001</v>
      </c>
      <c r="M5">
        <f>'Content in 50ml'!M5/'Sample weight in g'!M5</f>
        <v>2.8752</v>
      </c>
      <c r="N5">
        <f>'Content in 50ml'!N5/'Sample weight in g'!N5</f>
        <v>6.7416</v>
      </c>
      <c r="O5">
        <f>'Content in 50ml'!O5/'Sample weight in g'!O5</f>
        <v>3.0894499999999998</v>
      </c>
      <c r="P5">
        <f>'Content in 50ml'!P5/'Sample weight in g'!P5</f>
        <v>10.399500000000002</v>
      </c>
    </row>
    <row r="6" spans="1:16" x14ac:dyDescent="0.2">
      <c r="A6" s="4" t="s">
        <v>23</v>
      </c>
      <c r="B6">
        <f>'Content in 50ml'!B6/'Sample weight in g'!B6</f>
        <v>415.92700000000008</v>
      </c>
      <c r="C6">
        <f>'Content in 50ml'!C6/'Sample weight in g'!C6</f>
        <v>111.07000000000001</v>
      </c>
      <c r="D6">
        <f>'Content in 50ml'!D6/'Sample weight in g'!D6</f>
        <v>90.940750000000008</v>
      </c>
      <c r="E6">
        <f>'Content in 50ml'!E6/'Sample weight in g'!E6</f>
        <v>278.71235000000001</v>
      </c>
      <c r="F6">
        <f>'Content in 50ml'!F6/'Sample weight in g'!F6</f>
        <v>801.23</v>
      </c>
      <c r="G6">
        <f>'Content in 50ml'!G6/'Sample weight in g'!G6</f>
        <v>3.1781500000000005</v>
      </c>
      <c r="H6">
        <f>'Content in 50ml'!H6/'Sample weight in g'!H6</f>
        <v>14.84735</v>
      </c>
      <c r="I6">
        <f>'Content in 50ml'!I6/'Sample weight in g'!I6</f>
        <v>3.1250000000000002E-3</v>
      </c>
      <c r="J6">
        <f>'Content in 50ml'!J6/'Sample weight in g'!J6</f>
        <v>131.79395</v>
      </c>
      <c r="K6">
        <f>'Content in 50ml'!K6/'Sample weight in g'!K6</f>
        <v>2.8196000000000003</v>
      </c>
      <c r="L6">
        <f>'Content in 50ml'!L6/'Sample weight in g'!L6</f>
        <v>0.30175000000000002</v>
      </c>
      <c r="M6">
        <f>'Content in 50ml'!M6/'Sample weight in g'!M6</f>
        <v>2.6572</v>
      </c>
      <c r="N6">
        <f>'Content in 50ml'!N6/'Sample weight in g'!N6</f>
        <v>5.2116000000000007</v>
      </c>
      <c r="O6">
        <f>'Content in 50ml'!O6/'Sample weight in g'!O6</f>
        <v>2.91845</v>
      </c>
      <c r="P6">
        <f>'Content in 50ml'!P6/'Sample weight in g'!P6</f>
        <v>8.259500000000001</v>
      </c>
    </row>
    <row r="7" spans="1:16" x14ac:dyDescent="0.2">
      <c r="A7" s="4" t="s">
        <v>24</v>
      </c>
      <c r="B7">
        <f>'Content in 50ml'!B7/'Sample weight in g'!B7</f>
        <v>365.827</v>
      </c>
      <c r="C7">
        <f>'Content in 50ml'!C7/'Sample weight in g'!C7</f>
        <v>32.67</v>
      </c>
      <c r="D7">
        <f>'Content in 50ml'!D7/'Sample weight in g'!D7</f>
        <v>76.193250000000006</v>
      </c>
      <c r="E7">
        <f>'Content in 50ml'!E7/'Sample weight in g'!E7</f>
        <v>224.56235000000004</v>
      </c>
      <c r="F7">
        <f>'Content in 50ml'!F7/'Sample weight in g'!F7</f>
        <v>470.53000000000003</v>
      </c>
      <c r="G7">
        <f>'Content in 50ml'!G7/'Sample weight in g'!G7</f>
        <v>2.3996499999999998</v>
      </c>
      <c r="H7">
        <f>'Content in 50ml'!H7/'Sample weight in g'!H7</f>
        <v>14.417350000000003</v>
      </c>
      <c r="I7">
        <f>'Content in 50ml'!I7/'Sample weight in g'!I7</f>
        <v>2.1099999999999997E-2</v>
      </c>
      <c r="J7">
        <f>'Content in 50ml'!J7/'Sample weight in g'!J7</f>
        <v>86.343950000000007</v>
      </c>
      <c r="K7">
        <f>'Content in 50ml'!K7/'Sample weight in g'!K7</f>
        <v>2.6116000000000001</v>
      </c>
      <c r="L7">
        <f>'Content in 50ml'!L7/'Sample weight in g'!L7</f>
        <v>0.22540000000000002</v>
      </c>
      <c r="M7">
        <f>'Content in 50ml'!M7/'Sample weight in g'!M7</f>
        <v>2.5272000000000001</v>
      </c>
      <c r="N7">
        <f>'Content in 50ml'!N7/'Sample weight in g'!N7</f>
        <v>5.0916000000000006</v>
      </c>
      <c r="O7">
        <f>'Content in 50ml'!O7/'Sample weight in g'!O7</f>
        <v>2.7359499999999999</v>
      </c>
      <c r="P7">
        <f>'Content in 50ml'!P7/'Sample weight in g'!P7</f>
        <v>6.1745000000000001</v>
      </c>
    </row>
    <row r="8" spans="1:16" x14ac:dyDescent="0.2">
      <c r="A8" s="4" t="s">
        <v>25</v>
      </c>
      <c r="B8">
        <f>'Content in 50ml'!B8/'Sample weight in g'!B8</f>
        <v>467.62700000000007</v>
      </c>
      <c r="C8">
        <f>'Content in 50ml'!C8/'Sample weight in g'!C8</f>
        <v>267.12</v>
      </c>
      <c r="D8">
        <f>'Content in 50ml'!D8/'Sample weight in g'!D8</f>
        <v>114.99075000000001</v>
      </c>
      <c r="E8">
        <f>'Content in 50ml'!E8/'Sample weight in g'!E8</f>
        <v>631.26234999999997</v>
      </c>
      <c r="F8">
        <f>'Content in 50ml'!F8/'Sample weight in g'!F8</f>
        <v>1546.73</v>
      </c>
      <c r="G8">
        <f>'Content in 50ml'!G8/'Sample weight in g'!G8</f>
        <v>3.3866500000000004</v>
      </c>
      <c r="H8">
        <f>'Content in 50ml'!H8/'Sample weight in g'!H8</f>
        <v>19.507350000000002</v>
      </c>
      <c r="I8">
        <f>'Content in 50ml'!I8/'Sample weight in g'!I8</f>
        <v>6.6750000000000004E-3</v>
      </c>
      <c r="J8">
        <f>'Content in 50ml'!J8/'Sample weight in g'!J8</f>
        <v>214.94395</v>
      </c>
      <c r="K8">
        <f>'Content in 50ml'!K8/'Sample weight in g'!K8</f>
        <v>3.5335999999999999</v>
      </c>
      <c r="L8">
        <f>'Content in 50ml'!L8/'Sample weight in g'!L8</f>
        <v>0.30269999999999997</v>
      </c>
      <c r="M8">
        <f>'Content in 50ml'!M8/'Sample weight in g'!M8</f>
        <v>3.5491999999999999</v>
      </c>
      <c r="N8">
        <f>'Content in 50ml'!N8/'Sample weight in g'!N8</f>
        <v>8.736600000000001</v>
      </c>
      <c r="O8">
        <f>'Content in 50ml'!O8/'Sample weight in g'!O8</f>
        <v>3.6324500000000004</v>
      </c>
      <c r="P8">
        <f>'Content in 50ml'!P8/'Sample weight in g'!P8</f>
        <v>14.579500000000003</v>
      </c>
    </row>
    <row r="9" spans="1:16" x14ac:dyDescent="0.2">
      <c r="A9" s="4" t="s">
        <v>26</v>
      </c>
      <c r="B9">
        <f>'Content in 50ml'!B9/'Sample weight in g'!B9</f>
        <v>431.17700000000008</v>
      </c>
      <c r="C9">
        <f>'Content in 50ml'!C9/'Sample weight in g'!C9</f>
        <v>92.170000000000016</v>
      </c>
      <c r="D9">
        <f>'Content in 50ml'!D9/'Sample weight in g'!D9</f>
        <v>77.835750000000019</v>
      </c>
      <c r="E9">
        <f>'Content in 50ml'!E9/'Sample weight in g'!E9</f>
        <v>236.61235000000002</v>
      </c>
      <c r="F9">
        <f>'Content in 50ml'!F9/'Sample weight in g'!F9</f>
        <v>590.73</v>
      </c>
      <c r="G9">
        <f>'Content in 50ml'!G9/'Sample weight in g'!G9</f>
        <v>2.4396500000000003</v>
      </c>
      <c r="H9">
        <f>'Content in 50ml'!H9/'Sample weight in g'!H9</f>
        <v>15.907350000000001</v>
      </c>
      <c r="I9">
        <f>'Content in 50ml'!I9/'Sample weight in g'!I9</f>
        <v>5.7000000000000011E-3</v>
      </c>
      <c r="J9">
        <f>'Content in 50ml'!J9/'Sample weight in g'!J9</f>
        <v>97.143950000000004</v>
      </c>
      <c r="K9">
        <f>'Content in 50ml'!K9/'Sample weight in g'!K9</f>
        <v>2.9706000000000001</v>
      </c>
      <c r="L9">
        <f>'Content in 50ml'!L9/'Sample weight in g'!L9</f>
        <v>0.26940000000000003</v>
      </c>
      <c r="M9">
        <f>'Content in 50ml'!M9/'Sample weight in g'!M9</f>
        <v>2.8972000000000002</v>
      </c>
      <c r="N9">
        <f>'Content in 50ml'!N9/'Sample weight in g'!N9</f>
        <v>5.5416000000000007</v>
      </c>
      <c r="O9">
        <f>'Content in 50ml'!O9/'Sample weight in g'!O9</f>
        <v>2.9874499999999999</v>
      </c>
      <c r="P9">
        <f>'Content in 50ml'!P9/'Sample weight in g'!P9</f>
        <v>7.4595000000000002</v>
      </c>
    </row>
    <row r="10" spans="1:16" x14ac:dyDescent="0.2">
      <c r="A10" s="4" t="s">
        <v>27</v>
      </c>
      <c r="B10">
        <f>'Content in 50ml'!B10/'Sample weight in g'!B10</f>
        <v>330.37700000000001</v>
      </c>
      <c r="C10">
        <f>'Content in 50ml'!C10/'Sample weight in g'!C10</f>
        <v>4.4899999999999975</v>
      </c>
      <c r="D10">
        <f>'Content in 50ml'!D10/'Sample weight in g'!D10</f>
        <v>49.723250000000007</v>
      </c>
      <c r="E10">
        <f>'Content in 50ml'!E10/'Sample weight in g'!E10</f>
        <v>323.41235000000006</v>
      </c>
      <c r="F10">
        <f>'Content in 50ml'!F10/'Sample weight in g'!F10</f>
        <v>165.78</v>
      </c>
      <c r="G10">
        <f>'Content in 50ml'!G10/'Sample weight in g'!G10</f>
        <v>2.2301499999999996</v>
      </c>
      <c r="H10">
        <f>'Content in 50ml'!H10/'Sample weight in g'!H10</f>
        <v>14.237350000000001</v>
      </c>
      <c r="I10">
        <f>'Content in 50ml'!I10/'Sample weight in g'!I10</f>
        <v>2.2250000000000008E-3</v>
      </c>
      <c r="J10">
        <f>'Content in 50ml'!J10/'Sample weight in g'!J10</f>
        <v>32.783949999999997</v>
      </c>
      <c r="K10">
        <f>'Content in 50ml'!K10/'Sample weight in g'!K10</f>
        <v>2.3461000000000003</v>
      </c>
      <c r="L10">
        <f>'Content in 50ml'!L10/'Sample weight in g'!L10</f>
        <v>0.27784999999999999</v>
      </c>
      <c r="M10">
        <f>'Content in 50ml'!M10/'Sample weight in g'!M10</f>
        <v>2.4852000000000003</v>
      </c>
      <c r="N10">
        <f>'Content in 50ml'!N10/'Sample weight in g'!N10</f>
        <v>4.7796000000000003</v>
      </c>
      <c r="O10">
        <f>'Content in 50ml'!O10/'Sample weight in g'!O10</f>
        <v>2.4984500000000001</v>
      </c>
      <c r="P10">
        <f>'Content in 50ml'!P10/'Sample weight in g'!P10</f>
        <v>4.9574999999999996</v>
      </c>
    </row>
    <row r="11" spans="1:16" x14ac:dyDescent="0.2">
      <c r="A11" s="4" t="s">
        <v>28</v>
      </c>
      <c r="B11">
        <f>'Content in 50ml'!B11/'Sample weight in g'!B11</f>
        <v>376.827</v>
      </c>
      <c r="C11">
        <f>'Content in 50ml'!C11/'Sample weight in g'!C11</f>
        <v>316.97000000000003</v>
      </c>
      <c r="D11">
        <f>'Content in 50ml'!D11/'Sample weight in g'!D11</f>
        <v>54.648250000000012</v>
      </c>
      <c r="E11">
        <f>'Content in 50ml'!E11/'Sample weight in g'!E11</f>
        <v>285.41235</v>
      </c>
      <c r="F11">
        <f>'Content in 50ml'!F11/'Sample weight in g'!F11</f>
        <v>573.73</v>
      </c>
      <c r="G11">
        <f>'Content in 50ml'!G11/'Sample weight in g'!G11</f>
        <v>3.2261500000000001</v>
      </c>
      <c r="H11">
        <f>'Content in 50ml'!H11/'Sample weight in g'!H11</f>
        <v>16.082350000000002</v>
      </c>
      <c r="I11">
        <f>'Content in 50ml'!I11/'Sample weight in g'!I11</f>
        <v>9.6500000000000006E-3</v>
      </c>
      <c r="J11">
        <f>'Content in 50ml'!J11/'Sample weight in g'!J11</f>
        <v>35.563949999999998</v>
      </c>
      <c r="K11">
        <f>'Content in 50ml'!K11/'Sample weight in g'!K11</f>
        <v>3.3421000000000003</v>
      </c>
      <c r="L11">
        <f>'Content in 50ml'!L11/'Sample weight in g'!L11</f>
        <v>0.31709999999999999</v>
      </c>
      <c r="M11">
        <f>'Content in 50ml'!M11/'Sample weight in g'!M11</f>
        <v>3.2681999999999998</v>
      </c>
      <c r="N11">
        <f>'Content in 50ml'!N11/'Sample weight in g'!N11</f>
        <v>6.0366</v>
      </c>
      <c r="O11">
        <f>'Content in 50ml'!O11/'Sample weight in g'!O11</f>
        <v>3.42645</v>
      </c>
      <c r="P11">
        <f>'Content in 50ml'!P11/'Sample weight in g'!P11</f>
        <v>10.794500000000001</v>
      </c>
    </row>
    <row r="12" spans="1:16" x14ac:dyDescent="0.2">
      <c r="A12" s="4" t="s">
        <v>29</v>
      </c>
      <c r="B12">
        <f>'Content in 50ml'!B12/'Sample weight in g'!B12</f>
        <v>499.87700000000007</v>
      </c>
      <c r="C12">
        <f>'Content in 50ml'!C12/'Sample weight in g'!C12</f>
        <v>4.55</v>
      </c>
      <c r="D12">
        <f>'Content in 50ml'!D12/'Sample weight in g'!D12</f>
        <v>53.64575</v>
      </c>
      <c r="E12">
        <f>'Content in 50ml'!E12/'Sample weight in g'!E12</f>
        <v>389.16235000000006</v>
      </c>
      <c r="F12">
        <f>'Content in 50ml'!F12/'Sample weight in g'!F12</f>
        <v>166.23000000000002</v>
      </c>
      <c r="G12">
        <f>'Content in 50ml'!G12/'Sample weight in g'!G12</f>
        <v>2.57315</v>
      </c>
      <c r="H12">
        <f>'Content in 50ml'!H12/'Sample weight in g'!H12</f>
        <v>18.132349999999999</v>
      </c>
      <c r="I12">
        <f>'Content in 50ml'!I12/'Sample weight in g'!I12</f>
        <v>-8.9999999999999943E-4</v>
      </c>
      <c r="J12">
        <f>'Content in 50ml'!J12/'Sample weight in g'!J12</f>
        <v>31.498950000000004</v>
      </c>
      <c r="K12">
        <f>'Content in 50ml'!K12/'Sample weight in g'!K12</f>
        <v>2.1941000000000002</v>
      </c>
      <c r="L12">
        <f>'Content in 50ml'!L12/'Sample weight in g'!L12</f>
        <v>0.48130000000000001</v>
      </c>
      <c r="M12">
        <f>'Content in 50ml'!M12/'Sample weight in g'!M12</f>
        <v>2.4537</v>
      </c>
      <c r="N12">
        <f>'Content in 50ml'!N12/'Sample weight in g'!N12</f>
        <v>4.5966000000000005</v>
      </c>
      <c r="O12">
        <f>'Content in 50ml'!O12/'Sample weight in g'!O12</f>
        <v>2.4334500000000001</v>
      </c>
      <c r="P12">
        <f>'Content in 50ml'!P12/'Sample weight in g'!P12</f>
        <v>6.5545000000000009</v>
      </c>
    </row>
    <row r="13" spans="1:16" x14ac:dyDescent="0.2">
      <c r="A13" s="4" t="s">
        <v>30</v>
      </c>
      <c r="B13">
        <f>'Content in 50ml'!B13/'Sample weight in g'!B13</f>
        <v>440.67700000000008</v>
      </c>
      <c r="C13">
        <f>'Content in 50ml'!C13/'Sample weight in g'!C13</f>
        <v>11.469999999999999</v>
      </c>
      <c r="D13">
        <f>'Content in 50ml'!D13/'Sample weight in g'!D13</f>
        <v>35.323250000000002</v>
      </c>
      <c r="E13">
        <f>'Content in 50ml'!E13/'Sample weight in g'!E13</f>
        <v>244.56235000000004</v>
      </c>
      <c r="F13">
        <f>'Content in 50ml'!F13/'Sample weight in g'!F13</f>
        <v>16.435000000000002</v>
      </c>
      <c r="G13">
        <f>'Content in 50ml'!G13/'Sample weight in g'!G13</f>
        <v>1.96915</v>
      </c>
      <c r="H13">
        <f>'Content in 50ml'!H13/'Sample weight in g'!H13</f>
        <v>16.78735</v>
      </c>
      <c r="I13">
        <f>'Content in 50ml'!I13/'Sample weight in g'!I13</f>
        <v>2.0000000000000005E-3</v>
      </c>
      <c r="J13">
        <f>'Content in 50ml'!J13/'Sample weight in g'!J13</f>
        <v>4.5044500000000003</v>
      </c>
      <c r="K13">
        <f>'Content in 50ml'!K13/'Sample weight in g'!K13</f>
        <v>2.3686000000000003</v>
      </c>
      <c r="L13">
        <f>'Content in 50ml'!L13/'Sample weight in g'!L13</f>
        <v>0.27835000000000004</v>
      </c>
      <c r="M13">
        <f>'Content in 50ml'!M13/'Sample weight in g'!M13</f>
        <v>2.4652000000000003</v>
      </c>
      <c r="N13">
        <f>'Content in 50ml'!N13/'Sample weight in g'!N13</f>
        <v>4.1606000000000005</v>
      </c>
      <c r="O13">
        <f>'Content in 50ml'!O13/'Sample weight in g'!O13</f>
        <v>2.5454500000000002</v>
      </c>
      <c r="P13">
        <f>'Content in 50ml'!P13/'Sample weight in g'!P13</f>
        <v>2.9170000000000003</v>
      </c>
    </row>
    <row r="14" spans="1:16" x14ac:dyDescent="0.2">
      <c r="A14" s="4" t="s">
        <v>31</v>
      </c>
      <c r="B14">
        <f>'Content in 50ml'!B14/'Sample weight in g'!B14</f>
        <v>426.47700000000009</v>
      </c>
      <c r="C14">
        <f>'Content in 50ml'!C14/'Sample weight in g'!C14</f>
        <v>35.57</v>
      </c>
      <c r="D14">
        <f>'Content in 50ml'!D14/'Sample weight in g'!D14</f>
        <v>68.665750000000003</v>
      </c>
      <c r="E14">
        <f>'Content in 50ml'!E14/'Sample weight in g'!E14</f>
        <v>209.16235000000003</v>
      </c>
      <c r="F14">
        <f>'Content in 50ml'!F14/'Sample weight in g'!F14</f>
        <v>406.88000000000005</v>
      </c>
      <c r="G14">
        <f>'Content in 50ml'!G14/'Sample weight in g'!G14</f>
        <v>3.0706500000000001</v>
      </c>
      <c r="H14">
        <f>'Content in 50ml'!H14/'Sample weight in g'!H14</f>
        <v>15.377350000000002</v>
      </c>
      <c r="I14">
        <f>'Content in 50ml'!I14/'Sample weight in g'!I14</f>
        <v>-3.3250000000000003E-3</v>
      </c>
      <c r="J14">
        <f>'Content in 50ml'!J14/'Sample weight in g'!J14</f>
        <v>73.243949999999998</v>
      </c>
      <c r="K14">
        <f>'Content in 50ml'!K14/'Sample weight in g'!K14</f>
        <v>2.5866000000000002</v>
      </c>
      <c r="L14">
        <f>'Content in 50ml'!L14/'Sample weight in g'!L14</f>
        <v>0.26105</v>
      </c>
      <c r="M14">
        <f>'Content in 50ml'!M14/'Sample weight in g'!M14</f>
        <v>2.5236999999999998</v>
      </c>
      <c r="N14">
        <f>'Content in 50ml'!N14/'Sample weight in g'!N14</f>
        <v>4.5266000000000002</v>
      </c>
      <c r="O14">
        <f>'Content in 50ml'!O14/'Sample weight in g'!O14</f>
        <v>2.59395</v>
      </c>
      <c r="P14">
        <f>'Content in 50ml'!P14/'Sample weight in g'!P14</f>
        <v>9.9195000000000011</v>
      </c>
    </row>
    <row r="15" spans="1:16" x14ac:dyDescent="0.2">
      <c r="A15" s="4" t="s">
        <v>32</v>
      </c>
      <c r="B15">
        <f>'Content in 50ml'!B15/'Sample weight in g'!B15</f>
        <v>280.62700000000001</v>
      </c>
      <c r="C15">
        <f>'Content in 50ml'!C15/'Sample weight in g'!C15</f>
        <v>65.470000000000013</v>
      </c>
      <c r="D15">
        <f>'Content in 50ml'!D15/'Sample weight in g'!D15</f>
        <v>46.360749999999996</v>
      </c>
      <c r="E15">
        <f>'Content in 50ml'!E15/'Sample weight in g'!E15</f>
        <v>231.26235000000003</v>
      </c>
      <c r="F15">
        <f>'Content in 50ml'!F15/'Sample weight in g'!F15</f>
        <v>217.33000000000004</v>
      </c>
      <c r="G15">
        <f>'Content in 50ml'!G15/'Sample weight in g'!G15</f>
        <v>2.0366500000000003</v>
      </c>
      <c r="H15">
        <f>'Content in 50ml'!H15/'Sample weight in g'!H15</f>
        <v>11.89235</v>
      </c>
      <c r="I15">
        <f>'Content in 50ml'!I15/'Sample weight in g'!I15</f>
        <v>3.6749999999999999E-3</v>
      </c>
      <c r="J15">
        <f>'Content in 50ml'!J15/'Sample weight in g'!J15</f>
        <v>22.823950000000004</v>
      </c>
      <c r="K15">
        <f>'Content in 50ml'!K15/'Sample weight in g'!K15</f>
        <v>2.1166</v>
      </c>
      <c r="L15">
        <f>'Content in 50ml'!L15/'Sample weight in g'!L15</f>
        <v>0.26474999999999999</v>
      </c>
      <c r="M15">
        <f>'Content in 50ml'!M15/'Sample weight in g'!M15</f>
        <v>2.1192000000000002</v>
      </c>
      <c r="N15">
        <f>'Content in 50ml'!N15/'Sample weight in g'!N15</f>
        <v>4.3146000000000004</v>
      </c>
      <c r="O15">
        <f>'Content in 50ml'!O15/'Sample weight in g'!O15</f>
        <v>2.1934499999999999</v>
      </c>
      <c r="P15">
        <f>'Content in 50ml'!P15/'Sample weight in g'!P15</f>
        <v>6.4394999999999998</v>
      </c>
    </row>
    <row r="16" spans="1:16" x14ac:dyDescent="0.2">
      <c r="A16" s="4" t="s">
        <v>33</v>
      </c>
      <c r="B16">
        <f>'Content in 50ml'!B16/'Sample weight in g'!B16</f>
        <v>480.17700000000008</v>
      </c>
      <c r="C16">
        <f>'Content in 50ml'!C16/'Sample weight in g'!C16</f>
        <v>57.570000000000007</v>
      </c>
      <c r="D16">
        <f>'Content in 50ml'!D16/'Sample weight in g'!D16</f>
        <v>92.615750000000006</v>
      </c>
      <c r="E16">
        <f>'Content in 50ml'!E16/'Sample weight in g'!E16</f>
        <v>247.81235000000004</v>
      </c>
      <c r="F16">
        <f>'Content in 50ml'!F16/'Sample weight in g'!F16</f>
        <v>703.23</v>
      </c>
      <c r="G16">
        <f>'Content in 50ml'!G16/'Sample weight in g'!G16</f>
        <v>3.1446500000000004</v>
      </c>
      <c r="H16">
        <f>'Content in 50ml'!H16/'Sample weight in g'!H16</f>
        <v>18.917350000000003</v>
      </c>
      <c r="I16">
        <f>'Content in 50ml'!I16/'Sample weight in g'!I16</f>
        <v>3.6750000000000007E-3</v>
      </c>
      <c r="J16">
        <f>'Content in 50ml'!J16/'Sample weight in g'!J16</f>
        <v>88.443950000000001</v>
      </c>
      <c r="K16">
        <f>'Content in 50ml'!K16/'Sample weight in g'!K16</f>
        <v>2.7336000000000005</v>
      </c>
      <c r="L16">
        <f>'Content in 50ml'!L16/'Sample weight in g'!L16</f>
        <v>0.26130000000000003</v>
      </c>
      <c r="M16">
        <f>'Content in 50ml'!M16/'Sample weight in g'!M16</f>
        <v>2.8231999999999999</v>
      </c>
      <c r="N16">
        <f>'Content in 50ml'!N16/'Sample weight in g'!N16</f>
        <v>5.8166000000000011</v>
      </c>
      <c r="O16">
        <f>'Content in 50ml'!O16/'Sample weight in g'!O16</f>
        <v>2.9799500000000001</v>
      </c>
      <c r="P16">
        <f>'Content in 50ml'!P16/'Sample weight in g'!P16</f>
        <v>10.019500000000001</v>
      </c>
    </row>
    <row r="17" spans="1:16" x14ac:dyDescent="0.2">
      <c r="A17" s="4" t="s">
        <v>34</v>
      </c>
      <c r="B17">
        <f>'Content in 50ml'!B17/'Sample weight in g'!B17</f>
        <v>342.37700000000001</v>
      </c>
      <c r="C17">
        <f>'Content in 50ml'!C17/'Sample weight in g'!C17</f>
        <v>257.37</v>
      </c>
      <c r="D17">
        <f>'Content in 50ml'!D17/'Sample weight in g'!D17</f>
        <v>58.373250000000013</v>
      </c>
      <c r="E17">
        <f>'Content in 50ml'!E17/'Sample weight in g'!E17</f>
        <v>278.61235000000005</v>
      </c>
      <c r="F17">
        <f>'Content in 50ml'!F17/'Sample weight in g'!F17</f>
        <v>451.28000000000003</v>
      </c>
      <c r="G17">
        <f>'Content in 50ml'!G17/'Sample weight in g'!G17</f>
        <v>2.3781500000000002</v>
      </c>
      <c r="H17">
        <f>'Content in 50ml'!H17/'Sample weight in g'!H17</f>
        <v>13.417350000000003</v>
      </c>
      <c r="I17">
        <f>'Content in 50ml'!I17/'Sample weight in g'!I17</f>
        <v>7.4749999999999999E-3</v>
      </c>
      <c r="J17">
        <f>'Content in 50ml'!J17/'Sample weight in g'!J17</f>
        <v>37.208950000000002</v>
      </c>
      <c r="K17">
        <f>'Content in 50ml'!K17/'Sample weight in g'!K17</f>
        <v>2.9331</v>
      </c>
      <c r="L17">
        <f>'Content in 50ml'!L17/'Sample weight in g'!L17</f>
        <v>0.25869999999999999</v>
      </c>
      <c r="M17">
        <f>'Content in 50ml'!M17/'Sample weight in g'!M17</f>
        <v>2.9466999999999999</v>
      </c>
      <c r="N17">
        <f>'Content in 50ml'!N17/'Sample weight in g'!N17</f>
        <v>5.9516</v>
      </c>
      <c r="O17">
        <f>'Content in 50ml'!O17/'Sample weight in g'!O17</f>
        <v>3.0524500000000003</v>
      </c>
      <c r="P17">
        <f>'Content in 50ml'!P17/'Sample weight in g'!P17</f>
        <v>6.1144999999999996</v>
      </c>
    </row>
    <row r="18" spans="1:16" x14ac:dyDescent="0.2">
      <c r="A18" s="4" t="s">
        <v>35</v>
      </c>
      <c r="B18">
        <f>'Content in 50ml'!B18/'Sample weight in g'!B18</f>
        <v>297.92700000000002</v>
      </c>
      <c r="C18">
        <f>'Content in 50ml'!C18/'Sample weight in g'!C18</f>
        <v>8.8199999999999985</v>
      </c>
      <c r="D18">
        <f>'Content in 50ml'!D18/'Sample weight in g'!D18</f>
        <v>54.320750000000004</v>
      </c>
      <c r="E18">
        <f>'Content in 50ml'!E18/'Sample weight in g'!E18</f>
        <v>291.31235000000004</v>
      </c>
      <c r="F18">
        <f>'Content in 50ml'!F18/'Sample weight in g'!F18</f>
        <v>149.22999999999999</v>
      </c>
      <c r="G18">
        <f>'Content in 50ml'!G18/'Sample weight in g'!G18</f>
        <v>2.08765</v>
      </c>
      <c r="H18">
        <f>'Content in 50ml'!H18/'Sample weight in g'!H18</f>
        <v>13.772350000000001</v>
      </c>
      <c r="I18">
        <f>'Content in 50ml'!I18/'Sample weight in g'!I18</f>
        <v>2.5500000000000002E-3</v>
      </c>
      <c r="J18">
        <f>'Content in 50ml'!J18/'Sample weight in g'!J18</f>
        <v>25.323950000000004</v>
      </c>
      <c r="K18">
        <f>'Content in 50ml'!K18/'Sample weight in g'!K18</f>
        <v>2.4936000000000003</v>
      </c>
      <c r="L18">
        <f>'Content in 50ml'!L18/'Sample weight in g'!L18</f>
        <v>0.40780000000000005</v>
      </c>
      <c r="M18">
        <f>'Content in 50ml'!M18/'Sample weight in g'!M18</f>
        <v>2.2297000000000002</v>
      </c>
      <c r="N18">
        <f>'Content in 50ml'!N18/'Sample weight in g'!N18</f>
        <v>4.2420999999999998</v>
      </c>
      <c r="O18">
        <f>'Content in 50ml'!O18/'Sample weight in g'!O18</f>
        <v>2.3769499999999999</v>
      </c>
      <c r="P18">
        <f>'Content in 50ml'!P18/'Sample weight in g'!P18</f>
        <v>4.7634999999999996</v>
      </c>
    </row>
    <row r="19" spans="1:16" x14ac:dyDescent="0.2">
      <c r="A19" s="4" t="s">
        <v>36</v>
      </c>
      <c r="B19">
        <f>'Content in 50ml'!B19/'Sample weight in g'!B19</f>
        <v>379.72700000000003</v>
      </c>
      <c r="C19">
        <f>'Content in 50ml'!C19/'Sample weight in g'!C19</f>
        <v>246.97</v>
      </c>
      <c r="D19">
        <f>'Content in 50ml'!D19/'Sample weight in g'!D19</f>
        <v>94.690750000000008</v>
      </c>
      <c r="E19">
        <f>'Content in 50ml'!E19/'Sample weight in g'!E19</f>
        <v>279.66235</v>
      </c>
      <c r="F19">
        <f>'Content in 50ml'!F19/'Sample weight in g'!F19</f>
        <v>1035.73</v>
      </c>
      <c r="G19">
        <f>'Content in 50ml'!G19/'Sample weight in g'!G19</f>
        <v>3.6056500000000002</v>
      </c>
      <c r="H19">
        <f>'Content in 50ml'!H19/'Sample weight in g'!H19</f>
        <v>15.292350000000003</v>
      </c>
      <c r="I19">
        <f>'Content in 50ml'!I19/'Sample weight in g'!I19</f>
        <v>3.7500000000000007E-3</v>
      </c>
      <c r="J19">
        <f>'Content in 50ml'!J19/'Sample weight in g'!J19</f>
        <v>115.79395</v>
      </c>
      <c r="K19">
        <f>'Content in 50ml'!K19/'Sample weight in g'!K19</f>
        <v>3.1566000000000005</v>
      </c>
      <c r="L19">
        <f>'Content in 50ml'!L19/'Sample weight in g'!L19</f>
        <v>0.26769999999999999</v>
      </c>
      <c r="M19">
        <f>'Content in 50ml'!M19/'Sample weight in g'!M19</f>
        <v>3.0522</v>
      </c>
      <c r="N19">
        <f>'Content in 50ml'!N19/'Sample weight in g'!N19</f>
        <v>6.1616</v>
      </c>
      <c r="O19">
        <f>'Content in 50ml'!O19/'Sample weight in g'!O19</f>
        <v>3.19895</v>
      </c>
      <c r="P19">
        <f>'Content in 50ml'!P19/'Sample weight in g'!P19</f>
        <v>10.114500000000001</v>
      </c>
    </row>
    <row r="20" spans="1:16" x14ac:dyDescent="0.2">
      <c r="A20" s="4" t="s">
        <v>37</v>
      </c>
      <c r="B20">
        <f>'Content in 50ml'!B20/'Sample weight in g'!B20</f>
        <v>393.827</v>
      </c>
      <c r="C20">
        <f>'Content in 50ml'!C20/'Sample weight in g'!C20</f>
        <v>51.27000000000001</v>
      </c>
      <c r="D20">
        <f>'Content in 50ml'!D20/'Sample weight in g'!D20</f>
        <v>79.435750000000013</v>
      </c>
      <c r="E20">
        <f>'Content in 50ml'!E20/'Sample weight in g'!E20</f>
        <v>431.51234999999997</v>
      </c>
      <c r="F20">
        <f>'Content in 50ml'!F20/'Sample weight in g'!F20</f>
        <v>582.23</v>
      </c>
      <c r="G20">
        <f>'Content in 50ml'!G20/'Sample weight in g'!G20</f>
        <v>2.8756500000000003</v>
      </c>
      <c r="H20">
        <f>'Content in 50ml'!H20/'Sample weight in g'!H20</f>
        <v>15.917350000000003</v>
      </c>
      <c r="I20">
        <f>'Content in 50ml'!I20/'Sample weight in g'!I20</f>
        <v>6.2250000000000005E-3</v>
      </c>
      <c r="J20">
        <f>'Content in 50ml'!J20/'Sample weight in g'!J20</f>
        <v>67.393950000000004</v>
      </c>
      <c r="K20">
        <f>'Content in 50ml'!K20/'Sample weight in g'!K20</f>
        <v>3.3611</v>
      </c>
      <c r="L20">
        <f>'Content in 50ml'!L20/'Sample weight in g'!L20</f>
        <v>0.64605000000000001</v>
      </c>
      <c r="M20">
        <f>'Content in 50ml'!M20/'Sample weight in g'!M20</f>
        <v>3.4596999999999998</v>
      </c>
      <c r="N20">
        <f>'Content in 50ml'!N20/'Sample weight in g'!N20</f>
        <v>6.6916000000000002</v>
      </c>
      <c r="O20">
        <f>'Content in 50ml'!O20/'Sample weight in g'!O20</f>
        <v>3.7289499999999998</v>
      </c>
      <c r="P20">
        <f>'Content in 50ml'!P20/'Sample weight in g'!P20</f>
        <v>12.409500000000001</v>
      </c>
    </row>
    <row r="21" spans="1:16" x14ac:dyDescent="0.2">
      <c r="A21" s="4" t="s">
        <v>38</v>
      </c>
      <c r="B21">
        <f>'Content in 50ml'!B21/'Sample weight in g'!B21</f>
        <v>361.17700000000002</v>
      </c>
      <c r="C21">
        <f>'Content in 50ml'!C21/'Sample weight in g'!C21</f>
        <v>186.02</v>
      </c>
      <c r="D21">
        <f>'Content in 50ml'!D21/'Sample weight in g'!D21</f>
        <v>68.973249999999993</v>
      </c>
      <c r="E21">
        <f>'Content in 50ml'!E21/'Sample weight in g'!E21</f>
        <v>554.76234999999997</v>
      </c>
      <c r="F21">
        <f>'Content in 50ml'!F21/'Sample weight in g'!F21</f>
        <v>451.93000000000006</v>
      </c>
      <c r="G21">
        <f>'Content in 50ml'!G21/'Sample weight in g'!G21</f>
        <v>3.5716500000000004</v>
      </c>
      <c r="H21">
        <f>'Content in 50ml'!H21/'Sample weight in g'!H21</f>
        <v>22.05735</v>
      </c>
      <c r="I21">
        <f>'Content in 50ml'!I21/'Sample weight in g'!I21</f>
        <v>5.5250000000000004E-3</v>
      </c>
      <c r="J21">
        <f>'Content in 50ml'!J21/'Sample weight in g'!J21</f>
        <v>25.628950000000003</v>
      </c>
      <c r="K21">
        <f>'Content in 50ml'!K21/'Sample weight in g'!K21</f>
        <v>3.3576000000000001</v>
      </c>
      <c r="L21">
        <f>'Content in 50ml'!L21/'Sample weight in g'!L21</f>
        <v>0.60504999999999998</v>
      </c>
      <c r="M21">
        <f>'Content in 50ml'!M21/'Sample weight in g'!M21</f>
        <v>3.4236999999999997</v>
      </c>
      <c r="N21">
        <f>'Content in 50ml'!N21/'Sample weight in g'!N21</f>
        <v>8.1465999999999994</v>
      </c>
      <c r="O21">
        <f>'Content in 50ml'!O21/'Sample weight in g'!O21</f>
        <v>3.5164499999999999</v>
      </c>
      <c r="P21">
        <f>'Content in 50ml'!P21/'Sample weight in g'!P21</f>
        <v>12.704500000000001</v>
      </c>
    </row>
    <row r="22" spans="1:16" x14ac:dyDescent="0.2">
      <c r="A22" s="4" t="s">
        <v>39</v>
      </c>
      <c r="B22">
        <f>'Content in 50ml'!B22/'Sample weight in g'!B22</f>
        <v>534.87700000000007</v>
      </c>
      <c r="C22">
        <f>'Content in 50ml'!C22/'Sample weight in g'!C22</f>
        <v>220.01999999999998</v>
      </c>
      <c r="D22">
        <f>'Content in 50ml'!D22/'Sample weight in g'!D22</f>
        <v>153.14075</v>
      </c>
      <c r="E22">
        <f>'Content in 50ml'!E22/'Sample weight in g'!E22</f>
        <v>460.31234999999998</v>
      </c>
      <c r="F22">
        <f>'Content in 50ml'!F22/'Sample weight in g'!F22</f>
        <v>1630.23</v>
      </c>
      <c r="G22">
        <f>'Content in 50ml'!G22/'Sample weight in g'!G22</f>
        <v>3.6361500000000002</v>
      </c>
      <c r="H22">
        <f>'Content in 50ml'!H22/'Sample weight in g'!H22</f>
        <v>19.492350000000002</v>
      </c>
      <c r="I22">
        <f>'Content in 50ml'!I22/'Sample weight in g'!I22</f>
        <v>8.150000000000001E-3</v>
      </c>
      <c r="J22">
        <f>'Content in 50ml'!J22/'Sample weight in g'!J22</f>
        <v>210.49395000000001</v>
      </c>
      <c r="K22">
        <f>'Content in 50ml'!K22/'Sample weight in g'!K22</f>
        <v>3.6131000000000002</v>
      </c>
      <c r="L22">
        <f>'Content in 50ml'!L22/'Sample weight in g'!L22</f>
        <v>0.3589</v>
      </c>
      <c r="M22">
        <f>'Content in 50ml'!M22/'Sample weight in g'!M22</f>
        <v>3.5736999999999997</v>
      </c>
      <c r="N22">
        <f>'Content in 50ml'!N22/'Sample weight in g'!N22</f>
        <v>7.3866000000000005</v>
      </c>
      <c r="O22">
        <f>'Content in 50ml'!O22/'Sample weight in g'!O22</f>
        <v>3.7304499999999998</v>
      </c>
      <c r="P22">
        <f>'Content in 50ml'!P22/'Sample weight in g'!P22</f>
        <v>13.5745</v>
      </c>
    </row>
    <row r="23" spans="1:16" x14ac:dyDescent="0.2">
      <c r="A23" s="4" t="s">
        <v>40</v>
      </c>
      <c r="B23">
        <f>'Content in 50ml'!B23/'Sample weight in g'!B23</f>
        <v>444.82700000000006</v>
      </c>
      <c r="C23">
        <f>'Content in 50ml'!C23/'Sample weight in g'!C23</f>
        <v>460.82</v>
      </c>
      <c r="D23">
        <f>'Content in 50ml'!D23/'Sample weight in g'!D23</f>
        <v>133.96575000000001</v>
      </c>
      <c r="E23">
        <f>'Content in 50ml'!E23/'Sample weight in g'!E23</f>
        <v>222.46235000000001</v>
      </c>
      <c r="F23">
        <f>'Content in 50ml'!F23/'Sample weight in g'!F23</f>
        <v>1463.23</v>
      </c>
      <c r="G23">
        <f>'Content in 50ml'!G23/'Sample weight in g'!G23</f>
        <v>2.8676500000000007</v>
      </c>
      <c r="H23">
        <f>'Content in 50ml'!H23/'Sample weight in g'!H23</f>
        <v>16.997350000000001</v>
      </c>
      <c r="I23">
        <f>'Content in 50ml'!I23/'Sample weight in g'!I23</f>
        <v>6.3250000000000008E-3</v>
      </c>
      <c r="J23">
        <f>'Content in 50ml'!J23/'Sample weight in g'!J23</f>
        <v>136.69395</v>
      </c>
      <c r="K23">
        <f>'Content in 50ml'!K23/'Sample weight in g'!K23</f>
        <v>2.9286000000000003</v>
      </c>
      <c r="L23">
        <f>'Content in 50ml'!L23/'Sample weight in g'!L23</f>
        <v>0.20720000000000002</v>
      </c>
      <c r="M23">
        <f>'Content in 50ml'!M23/'Sample weight in g'!M23</f>
        <v>2.5957000000000003</v>
      </c>
      <c r="N23">
        <f>'Content in 50ml'!N23/'Sample weight in g'!N23</f>
        <v>5.6366000000000005</v>
      </c>
      <c r="O23">
        <f>'Content in 50ml'!O23/'Sample weight in g'!O23</f>
        <v>2.8629500000000001</v>
      </c>
      <c r="P23">
        <f>'Content in 50ml'!P23/'Sample weight in g'!P23</f>
        <v>12.029500000000001</v>
      </c>
    </row>
    <row r="24" spans="1:16" x14ac:dyDescent="0.2">
      <c r="A24" s="4" t="s">
        <v>41</v>
      </c>
      <c r="B24">
        <f>'Content in 50ml'!B24/'Sample weight in g'!B24</f>
        <v>421.57700000000006</v>
      </c>
      <c r="C24">
        <f>'Content in 50ml'!C24/'Sample weight in g'!C24</f>
        <v>51.07</v>
      </c>
      <c r="D24">
        <f>'Content in 50ml'!D24/'Sample weight in g'!D24</f>
        <v>88.340750000000014</v>
      </c>
      <c r="E24">
        <f>'Content in 50ml'!E24/'Sample weight in g'!E24</f>
        <v>242.46235000000001</v>
      </c>
      <c r="F24">
        <f>'Content in 50ml'!F24/'Sample weight in g'!F24</f>
        <v>635.23</v>
      </c>
      <c r="G24">
        <f>'Content in 50ml'!G24/'Sample weight in g'!G24</f>
        <v>2.6326500000000004</v>
      </c>
      <c r="H24">
        <f>'Content in 50ml'!H24/'Sample weight in g'!H24</f>
        <v>15.57235</v>
      </c>
      <c r="I24">
        <f>'Content in 50ml'!I24/'Sample weight in g'!I24</f>
        <v>9.074999999999998E-3</v>
      </c>
      <c r="J24">
        <f>'Content in 50ml'!J24/'Sample weight in g'!J24</f>
        <v>96.093950000000007</v>
      </c>
      <c r="K24">
        <f>'Content in 50ml'!K24/'Sample weight in g'!K24</f>
        <v>2.9941000000000004</v>
      </c>
      <c r="L24">
        <f>'Content in 50ml'!L24/'Sample weight in g'!L24</f>
        <v>0.31675000000000003</v>
      </c>
      <c r="M24">
        <f>'Content in 50ml'!M24/'Sample weight in g'!M24</f>
        <v>2.8292000000000002</v>
      </c>
      <c r="N24">
        <f>'Content in 50ml'!N24/'Sample weight in g'!N24</f>
        <v>5.5416000000000007</v>
      </c>
      <c r="O24">
        <f>'Content in 50ml'!O24/'Sample weight in g'!O24</f>
        <v>3.0684500000000003</v>
      </c>
      <c r="P24">
        <f>'Content in 50ml'!P24/'Sample weight in g'!P24</f>
        <v>8.5545000000000009</v>
      </c>
    </row>
    <row r="25" spans="1:16" x14ac:dyDescent="0.2">
      <c r="A25" s="4" t="s">
        <v>42</v>
      </c>
      <c r="B25">
        <f>'Content in 50ml'!B25/'Sample weight in g'!B25</f>
        <v>526.87700000000007</v>
      </c>
      <c r="C25">
        <f>'Content in 50ml'!C25/'Sample weight in g'!C25</f>
        <v>435.97</v>
      </c>
      <c r="D25">
        <f>'Content in 50ml'!D25/'Sample weight in g'!D25</f>
        <v>114.36575000000001</v>
      </c>
      <c r="E25">
        <f>'Content in 50ml'!E25/'Sample weight in g'!E25</f>
        <v>272.86235000000005</v>
      </c>
      <c r="F25">
        <f>'Content in 50ml'!F25/'Sample weight in g'!F25</f>
        <v>1423.73</v>
      </c>
      <c r="G25">
        <f>'Content in 50ml'!G25/'Sample weight in g'!G25</f>
        <v>2.6736500000000003</v>
      </c>
      <c r="H25">
        <f>'Content in 50ml'!H25/'Sample weight in g'!H25</f>
        <v>18.172350000000002</v>
      </c>
      <c r="I25">
        <f>'Content in 50ml'!I25/'Sample weight in g'!I25</f>
        <v>1.1900000000000001E-2</v>
      </c>
      <c r="J25">
        <f>'Content in 50ml'!J25/'Sample weight in g'!J25</f>
        <v>108.59395000000001</v>
      </c>
      <c r="K25">
        <f>'Content in 50ml'!K25/'Sample weight in g'!K25</f>
        <v>3.7081</v>
      </c>
      <c r="L25">
        <f>'Content in 50ml'!L25/'Sample weight in g'!L25</f>
        <v>0.24485000000000001</v>
      </c>
      <c r="M25">
        <f>'Content in 50ml'!M25/'Sample weight in g'!M25</f>
        <v>3.6761999999999997</v>
      </c>
      <c r="N25">
        <f>'Content in 50ml'!N25/'Sample weight in g'!N25</f>
        <v>7.5565999999999995</v>
      </c>
      <c r="O25">
        <f>'Content in 50ml'!O25/'Sample weight in g'!O25</f>
        <v>3.8404500000000001</v>
      </c>
      <c r="P25">
        <f>'Content in 50ml'!P25/'Sample weight in g'!P25</f>
        <v>10.269500000000001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C1AB-8628-1A4A-A87F-AD9E9C16A858}">
  <dimension ref="A1:P52"/>
  <sheetViews>
    <sheetView tabSelected="1" topLeftCell="A16" workbookViewId="0">
      <selection activeCell="Q50" sqref="Q50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</row>
    <row r="2" spans="1:16" x14ac:dyDescent="0.2">
      <c r="A2" s="4" t="s">
        <v>44</v>
      </c>
      <c r="B2">
        <f>'Content in 50ml'!B2/'Sample weight in g'!B2</f>
        <v>514.37700000000007</v>
      </c>
      <c r="C2">
        <f>'Content in 50ml'!C2/'Sample weight in g'!C2</f>
        <v>204.42000000000002</v>
      </c>
      <c r="D2">
        <f>'Content in 50ml'!D2/'Sample weight in g'!D2</f>
        <v>106.49075000000001</v>
      </c>
      <c r="E2">
        <f>'Content in 50ml'!E2/'Sample weight in g'!E2</f>
        <v>416.26234999999997</v>
      </c>
      <c r="F2">
        <f>'Content in 50ml'!F2/'Sample weight in g'!F2</f>
        <v>1136.73</v>
      </c>
      <c r="G2">
        <f>'Content in 50ml'!G2/'Sample weight in g'!G2</f>
        <v>4.0541499999999999</v>
      </c>
      <c r="H2">
        <f>'Content in 50ml'!H2/'Sample weight in g'!H2</f>
        <v>21.752350000000003</v>
      </c>
      <c r="I2">
        <f>'Content in 50ml'!I2/'Sample weight in g'!I2</f>
        <v>1.2E-2</v>
      </c>
      <c r="J2">
        <f>'Content in 50ml'!J2/'Sample weight in g'!J2</f>
        <v>125.89395</v>
      </c>
      <c r="K2">
        <f>'Content in 50ml'!K2/'Sample weight in g'!K2</f>
        <v>3.5141</v>
      </c>
      <c r="L2">
        <f>'Content in 50ml'!L2/'Sample weight in g'!L2</f>
        <v>0.47859999999999997</v>
      </c>
      <c r="M2">
        <f>'Content in 50ml'!M2/'Sample weight in g'!M2</f>
        <v>3.5131999999999999</v>
      </c>
      <c r="N2">
        <f>'Content in 50ml'!N2/'Sample weight in g'!N2</f>
        <v>6.8616000000000001</v>
      </c>
      <c r="O2">
        <f>'Content in 50ml'!O2/'Sample weight in g'!O2</f>
        <v>3.6624499999999998</v>
      </c>
      <c r="P2">
        <f>'Content in 50ml'!P2/'Sample weight in g'!P2</f>
        <v>12.974500000000001</v>
      </c>
    </row>
    <row r="3" spans="1:16" x14ac:dyDescent="0.2">
      <c r="A3" s="4" t="s">
        <v>20</v>
      </c>
      <c r="B3">
        <f>'Content in 50ml'!B3/'Sample weight in g'!B3</f>
        <v>360.827</v>
      </c>
      <c r="C3">
        <f>'Content in 50ml'!C3/'Sample weight in g'!C3</f>
        <v>261.77</v>
      </c>
      <c r="D3">
        <f>'Content in 50ml'!D3/'Sample weight in g'!D3</f>
        <v>59.945750000000004</v>
      </c>
      <c r="E3">
        <f>'Content in 50ml'!E3/'Sample weight in g'!E3</f>
        <v>384.01235000000003</v>
      </c>
      <c r="F3">
        <f>'Content in 50ml'!F3/'Sample weight in g'!F3</f>
        <v>728.73</v>
      </c>
      <c r="G3">
        <f>'Content in 50ml'!G3/'Sample weight in g'!G3</f>
        <v>5.4501500000000007</v>
      </c>
      <c r="H3">
        <f>'Content in 50ml'!H3/'Sample weight in g'!H3</f>
        <v>12.74235</v>
      </c>
      <c r="I3">
        <f>'Content in 50ml'!I3/'Sample weight in g'!I3</f>
        <v>5.275000000000001E-3</v>
      </c>
      <c r="J3">
        <f>'Content in 50ml'!J3/'Sample weight in g'!J3</f>
        <v>107.94395</v>
      </c>
      <c r="K3">
        <f>'Content in 50ml'!K3/'Sample weight in g'!K3</f>
        <v>2.8096000000000001</v>
      </c>
      <c r="L3">
        <f>'Content in 50ml'!L3/'Sample weight in g'!L3</f>
        <v>0.27210000000000001</v>
      </c>
      <c r="M3">
        <f>'Content in 50ml'!M3/'Sample weight in g'!M3</f>
        <v>2.5462000000000002</v>
      </c>
      <c r="N3">
        <f>'Content in 50ml'!N3/'Sample weight in g'!N3</f>
        <v>4.8460999999999999</v>
      </c>
      <c r="O3">
        <f>'Content in 50ml'!O3/'Sample weight in g'!O3</f>
        <v>2.7544500000000003</v>
      </c>
      <c r="P3">
        <f>'Content in 50ml'!P3/'Sample weight in g'!P3</f>
        <v>6.2394999999999996</v>
      </c>
    </row>
    <row r="4" spans="1:16" x14ac:dyDescent="0.2">
      <c r="A4" s="4" t="s">
        <v>21</v>
      </c>
      <c r="B4">
        <f>'Content in 50ml'!B4/'Sample weight in g'!B4</f>
        <v>514.87700000000007</v>
      </c>
      <c r="C4">
        <f>'Content in 50ml'!C4/'Sample weight in g'!C4</f>
        <v>45.32</v>
      </c>
      <c r="D4">
        <f>'Content in 50ml'!D4/'Sample weight in g'!D4</f>
        <v>81.240750000000006</v>
      </c>
      <c r="E4">
        <f>'Content in 50ml'!E4/'Sample weight in g'!E4</f>
        <v>246.21235000000001</v>
      </c>
      <c r="F4">
        <f>'Content in 50ml'!F4/'Sample weight in g'!F4</f>
        <v>611.23</v>
      </c>
      <c r="G4">
        <f>'Content in 50ml'!G4/'Sample weight in g'!G4</f>
        <v>3.8316500000000007</v>
      </c>
      <c r="H4">
        <f>'Content in 50ml'!H4/'Sample weight in g'!H4</f>
        <v>21.907350000000001</v>
      </c>
      <c r="I4">
        <f>'Content in 50ml'!I4/'Sample weight in g'!I4</f>
        <v>6.2249999999999996E-3</v>
      </c>
      <c r="J4">
        <f>'Content in 50ml'!J4/'Sample weight in g'!J4</f>
        <v>104.04395</v>
      </c>
      <c r="K4">
        <f>'Content in 50ml'!K4/'Sample weight in g'!K4</f>
        <v>3.1171000000000006</v>
      </c>
      <c r="L4">
        <f>'Content in 50ml'!L4/'Sample weight in g'!L4</f>
        <v>0.34815000000000002</v>
      </c>
      <c r="M4">
        <f>'Content in 50ml'!M4/'Sample weight in g'!M4</f>
        <v>3.0302000000000002</v>
      </c>
      <c r="N4">
        <f>'Content in 50ml'!N4/'Sample weight in g'!N4</f>
        <v>5.6766000000000005</v>
      </c>
      <c r="O4">
        <f>'Content in 50ml'!O4/'Sample weight in g'!O4</f>
        <v>3.2229500000000004</v>
      </c>
      <c r="P4">
        <f>'Content in 50ml'!P4/'Sample weight in g'!P4</f>
        <v>13.329500000000003</v>
      </c>
    </row>
    <row r="5" spans="1:16" x14ac:dyDescent="0.2">
      <c r="A5" s="4" t="s">
        <v>22</v>
      </c>
      <c r="B5">
        <f>'Content in 50ml'!B5/'Sample weight in g'!B5</f>
        <v>445.42700000000008</v>
      </c>
      <c r="C5">
        <f>'Content in 50ml'!C5/'Sample weight in g'!C5</f>
        <v>195.57000000000002</v>
      </c>
      <c r="D5">
        <f>'Content in 50ml'!D5/'Sample weight in g'!D5</f>
        <v>100.21575000000001</v>
      </c>
      <c r="E5">
        <f>'Content in 50ml'!E5/'Sample weight in g'!E5</f>
        <v>483.21235000000001</v>
      </c>
      <c r="F5">
        <f>'Content in 50ml'!F5/'Sample weight in g'!F5</f>
        <v>990.73</v>
      </c>
      <c r="G5">
        <f>'Content in 50ml'!G5/'Sample weight in g'!G5</f>
        <v>2.62615</v>
      </c>
      <c r="H5">
        <f>'Content in 50ml'!H5/'Sample weight in g'!H5</f>
        <v>15.417350000000003</v>
      </c>
      <c r="I5">
        <f>'Content in 50ml'!I5/'Sample weight in g'!I5</f>
        <v>2.6999999999999997E-3</v>
      </c>
      <c r="J5">
        <f>'Content in 50ml'!J5/'Sample weight in g'!J5</f>
        <v>120.44395</v>
      </c>
      <c r="K5">
        <f>'Content in 50ml'!K5/'Sample weight in g'!K5</f>
        <v>2.9131</v>
      </c>
      <c r="L5">
        <f>'Content in 50ml'!L5/'Sample weight in g'!L5</f>
        <v>0.39150000000000001</v>
      </c>
      <c r="M5">
        <f>'Content in 50ml'!M5/'Sample weight in g'!M5</f>
        <v>2.8752</v>
      </c>
      <c r="N5">
        <f>'Content in 50ml'!N5/'Sample weight in g'!N5</f>
        <v>6.7416</v>
      </c>
      <c r="O5">
        <f>'Content in 50ml'!O5/'Sample weight in g'!O5</f>
        <v>3.0894499999999998</v>
      </c>
      <c r="P5">
        <f>'Content in 50ml'!P5/'Sample weight in g'!P5</f>
        <v>10.399500000000002</v>
      </c>
    </row>
    <row r="6" spans="1:16" x14ac:dyDescent="0.2">
      <c r="A6" s="4" t="s">
        <v>23</v>
      </c>
      <c r="B6">
        <f>'Content in 50ml'!B6/'Sample weight in g'!B6</f>
        <v>415.92700000000008</v>
      </c>
      <c r="C6">
        <f>'Content in 50ml'!C6/'Sample weight in g'!C6</f>
        <v>111.07000000000001</v>
      </c>
      <c r="D6">
        <f>'Content in 50ml'!D6/'Sample weight in g'!D6</f>
        <v>90.940750000000008</v>
      </c>
      <c r="E6">
        <f>'Content in 50ml'!E6/'Sample weight in g'!E6</f>
        <v>278.71235000000001</v>
      </c>
      <c r="F6">
        <f>'Content in 50ml'!F6/'Sample weight in g'!F6</f>
        <v>801.23</v>
      </c>
      <c r="G6">
        <f>'Content in 50ml'!G6/'Sample weight in g'!G6</f>
        <v>3.1781500000000005</v>
      </c>
      <c r="H6">
        <f>'Content in 50ml'!H6/'Sample weight in g'!H6</f>
        <v>14.84735</v>
      </c>
      <c r="I6">
        <f>'Content in 50ml'!I6/'Sample weight in g'!I6</f>
        <v>3.1250000000000002E-3</v>
      </c>
      <c r="J6">
        <f>'Content in 50ml'!J6/'Sample weight in g'!J6</f>
        <v>131.79395</v>
      </c>
      <c r="K6">
        <f>'Content in 50ml'!K6/'Sample weight in g'!K6</f>
        <v>2.8196000000000003</v>
      </c>
      <c r="L6">
        <f>'Content in 50ml'!L6/'Sample weight in g'!L6</f>
        <v>0.30175000000000002</v>
      </c>
      <c r="M6">
        <f>'Content in 50ml'!M6/'Sample weight in g'!M6</f>
        <v>2.6572</v>
      </c>
      <c r="N6">
        <f>'Content in 50ml'!N6/'Sample weight in g'!N6</f>
        <v>5.2116000000000007</v>
      </c>
      <c r="O6">
        <f>'Content in 50ml'!O6/'Sample weight in g'!O6</f>
        <v>2.91845</v>
      </c>
      <c r="P6">
        <f>'Content in 50ml'!P6/'Sample weight in g'!P6</f>
        <v>8.259500000000001</v>
      </c>
    </row>
    <row r="7" spans="1:16" x14ac:dyDescent="0.2">
      <c r="A7" s="4" t="s">
        <v>24</v>
      </c>
      <c r="B7">
        <f>'Content in 50ml'!B7/'Sample weight in g'!B7</f>
        <v>365.827</v>
      </c>
      <c r="C7">
        <f>'Content in 50ml'!C7/'Sample weight in g'!C7</f>
        <v>32.67</v>
      </c>
      <c r="D7">
        <f>'Content in 50ml'!D7/'Sample weight in g'!D7</f>
        <v>76.193250000000006</v>
      </c>
      <c r="E7">
        <f>'Content in 50ml'!E7/'Sample weight in g'!E7</f>
        <v>224.56235000000004</v>
      </c>
      <c r="F7">
        <f>'Content in 50ml'!F7/'Sample weight in g'!F7</f>
        <v>470.53000000000003</v>
      </c>
      <c r="G7">
        <f>'Content in 50ml'!G7/'Sample weight in g'!G7</f>
        <v>2.3996499999999998</v>
      </c>
      <c r="H7">
        <f>'Content in 50ml'!H7/'Sample weight in g'!H7</f>
        <v>14.417350000000003</v>
      </c>
      <c r="I7">
        <f>'Content in 50ml'!I7/'Sample weight in g'!I7</f>
        <v>2.1099999999999997E-2</v>
      </c>
      <c r="J7">
        <f>'Content in 50ml'!J7/'Sample weight in g'!J7</f>
        <v>86.343950000000007</v>
      </c>
      <c r="K7">
        <f>'Content in 50ml'!K7/'Sample weight in g'!K7</f>
        <v>2.6116000000000001</v>
      </c>
      <c r="L7">
        <f>'Content in 50ml'!L7/'Sample weight in g'!L7</f>
        <v>0.22540000000000002</v>
      </c>
      <c r="M7">
        <f>'Content in 50ml'!M7/'Sample weight in g'!M7</f>
        <v>2.5272000000000001</v>
      </c>
      <c r="N7">
        <f>'Content in 50ml'!N7/'Sample weight in g'!N7</f>
        <v>5.0916000000000006</v>
      </c>
      <c r="O7">
        <f>'Content in 50ml'!O7/'Sample weight in g'!O7</f>
        <v>2.7359499999999999</v>
      </c>
      <c r="P7">
        <f>'Content in 50ml'!P7/'Sample weight in g'!P7</f>
        <v>6.1745000000000001</v>
      </c>
    </row>
    <row r="8" spans="1:16" x14ac:dyDescent="0.2">
      <c r="A8" s="4" t="s">
        <v>25</v>
      </c>
      <c r="B8">
        <f>'Content in 50ml'!B8/'Sample weight in g'!B8</f>
        <v>467.62700000000007</v>
      </c>
      <c r="C8">
        <f>'Content in 50ml'!C8/'Sample weight in g'!C8</f>
        <v>267.12</v>
      </c>
      <c r="D8">
        <f>'Content in 50ml'!D8/'Sample weight in g'!D8</f>
        <v>114.99075000000001</v>
      </c>
      <c r="E8">
        <f>'Content in 50ml'!E8/'Sample weight in g'!E8</f>
        <v>631.26234999999997</v>
      </c>
      <c r="F8">
        <f>'Content in 50ml'!F8/'Sample weight in g'!F8</f>
        <v>1546.73</v>
      </c>
      <c r="G8">
        <f>'Content in 50ml'!G8/'Sample weight in g'!G8</f>
        <v>3.3866500000000004</v>
      </c>
      <c r="H8">
        <f>'Content in 50ml'!H8/'Sample weight in g'!H8</f>
        <v>19.507350000000002</v>
      </c>
      <c r="I8">
        <f>'Content in 50ml'!I8/'Sample weight in g'!I8</f>
        <v>6.6750000000000004E-3</v>
      </c>
      <c r="J8">
        <f>'Content in 50ml'!J8/'Sample weight in g'!J8</f>
        <v>214.94395</v>
      </c>
      <c r="K8">
        <f>'Content in 50ml'!K8/'Sample weight in g'!K8</f>
        <v>3.5335999999999999</v>
      </c>
      <c r="L8">
        <f>'Content in 50ml'!L8/'Sample weight in g'!L8</f>
        <v>0.30269999999999997</v>
      </c>
      <c r="M8">
        <f>'Content in 50ml'!M8/'Sample weight in g'!M8</f>
        <v>3.5491999999999999</v>
      </c>
      <c r="N8">
        <f>'Content in 50ml'!N8/'Sample weight in g'!N8</f>
        <v>8.736600000000001</v>
      </c>
      <c r="O8">
        <f>'Content in 50ml'!O8/'Sample weight in g'!O8</f>
        <v>3.6324500000000004</v>
      </c>
      <c r="P8">
        <f>'Content in 50ml'!P8/'Sample weight in g'!P8</f>
        <v>14.579500000000003</v>
      </c>
    </row>
    <row r="9" spans="1:16" x14ac:dyDescent="0.2">
      <c r="A9" s="4" t="s">
        <v>26</v>
      </c>
      <c r="B9">
        <f>'Content in 50ml'!B9/'Sample weight in g'!B9</f>
        <v>431.17700000000008</v>
      </c>
      <c r="C9">
        <f>'Content in 50ml'!C9/'Sample weight in g'!C9</f>
        <v>92.170000000000016</v>
      </c>
      <c r="D9">
        <f>'Content in 50ml'!D9/'Sample weight in g'!D9</f>
        <v>77.835750000000019</v>
      </c>
      <c r="E9">
        <f>'Content in 50ml'!E9/'Sample weight in g'!E9</f>
        <v>236.61235000000002</v>
      </c>
      <c r="F9">
        <f>'Content in 50ml'!F9/'Sample weight in g'!F9</f>
        <v>590.73</v>
      </c>
      <c r="G9">
        <f>'Content in 50ml'!G9/'Sample weight in g'!G9</f>
        <v>2.4396500000000003</v>
      </c>
      <c r="H9">
        <f>'Content in 50ml'!H9/'Sample weight in g'!H9</f>
        <v>15.907350000000001</v>
      </c>
      <c r="I9">
        <f>'Content in 50ml'!I9/'Sample weight in g'!I9</f>
        <v>5.7000000000000011E-3</v>
      </c>
      <c r="J9">
        <f>'Content in 50ml'!J9/'Sample weight in g'!J9</f>
        <v>97.143950000000004</v>
      </c>
      <c r="K9">
        <f>'Content in 50ml'!K9/'Sample weight in g'!K9</f>
        <v>2.9706000000000001</v>
      </c>
      <c r="L9">
        <f>'Content in 50ml'!L9/'Sample weight in g'!L9</f>
        <v>0.26940000000000003</v>
      </c>
      <c r="M9">
        <f>'Content in 50ml'!M9/'Sample weight in g'!M9</f>
        <v>2.8972000000000002</v>
      </c>
      <c r="N9">
        <f>'Content in 50ml'!N9/'Sample weight in g'!N9</f>
        <v>5.5416000000000007</v>
      </c>
      <c r="O9">
        <f>'Content in 50ml'!O9/'Sample weight in g'!O9</f>
        <v>2.9874499999999999</v>
      </c>
      <c r="P9">
        <f>'Content in 50ml'!P9/'Sample weight in g'!P9</f>
        <v>7.4595000000000002</v>
      </c>
    </row>
    <row r="10" spans="1:16" x14ac:dyDescent="0.2">
      <c r="A10" s="4" t="s">
        <v>27</v>
      </c>
      <c r="B10">
        <f>'Content in 50ml'!B10/'Sample weight in g'!B10</f>
        <v>330.37700000000001</v>
      </c>
      <c r="C10">
        <f>'Content in 50ml'!C10/'Sample weight in g'!C10</f>
        <v>4.4899999999999975</v>
      </c>
      <c r="D10">
        <f>'Content in 50ml'!D10/'Sample weight in g'!D10</f>
        <v>49.723250000000007</v>
      </c>
      <c r="E10">
        <f>'Content in 50ml'!E10/'Sample weight in g'!E10</f>
        <v>323.41235000000006</v>
      </c>
      <c r="F10">
        <f>'Content in 50ml'!F10/'Sample weight in g'!F10</f>
        <v>165.78</v>
      </c>
      <c r="G10">
        <f>'Content in 50ml'!G10/'Sample weight in g'!G10</f>
        <v>2.2301499999999996</v>
      </c>
      <c r="H10">
        <f>'Content in 50ml'!H10/'Sample weight in g'!H10</f>
        <v>14.237350000000001</v>
      </c>
      <c r="I10">
        <f>'Content in 50ml'!I10/'Sample weight in g'!I10</f>
        <v>2.2250000000000008E-3</v>
      </c>
      <c r="J10">
        <f>'Content in 50ml'!J10/'Sample weight in g'!J10</f>
        <v>32.783949999999997</v>
      </c>
      <c r="K10">
        <f>'Content in 50ml'!K10/'Sample weight in g'!K10</f>
        <v>2.3461000000000003</v>
      </c>
      <c r="L10">
        <f>'Content in 50ml'!L10/'Sample weight in g'!L10</f>
        <v>0.27784999999999999</v>
      </c>
      <c r="M10">
        <f>'Content in 50ml'!M10/'Sample weight in g'!M10</f>
        <v>2.4852000000000003</v>
      </c>
      <c r="N10">
        <f>'Content in 50ml'!N10/'Sample weight in g'!N10</f>
        <v>4.7796000000000003</v>
      </c>
      <c r="O10">
        <f>'Content in 50ml'!O10/'Sample weight in g'!O10</f>
        <v>2.4984500000000001</v>
      </c>
      <c r="P10">
        <f>'Content in 50ml'!P10/'Sample weight in g'!P10</f>
        <v>4.9574999999999996</v>
      </c>
    </row>
    <row r="11" spans="1:16" x14ac:dyDescent="0.2">
      <c r="A11" s="4" t="s">
        <v>28</v>
      </c>
      <c r="B11">
        <f>'Content in 50ml'!B11/'Sample weight in g'!B11</f>
        <v>376.827</v>
      </c>
      <c r="C11">
        <f>'Content in 50ml'!C11/'Sample weight in g'!C11</f>
        <v>316.97000000000003</v>
      </c>
      <c r="D11">
        <f>'Content in 50ml'!D11/'Sample weight in g'!D11</f>
        <v>54.648250000000012</v>
      </c>
      <c r="E11">
        <f>'Content in 50ml'!E11/'Sample weight in g'!E11</f>
        <v>285.41235</v>
      </c>
      <c r="F11">
        <f>'Content in 50ml'!F11/'Sample weight in g'!F11</f>
        <v>573.73</v>
      </c>
      <c r="G11">
        <f>'Content in 50ml'!G11/'Sample weight in g'!G11</f>
        <v>3.2261500000000001</v>
      </c>
      <c r="H11">
        <f>'Content in 50ml'!H11/'Sample weight in g'!H11</f>
        <v>16.082350000000002</v>
      </c>
      <c r="I11">
        <f>'Content in 50ml'!I11/'Sample weight in g'!I11</f>
        <v>9.6500000000000006E-3</v>
      </c>
      <c r="J11">
        <f>'Content in 50ml'!J11/'Sample weight in g'!J11</f>
        <v>35.563949999999998</v>
      </c>
      <c r="K11">
        <f>'Content in 50ml'!K11/'Sample weight in g'!K11</f>
        <v>3.3421000000000003</v>
      </c>
      <c r="L11">
        <f>'Content in 50ml'!L11/'Sample weight in g'!L11</f>
        <v>0.31709999999999999</v>
      </c>
      <c r="M11">
        <f>'Content in 50ml'!M11/'Sample weight in g'!M11</f>
        <v>3.2681999999999998</v>
      </c>
      <c r="N11">
        <f>'Content in 50ml'!N11/'Sample weight in g'!N11</f>
        <v>6.0366</v>
      </c>
      <c r="O11">
        <f>'Content in 50ml'!O11/'Sample weight in g'!O11</f>
        <v>3.42645</v>
      </c>
      <c r="P11">
        <f>'Content in 50ml'!P11/'Sample weight in g'!P11</f>
        <v>10.794500000000001</v>
      </c>
    </row>
    <row r="12" spans="1:16" x14ac:dyDescent="0.2">
      <c r="A12" s="4" t="s">
        <v>29</v>
      </c>
      <c r="B12">
        <f>'Content in 50ml'!B12/'Sample weight in g'!B12</f>
        <v>499.87700000000007</v>
      </c>
      <c r="C12">
        <f>'Content in 50ml'!C12/'Sample weight in g'!C12</f>
        <v>4.55</v>
      </c>
      <c r="D12">
        <f>'Content in 50ml'!D12/'Sample weight in g'!D12</f>
        <v>53.64575</v>
      </c>
      <c r="E12">
        <f>'Content in 50ml'!E12/'Sample weight in g'!E12</f>
        <v>389.16235000000006</v>
      </c>
      <c r="F12">
        <f>'Content in 50ml'!F12/'Sample weight in g'!F12</f>
        <v>166.23000000000002</v>
      </c>
      <c r="G12">
        <f>'Content in 50ml'!G12/'Sample weight in g'!G12</f>
        <v>2.57315</v>
      </c>
      <c r="H12">
        <f>'Content in 50ml'!H12/'Sample weight in g'!H12</f>
        <v>18.132349999999999</v>
      </c>
      <c r="I12">
        <f>'Content in 50ml'!I12/'Sample weight in g'!I12</f>
        <v>-8.9999999999999943E-4</v>
      </c>
      <c r="J12">
        <f>'Content in 50ml'!J12/'Sample weight in g'!J12</f>
        <v>31.498950000000004</v>
      </c>
      <c r="K12">
        <f>'Content in 50ml'!K12/'Sample weight in g'!K12</f>
        <v>2.1941000000000002</v>
      </c>
      <c r="L12">
        <f>'Content in 50ml'!L12/'Sample weight in g'!L12</f>
        <v>0.48130000000000001</v>
      </c>
      <c r="M12">
        <f>'Content in 50ml'!M12/'Sample weight in g'!M12</f>
        <v>2.4537</v>
      </c>
      <c r="N12">
        <f>'Content in 50ml'!N12/'Sample weight in g'!N12</f>
        <v>4.5966000000000005</v>
      </c>
      <c r="O12">
        <f>'Content in 50ml'!O12/'Sample weight in g'!O12</f>
        <v>2.4334500000000001</v>
      </c>
      <c r="P12">
        <f>'Content in 50ml'!P12/'Sample weight in g'!P12</f>
        <v>6.5545000000000009</v>
      </c>
    </row>
    <row r="13" spans="1:16" x14ac:dyDescent="0.2">
      <c r="A13" s="4" t="s">
        <v>30</v>
      </c>
      <c r="B13">
        <f>'Content in 50ml'!B13/'Sample weight in g'!B13</f>
        <v>440.67700000000008</v>
      </c>
      <c r="C13">
        <f>'Content in 50ml'!C13/'Sample weight in g'!C13</f>
        <v>11.469999999999999</v>
      </c>
      <c r="D13">
        <f>'Content in 50ml'!D13/'Sample weight in g'!D13</f>
        <v>35.323250000000002</v>
      </c>
      <c r="E13">
        <f>'Content in 50ml'!E13/'Sample weight in g'!E13</f>
        <v>244.56235000000004</v>
      </c>
      <c r="F13">
        <f>'Content in 50ml'!F13/'Sample weight in g'!F13</f>
        <v>16.435000000000002</v>
      </c>
      <c r="G13">
        <f>'Content in 50ml'!G13/'Sample weight in g'!G13</f>
        <v>1.96915</v>
      </c>
      <c r="H13">
        <f>'Content in 50ml'!H13/'Sample weight in g'!H13</f>
        <v>16.78735</v>
      </c>
      <c r="I13">
        <f>'Content in 50ml'!I13/'Sample weight in g'!I13</f>
        <v>2.0000000000000005E-3</v>
      </c>
      <c r="J13">
        <f>'Content in 50ml'!J13/'Sample weight in g'!J13</f>
        <v>4.5044500000000003</v>
      </c>
      <c r="K13">
        <f>'Content in 50ml'!K13/'Sample weight in g'!K13</f>
        <v>2.3686000000000003</v>
      </c>
      <c r="L13">
        <f>'Content in 50ml'!L13/'Sample weight in g'!L13</f>
        <v>0.27835000000000004</v>
      </c>
      <c r="M13">
        <f>'Content in 50ml'!M13/'Sample weight in g'!M13</f>
        <v>2.4652000000000003</v>
      </c>
      <c r="N13">
        <f>'Content in 50ml'!N13/'Sample weight in g'!N13</f>
        <v>4.1606000000000005</v>
      </c>
      <c r="O13">
        <f>'Content in 50ml'!O13/'Sample weight in g'!O13</f>
        <v>2.5454500000000002</v>
      </c>
      <c r="P13">
        <f>'Content in 50ml'!P13/'Sample weight in g'!P13</f>
        <v>2.9170000000000003</v>
      </c>
    </row>
    <row r="14" spans="1:16" x14ac:dyDescent="0.2">
      <c r="A14" s="4" t="s">
        <v>31</v>
      </c>
      <c r="B14">
        <f>'Content in 50ml'!B14/'Sample weight in g'!B14</f>
        <v>426.47700000000009</v>
      </c>
      <c r="C14">
        <f>'Content in 50ml'!C14/'Sample weight in g'!C14</f>
        <v>35.57</v>
      </c>
      <c r="D14">
        <f>'Content in 50ml'!D14/'Sample weight in g'!D14</f>
        <v>68.665750000000003</v>
      </c>
      <c r="E14">
        <f>'Content in 50ml'!E14/'Sample weight in g'!E14</f>
        <v>209.16235000000003</v>
      </c>
      <c r="F14">
        <f>'Content in 50ml'!F14/'Sample weight in g'!F14</f>
        <v>406.88000000000005</v>
      </c>
      <c r="G14">
        <f>'Content in 50ml'!G14/'Sample weight in g'!G14</f>
        <v>3.0706500000000001</v>
      </c>
      <c r="H14">
        <f>'Content in 50ml'!H14/'Sample weight in g'!H14</f>
        <v>15.377350000000002</v>
      </c>
      <c r="I14">
        <f>'Content in 50ml'!I14/'Sample weight in g'!I14</f>
        <v>-3.3250000000000003E-3</v>
      </c>
      <c r="J14">
        <f>'Content in 50ml'!J14/'Sample weight in g'!J14</f>
        <v>73.243949999999998</v>
      </c>
      <c r="K14">
        <f>'Content in 50ml'!K14/'Sample weight in g'!K14</f>
        <v>2.5866000000000002</v>
      </c>
      <c r="L14">
        <f>'Content in 50ml'!L14/'Sample weight in g'!L14</f>
        <v>0.26105</v>
      </c>
      <c r="M14">
        <f>'Content in 50ml'!M14/'Sample weight in g'!M14</f>
        <v>2.5236999999999998</v>
      </c>
      <c r="N14">
        <f>'Content in 50ml'!N14/'Sample weight in g'!N14</f>
        <v>4.5266000000000002</v>
      </c>
      <c r="O14">
        <f>'Content in 50ml'!O14/'Sample weight in g'!O14</f>
        <v>2.59395</v>
      </c>
      <c r="P14">
        <f>'Content in 50ml'!P14/'Sample weight in g'!P14</f>
        <v>9.9195000000000011</v>
      </c>
    </row>
    <row r="15" spans="1:16" x14ac:dyDescent="0.2">
      <c r="A15" s="4" t="s">
        <v>32</v>
      </c>
      <c r="B15">
        <f>'Content in 50ml'!B15/'Sample weight in g'!B15</f>
        <v>280.62700000000001</v>
      </c>
      <c r="C15">
        <f>'Content in 50ml'!C15/'Sample weight in g'!C15</f>
        <v>65.470000000000013</v>
      </c>
      <c r="D15">
        <f>'Content in 50ml'!D15/'Sample weight in g'!D15</f>
        <v>46.360749999999996</v>
      </c>
      <c r="E15">
        <f>'Content in 50ml'!E15/'Sample weight in g'!E15</f>
        <v>231.26235000000003</v>
      </c>
      <c r="F15">
        <f>'Content in 50ml'!F15/'Sample weight in g'!F15</f>
        <v>217.33000000000004</v>
      </c>
      <c r="G15">
        <f>'Content in 50ml'!G15/'Sample weight in g'!G15</f>
        <v>2.0366500000000003</v>
      </c>
      <c r="H15">
        <f>'Content in 50ml'!H15/'Sample weight in g'!H15</f>
        <v>11.89235</v>
      </c>
      <c r="I15">
        <f>'Content in 50ml'!I15/'Sample weight in g'!I15</f>
        <v>3.6749999999999999E-3</v>
      </c>
      <c r="J15">
        <f>'Content in 50ml'!J15/'Sample weight in g'!J15</f>
        <v>22.823950000000004</v>
      </c>
      <c r="K15">
        <f>'Content in 50ml'!K15/'Sample weight in g'!K15</f>
        <v>2.1166</v>
      </c>
      <c r="L15">
        <f>'Content in 50ml'!L15/'Sample weight in g'!L15</f>
        <v>0.26474999999999999</v>
      </c>
      <c r="M15">
        <f>'Content in 50ml'!M15/'Sample weight in g'!M15</f>
        <v>2.1192000000000002</v>
      </c>
      <c r="N15">
        <f>'Content in 50ml'!N15/'Sample weight in g'!N15</f>
        <v>4.3146000000000004</v>
      </c>
      <c r="O15">
        <f>'Content in 50ml'!O15/'Sample weight in g'!O15</f>
        <v>2.1934499999999999</v>
      </c>
      <c r="P15">
        <f>'Content in 50ml'!P15/'Sample weight in g'!P15</f>
        <v>6.4394999999999998</v>
      </c>
    </row>
    <row r="16" spans="1:16" x14ac:dyDescent="0.2">
      <c r="A16" s="4" t="s">
        <v>33</v>
      </c>
      <c r="B16">
        <f>'Content in 50ml'!B16/'Sample weight in g'!B16</f>
        <v>480.17700000000008</v>
      </c>
      <c r="C16">
        <f>'Content in 50ml'!C16/'Sample weight in g'!C16</f>
        <v>57.570000000000007</v>
      </c>
      <c r="D16">
        <f>'Content in 50ml'!D16/'Sample weight in g'!D16</f>
        <v>92.615750000000006</v>
      </c>
      <c r="E16">
        <f>'Content in 50ml'!E16/'Sample weight in g'!E16</f>
        <v>247.81235000000004</v>
      </c>
      <c r="F16">
        <f>'Content in 50ml'!F16/'Sample weight in g'!F16</f>
        <v>703.23</v>
      </c>
      <c r="G16">
        <f>'Content in 50ml'!G16/'Sample weight in g'!G16</f>
        <v>3.1446500000000004</v>
      </c>
      <c r="H16">
        <f>'Content in 50ml'!H16/'Sample weight in g'!H16</f>
        <v>18.917350000000003</v>
      </c>
      <c r="I16">
        <f>'Content in 50ml'!I16/'Sample weight in g'!I16</f>
        <v>3.6750000000000007E-3</v>
      </c>
      <c r="J16">
        <f>'Content in 50ml'!J16/'Sample weight in g'!J16</f>
        <v>88.443950000000001</v>
      </c>
      <c r="K16">
        <f>'Content in 50ml'!K16/'Sample weight in g'!K16</f>
        <v>2.7336000000000005</v>
      </c>
      <c r="L16">
        <f>'Content in 50ml'!L16/'Sample weight in g'!L16</f>
        <v>0.26130000000000003</v>
      </c>
      <c r="M16">
        <f>'Content in 50ml'!M16/'Sample weight in g'!M16</f>
        <v>2.8231999999999999</v>
      </c>
      <c r="N16">
        <f>'Content in 50ml'!N16/'Sample weight in g'!N16</f>
        <v>5.8166000000000011</v>
      </c>
      <c r="O16">
        <f>'Content in 50ml'!O16/'Sample weight in g'!O16</f>
        <v>2.9799500000000001</v>
      </c>
      <c r="P16">
        <f>'Content in 50ml'!P16/'Sample weight in g'!P16</f>
        <v>10.019500000000001</v>
      </c>
    </row>
    <row r="17" spans="1:16" x14ac:dyDescent="0.2">
      <c r="A17" s="4" t="s">
        <v>34</v>
      </c>
      <c r="B17">
        <f>'Content in 50ml'!B17/'Sample weight in g'!B17</f>
        <v>342.37700000000001</v>
      </c>
      <c r="C17">
        <f>'Content in 50ml'!C17/'Sample weight in g'!C17</f>
        <v>257.37</v>
      </c>
      <c r="D17">
        <f>'Content in 50ml'!D17/'Sample weight in g'!D17</f>
        <v>58.373250000000013</v>
      </c>
      <c r="E17">
        <f>'Content in 50ml'!E17/'Sample weight in g'!E17</f>
        <v>278.61235000000005</v>
      </c>
      <c r="F17">
        <f>'Content in 50ml'!F17/'Sample weight in g'!F17</f>
        <v>451.28000000000003</v>
      </c>
      <c r="G17">
        <f>'Content in 50ml'!G17/'Sample weight in g'!G17</f>
        <v>2.3781500000000002</v>
      </c>
      <c r="H17">
        <f>'Content in 50ml'!H17/'Sample weight in g'!H17</f>
        <v>13.417350000000003</v>
      </c>
      <c r="I17">
        <f>'Content in 50ml'!I17/'Sample weight in g'!I17</f>
        <v>7.4749999999999999E-3</v>
      </c>
      <c r="J17">
        <f>'Content in 50ml'!J17/'Sample weight in g'!J17</f>
        <v>37.208950000000002</v>
      </c>
      <c r="K17">
        <f>'Content in 50ml'!K17/'Sample weight in g'!K17</f>
        <v>2.9331</v>
      </c>
      <c r="L17">
        <f>'Content in 50ml'!L17/'Sample weight in g'!L17</f>
        <v>0.25869999999999999</v>
      </c>
      <c r="M17">
        <f>'Content in 50ml'!M17/'Sample weight in g'!M17</f>
        <v>2.9466999999999999</v>
      </c>
      <c r="N17">
        <f>'Content in 50ml'!N17/'Sample weight in g'!N17</f>
        <v>5.9516</v>
      </c>
      <c r="O17">
        <f>'Content in 50ml'!O17/'Sample weight in g'!O17</f>
        <v>3.0524500000000003</v>
      </c>
      <c r="P17">
        <f>'Content in 50ml'!P17/'Sample weight in g'!P17</f>
        <v>6.1144999999999996</v>
      </c>
    </row>
    <row r="18" spans="1:16" x14ac:dyDescent="0.2">
      <c r="A18" s="4" t="s">
        <v>35</v>
      </c>
      <c r="B18">
        <f>'Content in 50ml'!B18/'Sample weight in g'!B18</f>
        <v>297.92700000000002</v>
      </c>
      <c r="C18">
        <f>'Content in 50ml'!C18/'Sample weight in g'!C18</f>
        <v>8.8199999999999985</v>
      </c>
      <c r="D18">
        <f>'Content in 50ml'!D18/'Sample weight in g'!D18</f>
        <v>54.320750000000004</v>
      </c>
      <c r="E18">
        <f>'Content in 50ml'!E18/'Sample weight in g'!E18</f>
        <v>291.31235000000004</v>
      </c>
      <c r="F18">
        <f>'Content in 50ml'!F18/'Sample weight in g'!F18</f>
        <v>149.22999999999999</v>
      </c>
      <c r="G18">
        <f>'Content in 50ml'!G18/'Sample weight in g'!G18</f>
        <v>2.08765</v>
      </c>
      <c r="H18">
        <f>'Content in 50ml'!H18/'Sample weight in g'!H18</f>
        <v>13.772350000000001</v>
      </c>
      <c r="I18">
        <f>'Content in 50ml'!I18/'Sample weight in g'!I18</f>
        <v>2.5500000000000002E-3</v>
      </c>
      <c r="J18">
        <f>'Content in 50ml'!J18/'Sample weight in g'!J18</f>
        <v>25.323950000000004</v>
      </c>
      <c r="K18">
        <f>'Content in 50ml'!K18/'Sample weight in g'!K18</f>
        <v>2.4936000000000003</v>
      </c>
      <c r="L18">
        <f>'Content in 50ml'!L18/'Sample weight in g'!L18</f>
        <v>0.40780000000000005</v>
      </c>
      <c r="M18">
        <f>'Content in 50ml'!M18/'Sample weight in g'!M18</f>
        <v>2.2297000000000002</v>
      </c>
      <c r="N18">
        <f>'Content in 50ml'!N18/'Sample weight in g'!N18</f>
        <v>4.2420999999999998</v>
      </c>
      <c r="O18">
        <f>'Content in 50ml'!O18/'Sample weight in g'!O18</f>
        <v>2.3769499999999999</v>
      </c>
      <c r="P18">
        <f>'Content in 50ml'!P18/'Sample weight in g'!P18</f>
        <v>4.7634999999999996</v>
      </c>
    </row>
    <row r="19" spans="1:16" x14ac:dyDescent="0.2">
      <c r="A19" s="4" t="s">
        <v>36</v>
      </c>
      <c r="B19">
        <f>'Content in 50ml'!B19/'Sample weight in g'!B19</f>
        <v>379.72700000000003</v>
      </c>
      <c r="C19">
        <f>'Content in 50ml'!C19/'Sample weight in g'!C19</f>
        <v>246.97</v>
      </c>
      <c r="D19">
        <f>'Content in 50ml'!D19/'Sample weight in g'!D19</f>
        <v>94.690750000000008</v>
      </c>
      <c r="E19">
        <f>'Content in 50ml'!E19/'Sample weight in g'!E19</f>
        <v>279.66235</v>
      </c>
      <c r="F19">
        <f>'Content in 50ml'!F19/'Sample weight in g'!F19</f>
        <v>1035.73</v>
      </c>
      <c r="G19">
        <f>'Content in 50ml'!G19/'Sample weight in g'!G19</f>
        <v>3.6056500000000002</v>
      </c>
      <c r="H19">
        <f>'Content in 50ml'!H19/'Sample weight in g'!H19</f>
        <v>15.292350000000003</v>
      </c>
      <c r="I19">
        <f>'Content in 50ml'!I19/'Sample weight in g'!I19</f>
        <v>3.7500000000000007E-3</v>
      </c>
      <c r="J19">
        <f>'Content in 50ml'!J19/'Sample weight in g'!J19</f>
        <v>115.79395</v>
      </c>
      <c r="K19">
        <f>'Content in 50ml'!K19/'Sample weight in g'!K19</f>
        <v>3.1566000000000005</v>
      </c>
      <c r="L19">
        <f>'Content in 50ml'!L19/'Sample weight in g'!L19</f>
        <v>0.26769999999999999</v>
      </c>
      <c r="M19">
        <f>'Content in 50ml'!M19/'Sample weight in g'!M19</f>
        <v>3.0522</v>
      </c>
      <c r="N19">
        <f>'Content in 50ml'!N19/'Sample weight in g'!N19</f>
        <v>6.1616</v>
      </c>
      <c r="O19">
        <f>'Content in 50ml'!O19/'Sample weight in g'!O19</f>
        <v>3.19895</v>
      </c>
      <c r="P19">
        <f>'Content in 50ml'!P19/'Sample weight in g'!P19</f>
        <v>10.114500000000001</v>
      </c>
    </row>
    <row r="20" spans="1:16" x14ac:dyDescent="0.2">
      <c r="A20" s="4" t="s">
        <v>37</v>
      </c>
      <c r="B20">
        <f>'Content in 50ml'!B20/'Sample weight in g'!B20</f>
        <v>393.827</v>
      </c>
      <c r="C20">
        <f>'Content in 50ml'!C20/'Sample weight in g'!C20</f>
        <v>51.27000000000001</v>
      </c>
      <c r="D20">
        <f>'Content in 50ml'!D20/'Sample weight in g'!D20</f>
        <v>79.435750000000013</v>
      </c>
      <c r="E20">
        <f>'Content in 50ml'!E20/'Sample weight in g'!E20</f>
        <v>431.51234999999997</v>
      </c>
      <c r="F20">
        <f>'Content in 50ml'!F20/'Sample weight in g'!F20</f>
        <v>582.23</v>
      </c>
      <c r="G20">
        <f>'Content in 50ml'!G20/'Sample weight in g'!G20</f>
        <v>2.8756500000000003</v>
      </c>
      <c r="H20">
        <f>'Content in 50ml'!H20/'Sample weight in g'!H20</f>
        <v>15.917350000000003</v>
      </c>
      <c r="I20">
        <f>'Content in 50ml'!I20/'Sample weight in g'!I20</f>
        <v>6.2250000000000005E-3</v>
      </c>
      <c r="J20">
        <f>'Content in 50ml'!J20/'Sample weight in g'!J20</f>
        <v>67.393950000000004</v>
      </c>
      <c r="K20">
        <f>'Content in 50ml'!K20/'Sample weight in g'!K20</f>
        <v>3.3611</v>
      </c>
      <c r="L20">
        <f>'Content in 50ml'!L20/'Sample weight in g'!L20</f>
        <v>0.64605000000000001</v>
      </c>
      <c r="M20">
        <f>'Content in 50ml'!M20/'Sample weight in g'!M20</f>
        <v>3.4596999999999998</v>
      </c>
      <c r="N20">
        <f>'Content in 50ml'!N20/'Sample weight in g'!N20</f>
        <v>6.6916000000000002</v>
      </c>
      <c r="O20">
        <f>'Content in 50ml'!O20/'Sample weight in g'!O20</f>
        <v>3.7289499999999998</v>
      </c>
      <c r="P20">
        <f>'Content in 50ml'!P20/'Sample weight in g'!P20</f>
        <v>12.409500000000001</v>
      </c>
    </row>
    <row r="21" spans="1:16" x14ac:dyDescent="0.2">
      <c r="A21" s="4" t="s">
        <v>38</v>
      </c>
      <c r="B21">
        <f>'Content in 50ml'!B21/'Sample weight in g'!B21</f>
        <v>361.17700000000002</v>
      </c>
      <c r="C21">
        <f>'Content in 50ml'!C21/'Sample weight in g'!C21</f>
        <v>186.02</v>
      </c>
      <c r="D21">
        <f>'Content in 50ml'!D21/'Sample weight in g'!D21</f>
        <v>68.973249999999993</v>
      </c>
      <c r="E21">
        <f>'Content in 50ml'!E21/'Sample weight in g'!E21</f>
        <v>554.76234999999997</v>
      </c>
      <c r="F21">
        <f>'Content in 50ml'!F21/'Sample weight in g'!F21</f>
        <v>451.93000000000006</v>
      </c>
      <c r="G21">
        <f>'Content in 50ml'!G21/'Sample weight in g'!G21</f>
        <v>3.5716500000000004</v>
      </c>
      <c r="H21">
        <f>'Content in 50ml'!H21/'Sample weight in g'!H21</f>
        <v>22.05735</v>
      </c>
      <c r="I21">
        <f>'Content in 50ml'!I21/'Sample weight in g'!I21</f>
        <v>5.5250000000000004E-3</v>
      </c>
      <c r="J21">
        <f>'Content in 50ml'!J21/'Sample weight in g'!J21</f>
        <v>25.628950000000003</v>
      </c>
      <c r="K21">
        <f>'Content in 50ml'!K21/'Sample weight in g'!K21</f>
        <v>3.3576000000000001</v>
      </c>
      <c r="L21">
        <f>'Content in 50ml'!L21/'Sample weight in g'!L21</f>
        <v>0.60504999999999998</v>
      </c>
      <c r="M21">
        <f>'Content in 50ml'!M21/'Sample weight in g'!M21</f>
        <v>3.4236999999999997</v>
      </c>
      <c r="N21">
        <f>'Content in 50ml'!N21/'Sample weight in g'!N21</f>
        <v>8.1465999999999994</v>
      </c>
      <c r="O21">
        <f>'Content in 50ml'!O21/'Sample weight in g'!O21</f>
        <v>3.5164499999999999</v>
      </c>
      <c r="P21">
        <f>'Content in 50ml'!P21/'Sample weight in g'!P21</f>
        <v>12.704500000000001</v>
      </c>
    </row>
    <row r="22" spans="1:16" x14ac:dyDescent="0.2">
      <c r="A22" s="4" t="s">
        <v>39</v>
      </c>
      <c r="B22">
        <f>'Content in 50ml'!B22/'Sample weight in g'!B22</f>
        <v>534.87700000000007</v>
      </c>
      <c r="C22">
        <f>'Content in 50ml'!C22/'Sample weight in g'!C22</f>
        <v>220.01999999999998</v>
      </c>
      <c r="D22">
        <f>'Content in 50ml'!D22/'Sample weight in g'!D22</f>
        <v>153.14075</v>
      </c>
      <c r="E22">
        <f>'Content in 50ml'!E22/'Sample weight in g'!E22</f>
        <v>460.31234999999998</v>
      </c>
      <c r="F22">
        <f>'Content in 50ml'!F22/'Sample weight in g'!F22</f>
        <v>1630.23</v>
      </c>
      <c r="G22">
        <f>'Content in 50ml'!G22/'Sample weight in g'!G22</f>
        <v>3.6361500000000002</v>
      </c>
      <c r="H22">
        <f>'Content in 50ml'!H22/'Sample weight in g'!H22</f>
        <v>19.492350000000002</v>
      </c>
      <c r="I22">
        <f>'Content in 50ml'!I22/'Sample weight in g'!I22</f>
        <v>8.150000000000001E-3</v>
      </c>
      <c r="J22">
        <f>'Content in 50ml'!J22/'Sample weight in g'!J22</f>
        <v>210.49395000000001</v>
      </c>
      <c r="K22">
        <f>'Content in 50ml'!K22/'Sample weight in g'!K22</f>
        <v>3.6131000000000002</v>
      </c>
      <c r="L22">
        <f>'Content in 50ml'!L22/'Sample weight in g'!L22</f>
        <v>0.3589</v>
      </c>
      <c r="M22">
        <f>'Content in 50ml'!M22/'Sample weight in g'!M22</f>
        <v>3.5736999999999997</v>
      </c>
      <c r="N22">
        <f>'Content in 50ml'!N22/'Sample weight in g'!N22</f>
        <v>7.3866000000000005</v>
      </c>
      <c r="O22">
        <f>'Content in 50ml'!O22/'Sample weight in g'!O22</f>
        <v>3.7304499999999998</v>
      </c>
      <c r="P22">
        <f>'Content in 50ml'!P22/'Sample weight in g'!P22</f>
        <v>13.5745</v>
      </c>
    </row>
    <row r="23" spans="1:16" x14ac:dyDescent="0.2">
      <c r="A23" s="4" t="s">
        <v>40</v>
      </c>
      <c r="B23">
        <f>'Content in 50ml'!B23/'Sample weight in g'!B23</f>
        <v>444.82700000000006</v>
      </c>
      <c r="C23">
        <f>'Content in 50ml'!C23/'Sample weight in g'!C23</f>
        <v>460.82</v>
      </c>
      <c r="D23">
        <f>'Content in 50ml'!D23/'Sample weight in g'!D23</f>
        <v>133.96575000000001</v>
      </c>
      <c r="E23">
        <f>'Content in 50ml'!E23/'Sample weight in g'!E23</f>
        <v>222.46235000000001</v>
      </c>
      <c r="F23">
        <f>'Content in 50ml'!F23/'Sample weight in g'!F23</f>
        <v>1463.23</v>
      </c>
      <c r="G23">
        <f>'Content in 50ml'!G23/'Sample weight in g'!G23</f>
        <v>2.8676500000000007</v>
      </c>
      <c r="H23">
        <f>'Content in 50ml'!H23/'Sample weight in g'!H23</f>
        <v>16.997350000000001</v>
      </c>
      <c r="I23">
        <f>'Content in 50ml'!I23/'Sample weight in g'!I23</f>
        <v>6.3250000000000008E-3</v>
      </c>
      <c r="J23">
        <f>'Content in 50ml'!J23/'Sample weight in g'!J23</f>
        <v>136.69395</v>
      </c>
      <c r="K23">
        <f>'Content in 50ml'!K23/'Sample weight in g'!K23</f>
        <v>2.9286000000000003</v>
      </c>
      <c r="L23">
        <f>'Content in 50ml'!L23/'Sample weight in g'!L23</f>
        <v>0.20720000000000002</v>
      </c>
      <c r="M23">
        <f>'Content in 50ml'!M23/'Sample weight in g'!M23</f>
        <v>2.5957000000000003</v>
      </c>
      <c r="N23">
        <f>'Content in 50ml'!N23/'Sample weight in g'!N23</f>
        <v>5.6366000000000005</v>
      </c>
      <c r="O23">
        <f>'Content in 50ml'!O23/'Sample weight in g'!O23</f>
        <v>2.8629500000000001</v>
      </c>
      <c r="P23">
        <f>'Content in 50ml'!P23/'Sample weight in g'!P23</f>
        <v>12.029500000000001</v>
      </c>
    </row>
    <row r="24" spans="1:16" x14ac:dyDescent="0.2">
      <c r="A24" s="4" t="s">
        <v>41</v>
      </c>
      <c r="B24">
        <f>'Content in 50ml'!B24/'Sample weight in g'!B24</f>
        <v>421.57700000000006</v>
      </c>
      <c r="C24">
        <f>'Content in 50ml'!C24/'Sample weight in g'!C24</f>
        <v>51.07</v>
      </c>
      <c r="D24">
        <f>'Content in 50ml'!D24/'Sample weight in g'!D24</f>
        <v>88.340750000000014</v>
      </c>
      <c r="E24">
        <f>'Content in 50ml'!E24/'Sample weight in g'!E24</f>
        <v>242.46235000000001</v>
      </c>
      <c r="F24">
        <f>'Content in 50ml'!F24/'Sample weight in g'!F24</f>
        <v>635.23</v>
      </c>
      <c r="G24">
        <f>'Content in 50ml'!G24/'Sample weight in g'!G24</f>
        <v>2.6326500000000004</v>
      </c>
      <c r="H24">
        <f>'Content in 50ml'!H24/'Sample weight in g'!H24</f>
        <v>15.57235</v>
      </c>
      <c r="I24">
        <f>'Content in 50ml'!I24/'Sample weight in g'!I24</f>
        <v>9.074999999999998E-3</v>
      </c>
      <c r="J24">
        <f>'Content in 50ml'!J24/'Sample weight in g'!J24</f>
        <v>96.093950000000007</v>
      </c>
      <c r="K24">
        <f>'Content in 50ml'!K24/'Sample weight in g'!K24</f>
        <v>2.9941000000000004</v>
      </c>
      <c r="L24">
        <f>'Content in 50ml'!L24/'Sample weight in g'!L24</f>
        <v>0.31675000000000003</v>
      </c>
      <c r="M24">
        <f>'Content in 50ml'!M24/'Sample weight in g'!M24</f>
        <v>2.8292000000000002</v>
      </c>
      <c r="N24">
        <f>'Content in 50ml'!N24/'Sample weight in g'!N24</f>
        <v>5.5416000000000007</v>
      </c>
      <c r="O24">
        <f>'Content in 50ml'!O24/'Sample weight in g'!O24</f>
        <v>3.0684500000000003</v>
      </c>
      <c r="P24">
        <f>'Content in 50ml'!P24/'Sample weight in g'!P24</f>
        <v>8.5545000000000009</v>
      </c>
    </row>
    <row r="25" spans="1:16" x14ac:dyDescent="0.2">
      <c r="A25" s="4" t="s">
        <v>42</v>
      </c>
      <c r="B25">
        <f>'Content in 50ml'!B25/'Sample weight in g'!B25</f>
        <v>526.87700000000007</v>
      </c>
      <c r="C25">
        <f>'Content in 50ml'!C25/'Sample weight in g'!C25</f>
        <v>435.97</v>
      </c>
      <c r="D25">
        <f>'Content in 50ml'!D25/'Sample weight in g'!D25</f>
        <v>114.36575000000001</v>
      </c>
      <c r="E25">
        <f>'Content in 50ml'!E25/'Sample weight in g'!E25</f>
        <v>272.86235000000005</v>
      </c>
      <c r="F25">
        <f>'Content in 50ml'!F25/'Sample weight in g'!F25</f>
        <v>1423.73</v>
      </c>
      <c r="G25">
        <f>'Content in 50ml'!G25/'Sample weight in g'!G25</f>
        <v>2.6736500000000003</v>
      </c>
      <c r="H25">
        <f>'Content in 50ml'!H25/'Sample weight in g'!H25</f>
        <v>18.172350000000002</v>
      </c>
      <c r="I25">
        <f>'Content in 50ml'!I25/'Sample weight in g'!I25</f>
        <v>1.1900000000000001E-2</v>
      </c>
      <c r="J25">
        <f>'Content in 50ml'!J25/'Sample weight in g'!J25</f>
        <v>108.59395000000001</v>
      </c>
      <c r="K25">
        <f>'Content in 50ml'!K25/'Sample weight in g'!K25</f>
        <v>3.7081</v>
      </c>
      <c r="L25">
        <f>'Content in 50ml'!L25/'Sample weight in g'!L25</f>
        <v>0.24485000000000001</v>
      </c>
      <c r="M25">
        <f>'Content in 50ml'!M25/'Sample weight in g'!M25</f>
        <v>3.6761999999999997</v>
      </c>
      <c r="N25">
        <f>'Content in 50ml'!N25/'Sample weight in g'!N25</f>
        <v>7.5565999999999995</v>
      </c>
      <c r="O25">
        <f>'Content in 50ml'!O25/'Sample weight in g'!O25</f>
        <v>3.8404500000000001</v>
      </c>
      <c r="P25">
        <f>'Content in 50ml'!P25/'Sample weight in g'!P25</f>
        <v>10.269500000000001</v>
      </c>
    </row>
    <row r="28" spans="1:16" x14ac:dyDescent="0.2">
      <c r="A28" s="5" t="s">
        <v>62</v>
      </c>
      <c r="B28" s="4" t="s">
        <v>47</v>
      </c>
      <c r="C28" s="4" t="s">
        <v>48</v>
      </c>
      <c r="D28" s="4" t="s">
        <v>49</v>
      </c>
      <c r="E28" s="4" t="s">
        <v>50</v>
      </c>
      <c r="F28" s="4" t="s">
        <v>51</v>
      </c>
      <c r="G28" s="4" t="s">
        <v>52</v>
      </c>
      <c r="H28" s="4" t="s">
        <v>53</v>
      </c>
      <c r="I28" s="4" t="s">
        <v>54</v>
      </c>
      <c r="J28" s="4" t="s">
        <v>55</v>
      </c>
      <c r="K28" s="4" t="s">
        <v>56</v>
      </c>
      <c r="L28" s="4" t="s">
        <v>57</v>
      </c>
      <c r="M28" s="4" t="s">
        <v>58</v>
      </c>
      <c r="N28" s="4" t="s">
        <v>59</v>
      </c>
      <c r="O28" s="4" t="s">
        <v>60</v>
      </c>
      <c r="P28" s="4" t="s">
        <v>61</v>
      </c>
    </row>
    <row r="29" spans="1:16" x14ac:dyDescent="0.2">
      <c r="A29" s="4" t="s">
        <v>65</v>
      </c>
      <c r="B29">
        <f>AVERAGE(B2:B5)</f>
        <v>458.87700000000007</v>
      </c>
      <c r="C29">
        <f t="shared" ref="C29:P29" si="0">AVERAGE(C2:C5)</f>
        <v>176.77</v>
      </c>
      <c r="D29">
        <f t="shared" si="0"/>
        <v>86.973250000000007</v>
      </c>
      <c r="E29">
        <f t="shared" si="0"/>
        <v>382.42484999999999</v>
      </c>
      <c r="F29">
        <f t="shared" si="0"/>
        <v>866.85500000000002</v>
      </c>
      <c r="G29">
        <f t="shared" si="0"/>
        <v>3.9905249999999999</v>
      </c>
      <c r="H29">
        <f t="shared" si="0"/>
        <v>17.95485</v>
      </c>
      <c r="I29">
        <f t="shared" si="0"/>
        <v>6.5500000000000003E-3</v>
      </c>
      <c r="J29">
        <f t="shared" si="0"/>
        <v>114.58144999999999</v>
      </c>
      <c r="K29">
        <f t="shared" si="0"/>
        <v>3.0884750000000003</v>
      </c>
      <c r="L29">
        <f t="shared" si="0"/>
        <v>0.37258749999999996</v>
      </c>
      <c r="M29">
        <f t="shared" si="0"/>
        <v>2.9912000000000001</v>
      </c>
      <c r="N29">
        <f t="shared" si="0"/>
        <v>6.0314750000000004</v>
      </c>
      <c r="O29">
        <f t="shared" si="0"/>
        <v>3.1823250000000001</v>
      </c>
      <c r="P29">
        <f t="shared" si="0"/>
        <v>10.735750000000001</v>
      </c>
    </row>
    <row r="30" spans="1:16" x14ac:dyDescent="0.2">
      <c r="A30" s="4" t="s">
        <v>66</v>
      </c>
      <c r="B30">
        <f>AVERAGE(B6:B9)</f>
        <v>420.13950000000011</v>
      </c>
      <c r="C30">
        <f t="shared" ref="C30:P30" si="1">AVERAGE(C6:C9)</f>
        <v>125.75750000000001</v>
      </c>
      <c r="D30">
        <f t="shared" si="1"/>
        <v>89.990125000000006</v>
      </c>
      <c r="E30">
        <f t="shared" si="1"/>
        <v>342.78735</v>
      </c>
      <c r="F30">
        <f t="shared" si="1"/>
        <v>852.30499999999995</v>
      </c>
      <c r="G30">
        <f t="shared" si="1"/>
        <v>2.8510249999999999</v>
      </c>
      <c r="H30">
        <f t="shared" si="1"/>
        <v>16.169850000000004</v>
      </c>
      <c r="I30">
        <f t="shared" si="1"/>
        <v>9.1500000000000001E-3</v>
      </c>
      <c r="J30">
        <f t="shared" si="1"/>
        <v>132.55645000000001</v>
      </c>
      <c r="K30">
        <f t="shared" si="1"/>
        <v>2.9838500000000003</v>
      </c>
      <c r="L30">
        <f t="shared" si="1"/>
        <v>0.27481250000000002</v>
      </c>
      <c r="M30">
        <f t="shared" si="1"/>
        <v>2.9076999999999997</v>
      </c>
      <c r="N30">
        <f t="shared" si="1"/>
        <v>6.1453500000000005</v>
      </c>
      <c r="O30">
        <f t="shared" si="1"/>
        <v>3.0685750000000001</v>
      </c>
      <c r="P30">
        <f t="shared" si="1"/>
        <v>9.1182500000000015</v>
      </c>
    </row>
    <row r="31" spans="1:16" x14ac:dyDescent="0.2">
      <c r="A31" s="4" t="s">
        <v>67</v>
      </c>
      <c r="B31">
        <f>AVERAGE(B10:B13)</f>
        <v>411.93950000000007</v>
      </c>
      <c r="C31">
        <f t="shared" ref="C31:P31" si="2">AVERAGE(C10:C13)</f>
        <v>84.37</v>
      </c>
      <c r="D31">
        <f t="shared" si="2"/>
        <v>48.335125000000005</v>
      </c>
      <c r="E31">
        <f t="shared" si="2"/>
        <v>310.63735000000008</v>
      </c>
      <c r="F31">
        <f t="shared" si="2"/>
        <v>230.54374999999999</v>
      </c>
      <c r="G31">
        <f t="shared" si="2"/>
        <v>2.4996499999999999</v>
      </c>
      <c r="H31">
        <f t="shared" si="2"/>
        <v>16.309850000000001</v>
      </c>
      <c r="I31">
        <f t="shared" si="2"/>
        <v>3.2437500000000005E-3</v>
      </c>
      <c r="J31">
        <f t="shared" si="2"/>
        <v>26.087825000000002</v>
      </c>
      <c r="K31">
        <f t="shared" si="2"/>
        <v>2.5627250000000004</v>
      </c>
      <c r="L31">
        <f t="shared" si="2"/>
        <v>0.33865000000000001</v>
      </c>
      <c r="M31">
        <f t="shared" si="2"/>
        <v>2.668075</v>
      </c>
      <c r="N31">
        <f t="shared" si="2"/>
        <v>4.8933499999999999</v>
      </c>
      <c r="O31">
        <f t="shared" si="2"/>
        <v>2.7259500000000001</v>
      </c>
      <c r="P31">
        <f t="shared" si="2"/>
        <v>6.3058750000000003</v>
      </c>
    </row>
    <row r="32" spans="1:16" x14ac:dyDescent="0.2">
      <c r="A32" s="6" t="s">
        <v>68</v>
      </c>
      <c r="B32">
        <f>AVERAGE(B14:B17)</f>
        <v>382.41450000000003</v>
      </c>
      <c r="C32">
        <f t="shared" ref="C32:P32" si="3">AVERAGE(C14:C17)</f>
        <v>103.995</v>
      </c>
      <c r="D32">
        <f t="shared" si="3"/>
        <v>66.503874999999994</v>
      </c>
      <c r="E32">
        <f t="shared" si="3"/>
        <v>241.71235000000001</v>
      </c>
      <c r="F32">
        <f t="shared" si="3"/>
        <v>444.68</v>
      </c>
      <c r="G32">
        <f t="shared" si="3"/>
        <v>2.6575250000000001</v>
      </c>
      <c r="H32">
        <f t="shared" si="3"/>
        <v>14.9011</v>
      </c>
      <c r="I32">
        <f t="shared" si="3"/>
        <v>2.875E-3</v>
      </c>
      <c r="J32">
        <f t="shared" si="3"/>
        <v>55.430199999999999</v>
      </c>
      <c r="K32">
        <f t="shared" si="3"/>
        <v>2.5924750000000003</v>
      </c>
      <c r="L32">
        <f t="shared" si="3"/>
        <v>0.26145000000000002</v>
      </c>
      <c r="M32">
        <f t="shared" si="3"/>
        <v>2.6032000000000002</v>
      </c>
      <c r="N32">
        <f t="shared" si="3"/>
        <v>5.1523500000000002</v>
      </c>
      <c r="O32">
        <f t="shared" si="3"/>
        <v>2.7049500000000002</v>
      </c>
      <c r="P32">
        <f t="shared" si="3"/>
        <v>8.1232500000000005</v>
      </c>
    </row>
    <row r="33" spans="1:16" x14ac:dyDescent="0.2">
      <c r="A33" s="4" t="s">
        <v>69</v>
      </c>
      <c r="B33">
        <f>AVERAGE(B18:B21)</f>
        <v>358.16449999999998</v>
      </c>
      <c r="C33">
        <f t="shared" ref="C33:P33" si="4">AVERAGE(C18:C21)</f>
        <v>123.27000000000001</v>
      </c>
      <c r="D33">
        <f t="shared" si="4"/>
        <v>74.355125000000001</v>
      </c>
      <c r="E33">
        <f t="shared" si="4"/>
        <v>389.31234999999998</v>
      </c>
      <c r="F33">
        <f t="shared" si="4"/>
        <v>554.78</v>
      </c>
      <c r="G33">
        <f t="shared" si="4"/>
        <v>3.0351500000000002</v>
      </c>
      <c r="H33">
        <f t="shared" si="4"/>
        <v>16.75985</v>
      </c>
      <c r="I33">
        <f t="shared" si="4"/>
        <v>4.5125000000000009E-3</v>
      </c>
      <c r="J33">
        <f t="shared" si="4"/>
        <v>58.535199999999996</v>
      </c>
      <c r="K33">
        <f t="shared" si="4"/>
        <v>3.092225</v>
      </c>
      <c r="L33">
        <f t="shared" si="4"/>
        <v>0.48165000000000002</v>
      </c>
      <c r="M33">
        <f t="shared" si="4"/>
        <v>3.0413250000000001</v>
      </c>
      <c r="N33">
        <f t="shared" si="4"/>
        <v>6.3104750000000003</v>
      </c>
      <c r="O33">
        <f t="shared" si="4"/>
        <v>3.2053250000000002</v>
      </c>
      <c r="P33">
        <f t="shared" si="4"/>
        <v>9.9980000000000011</v>
      </c>
    </row>
    <row r="34" spans="1:16" x14ac:dyDescent="0.2">
      <c r="A34" s="4" t="s">
        <v>70</v>
      </c>
      <c r="B34">
        <f>AVERAGE(B22:B25)</f>
        <v>482.03950000000009</v>
      </c>
      <c r="C34">
        <f t="shared" ref="C34:P34" si="5">AVERAGE(C22:C25)</f>
        <v>291.97000000000003</v>
      </c>
      <c r="D34">
        <f t="shared" si="5"/>
        <v>122.45325</v>
      </c>
      <c r="E34">
        <f t="shared" si="5"/>
        <v>299.52485000000001</v>
      </c>
      <c r="F34">
        <f t="shared" si="5"/>
        <v>1288.105</v>
      </c>
      <c r="G34">
        <f t="shared" si="5"/>
        <v>2.9525250000000005</v>
      </c>
      <c r="H34">
        <f t="shared" si="5"/>
        <v>17.558599999999998</v>
      </c>
      <c r="I34">
        <f t="shared" si="5"/>
        <v>8.8625000000000006E-3</v>
      </c>
      <c r="J34">
        <f t="shared" si="5"/>
        <v>137.96895000000001</v>
      </c>
      <c r="K34">
        <f t="shared" si="5"/>
        <v>3.3109750000000004</v>
      </c>
      <c r="L34">
        <f t="shared" si="5"/>
        <v>0.28192500000000004</v>
      </c>
      <c r="M34">
        <f t="shared" si="5"/>
        <v>3.1686999999999999</v>
      </c>
      <c r="N34">
        <f t="shared" si="5"/>
        <v>6.5303500000000003</v>
      </c>
      <c r="O34">
        <f t="shared" si="5"/>
        <v>3.3755750000000004</v>
      </c>
      <c r="P34">
        <f t="shared" si="5"/>
        <v>11.107000000000001</v>
      </c>
    </row>
    <row r="37" spans="1:16" x14ac:dyDescent="0.2">
      <c r="A37" s="5" t="s">
        <v>63</v>
      </c>
      <c r="B37" s="4" t="s">
        <v>47</v>
      </c>
      <c r="C37" s="4" t="s">
        <v>48</v>
      </c>
      <c r="D37" s="4" t="s">
        <v>49</v>
      </c>
      <c r="E37" s="4" t="s">
        <v>50</v>
      </c>
      <c r="F37" s="4" t="s">
        <v>51</v>
      </c>
      <c r="G37" s="4" t="s">
        <v>52</v>
      </c>
      <c r="H37" s="4" t="s">
        <v>53</v>
      </c>
      <c r="I37" s="4" t="s">
        <v>54</v>
      </c>
      <c r="J37" s="4" t="s">
        <v>55</v>
      </c>
      <c r="K37" s="4" t="s">
        <v>56</v>
      </c>
      <c r="L37" s="4" t="s">
        <v>57</v>
      </c>
      <c r="M37" s="4" t="s">
        <v>58</v>
      </c>
      <c r="N37" s="4" t="s">
        <v>59</v>
      </c>
      <c r="O37" s="4" t="s">
        <v>60</v>
      </c>
      <c r="P37" s="4" t="s">
        <v>61</v>
      </c>
    </row>
    <row r="38" spans="1:16" x14ac:dyDescent="0.2">
      <c r="A38" s="4" t="s">
        <v>65</v>
      </c>
      <c r="B38">
        <f>STDEV(B2:B5)</f>
        <v>73.054671308547725</v>
      </c>
      <c r="C38">
        <f t="shared" ref="C38:P38" si="6">STDEV(C2:C5)</f>
        <v>92.4158446010928</v>
      </c>
      <c r="D38">
        <f t="shared" si="6"/>
        <v>20.973347570984785</v>
      </c>
      <c r="E38">
        <f t="shared" si="6"/>
        <v>99.765494828288936</v>
      </c>
      <c r="F38">
        <f t="shared" si="6"/>
        <v>239.8612011837954</v>
      </c>
      <c r="G38">
        <f t="shared" si="6"/>
        <v>1.1577728170212571</v>
      </c>
      <c r="H38">
        <f t="shared" si="6"/>
        <v>4.606239427848573</v>
      </c>
      <c r="I38">
        <f t="shared" si="6"/>
        <v>3.9266716185594117E-3</v>
      </c>
      <c r="J38">
        <f t="shared" si="6"/>
        <v>10.286510179194241</v>
      </c>
      <c r="K38">
        <f t="shared" si="6"/>
        <v>0.31118252280614989</v>
      </c>
      <c r="L38">
        <f t="shared" si="6"/>
        <v>8.619988761593618E-2</v>
      </c>
      <c r="M38">
        <f t="shared" si="6"/>
        <v>0.40227933909991848</v>
      </c>
      <c r="N38">
        <f t="shared" si="6"/>
        <v>0.95296645402658442</v>
      </c>
      <c r="O38">
        <f t="shared" si="6"/>
        <v>0.37588703422704006</v>
      </c>
      <c r="P38">
        <f t="shared" si="6"/>
        <v>3.2694988785235388</v>
      </c>
    </row>
    <row r="39" spans="1:16" x14ac:dyDescent="0.2">
      <c r="A39" s="4" t="s">
        <v>66</v>
      </c>
      <c r="B39">
        <f>STDEV(B6:B9)</f>
        <v>42.20774761028283</v>
      </c>
      <c r="C39">
        <f t="shared" ref="C39:P39" si="7">STDEV(C6:C9)</f>
        <v>99.98746900653768</v>
      </c>
      <c r="D39">
        <f t="shared" si="7"/>
        <v>17.925935862947352</v>
      </c>
      <c r="E39">
        <f t="shared" si="7"/>
        <v>193.71259854055259</v>
      </c>
      <c r="F39">
        <f t="shared" si="7"/>
        <v>482.70362456342389</v>
      </c>
      <c r="G39">
        <f t="shared" si="7"/>
        <v>0.50559327774408069</v>
      </c>
      <c r="H39">
        <f t="shared" si="7"/>
        <v>2.3114263273283222</v>
      </c>
      <c r="I39">
        <f t="shared" si="7"/>
        <v>8.1061961897468671E-3</v>
      </c>
      <c r="J39">
        <f t="shared" si="7"/>
        <v>58.246378642796323</v>
      </c>
      <c r="K39">
        <f t="shared" si="7"/>
        <v>0.39494672636529848</v>
      </c>
      <c r="L39">
        <f t="shared" si="7"/>
        <v>3.6397032273707684E-2</v>
      </c>
      <c r="M39">
        <f t="shared" si="7"/>
        <v>0.45429909384310813</v>
      </c>
      <c r="N39">
        <f t="shared" si="7"/>
        <v>1.7379459859270669</v>
      </c>
      <c r="O39">
        <f t="shared" si="7"/>
        <v>0.39060345940608265</v>
      </c>
      <c r="P39">
        <f t="shared" si="7"/>
        <v>3.7407583344379067</v>
      </c>
    </row>
    <row r="40" spans="1:16" x14ac:dyDescent="0.2">
      <c r="A40" s="4" t="s">
        <v>67</v>
      </c>
      <c r="B40">
        <f>STDEV(B10:B13)</f>
        <v>74.036425438203253</v>
      </c>
      <c r="C40">
        <f t="shared" ref="C40:P40" si="8">STDEV(C10:C13)</f>
        <v>155.10127530101099</v>
      </c>
      <c r="D40">
        <f t="shared" si="8"/>
        <v>8.9311079414874452</v>
      </c>
      <c r="E40">
        <f t="shared" si="8"/>
        <v>61.458881918455319</v>
      </c>
      <c r="F40">
        <f t="shared" si="8"/>
        <v>239.40896722884744</v>
      </c>
      <c r="G40">
        <f t="shared" si="8"/>
        <v>0.54383361426083232</v>
      </c>
      <c r="H40">
        <f t="shared" si="8"/>
        <v>1.6223979166653282</v>
      </c>
      <c r="I40">
        <f t="shared" si="8"/>
        <v>4.5016837127901388E-3</v>
      </c>
      <c r="J40">
        <f t="shared" si="8"/>
        <v>14.488586142057931</v>
      </c>
      <c r="K40">
        <f t="shared" si="8"/>
        <v>0.52533185939936855</v>
      </c>
      <c r="L40">
        <f t="shared" si="8"/>
        <v>9.6860991460270884E-2</v>
      </c>
      <c r="M40">
        <f t="shared" si="8"/>
        <v>0.4002949693663409</v>
      </c>
      <c r="N40">
        <f t="shared" si="8"/>
        <v>0.80517963834165807</v>
      </c>
      <c r="O40">
        <f t="shared" si="8"/>
        <v>0.46925224204756466</v>
      </c>
      <c r="P40">
        <f t="shared" si="8"/>
        <v>3.3422625912945079</v>
      </c>
    </row>
    <row r="41" spans="1:16" x14ac:dyDescent="0.2">
      <c r="A41" s="6" t="s">
        <v>68</v>
      </c>
      <c r="B41">
        <f>STDEV(B14:B17)</f>
        <v>88.435865414811644</v>
      </c>
      <c r="C41">
        <f t="shared" ref="C41:P41" si="9">STDEV(C14:C17)</f>
        <v>103.02965188074097</v>
      </c>
      <c r="D41">
        <f t="shared" si="9"/>
        <v>19.64990472570209</v>
      </c>
      <c r="E41">
        <f t="shared" si="9"/>
        <v>29.254771690558012</v>
      </c>
      <c r="F41">
        <f t="shared" si="9"/>
        <v>200.00710404049821</v>
      </c>
      <c r="G41">
        <f t="shared" si="9"/>
        <v>0.53898026788247799</v>
      </c>
      <c r="H41">
        <f t="shared" si="9"/>
        <v>3.0337638201855395</v>
      </c>
      <c r="I41">
        <f t="shared" si="9"/>
        <v>4.5048122417403079E-3</v>
      </c>
      <c r="J41">
        <f t="shared" si="9"/>
        <v>30.563697795205787</v>
      </c>
      <c r="K41">
        <f t="shared" si="9"/>
        <v>0.34757885795888049</v>
      </c>
      <c r="L41">
        <f t="shared" si="9"/>
        <v>2.4923215415886164E-3</v>
      </c>
      <c r="M41">
        <f t="shared" si="9"/>
        <v>0.36831530875958002</v>
      </c>
      <c r="N41">
        <f t="shared" si="9"/>
        <v>0.85115935640748563</v>
      </c>
      <c r="O41">
        <f t="shared" si="9"/>
        <v>0.39595222775817973</v>
      </c>
      <c r="P41">
        <f t="shared" si="9"/>
        <v>2.1363807986093377</v>
      </c>
    </row>
    <row r="42" spans="1:16" x14ac:dyDescent="0.2">
      <c r="A42" s="4" t="s">
        <v>69</v>
      </c>
      <c r="B42">
        <f>STDEV(B18:B21)</f>
        <v>42.325669417821317</v>
      </c>
      <c r="C42">
        <f t="shared" ref="C42:P42" si="10">STDEV(C18:C21)</f>
        <v>111.8362716951288</v>
      </c>
      <c r="D42">
        <f t="shared" si="10"/>
        <v>17.026363427417547</v>
      </c>
      <c r="E42">
        <f t="shared" si="10"/>
        <v>130.10465659101783</v>
      </c>
      <c r="F42">
        <f t="shared" si="10"/>
        <v>368.38174493316046</v>
      </c>
      <c r="G42">
        <f t="shared" si="10"/>
        <v>0.71565797231172734</v>
      </c>
      <c r="H42">
        <f t="shared" si="10"/>
        <v>3.6447233548423643</v>
      </c>
      <c r="I42">
        <f t="shared" si="10"/>
        <v>1.6723860200324565E-3</v>
      </c>
      <c r="J42">
        <f t="shared" si="10"/>
        <v>42.983912954926154</v>
      </c>
      <c r="K42">
        <f t="shared" si="10"/>
        <v>0.41037124960211457</v>
      </c>
      <c r="L42">
        <f t="shared" si="10"/>
        <v>0.17652511152807682</v>
      </c>
      <c r="M42">
        <f t="shared" si="10"/>
        <v>0.57157725855740715</v>
      </c>
      <c r="N42">
        <f t="shared" si="10"/>
        <v>1.6142026088753541</v>
      </c>
      <c r="O42">
        <f t="shared" si="10"/>
        <v>0.59364065659847221</v>
      </c>
      <c r="P42">
        <f t="shared" si="10"/>
        <v>3.6766849652007623</v>
      </c>
    </row>
    <row r="43" spans="1:16" x14ac:dyDescent="0.2">
      <c r="A43" s="4" t="s">
        <v>70</v>
      </c>
      <c r="B43">
        <f>STDEV(B22:B25)</f>
        <v>57.279102864831657</v>
      </c>
      <c r="C43">
        <f t="shared" ref="C43:P43" si="11">STDEV(C22:C25)</f>
        <v>193.61123848234294</v>
      </c>
      <c r="D43">
        <f t="shared" si="11"/>
        <v>27.708786963705272</v>
      </c>
      <c r="E43">
        <f t="shared" si="11"/>
        <v>109.17610678013133</v>
      </c>
      <c r="F43">
        <f t="shared" si="11"/>
        <v>444.35653384041365</v>
      </c>
      <c r="G43">
        <f t="shared" si="11"/>
        <v>0.46713245355751726</v>
      </c>
      <c r="H43">
        <f t="shared" si="11"/>
        <v>1.6709546921844818</v>
      </c>
      <c r="I43">
        <f t="shared" si="11"/>
        <v>2.3250896040081267E-3</v>
      </c>
      <c r="J43">
        <f t="shared" si="11"/>
        <v>51.244211055168634</v>
      </c>
      <c r="K43">
        <f t="shared" si="11"/>
        <v>0.4064513859819715</v>
      </c>
      <c r="L43">
        <f t="shared" si="11"/>
        <v>6.8547580798546864E-2</v>
      </c>
      <c r="M43">
        <f t="shared" si="11"/>
        <v>0.53701970789410358</v>
      </c>
      <c r="N43">
        <f t="shared" si="11"/>
        <v>1.0897658387623161</v>
      </c>
      <c r="O43">
        <f t="shared" si="11"/>
        <v>0.48275431553396114</v>
      </c>
      <c r="P43">
        <f t="shared" si="11"/>
        <v>2.1722664815042028</v>
      </c>
    </row>
    <row r="46" spans="1:16" x14ac:dyDescent="0.2">
      <c r="A46" s="5" t="s">
        <v>64</v>
      </c>
      <c r="B46" s="4" t="s">
        <v>47</v>
      </c>
      <c r="C46" s="4" t="s">
        <v>48</v>
      </c>
      <c r="D46" s="4" t="s">
        <v>49</v>
      </c>
      <c r="E46" s="4" t="s">
        <v>50</v>
      </c>
      <c r="F46" s="4" t="s">
        <v>51</v>
      </c>
      <c r="G46" s="4" t="s">
        <v>52</v>
      </c>
      <c r="H46" s="4" t="s">
        <v>53</v>
      </c>
      <c r="I46" s="4" t="s">
        <v>54</v>
      </c>
      <c r="J46" s="4" t="s">
        <v>55</v>
      </c>
      <c r="K46" s="4" t="s">
        <v>56</v>
      </c>
      <c r="L46" s="4" t="s">
        <v>57</v>
      </c>
      <c r="M46" s="4" t="s">
        <v>58</v>
      </c>
      <c r="N46" s="4" t="s">
        <v>59</v>
      </c>
      <c r="O46" s="4" t="s">
        <v>60</v>
      </c>
      <c r="P46" s="4" t="s">
        <v>61</v>
      </c>
    </row>
    <row r="47" spans="1:16" x14ac:dyDescent="0.2">
      <c r="A47" s="4" t="s">
        <v>65</v>
      </c>
      <c r="B47">
        <f>B38/SQRT(4)</f>
        <v>36.527335654273863</v>
      </c>
      <c r="C47">
        <f t="shared" ref="C47:P47" si="12">C38/SQRT(4)</f>
        <v>46.2079223005464</v>
      </c>
      <c r="D47">
        <f t="shared" si="12"/>
        <v>10.486673785492393</v>
      </c>
      <c r="E47">
        <f t="shared" si="12"/>
        <v>49.882747414144468</v>
      </c>
      <c r="F47">
        <f t="shared" si="12"/>
        <v>119.9306005918977</v>
      </c>
      <c r="G47">
        <f t="shared" si="12"/>
        <v>0.57888640851062856</v>
      </c>
      <c r="H47">
        <f t="shared" si="12"/>
        <v>2.3031197139242865</v>
      </c>
      <c r="I47">
        <f t="shared" si="12"/>
        <v>1.9633358092797058E-3</v>
      </c>
      <c r="J47">
        <f t="shared" si="12"/>
        <v>5.1432550895971207</v>
      </c>
      <c r="K47">
        <f t="shared" si="12"/>
        <v>0.15559126140307494</v>
      </c>
      <c r="L47">
        <f t="shared" si="12"/>
        <v>4.309994380796809E-2</v>
      </c>
      <c r="M47">
        <f t="shared" si="12"/>
        <v>0.20113966954995924</v>
      </c>
      <c r="N47">
        <f t="shared" si="12"/>
        <v>0.47648322701329221</v>
      </c>
      <c r="O47">
        <f t="shared" si="12"/>
        <v>0.18794351711352003</v>
      </c>
      <c r="P47">
        <f t="shared" si="12"/>
        <v>1.6347494392617694</v>
      </c>
    </row>
    <row r="48" spans="1:16" x14ac:dyDescent="0.2">
      <c r="A48" s="4" t="s">
        <v>66</v>
      </c>
      <c r="B48">
        <f t="shared" ref="B48:P52" si="13">B39/SQRT(4)</f>
        <v>21.103873805141415</v>
      </c>
      <c r="C48">
        <f t="shared" si="13"/>
        <v>49.99373450326884</v>
      </c>
      <c r="D48">
        <f t="shared" si="13"/>
        <v>8.9629679314736759</v>
      </c>
      <c r="E48">
        <f t="shared" si="13"/>
        <v>96.856299270276295</v>
      </c>
      <c r="F48">
        <f t="shared" si="13"/>
        <v>241.35181228171194</v>
      </c>
      <c r="G48">
        <f t="shared" si="13"/>
        <v>0.25279663887204035</v>
      </c>
      <c r="H48">
        <f t="shared" si="13"/>
        <v>1.1557131636641611</v>
      </c>
      <c r="I48">
        <f t="shared" si="13"/>
        <v>4.0530980948734335E-3</v>
      </c>
      <c r="J48">
        <f t="shared" si="13"/>
        <v>29.123189321398161</v>
      </c>
      <c r="K48">
        <f t="shared" si="13"/>
        <v>0.19747336318264924</v>
      </c>
      <c r="L48">
        <f t="shared" si="13"/>
        <v>1.8198516136853842E-2</v>
      </c>
      <c r="M48">
        <f t="shared" si="13"/>
        <v>0.22714954692155406</v>
      </c>
      <c r="N48">
        <f t="shared" si="13"/>
        <v>0.86897299296353347</v>
      </c>
      <c r="O48">
        <f t="shared" si="13"/>
        <v>0.19530172970304133</v>
      </c>
      <c r="P48">
        <f t="shared" si="13"/>
        <v>1.8703791672189534</v>
      </c>
    </row>
    <row r="49" spans="1:16" x14ac:dyDescent="0.2">
      <c r="A49" s="4" t="s">
        <v>67</v>
      </c>
      <c r="B49">
        <f t="shared" si="13"/>
        <v>37.018212719101626</v>
      </c>
      <c r="C49">
        <f t="shared" si="13"/>
        <v>77.550637650505493</v>
      </c>
      <c r="D49">
        <f t="shared" si="13"/>
        <v>4.4655539707437226</v>
      </c>
      <c r="E49">
        <f t="shared" si="13"/>
        <v>30.729440959227659</v>
      </c>
      <c r="F49">
        <f t="shared" si="13"/>
        <v>119.70448361442372</v>
      </c>
      <c r="G49">
        <f t="shared" si="13"/>
        <v>0.27191680713041616</v>
      </c>
      <c r="H49">
        <f t="shared" si="13"/>
        <v>0.81119895833266409</v>
      </c>
      <c r="I49">
        <f t="shared" si="13"/>
        <v>2.2508418563950694E-3</v>
      </c>
      <c r="J49">
        <f t="shared" si="13"/>
        <v>7.2442930710289657</v>
      </c>
      <c r="K49">
        <f t="shared" si="13"/>
        <v>0.26266592969968428</v>
      </c>
      <c r="L49">
        <f t="shared" si="13"/>
        <v>4.8430495730135442E-2</v>
      </c>
      <c r="M49">
        <f t="shared" si="13"/>
        <v>0.20014748468317045</v>
      </c>
      <c r="N49">
        <f t="shared" si="13"/>
        <v>0.40258981917082903</v>
      </c>
      <c r="O49">
        <f t="shared" si="13"/>
        <v>0.23462612102378233</v>
      </c>
      <c r="P49">
        <f t="shared" si="13"/>
        <v>1.6711312956472539</v>
      </c>
    </row>
    <row r="50" spans="1:16" x14ac:dyDescent="0.2">
      <c r="A50" s="6" t="s">
        <v>68</v>
      </c>
      <c r="B50">
        <f t="shared" si="13"/>
        <v>44.217932707405822</v>
      </c>
      <c r="C50">
        <f t="shared" si="13"/>
        <v>51.514825940370486</v>
      </c>
      <c r="D50">
        <f t="shared" si="13"/>
        <v>9.8249523628510449</v>
      </c>
      <c r="E50">
        <f t="shared" si="13"/>
        <v>14.627385845279006</v>
      </c>
      <c r="F50">
        <f t="shared" si="13"/>
        <v>100.0035520202491</v>
      </c>
      <c r="G50">
        <f t="shared" si="13"/>
        <v>0.269490133941239</v>
      </c>
      <c r="H50">
        <f t="shared" si="13"/>
        <v>1.5168819100927697</v>
      </c>
      <c r="I50">
        <f t="shared" si="13"/>
        <v>2.2524061208701539E-3</v>
      </c>
      <c r="J50">
        <f t="shared" si="13"/>
        <v>15.281848897602893</v>
      </c>
      <c r="K50">
        <f t="shared" si="13"/>
        <v>0.17378942897944025</v>
      </c>
      <c r="L50">
        <f t="shared" si="13"/>
        <v>1.2461607707943082E-3</v>
      </c>
      <c r="M50">
        <f t="shared" si="13"/>
        <v>0.18415765437979001</v>
      </c>
      <c r="N50">
        <f t="shared" si="13"/>
        <v>0.42557967820374282</v>
      </c>
      <c r="O50">
        <f t="shared" si="13"/>
        <v>0.19797611387908987</v>
      </c>
      <c r="P50">
        <f t="shared" si="13"/>
        <v>1.0681903993046689</v>
      </c>
    </row>
    <row r="51" spans="1:16" x14ac:dyDescent="0.2">
      <c r="A51" s="4" t="s">
        <v>69</v>
      </c>
      <c r="B51">
        <f t="shared" si="13"/>
        <v>21.162834708910658</v>
      </c>
      <c r="C51">
        <f t="shared" si="13"/>
        <v>55.9181358475644</v>
      </c>
      <c r="D51">
        <f t="shared" si="13"/>
        <v>8.5131817137087733</v>
      </c>
      <c r="E51">
        <f t="shared" si="13"/>
        <v>65.052328295508914</v>
      </c>
      <c r="F51">
        <f t="shared" si="13"/>
        <v>184.19087246658023</v>
      </c>
      <c r="G51">
        <f t="shared" si="13"/>
        <v>0.35782898615586367</v>
      </c>
      <c r="H51">
        <f t="shared" si="13"/>
        <v>1.8223616774211822</v>
      </c>
      <c r="I51">
        <f t="shared" si="13"/>
        <v>8.3619301001622824E-4</v>
      </c>
      <c r="J51">
        <f t="shared" si="13"/>
        <v>21.491956477463077</v>
      </c>
      <c r="K51">
        <f t="shared" si="13"/>
        <v>0.20518562480105729</v>
      </c>
      <c r="L51">
        <f t="shared" si="13"/>
        <v>8.8262555764038408E-2</v>
      </c>
      <c r="M51">
        <f t="shared" si="13"/>
        <v>0.28578862927870358</v>
      </c>
      <c r="N51">
        <f t="shared" si="13"/>
        <v>0.80710130443767703</v>
      </c>
      <c r="O51">
        <f t="shared" si="13"/>
        <v>0.2968203282992361</v>
      </c>
      <c r="P51">
        <f t="shared" si="13"/>
        <v>1.8383424826003811</v>
      </c>
    </row>
    <row r="52" spans="1:16" x14ac:dyDescent="0.2">
      <c r="A52" s="4" t="s">
        <v>70</v>
      </c>
      <c r="B52">
        <f t="shared" si="13"/>
        <v>28.639551432415828</v>
      </c>
      <c r="C52">
        <f t="shared" si="13"/>
        <v>96.80561924117147</v>
      </c>
      <c r="D52">
        <f t="shared" si="13"/>
        <v>13.854393481852636</v>
      </c>
      <c r="E52">
        <f t="shared" si="13"/>
        <v>54.588053390065667</v>
      </c>
      <c r="F52">
        <f t="shared" si="13"/>
        <v>222.17826692020682</v>
      </c>
      <c r="G52">
        <f t="shared" si="13"/>
        <v>0.23356622677875863</v>
      </c>
      <c r="H52">
        <f t="shared" si="13"/>
        <v>0.83547734609224089</v>
      </c>
      <c r="I52">
        <f t="shared" si="13"/>
        <v>1.1625448020040634E-3</v>
      </c>
      <c r="J52">
        <f t="shared" si="13"/>
        <v>25.622105527584317</v>
      </c>
      <c r="K52">
        <f t="shared" si="13"/>
        <v>0.20322569299098575</v>
      </c>
      <c r="L52">
        <f t="shared" si="13"/>
        <v>3.4273790399273432E-2</v>
      </c>
      <c r="M52">
        <f t="shared" si="13"/>
        <v>0.26850985394705179</v>
      </c>
      <c r="N52">
        <f t="shared" si="13"/>
        <v>0.54488291938115807</v>
      </c>
      <c r="O52">
        <f t="shared" si="13"/>
        <v>0.24137715776698057</v>
      </c>
      <c r="P52">
        <f t="shared" si="13"/>
        <v>1.0861332407521014</v>
      </c>
    </row>
  </sheetData>
  <conditionalFormatting sqref="B29:P33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{E03DAD30-023A-9442-B460-E7E99E8E4693}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3DAD30-023A-9442-B460-E7E99E8E46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B29:P33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265C-7CC0-7044-8B01-B484B86E2983}">
  <dimension ref="A1:P25"/>
  <sheetViews>
    <sheetView workbookViewId="0">
      <selection activeCell="M40" sqref="M40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</row>
    <row r="2" spans="1:16" x14ac:dyDescent="0.2">
      <c r="A2" s="4" t="s">
        <v>44</v>
      </c>
      <c r="B2">
        <v>514.37700000000007</v>
      </c>
      <c r="C2">
        <v>204.42000000000002</v>
      </c>
      <c r="D2">
        <v>106.49075000000001</v>
      </c>
      <c r="E2">
        <v>416.26234999999997</v>
      </c>
      <c r="F2">
        <v>1136.73</v>
      </c>
      <c r="G2">
        <v>4.0541499999999999</v>
      </c>
      <c r="H2">
        <v>21.752350000000003</v>
      </c>
      <c r="I2">
        <v>1.2E-2</v>
      </c>
      <c r="J2">
        <v>125.89395</v>
      </c>
      <c r="K2">
        <v>3.5141</v>
      </c>
      <c r="L2">
        <v>0.47859999999999997</v>
      </c>
      <c r="M2">
        <v>3.5131999999999999</v>
      </c>
      <c r="N2">
        <v>6.8616000000000001</v>
      </c>
      <c r="O2">
        <v>3.6624499999999998</v>
      </c>
      <c r="P2">
        <v>12.974500000000001</v>
      </c>
    </row>
    <row r="3" spans="1:16" x14ac:dyDescent="0.2">
      <c r="A3" s="4" t="s">
        <v>20</v>
      </c>
      <c r="B3">
        <v>360.827</v>
      </c>
      <c r="C3">
        <v>261.77</v>
      </c>
      <c r="D3">
        <v>59.945750000000004</v>
      </c>
      <c r="E3">
        <v>384.01235000000003</v>
      </c>
      <c r="F3">
        <v>728.73</v>
      </c>
      <c r="G3">
        <v>5.4501500000000007</v>
      </c>
      <c r="H3">
        <v>12.74235</v>
      </c>
      <c r="I3">
        <v>5.275000000000001E-3</v>
      </c>
      <c r="J3">
        <v>107.94395</v>
      </c>
      <c r="K3">
        <v>2.8096000000000001</v>
      </c>
      <c r="L3">
        <v>0.27210000000000001</v>
      </c>
      <c r="M3">
        <v>2.5462000000000002</v>
      </c>
      <c r="N3">
        <v>4.8460999999999999</v>
      </c>
      <c r="O3">
        <v>2.7544500000000003</v>
      </c>
      <c r="P3">
        <v>6.2394999999999996</v>
      </c>
    </row>
    <row r="4" spans="1:16" x14ac:dyDescent="0.2">
      <c r="A4" s="4" t="s">
        <v>21</v>
      </c>
      <c r="B4">
        <v>514.87700000000007</v>
      </c>
      <c r="C4">
        <v>45.32</v>
      </c>
      <c r="D4">
        <v>81.240750000000006</v>
      </c>
      <c r="E4">
        <v>246.21235000000001</v>
      </c>
      <c r="F4">
        <v>611.23</v>
      </c>
      <c r="G4">
        <v>3.8316500000000007</v>
      </c>
      <c r="H4">
        <v>21.907350000000001</v>
      </c>
      <c r="I4">
        <v>6.2249999999999996E-3</v>
      </c>
      <c r="J4">
        <v>104.04395</v>
      </c>
      <c r="K4">
        <v>3.1171000000000006</v>
      </c>
      <c r="L4">
        <v>0.34815000000000002</v>
      </c>
      <c r="M4">
        <v>3.0302000000000002</v>
      </c>
      <c r="N4">
        <v>5.6766000000000005</v>
      </c>
      <c r="O4">
        <v>3.2229500000000004</v>
      </c>
      <c r="P4">
        <v>13.329500000000003</v>
      </c>
    </row>
    <row r="5" spans="1:16" x14ac:dyDescent="0.2">
      <c r="A5" s="4" t="s">
        <v>22</v>
      </c>
      <c r="B5">
        <v>445.42700000000008</v>
      </c>
      <c r="C5">
        <v>195.57000000000002</v>
      </c>
      <c r="D5">
        <v>100.21575000000001</v>
      </c>
      <c r="E5">
        <v>483.21235000000001</v>
      </c>
      <c r="F5">
        <v>990.73</v>
      </c>
      <c r="G5">
        <v>2.62615</v>
      </c>
      <c r="H5">
        <v>15.417350000000003</v>
      </c>
      <c r="I5">
        <v>2.6999999999999997E-3</v>
      </c>
      <c r="J5">
        <v>120.44395</v>
      </c>
      <c r="K5">
        <v>2.9131</v>
      </c>
      <c r="L5">
        <v>0.39150000000000001</v>
      </c>
      <c r="M5">
        <v>2.8752</v>
      </c>
      <c r="N5">
        <v>6.7416</v>
      </c>
      <c r="O5">
        <v>3.0894499999999998</v>
      </c>
      <c r="P5">
        <v>10.399500000000002</v>
      </c>
    </row>
    <row r="6" spans="1:16" x14ac:dyDescent="0.2">
      <c r="A6" s="4" t="s">
        <v>23</v>
      </c>
      <c r="B6">
        <v>415.92700000000008</v>
      </c>
      <c r="C6">
        <v>111.07000000000001</v>
      </c>
      <c r="D6">
        <v>90.940750000000008</v>
      </c>
      <c r="E6">
        <v>278.71235000000001</v>
      </c>
      <c r="F6">
        <v>801.23</v>
      </c>
      <c r="G6">
        <v>3.1781500000000005</v>
      </c>
      <c r="H6">
        <v>14.84735</v>
      </c>
      <c r="I6">
        <v>3.1250000000000002E-3</v>
      </c>
      <c r="J6">
        <v>131.79395</v>
      </c>
      <c r="K6">
        <v>2.8196000000000003</v>
      </c>
      <c r="L6">
        <v>0.30175000000000002</v>
      </c>
      <c r="M6">
        <v>2.6572</v>
      </c>
      <c r="N6">
        <v>5.2116000000000007</v>
      </c>
      <c r="O6">
        <v>2.91845</v>
      </c>
      <c r="P6">
        <v>8.259500000000001</v>
      </c>
    </row>
    <row r="7" spans="1:16" x14ac:dyDescent="0.2">
      <c r="A7" s="4" t="s">
        <v>24</v>
      </c>
      <c r="B7">
        <v>365.827</v>
      </c>
      <c r="C7">
        <v>32.67</v>
      </c>
      <c r="D7">
        <v>76.193250000000006</v>
      </c>
      <c r="E7">
        <v>224.56235000000004</v>
      </c>
      <c r="F7">
        <v>470.53000000000003</v>
      </c>
      <c r="G7">
        <v>2.3996499999999998</v>
      </c>
      <c r="H7">
        <v>14.417350000000003</v>
      </c>
      <c r="I7">
        <v>2.1099999999999997E-2</v>
      </c>
      <c r="J7">
        <v>86.343950000000007</v>
      </c>
      <c r="K7">
        <v>2.6116000000000001</v>
      </c>
      <c r="L7">
        <v>0.22540000000000002</v>
      </c>
      <c r="M7">
        <v>2.5272000000000001</v>
      </c>
      <c r="N7">
        <v>5.0916000000000006</v>
      </c>
      <c r="O7">
        <v>2.7359499999999999</v>
      </c>
      <c r="P7">
        <v>6.1745000000000001</v>
      </c>
    </row>
    <row r="8" spans="1:16" x14ac:dyDescent="0.2">
      <c r="A8" s="4" t="s">
        <v>25</v>
      </c>
      <c r="B8">
        <v>467.62700000000007</v>
      </c>
      <c r="C8">
        <v>267.12</v>
      </c>
      <c r="D8">
        <v>114.99075000000001</v>
      </c>
      <c r="E8">
        <v>631.26234999999997</v>
      </c>
      <c r="F8">
        <v>1546.73</v>
      </c>
      <c r="G8">
        <v>3.3866500000000004</v>
      </c>
      <c r="H8">
        <v>19.507350000000002</v>
      </c>
      <c r="I8">
        <v>6.6750000000000004E-3</v>
      </c>
      <c r="J8">
        <v>214.94395</v>
      </c>
      <c r="K8">
        <v>3.5335999999999999</v>
      </c>
      <c r="L8">
        <v>0.30269999999999997</v>
      </c>
      <c r="M8">
        <v>3.5491999999999999</v>
      </c>
      <c r="N8">
        <v>8.736600000000001</v>
      </c>
      <c r="O8">
        <v>3.6324500000000004</v>
      </c>
      <c r="P8">
        <v>14.579500000000003</v>
      </c>
    </row>
    <row r="9" spans="1:16" x14ac:dyDescent="0.2">
      <c r="A9" s="4" t="s">
        <v>26</v>
      </c>
      <c r="B9">
        <v>431.17700000000008</v>
      </c>
      <c r="C9">
        <v>92.170000000000016</v>
      </c>
      <c r="D9">
        <v>77.835750000000019</v>
      </c>
      <c r="E9">
        <v>236.61235000000002</v>
      </c>
      <c r="F9">
        <v>590.73</v>
      </c>
      <c r="G9">
        <v>2.4396500000000003</v>
      </c>
      <c r="H9">
        <v>15.907350000000001</v>
      </c>
      <c r="I9">
        <v>5.7000000000000011E-3</v>
      </c>
      <c r="J9">
        <v>97.143950000000004</v>
      </c>
      <c r="K9">
        <v>2.9706000000000001</v>
      </c>
      <c r="L9">
        <v>0.26940000000000003</v>
      </c>
      <c r="M9">
        <v>2.8972000000000002</v>
      </c>
      <c r="N9">
        <v>5.5416000000000007</v>
      </c>
      <c r="O9">
        <v>2.9874499999999999</v>
      </c>
      <c r="P9">
        <v>7.4595000000000002</v>
      </c>
    </row>
    <row r="10" spans="1:16" x14ac:dyDescent="0.2">
      <c r="A10" s="4" t="s">
        <v>27</v>
      </c>
      <c r="B10">
        <v>330.37700000000001</v>
      </c>
      <c r="C10">
        <v>4.4899999999999975</v>
      </c>
      <c r="D10">
        <v>49.723250000000007</v>
      </c>
      <c r="E10">
        <v>323.41235000000006</v>
      </c>
      <c r="F10">
        <v>165.78</v>
      </c>
      <c r="G10">
        <v>2.2301499999999996</v>
      </c>
      <c r="H10">
        <v>14.237350000000001</v>
      </c>
      <c r="I10">
        <v>2.2250000000000008E-3</v>
      </c>
      <c r="J10">
        <v>32.783949999999997</v>
      </c>
      <c r="K10">
        <v>2.3461000000000003</v>
      </c>
      <c r="L10">
        <v>0.27784999999999999</v>
      </c>
      <c r="M10">
        <v>2.4852000000000003</v>
      </c>
      <c r="N10">
        <v>4.7796000000000003</v>
      </c>
      <c r="O10">
        <v>2.4984500000000001</v>
      </c>
      <c r="P10">
        <v>4.9574999999999996</v>
      </c>
    </row>
    <row r="11" spans="1:16" x14ac:dyDescent="0.2">
      <c r="A11" s="4" t="s">
        <v>28</v>
      </c>
      <c r="B11">
        <v>376.827</v>
      </c>
      <c r="C11">
        <v>316.97000000000003</v>
      </c>
      <c r="D11">
        <v>54.648250000000012</v>
      </c>
      <c r="E11">
        <v>285.41235</v>
      </c>
      <c r="F11">
        <v>573.73</v>
      </c>
      <c r="G11">
        <v>3.2261500000000001</v>
      </c>
      <c r="H11">
        <v>16.082350000000002</v>
      </c>
      <c r="I11">
        <v>9.6500000000000006E-3</v>
      </c>
      <c r="J11">
        <v>35.563949999999998</v>
      </c>
      <c r="K11">
        <v>3.3421000000000003</v>
      </c>
      <c r="L11">
        <v>0.31709999999999999</v>
      </c>
      <c r="M11">
        <v>3.2681999999999998</v>
      </c>
      <c r="N11">
        <v>6.0366</v>
      </c>
      <c r="O11">
        <v>3.42645</v>
      </c>
      <c r="P11">
        <v>10.794500000000001</v>
      </c>
    </row>
    <row r="12" spans="1:16" x14ac:dyDescent="0.2">
      <c r="A12" s="4" t="s">
        <v>29</v>
      </c>
      <c r="B12">
        <v>499.87700000000007</v>
      </c>
      <c r="C12">
        <v>4.55</v>
      </c>
      <c r="D12">
        <v>53.64575</v>
      </c>
      <c r="E12">
        <v>389.16235000000006</v>
      </c>
      <c r="F12">
        <v>166.23000000000002</v>
      </c>
      <c r="G12">
        <v>2.57315</v>
      </c>
      <c r="H12">
        <v>18.132349999999999</v>
      </c>
      <c r="I12">
        <v>-8.9999999999999943E-4</v>
      </c>
      <c r="J12">
        <v>31.498950000000004</v>
      </c>
      <c r="K12">
        <v>2.1941000000000002</v>
      </c>
      <c r="L12">
        <v>0.48130000000000001</v>
      </c>
      <c r="M12">
        <v>2.4537</v>
      </c>
      <c r="N12">
        <v>4.5966000000000005</v>
      </c>
      <c r="O12">
        <v>2.4334500000000001</v>
      </c>
      <c r="P12">
        <v>6.5545000000000009</v>
      </c>
    </row>
    <row r="13" spans="1:16" x14ac:dyDescent="0.2">
      <c r="A13" s="4" t="s">
        <v>30</v>
      </c>
      <c r="B13">
        <v>440.67700000000008</v>
      </c>
      <c r="C13">
        <v>11.469999999999999</v>
      </c>
      <c r="D13">
        <v>35.323250000000002</v>
      </c>
      <c r="E13">
        <v>244.56235000000004</v>
      </c>
      <c r="F13">
        <v>16.435000000000002</v>
      </c>
      <c r="G13">
        <v>1.96915</v>
      </c>
      <c r="H13">
        <v>16.78735</v>
      </c>
      <c r="I13">
        <v>2.0000000000000005E-3</v>
      </c>
      <c r="J13">
        <v>4.5044500000000003</v>
      </c>
      <c r="K13">
        <v>2.3686000000000003</v>
      </c>
      <c r="L13">
        <v>0.27835000000000004</v>
      </c>
      <c r="M13">
        <v>2.4652000000000003</v>
      </c>
      <c r="N13">
        <v>4.1606000000000005</v>
      </c>
      <c r="O13">
        <v>2.5454500000000002</v>
      </c>
      <c r="P13">
        <v>2.9170000000000003</v>
      </c>
    </row>
    <row r="14" spans="1:16" x14ac:dyDescent="0.2">
      <c r="A14" s="4" t="s">
        <v>31</v>
      </c>
      <c r="B14">
        <v>426.47700000000009</v>
      </c>
      <c r="C14">
        <v>35.57</v>
      </c>
      <c r="D14">
        <v>68.665750000000003</v>
      </c>
      <c r="E14">
        <v>209.16235000000003</v>
      </c>
      <c r="F14">
        <v>406.88000000000005</v>
      </c>
      <c r="G14">
        <v>3.0706500000000001</v>
      </c>
      <c r="H14">
        <v>15.377350000000002</v>
      </c>
      <c r="I14">
        <v>-3.3250000000000003E-3</v>
      </c>
      <c r="J14">
        <v>73.243949999999998</v>
      </c>
      <c r="K14">
        <v>2.5866000000000002</v>
      </c>
      <c r="L14">
        <v>0.26105</v>
      </c>
      <c r="M14">
        <v>2.5236999999999998</v>
      </c>
      <c r="N14">
        <v>4.5266000000000002</v>
      </c>
      <c r="O14">
        <v>2.59395</v>
      </c>
      <c r="P14">
        <v>9.9195000000000011</v>
      </c>
    </row>
    <row r="15" spans="1:16" x14ac:dyDescent="0.2">
      <c r="A15" s="4" t="s">
        <v>32</v>
      </c>
      <c r="B15">
        <v>280.62700000000001</v>
      </c>
      <c r="C15">
        <v>65.470000000000013</v>
      </c>
      <c r="D15">
        <v>46.360749999999996</v>
      </c>
      <c r="E15">
        <v>231.26235000000003</v>
      </c>
      <c r="F15">
        <v>217.33000000000004</v>
      </c>
      <c r="G15">
        <v>2.0366500000000003</v>
      </c>
      <c r="H15">
        <v>11.89235</v>
      </c>
      <c r="I15">
        <v>3.6749999999999999E-3</v>
      </c>
      <c r="J15">
        <v>22.823950000000004</v>
      </c>
      <c r="K15">
        <v>2.1166</v>
      </c>
      <c r="L15">
        <v>0.26474999999999999</v>
      </c>
      <c r="M15">
        <v>2.1192000000000002</v>
      </c>
      <c r="N15">
        <v>4.3146000000000004</v>
      </c>
      <c r="O15">
        <v>2.1934499999999999</v>
      </c>
      <c r="P15">
        <v>6.4394999999999998</v>
      </c>
    </row>
    <row r="16" spans="1:16" x14ac:dyDescent="0.2">
      <c r="A16" s="4" t="s">
        <v>33</v>
      </c>
      <c r="B16">
        <v>480.17700000000008</v>
      </c>
      <c r="C16">
        <v>57.570000000000007</v>
      </c>
      <c r="D16">
        <v>92.615750000000006</v>
      </c>
      <c r="E16">
        <v>247.81235000000004</v>
      </c>
      <c r="F16">
        <v>703.23</v>
      </c>
      <c r="G16">
        <v>3.1446500000000004</v>
      </c>
      <c r="H16">
        <v>18.917350000000003</v>
      </c>
      <c r="I16">
        <v>3.6750000000000007E-3</v>
      </c>
      <c r="J16">
        <v>88.443950000000001</v>
      </c>
      <c r="K16">
        <v>2.7336000000000005</v>
      </c>
      <c r="L16">
        <v>0.26130000000000003</v>
      </c>
      <c r="M16">
        <v>2.8231999999999999</v>
      </c>
      <c r="N16">
        <v>5.8166000000000011</v>
      </c>
      <c r="O16">
        <v>2.9799500000000001</v>
      </c>
      <c r="P16">
        <v>10.019500000000001</v>
      </c>
    </row>
    <row r="17" spans="1:16" x14ac:dyDescent="0.2">
      <c r="A17" s="4" t="s">
        <v>34</v>
      </c>
      <c r="B17">
        <v>342.37700000000001</v>
      </c>
      <c r="C17">
        <v>257.37</v>
      </c>
      <c r="D17">
        <v>58.373250000000013</v>
      </c>
      <c r="E17">
        <v>278.61235000000005</v>
      </c>
      <c r="F17">
        <v>451.28000000000003</v>
      </c>
      <c r="G17">
        <v>2.3781500000000002</v>
      </c>
      <c r="H17">
        <v>13.417350000000003</v>
      </c>
      <c r="I17">
        <v>7.4749999999999999E-3</v>
      </c>
      <c r="J17">
        <v>37.208950000000002</v>
      </c>
      <c r="K17">
        <v>2.9331</v>
      </c>
      <c r="L17">
        <v>0.25869999999999999</v>
      </c>
      <c r="M17">
        <v>2.9466999999999999</v>
      </c>
      <c r="N17">
        <v>5.9516</v>
      </c>
      <c r="O17">
        <v>3.0524500000000003</v>
      </c>
      <c r="P17">
        <v>6.1144999999999996</v>
      </c>
    </row>
    <row r="18" spans="1:16" x14ac:dyDescent="0.2">
      <c r="A18" s="4" t="s">
        <v>35</v>
      </c>
      <c r="B18">
        <v>297.92700000000002</v>
      </c>
      <c r="C18">
        <v>8.8199999999999985</v>
      </c>
      <c r="D18">
        <v>54.320750000000004</v>
      </c>
      <c r="E18">
        <v>291.31235000000004</v>
      </c>
      <c r="F18">
        <v>149.22999999999999</v>
      </c>
      <c r="G18">
        <v>2.08765</v>
      </c>
      <c r="H18">
        <v>13.772350000000001</v>
      </c>
      <c r="I18">
        <v>2.5500000000000002E-3</v>
      </c>
      <c r="J18">
        <v>25.323950000000004</v>
      </c>
      <c r="K18">
        <v>2.4936000000000003</v>
      </c>
      <c r="L18">
        <v>0.40780000000000005</v>
      </c>
      <c r="M18">
        <v>2.2297000000000002</v>
      </c>
      <c r="N18">
        <v>4.2420999999999998</v>
      </c>
      <c r="O18">
        <v>2.3769499999999999</v>
      </c>
      <c r="P18">
        <v>4.7634999999999996</v>
      </c>
    </row>
    <row r="19" spans="1:16" x14ac:dyDescent="0.2">
      <c r="A19" s="4" t="s">
        <v>36</v>
      </c>
      <c r="B19">
        <v>379.72700000000003</v>
      </c>
      <c r="C19">
        <v>246.97</v>
      </c>
      <c r="D19">
        <v>94.690750000000008</v>
      </c>
      <c r="E19">
        <v>279.66235</v>
      </c>
      <c r="F19">
        <v>1035.73</v>
      </c>
      <c r="G19">
        <v>3.6056500000000002</v>
      </c>
      <c r="H19">
        <v>15.292350000000003</v>
      </c>
      <c r="I19">
        <v>3.7500000000000007E-3</v>
      </c>
      <c r="J19">
        <v>115.79395</v>
      </c>
      <c r="K19">
        <v>3.1566000000000005</v>
      </c>
      <c r="L19">
        <v>0.26769999999999999</v>
      </c>
      <c r="M19">
        <v>3.0522</v>
      </c>
      <c r="N19">
        <v>6.1616</v>
      </c>
      <c r="O19">
        <v>3.19895</v>
      </c>
      <c r="P19">
        <v>10.114500000000001</v>
      </c>
    </row>
    <row r="20" spans="1:16" x14ac:dyDescent="0.2">
      <c r="A20" s="4" t="s">
        <v>37</v>
      </c>
      <c r="B20">
        <v>393.827</v>
      </c>
      <c r="C20">
        <v>51.27000000000001</v>
      </c>
      <c r="D20">
        <v>79.435750000000013</v>
      </c>
      <c r="E20">
        <v>431.51234999999997</v>
      </c>
      <c r="F20">
        <v>582.23</v>
      </c>
      <c r="G20">
        <v>2.8756500000000003</v>
      </c>
      <c r="H20">
        <v>15.917350000000003</v>
      </c>
      <c r="I20">
        <v>6.2250000000000005E-3</v>
      </c>
      <c r="J20">
        <v>67.393950000000004</v>
      </c>
      <c r="K20">
        <v>3.3611</v>
      </c>
      <c r="L20">
        <v>0.64605000000000001</v>
      </c>
      <c r="M20">
        <v>3.4596999999999998</v>
      </c>
      <c r="N20">
        <v>6.6916000000000002</v>
      </c>
      <c r="O20">
        <v>3.7289499999999998</v>
      </c>
      <c r="P20">
        <v>12.409500000000001</v>
      </c>
    </row>
    <row r="21" spans="1:16" x14ac:dyDescent="0.2">
      <c r="A21" s="4" t="s">
        <v>38</v>
      </c>
      <c r="B21">
        <v>361.17700000000002</v>
      </c>
      <c r="C21">
        <v>186.02</v>
      </c>
      <c r="D21">
        <v>68.973249999999993</v>
      </c>
      <c r="E21">
        <v>554.76234999999997</v>
      </c>
      <c r="F21">
        <v>451.93000000000006</v>
      </c>
      <c r="G21">
        <v>3.5716500000000004</v>
      </c>
      <c r="H21">
        <v>22.05735</v>
      </c>
      <c r="I21">
        <v>5.5250000000000004E-3</v>
      </c>
      <c r="J21">
        <v>25.628950000000003</v>
      </c>
      <c r="K21">
        <v>3.3576000000000001</v>
      </c>
      <c r="L21">
        <v>0.60504999999999998</v>
      </c>
      <c r="M21">
        <v>3.4236999999999997</v>
      </c>
      <c r="N21">
        <v>8.1465999999999994</v>
      </c>
      <c r="O21">
        <v>3.5164499999999999</v>
      </c>
      <c r="P21">
        <v>12.704500000000001</v>
      </c>
    </row>
    <row r="22" spans="1:16" x14ac:dyDescent="0.2">
      <c r="A22" s="4" t="s">
        <v>39</v>
      </c>
      <c r="B22">
        <v>534.87700000000007</v>
      </c>
      <c r="C22">
        <v>220.01999999999998</v>
      </c>
      <c r="D22">
        <v>153.14075</v>
      </c>
      <c r="E22">
        <v>460.31234999999998</v>
      </c>
      <c r="F22">
        <v>1630.23</v>
      </c>
      <c r="G22">
        <v>3.6361500000000002</v>
      </c>
      <c r="H22">
        <v>19.492350000000002</v>
      </c>
      <c r="I22">
        <v>8.150000000000001E-3</v>
      </c>
      <c r="J22">
        <v>210.49395000000001</v>
      </c>
      <c r="K22">
        <v>3.6131000000000002</v>
      </c>
      <c r="L22">
        <v>0.3589</v>
      </c>
      <c r="M22">
        <v>3.5736999999999997</v>
      </c>
      <c r="N22">
        <v>7.3866000000000005</v>
      </c>
      <c r="O22">
        <v>3.7304499999999998</v>
      </c>
      <c r="P22">
        <v>13.5745</v>
      </c>
    </row>
    <row r="23" spans="1:16" x14ac:dyDescent="0.2">
      <c r="A23" s="4" t="s">
        <v>40</v>
      </c>
      <c r="B23">
        <v>444.82700000000006</v>
      </c>
      <c r="C23">
        <v>460.82</v>
      </c>
      <c r="D23">
        <v>133.96575000000001</v>
      </c>
      <c r="E23">
        <v>222.46235000000001</v>
      </c>
      <c r="F23">
        <v>1463.23</v>
      </c>
      <c r="G23">
        <v>2.8676500000000007</v>
      </c>
      <c r="H23">
        <v>16.997350000000001</v>
      </c>
      <c r="I23">
        <v>6.3250000000000008E-3</v>
      </c>
      <c r="J23">
        <v>136.69395</v>
      </c>
      <c r="K23">
        <v>2.9286000000000003</v>
      </c>
      <c r="L23">
        <v>0.20720000000000002</v>
      </c>
      <c r="M23">
        <v>2.5957000000000003</v>
      </c>
      <c r="N23">
        <v>5.6366000000000005</v>
      </c>
      <c r="O23">
        <v>2.8629500000000001</v>
      </c>
      <c r="P23">
        <v>12.029500000000001</v>
      </c>
    </row>
    <row r="24" spans="1:16" x14ac:dyDescent="0.2">
      <c r="A24" s="4" t="s">
        <v>41</v>
      </c>
      <c r="B24">
        <v>421.57700000000006</v>
      </c>
      <c r="C24">
        <v>51.07</v>
      </c>
      <c r="D24">
        <v>88.340750000000014</v>
      </c>
      <c r="E24">
        <v>242.46235000000001</v>
      </c>
      <c r="F24">
        <v>635.23</v>
      </c>
      <c r="G24">
        <v>2.6326500000000004</v>
      </c>
      <c r="H24">
        <v>15.57235</v>
      </c>
      <c r="I24">
        <v>9.074999999999998E-3</v>
      </c>
      <c r="J24">
        <v>96.093950000000007</v>
      </c>
      <c r="K24">
        <v>2.9941000000000004</v>
      </c>
      <c r="L24">
        <v>0.31675000000000003</v>
      </c>
      <c r="M24">
        <v>2.8292000000000002</v>
      </c>
      <c r="N24">
        <v>5.5416000000000007</v>
      </c>
      <c r="O24">
        <v>3.0684500000000003</v>
      </c>
      <c r="P24">
        <v>8.5545000000000009</v>
      </c>
    </row>
    <row r="25" spans="1:16" x14ac:dyDescent="0.2">
      <c r="A25" s="4" t="s">
        <v>42</v>
      </c>
      <c r="B25">
        <v>526.87700000000007</v>
      </c>
      <c r="C25">
        <v>435.97</v>
      </c>
      <c r="D25">
        <v>114.36575000000001</v>
      </c>
      <c r="E25">
        <v>272.86235000000005</v>
      </c>
      <c r="F25">
        <v>1423.73</v>
      </c>
      <c r="G25">
        <v>2.6736500000000003</v>
      </c>
      <c r="H25">
        <v>18.172350000000002</v>
      </c>
      <c r="I25">
        <v>1.1900000000000001E-2</v>
      </c>
      <c r="J25">
        <v>108.59395000000001</v>
      </c>
      <c r="K25">
        <v>3.7081</v>
      </c>
      <c r="L25">
        <v>0.24485000000000001</v>
      </c>
      <c r="M25">
        <v>3.6761999999999997</v>
      </c>
      <c r="N25">
        <v>7.5565999999999995</v>
      </c>
      <c r="O25">
        <v>3.8404500000000001</v>
      </c>
      <c r="P25">
        <v>10.269500000000001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SQ3 ZM</vt:lpstr>
      <vt:lpstr>SQ3 Z.M OHNE </vt:lpstr>
      <vt:lpstr>SQ3 CLEAN</vt:lpstr>
      <vt:lpstr>Content in 50ml</vt:lpstr>
      <vt:lpstr>Sample weight in g</vt:lpstr>
      <vt:lpstr>Concerntration ug per g</vt:lpstr>
      <vt:lpstr>Concerntration ready</vt:lpstr>
      <vt:lpstr>Concerntration for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05b73dc5, 442af645</cp:lastModifiedBy>
  <dcterms:created xsi:type="dcterms:W3CDTF">2018-12-11T13:00:11Z</dcterms:created>
  <dcterms:modified xsi:type="dcterms:W3CDTF">2022-05-20T08:42:14Z</dcterms:modified>
</cp:coreProperties>
</file>