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equential Extractions Z/"/>
    </mc:Choice>
  </mc:AlternateContent>
  <xr:revisionPtr revIDLastSave="0" documentId="13_ncr:1_{89E4D383-C428-7142-A1A8-1E55AEDD193C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SQ5 ZM" sheetId="2" r:id="rId1"/>
    <sheet name="SQ5 ZM OHNE" sheetId="3" r:id="rId2"/>
    <sheet name="SQ5 ZM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I2" i="8" s="1"/>
  <c r="J2" i="5"/>
  <c r="K2" i="5"/>
  <c r="L2" i="5"/>
  <c r="M2" i="5"/>
  <c r="N2" i="5"/>
  <c r="O2" i="5"/>
  <c r="P2" i="5"/>
  <c r="C3" i="5"/>
  <c r="C3" i="8" s="1"/>
  <c r="D3" i="5"/>
  <c r="E3" i="5"/>
  <c r="F3" i="5"/>
  <c r="G3" i="5"/>
  <c r="H3" i="5"/>
  <c r="I3" i="5"/>
  <c r="J3" i="5"/>
  <c r="J3" i="8" s="1"/>
  <c r="K3" i="5"/>
  <c r="K3" i="8" s="1"/>
  <c r="L3" i="5"/>
  <c r="M3" i="5"/>
  <c r="N3" i="5"/>
  <c r="O3" i="5"/>
  <c r="P3" i="5"/>
  <c r="C4" i="5"/>
  <c r="D4" i="5"/>
  <c r="D4" i="8" s="1"/>
  <c r="E4" i="5"/>
  <c r="F4" i="5"/>
  <c r="G4" i="5"/>
  <c r="H4" i="5"/>
  <c r="I4" i="5"/>
  <c r="J4" i="5"/>
  <c r="K4" i="5"/>
  <c r="L4" i="5"/>
  <c r="L4" i="8" s="1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C11" i="8" s="1"/>
  <c r="D11" i="5"/>
  <c r="E11" i="5"/>
  <c r="F11" i="5"/>
  <c r="G11" i="5"/>
  <c r="H11" i="5"/>
  <c r="I11" i="5"/>
  <c r="J11" i="5"/>
  <c r="K11" i="5"/>
  <c r="K11" i="8" s="1"/>
  <c r="L11" i="5"/>
  <c r="M11" i="5"/>
  <c r="N11" i="5"/>
  <c r="O11" i="5"/>
  <c r="P11" i="5"/>
  <c r="C12" i="5"/>
  <c r="D12" i="5"/>
  <c r="D12" i="8" s="1"/>
  <c r="E12" i="5"/>
  <c r="E12" i="8" s="1"/>
  <c r="F12" i="5"/>
  <c r="G12" i="5"/>
  <c r="H12" i="5"/>
  <c r="I12" i="5"/>
  <c r="J12" i="5"/>
  <c r="K12" i="5"/>
  <c r="L12" i="5"/>
  <c r="L12" i="8" s="1"/>
  <c r="M12" i="5"/>
  <c r="M12" i="8" s="1"/>
  <c r="N12" i="5"/>
  <c r="O12" i="5"/>
  <c r="P12" i="5"/>
  <c r="C13" i="5"/>
  <c r="D13" i="5"/>
  <c r="E13" i="5"/>
  <c r="F13" i="5"/>
  <c r="F13" i="8" s="1"/>
  <c r="G13" i="5"/>
  <c r="H13" i="5"/>
  <c r="I13" i="5"/>
  <c r="J13" i="5"/>
  <c r="K13" i="5"/>
  <c r="L13" i="5"/>
  <c r="M13" i="5"/>
  <c r="N13" i="5"/>
  <c r="N13" i="8" s="1"/>
  <c r="O13" i="5"/>
  <c r="P13" i="5"/>
  <c r="C14" i="5"/>
  <c r="D14" i="5"/>
  <c r="E14" i="5"/>
  <c r="F14" i="5"/>
  <c r="G14" i="5"/>
  <c r="H14" i="5"/>
  <c r="H14" i="8" s="1"/>
  <c r="I14" i="5"/>
  <c r="J14" i="5"/>
  <c r="K14" i="5"/>
  <c r="L14" i="5"/>
  <c r="M14" i="5"/>
  <c r="N14" i="5"/>
  <c r="O14" i="5"/>
  <c r="P14" i="5"/>
  <c r="P14" i="8" s="1"/>
  <c r="C15" i="5"/>
  <c r="D15" i="5"/>
  <c r="E15" i="5"/>
  <c r="F15" i="5"/>
  <c r="G15" i="5"/>
  <c r="H15" i="5"/>
  <c r="I15" i="5"/>
  <c r="J15" i="5"/>
  <c r="J15" i="8" s="1"/>
  <c r="K15" i="5"/>
  <c r="L15" i="5"/>
  <c r="M15" i="5"/>
  <c r="N15" i="5"/>
  <c r="O15" i="5"/>
  <c r="P15" i="5"/>
  <c r="C16" i="5"/>
  <c r="D16" i="5"/>
  <c r="D16" i="8" s="1"/>
  <c r="E16" i="5"/>
  <c r="F16" i="5"/>
  <c r="G16" i="5"/>
  <c r="H16" i="5"/>
  <c r="I16" i="5"/>
  <c r="J16" i="5"/>
  <c r="K16" i="5"/>
  <c r="L16" i="5"/>
  <c r="L16" i="8" s="1"/>
  <c r="M16" i="5"/>
  <c r="N16" i="5"/>
  <c r="O16" i="5"/>
  <c r="P16" i="5"/>
  <c r="C17" i="5"/>
  <c r="D17" i="5"/>
  <c r="E17" i="5"/>
  <c r="F17" i="5"/>
  <c r="F17" i="8" s="1"/>
  <c r="G17" i="5"/>
  <c r="H17" i="5"/>
  <c r="I17" i="5"/>
  <c r="J17" i="5"/>
  <c r="K17" i="5"/>
  <c r="L17" i="5"/>
  <c r="M17" i="5"/>
  <c r="N17" i="5"/>
  <c r="N17" i="8" s="1"/>
  <c r="O17" i="5"/>
  <c r="P17" i="5"/>
  <c r="C18" i="5"/>
  <c r="D18" i="5"/>
  <c r="E18" i="5"/>
  <c r="F18" i="5"/>
  <c r="G18" i="5"/>
  <c r="H18" i="5"/>
  <c r="I18" i="5"/>
  <c r="I18" i="8" s="1"/>
  <c r="J18" i="5"/>
  <c r="K18" i="5"/>
  <c r="L18" i="5"/>
  <c r="M18" i="5"/>
  <c r="N18" i="5"/>
  <c r="O18" i="5"/>
  <c r="P18" i="5"/>
  <c r="C19" i="5"/>
  <c r="C19" i="8" s="1"/>
  <c r="D19" i="5"/>
  <c r="E19" i="5"/>
  <c r="F19" i="5"/>
  <c r="G19" i="5"/>
  <c r="H19" i="5"/>
  <c r="I19" i="5"/>
  <c r="J19" i="5"/>
  <c r="J19" i="8" s="1"/>
  <c r="K19" i="5"/>
  <c r="K19" i="8" s="1"/>
  <c r="L19" i="5"/>
  <c r="M19" i="5"/>
  <c r="N19" i="5"/>
  <c r="O19" i="5"/>
  <c r="P19" i="5"/>
  <c r="C20" i="5"/>
  <c r="D20" i="5"/>
  <c r="D20" i="8" s="1"/>
  <c r="E20" i="5"/>
  <c r="F20" i="5"/>
  <c r="G20" i="5"/>
  <c r="H20" i="5"/>
  <c r="I20" i="5"/>
  <c r="J20" i="5"/>
  <c r="K20" i="5"/>
  <c r="L20" i="5"/>
  <c r="L20" i="8" s="1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6" i="8" s="1"/>
  <c r="B7" i="5"/>
  <c r="B7" i="8" s="1"/>
  <c r="B8" i="5"/>
  <c r="B8" i="8" s="1"/>
  <c r="B9" i="5"/>
  <c r="B9" i="8" s="1"/>
  <c r="B10" i="5"/>
  <c r="B11" i="5"/>
  <c r="B12" i="5"/>
  <c r="B13" i="5"/>
  <c r="B14" i="5"/>
  <c r="B14" i="8" s="1"/>
  <c r="B15" i="5"/>
  <c r="B15" i="8" s="1"/>
  <c r="B16" i="5"/>
  <c r="B17" i="5"/>
  <c r="B17" i="8" s="1"/>
  <c r="B18" i="5"/>
  <c r="B19" i="5"/>
  <c r="B20" i="5"/>
  <c r="B21" i="5"/>
  <c r="B22" i="5"/>
  <c r="B23" i="5"/>
  <c r="B24" i="5"/>
  <c r="B25" i="5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P20" i="8"/>
  <c r="O20" i="8"/>
  <c r="N20" i="8"/>
  <c r="M20" i="8"/>
  <c r="K20" i="8"/>
  <c r="J20" i="8"/>
  <c r="I20" i="8"/>
  <c r="H20" i="8"/>
  <c r="G20" i="8"/>
  <c r="F20" i="8"/>
  <c r="E20" i="8"/>
  <c r="C20" i="8"/>
  <c r="B20" i="8"/>
  <c r="P19" i="8"/>
  <c r="O19" i="8"/>
  <c r="N19" i="8"/>
  <c r="M19" i="8"/>
  <c r="L19" i="8"/>
  <c r="I19" i="8"/>
  <c r="H19" i="8"/>
  <c r="G19" i="8"/>
  <c r="F19" i="8"/>
  <c r="E19" i="8"/>
  <c r="D19" i="8"/>
  <c r="B19" i="8"/>
  <c r="P18" i="8"/>
  <c r="O18" i="8"/>
  <c r="N18" i="8"/>
  <c r="M18" i="8"/>
  <c r="L18" i="8"/>
  <c r="K18" i="8"/>
  <c r="J18" i="8"/>
  <c r="H18" i="8"/>
  <c r="G18" i="8"/>
  <c r="F18" i="8"/>
  <c r="E18" i="8"/>
  <c r="D18" i="8"/>
  <c r="C18" i="8"/>
  <c r="B18" i="8"/>
  <c r="P17" i="8"/>
  <c r="O17" i="8"/>
  <c r="M17" i="8"/>
  <c r="L17" i="8"/>
  <c r="K17" i="8"/>
  <c r="J17" i="8"/>
  <c r="I17" i="8"/>
  <c r="H17" i="8"/>
  <c r="G17" i="8"/>
  <c r="E17" i="8"/>
  <c r="D17" i="8"/>
  <c r="C17" i="8"/>
  <c r="P16" i="8"/>
  <c r="O16" i="8"/>
  <c r="N16" i="8"/>
  <c r="M16" i="8"/>
  <c r="K16" i="8"/>
  <c r="J16" i="8"/>
  <c r="I16" i="8"/>
  <c r="H16" i="8"/>
  <c r="G16" i="8"/>
  <c r="F16" i="8"/>
  <c r="E16" i="8"/>
  <c r="C16" i="8"/>
  <c r="P15" i="8"/>
  <c r="O15" i="8"/>
  <c r="N15" i="8"/>
  <c r="M15" i="8"/>
  <c r="L15" i="8"/>
  <c r="K15" i="8"/>
  <c r="I15" i="8"/>
  <c r="H15" i="8"/>
  <c r="G15" i="8"/>
  <c r="G32" i="8" s="1"/>
  <c r="F15" i="8"/>
  <c r="E15" i="8"/>
  <c r="D15" i="8"/>
  <c r="C15" i="8"/>
  <c r="O14" i="8"/>
  <c r="N14" i="8"/>
  <c r="M14" i="8"/>
  <c r="L14" i="8"/>
  <c r="K14" i="8"/>
  <c r="J14" i="8"/>
  <c r="I14" i="8"/>
  <c r="G14" i="8"/>
  <c r="F14" i="8"/>
  <c r="E14" i="8"/>
  <c r="D14" i="8"/>
  <c r="C14" i="8"/>
  <c r="P13" i="8"/>
  <c r="O13" i="8"/>
  <c r="M13" i="8"/>
  <c r="L13" i="8"/>
  <c r="K13" i="8"/>
  <c r="J13" i="8"/>
  <c r="I13" i="8"/>
  <c r="H13" i="8"/>
  <c r="G13" i="8"/>
  <c r="E13" i="8"/>
  <c r="D13" i="8"/>
  <c r="C13" i="8"/>
  <c r="B13" i="8"/>
  <c r="P12" i="8"/>
  <c r="O12" i="8"/>
  <c r="N12" i="8"/>
  <c r="K12" i="8"/>
  <c r="J12" i="8"/>
  <c r="I12" i="8"/>
  <c r="H12" i="8"/>
  <c r="G12" i="8"/>
  <c r="F12" i="8"/>
  <c r="C12" i="8"/>
  <c r="B12" i="8"/>
  <c r="P11" i="8"/>
  <c r="O11" i="8"/>
  <c r="N11" i="8"/>
  <c r="M11" i="8"/>
  <c r="L11" i="8"/>
  <c r="J11" i="8"/>
  <c r="I11" i="8"/>
  <c r="H11" i="8"/>
  <c r="G11" i="8"/>
  <c r="F11" i="8"/>
  <c r="E11" i="8"/>
  <c r="D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P6" i="8"/>
  <c r="O6" i="8"/>
  <c r="O39" i="8" s="1"/>
  <c r="N6" i="8"/>
  <c r="M6" i="8"/>
  <c r="L6" i="8"/>
  <c r="K6" i="8"/>
  <c r="J6" i="8"/>
  <c r="I6" i="8"/>
  <c r="H6" i="8"/>
  <c r="G6" i="8"/>
  <c r="G39" i="8" s="1"/>
  <c r="F6" i="8"/>
  <c r="E6" i="8"/>
  <c r="D6" i="8"/>
  <c r="C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K4" i="8"/>
  <c r="J4" i="8"/>
  <c r="I4" i="8"/>
  <c r="H4" i="8"/>
  <c r="G4" i="8"/>
  <c r="F4" i="8"/>
  <c r="E4" i="8"/>
  <c r="C4" i="8"/>
  <c r="B4" i="8"/>
  <c r="P3" i="8"/>
  <c r="O3" i="8"/>
  <c r="N3" i="8"/>
  <c r="M3" i="8"/>
  <c r="L3" i="8"/>
  <c r="I3" i="8"/>
  <c r="H3" i="8"/>
  <c r="G3" i="8"/>
  <c r="F3" i="8"/>
  <c r="E3" i="8"/>
  <c r="D3" i="8"/>
  <c r="B3" i="8"/>
  <c r="P2" i="8"/>
  <c r="O2" i="8"/>
  <c r="N2" i="8"/>
  <c r="M2" i="8"/>
  <c r="M29" i="8" s="1"/>
  <c r="L2" i="8"/>
  <c r="K2" i="8"/>
  <c r="J2" i="8"/>
  <c r="H2" i="8"/>
  <c r="G2" i="8"/>
  <c r="F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F9" i="3" s="1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F10" i="3" s="1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F11" i="3" s="1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F15" i="3" s="1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F16" i="3" s="1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F17" i="3" s="1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F18" i="3" s="1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F19" i="3" s="1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F23" i="3" s="1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F24" i="3" s="1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F25" i="3" s="1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F26" i="3" s="1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F27" i="3" s="1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J41" i="8" l="1"/>
  <c r="G31" i="8"/>
  <c r="G33" i="8"/>
  <c r="M31" i="8"/>
  <c r="E31" i="8"/>
  <c r="K40" i="8"/>
  <c r="C40" i="8"/>
  <c r="N29" i="8"/>
  <c r="O31" i="8"/>
  <c r="O29" i="8"/>
  <c r="P31" i="8"/>
  <c r="E41" i="8"/>
  <c r="D31" i="8"/>
  <c r="H30" i="8"/>
  <c r="D32" i="8"/>
  <c r="O41" i="8"/>
  <c r="D29" i="8"/>
  <c r="C41" i="8"/>
  <c r="L31" i="8"/>
  <c r="P30" i="8"/>
  <c r="P38" i="8"/>
  <c r="N31" i="8"/>
  <c r="E29" i="8"/>
  <c r="N40" i="8"/>
  <c r="E30" i="8"/>
  <c r="M30" i="8"/>
  <c r="G30" i="8"/>
  <c r="O30" i="8"/>
  <c r="I41" i="8"/>
  <c r="P42" i="8"/>
  <c r="O42" i="8"/>
  <c r="H33" i="8"/>
  <c r="C29" i="8"/>
  <c r="F30" i="8"/>
  <c r="N30" i="8"/>
  <c r="K41" i="8"/>
  <c r="O32" i="8"/>
  <c r="H42" i="8"/>
  <c r="G42" i="8"/>
  <c r="P33" i="8"/>
  <c r="M41" i="8"/>
  <c r="B42" i="8"/>
  <c r="K30" i="8"/>
  <c r="C33" i="8"/>
  <c r="O38" i="8"/>
  <c r="J39" i="8"/>
  <c r="F39" i="8"/>
  <c r="K32" i="8"/>
  <c r="M33" i="8"/>
  <c r="K33" i="8"/>
  <c r="C30" i="8"/>
  <c r="H31" i="8"/>
  <c r="F31" i="8"/>
  <c r="N41" i="8"/>
  <c r="G29" i="8"/>
  <c r="L30" i="8"/>
  <c r="B29" i="8"/>
  <c r="G38" i="8"/>
  <c r="C39" i="8"/>
  <c r="K39" i="8"/>
  <c r="B31" i="8"/>
  <c r="J31" i="8"/>
  <c r="G41" i="8"/>
  <c r="C32" i="8"/>
  <c r="N33" i="8"/>
  <c r="F40" i="8"/>
  <c r="F29" i="8"/>
  <c r="I39" i="8"/>
  <c r="L33" i="8"/>
  <c r="D30" i="8"/>
  <c r="N39" i="8"/>
  <c r="I31" i="8"/>
  <c r="H38" i="8"/>
  <c r="I32" i="8"/>
  <c r="O33" i="8"/>
  <c r="E33" i="8"/>
  <c r="F33" i="8"/>
  <c r="L32" i="8"/>
  <c r="I33" i="8"/>
  <c r="I42" i="8"/>
  <c r="I29" i="8"/>
  <c r="I38" i="8"/>
  <c r="J33" i="8"/>
  <c r="J42" i="8"/>
  <c r="P32" i="8"/>
  <c r="P41" i="8"/>
  <c r="H32" i="8"/>
  <c r="H41" i="8"/>
  <c r="J29" i="8"/>
  <c r="J38" i="8"/>
  <c r="F41" i="8"/>
  <c r="D33" i="8"/>
  <c r="C31" i="8"/>
  <c r="K31" i="8"/>
  <c r="K29" i="8"/>
  <c r="D40" i="8"/>
  <c r="L40" i="8"/>
  <c r="J32" i="8"/>
  <c r="N32" i="8"/>
  <c r="L29" i="8"/>
  <c r="E40" i="8"/>
  <c r="M40" i="8"/>
  <c r="F32" i="8"/>
  <c r="I30" i="8"/>
  <c r="E32" i="8"/>
  <c r="M32" i="8"/>
  <c r="H29" i="8"/>
  <c r="P29" i="8"/>
  <c r="J30" i="8"/>
  <c r="D39" i="8"/>
  <c r="L39" i="8"/>
  <c r="C38" i="8"/>
  <c r="K38" i="8"/>
  <c r="E39" i="8"/>
  <c r="M39" i="8"/>
  <c r="G40" i="8"/>
  <c r="O40" i="8"/>
  <c r="C42" i="8"/>
  <c r="K42" i="8"/>
  <c r="D38" i="8"/>
  <c r="L38" i="8"/>
  <c r="H40" i="8"/>
  <c r="P40" i="8"/>
  <c r="D42" i="8"/>
  <c r="L42" i="8"/>
  <c r="E38" i="8"/>
  <c r="M38" i="8"/>
  <c r="I40" i="8"/>
  <c r="E42" i="8"/>
  <c r="M42" i="8"/>
  <c r="F38" i="8"/>
  <c r="N38" i="8"/>
  <c r="H39" i="8"/>
  <c r="P39" i="8"/>
  <c r="J40" i="8"/>
  <c r="D41" i="8"/>
  <c r="L41" i="8"/>
  <c r="F42" i="8"/>
  <c r="N42" i="8"/>
  <c r="B30" i="8"/>
  <c r="B39" i="8"/>
  <c r="B40" i="8"/>
  <c r="B38" i="8"/>
  <c r="B47" i="8" s="1"/>
  <c r="B16" i="8"/>
  <c r="B41" i="8" s="1"/>
  <c r="B33" i="8"/>
  <c r="B32" i="8" l="1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<sst xmlns="http://schemas.openxmlformats.org/spreadsheetml/2006/main" count="446" uniqueCount="70">
  <si>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</si>
  <si>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</si>
  <si>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</si>
  <si>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</si>
  <si>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</si>
  <si>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</si>
  <si>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</si>
  <si>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</si>
  <si>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</si>
  <si>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</si>
  <si>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</si>
  <si>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</si>
  <si>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</si>
  <si>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</si>
  <si>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</si>
  <si>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</si>
  <si>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</si>
  <si>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</si>
  <si>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</si>
  <si>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SQ5(125%.1) Z.M   </t>
  </si>
  <si>
    <t xml:space="preserve">SQ5(125%.2) Z.M   </t>
  </si>
  <si>
    <t xml:space="preserve">SQ5(125%.3) Z.M   </t>
  </si>
  <si>
    <t xml:space="preserve">SQ5(125%.4) Z.M   </t>
  </si>
  <si>
    <t xml:space="preserve">SQ5(100%.1) Z.M   </t>
  </si>
  <si>
    <t xml:space="preserve">SQ5(100%.2) Z.M   </t>
  </si>
  <si>
    <t xml:space="preserve">SQ5(100%.3) Z.M   </t>
  </si>
  <si>
    <t xml:space="preserve">SQ5(100%.4) Z.M   </t>
  </si>
  <si>
    <t xml:space="preserve">SQ5(50%.1) ZM   </t>
  </si>
  <si>
    <t xml:space="preserve">SQ5(50%.2) Z.M   </t>
  </si>
  <si>
    <t xml:space="preserve">SQ5(50%.3) Z.M   </t>
  </si>
  <si>
    <t xml:space="preserve">SQ5(50%.4) Z.M   </t>
  </si>
  <si>
    <t xml:space="preserve">SQ5(25%.1) Z.M   </t>
  </si>
  <si>
    <t xml:space="preserve">SQ5(25%.2) Z.M   </t>
  </si>
  <si>
    <t xml:space="preserve">SQ5(25%.3) Z.M   </t>
  </si>
  <si>
    <t xml:space="preserve">SQ5(25%.4) Z.M   </t>
  </si>
  <si>
    <t xml:space="preserve">SQ5(RZ.1) Z.M   </t>
  </si>
  <si>
    <t xml:space="preserve">SQ5(RZ.2) Z.M   </t>
  </si>
  <si>
    <t xml:space="preserve">SQ5(RZ.3) Z.M   </t>
  </si>
  <si>
    <t xml:space="preserve">SQ5(RZ.4) Z.M   </t>
  </si>
  <si>
    <t xml:space="preserve">SQ5(Control.1) Z.M   </t>
  </si>
  <si>
    <t xml:space="preserve">SQ5(Control.2) Z.M   </t>
  </si>
  <si>
    <t xml:space="preserve">SQ5(Control.3) Z.M   </t>
  </si>
  <si>
    <t xml:space="preserve">SQ5(Control.4) Z.M   </t>
  </si>
  <si>
    <t xml:space="preserve">SeqExtBlank_Zm_S5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</si>
  <si>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</si>
  <si>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</si>
  <si>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</si>
  <si>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</si>
  <si>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</si>
  <si>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</si>
  <si>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</si>
  <si>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</si>
  <si>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</si>
  <si>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</si>
  <si>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</si>
  <si>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</si>
  <si>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</si>
  <si>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</si>
  <si>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</si>
  <si>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</si>
  <si>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</si>
  <si>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</si>
  <si>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</si>
  <si>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</si>
  <si>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SQ5(125%)ZM </t>
  </si>
  <si>
    <t>SQ5(100% )ZM</t>
  </si>
  <si>
    <t xml:space="preserve">SQ5(50%.)ZM </t>
  </si>
  <si>
    <t>SQ5(25%.)ZM</t>
  </si>
  <si>
    <t xml:space="preserve">SQ5(RZ.)ZM   </t>
  </si>
  <si>
    <t xml:space="preserve">SQ5(Control) Z.M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</si>
</sst>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D847-A427-FF4C-8E73-F22600CF3D64}">
  <dimension ref="A1:S27"/>
  <sheetViews>
    <sheetView workbookViewId="0">
      <selection activeCell="D40" sqref="D40"/>
    </sheetView>
  </sheetViews>
  <sheetFormatPr baseColWidth="10" defaultRowHeight="15" x14ac:dyDescent="0.2"/>
  <cols>
    <col min="1" max="1" width="19.5" customWidth="1"/>
    <col min="257" max="257" width="19.5" customWidth="1"/>
    <col min="513" max="513" width="19.5" customWidth="1"/>
    <col min="769" max="769" width="19.5" customWidth="1"/>
    <col min="1025" max="1025" width="19.5" customWidth="1"/>
    <col min="1281" max="1281" width="19.5" customWidth="1"/>
    <col min="1537" max="1537" width="19.5" customWidth="1"/>
    <col min="1793" max="1793" width="19.5" customWidth="1"/>
    <col min="2049" max="2049" width="19.5" customWidth="1"/>
    <col min="2305" max="2305" width="19.5" customWidth="1"/>
    <col min="2561" max="2561" width="19.5" customWidth="1"/>
    <col min="2817" max="2817" width="19.5" customWidth="1"/>
    <col min="3073" max="3073" width="19.5" customWidth="1"/>
    <col min="3329" max="3329" width="19.5" customWidth="1"/>
    <col min="3585" max="3585" width="19.5" customWidth="1"/>
    <col min="3841" max="3841" width="19.5" customWidth="1"/>
    <col min="4097" max="4097" width="19.5" customWidth="1"/>
    <col min="4353" max="4353" width="19.5" customWidth="1"/>
    <col min="4609" max="4609" width="19.5" customWidth="1"/>
    <col min="4865" max="4865" width="19.5" customWidth="1"/>
    <col min="5121" max="5121" width="19.5" customWidth="1"/>
    <col min="5377" max="5377" width="19.5" customWidth="1"/>
    <col min="5633" max="5633" width="19.5" customWidth="1"/>
    <col min="5889" max="5889" width="19.5" customWidth="1"/>
    <col min="6145" max="6145" width="19.5" customWidth="1"/>
    <col min="6401" max="6401" width="19.5" customWidth="1"/>
    <col min="6657" max="6657" width="19.5" customWidth="1"/>
    <col min="6913" max="6913" width="19.5" customWidth="1"/>
    <col min="7169" max="7169" width="19.5" customWidth="1"/>
    <col min="7425" max="7425" width="19.5" customWidth="1"/>
    <col min="7681" max="7681" width="19.5" customWidth="1"/>
    <col min="7937" max="7937" width="19.5" customWidth="1"/>
    <col min="8193" max="8193" width="19.5" customWidth="1"/>
    <col min="8449" max="8449" width="19.5" customWidth="1"/>
    <col min="8705" max="8705" width="19.5" customWidth="1"/>
    <col min="8961" max="8961" width="19.5" customWidth="1"/>
    <col min="9217" max="9217" width="19.5" customWidth="1"/>
    <col min="9473" max="9473" width="19.5" customWidth="1"/>
    <col min="9729" max="9729" width="19.5" customWidth="1"/>
    <col min="9985" max="9985" width="19.5" customWidth="1"/>
    <col min="10241" max="10241" width="19.5" customWidth="1"/>
    <col min="10497" max="10497" width="19.5" customWidth="1"/>
    <col min="10753" max="10753" width="19.5" customWidth="1"/>
    <col min="11009" max="11009" width="19.5" customWidth="1"/>
    <col min="11265" max="11265" width="19.5" customWidth="1"/>
    <col min="11521" max="11521" width="19.5" customWidth="1"/>
    <col min="11777" max="11777" width="19.5" customWidth="1"/>
    <col min="12033" max="12033" width="19.5" customWidth="1"/>
    <col min="12289" max="12289" width="19.5" customWidth="1"/>
    <col min="12545" max="12545" width="19.5" customWidth="1"/>
    <col min="12801" max="12801" width="19.5" customWidth="1"/>
    <col min="13057" max="13057" width="19.5" customWidth="1"/>
    <col min="13313" max="13313" width="19.5" customWidth="1"/>
    <col min="13569" max="13569" width="19.5" customWidth="1"/>
    <col min="13825" max="13825" width="19.5" customWidth="1"/>
    <col min="14081" max="14081" width="19.5" customWidth="1"/>
    <col min="14337" max="14337" width="19.5" customWidth="1"/>
    <col min="14593" max="14593" width="19.5" customWidth="1"/>
    <col min="14849" max="14849" width="19.5" customWidth="1"/>
    <col min="15105" max="15105" width="19.5" customWidth="1"/>
    <col min="15361" max="15361" width="19.5" customWidth="1"/>
    <col min="15617" max="15617" width="19.5" customWidth="1"/>
    <col min="15873" max="15873" width="19.5" customWidth="1"/>
    <col min="16129" max="16129" width="19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1925</v>
      </c>
      <c r="C3">
        <v>11460</v>
      </c>
      <c r="D3">
        <v>1346</v>
      </c>
      <c r="E3">
        <v>2108</v>
      </c>
      <c r="F3">
        <v>636.20000000000005</v>
      </c>
      <c r="G3">
        <v>123000</v>
      </c>
      <c r="H3">
        <v>82.36</v>
      </c>
      <c r="I3">
        <v>510.2</v>
      </c>
      <c r="J3">
        <v>0.46200000000000002</v>
      </c>
      <c r="K3">
        <v>0.307</v>
      </c>
      <c r="L3">
        <v>3940</v>
      </c>
      <c r="M3">
        <v>16.309999999999999</v>
      </c>
      <c r="N3">
        <v>4.0460000000000003</v>
      </c>
      <c r="O3">
        <v>29.45</v>
      </c>
      <c r="P3">
        <v>83.91</v>
      </c>
      <c r="Q3">
        <v>26.28</v>
      </c>
      <c r="R3">
        <v>2341</v>
      </c>
    </row>
    <row r="4" spans="1:19" x14ac:dyDescent="0.2">
      <c r="A4" s="4" t="s">
        <v>20</v>
      </c>
      <c r="B4">
        <v>2999</v>
      </c>
      <c r="C4">
        <v>20330</v>
      </c>
      <c r="D4">
        <v>2783</v>
      </c>
      <c r="E4">
        <v>3689</v>
      </c>
      <c r="F4">
        <v>1207</v>
      </c>
      <c r="G4">
        <v>221500</v>
      </c>
      <c r="H4">
        <v>172.5</v>
      </c>
      <c r="I4">
        <v>1169</v>
      </c>
      <c r="J4">
        <v>0.64</v>
      </c>
      <c r="K4">
        <v>0.68799999999999994</v>
      </c>
      <c r="L4">
        <v>14930</v>
      </c>
      <c r="M4">
        <v>26.03</v>
      </c>
      <c r="N4">
        <v>5.2439999999999998</v>
      </c>
      <c r="O4">
        <v>41.07</v>
      </c>
      <c r="P4">
        <v>114.8</v>
      </c>
      <c r="Q4">
        <v>36.840000000000003</v>
      </c>
      <c r="R4">
        <v>4919</v>
      </c>
    </row>
    <row r="5" spans="1:19" x14ac:dyDescent="0.2">
      <c r="A5" s="4" t="s">
        <v>21</v>
      </c>
      <c r="B5">
        <v>1837</v>
      </c>
      <c r="C5">
        <v>11640</v>
      </c>
      <c r="D5">
        <v>1178</v>
      </c>
      <c r="E5">
        <v>1634</v>
      </c>
      <c r="F5">
        <v>561.29999999999995</v>
      </c>
      <c r="G5">
        <v>116500</v>
      </c>
      <c r="H5">
        <v>85.27</v>
      </c>
      <c r="I5">
        <v>472.8</v>
      </c>
      <c r="J5">
        <v>0.502</v>
      </c>
      <c r="K5">
        <v>0.2</v>
      </c>
      <c r="L5">
        <v>4197</v>
      </c>
      <c r="M5">
        <v>19.420000000000002</v>
      </c>
      <c r="N5">
        <v>2.8079999999999998</v>
      </c>
      <c r="O5">
        <v>35.36</v>
      </c>
      <c r="P5">
        <v>90.83</v>
      </c>
      <c r="Q5">
        <v>30.8</v>
      </c>
      <c r="R5">
        <v>2601</v>
      </c>
    </row>
    <row r="6" spans="1:19" x14ac:dyDescent="0.2">
      <c r="A6" s="4" t="s">
        <v>22</v>
      </c>
      <c r="B6">
        <v>1926</v>
      </c>
      <c r="C6">
        <v>12330</v>
      </c>
      <c r="D6">
        <v>1364</v>
      </c>
      <c r="E6">
        <v>2340</v>
      </c>
      <c r="F6">
        <v>627.70000000000005</v>
      </c>
      <c r="G6">
        <v>125400</v>
      </c>
      <c r="H6">
        <v>70.55</v>
      </c>
      <c r="I6">
        <v>483.2</v>
      </c>
      <c r="J6">
        <v>0.35499999999999998</v>
      </c>
      <c r="K6">
        <v>0.20300000000000001</v>
      </c>
      <c r="L6">
        <v>4606</v>
      </c>
      <c r="M6">
        <v>18.010000000000002</v>
      </c>
      <c r="N6">
        <v>3.3660000000000001</v>
      </c>
      <c r="O6">
        <v>31.25</v>
      </c>
      <c r="P6">
        <v>87.49</v>
      </c>
      <c r="Q6">
        <v>28.25</v>
      </c>
      <c r="R6">
        <v>1975</v>
      </c>
    </row>
    <row r="7" spans="1:19" x14ac:dyDescent="0.2">
      <c r="A7" s="4" t="s">
        <v>23</v>
      </c>
      <c r="B7">
        <v>1759</v>
      </c>
      <c r="C7">
        <v>11350</v>
      </c>
      <c r="D7">
        <v>1121</v>
      </c>
      <c r="E7">
        <v>1756</v>
      </c>
      <c r="F7">
        <v>592.79999999999995</v>
      </c>
      <c r="G7">
        <v>116800</v>
      </c>
      <c r="H7">
        <v>87.99</v>
      </c>
      <c r="I7">
        <v>531.1</v>
      </c>
      <c r="J7">
        <v>0.54</v>
      </c>
      <c r="K7">
        <v>0.22700000000000001</v>
      </c>
      <c r="L7">
        <v>4202</v>
      </c>
      <c r="M7">
        <v>16.66</v>
      </c>
      <c r="N7">
        <v>2.9940000000000002</v>
      </c>
      <c r="O7">
        <v>32.07</v>
      </c>
      <c r="P7">
        <v>89.15</v>
      </c>
      <c r="Q7">
        <v>27.59</v>
      </c>
      <c r="R7">
        <v>2757</v>
      </c>
    </row>
    <row r="8" spans="1:19" x14ac:dyDescent="0.2">
      <c r="A8" s="4" t="s">
        <v>24</v>
      </c>
      <c r="B8">
        <v>1606</v>
      </c>
      <c r="C8">
        <v>10960</v>
      </c>
      <c r="D8">
        <v>1369</v>
      </c>
      <c r="E8">
        <v>2188</v>
      </c>
      <c r="F8">
        <v>609.9</v>
      </c>
      <c r="G8">
        <v>119000</v>
      </c>
      <c r="H8">
        <v>83.89</v>
      </c>
      <c r="I8">
        <v>449.8</v>
      </c>
      <c r="J8">
        <v>0.51500000000000001</v>
      </c>
      <c r="K8">
        <v>0.192</v>
      </c>
      <c r="L8">
        <v>4753</v>
      </c>
      <c r="M8">
        <v>19.079999999999998</v>
      </c>
      <c r="N8">
        <v>2.96</v>
      </c>
      <c r="O8">
        <v>38.61</v>
      </c>
      <c r="P8">
        <v>98.25</v>
      </c>
      <c r="Q8">
        <v>34.86</v>
      </c>
      <c r="R8">
        <v>2454</v>
      </c>
    </row>
    <row r="9" spans="1:19" x14ac:dyDescent="0.2">
      <c r="A9" s="4" t="s">
        <v>25</v>
      </c>
      <c r="B9">
        <v>1549</v>
      </c>
      <c r="C9">
        <v>10330</v>
      </c>
      <c r="D9">
        <v>1270</v>
      </c>
      <c r="E9">
        <v>1766</v>
      </c>
      <c r="F9">
        <v>611.20000000000005</v>
      </c>
      <c r="G9">
        <v>120600</v>
      </c>
      <c r="H9">
        <v>110.9</v>
      </c>
      <c r="I9">
        <v>563.4</v>
      </c>
      <c r="J9">
        <v>0.314</v>
      </c>
      <c r="K9">
        <v>0.23799999999999999</v>
      </c>
      <c r="L9">
        <v>5312</v>
      </c>
      <c r="M9">
        <v>18.600000000000001</v>
      </c>
      <c r="N9">
        <v>3.048</v>
      </c>
      <c r="O9">
        <v>34.630000000000003</v>
      </c>
      <c r="P9">
        <v>87.38</v>
      </c>
      <c r="Q9">
        <v>29.82</v>
      </c>
      <c r="R9">
        <v>2637</v>
      </c>
    </row>
    <row r="10" spans="1:19" x14ac:dyDescent="0.2">
      <c r="A10" s="4" t="s">
        <v>26</v>
      </c>
      <c r="B10">
        <v>1550</v>
      </c>
      <c r="C10">
        <v>10030</v>
      </c>
      <c r="D10">
        <v>1279</v>
      </c>
      <c r="E10">
        <v>2064</v>
      </c>
      <c r="F10">
        <v>546.79999999999995</v>
      </c>
      <c r="G10">
        <v>112200</v>
      </c>
      <c r="H10">
        <v>73.62</v>
      </c>
      <c r="I10">
        <v>492</v>
      </c>
      <c r="J10">
        <v>0.44500000000000001</v>
      </c>
      <c r="K10">
        <v>0.14499999999999999</v>
      </c>
      <c r="L10">
        <v>4306</v>
      </c>
      <c r="M10">
        <v>16.09</v>
      </c>
      <c r="N10">
        <v>2.9870000000000001</v>
      </c>
      <c r="O10">
        <v>28.67</v>
      </c>
      <c r="P10">
        <v>76.55</v>
      </c>
      <c r="Q10">
        <v>25.63</v>
      </c>
      <c r="R10">
        <v>2120</v>
      </c>
    </row>
    <row r="11" spans="1:19" x14ac:dyDescent="0.2">
      <c r="A11" s="4" t="s">
        <v>27</v>
      </c>
      <c r="B11">
        <v>1586</v>
      </c>
      <c r="C11">
        <v>11010</v>
      </c>
      <c r="D11">
        <v>1205</v>
      </c>
      <c r="E11">
        <v>1957</v>
      </c>
      <c r="F11">
        <v>626.20000000000005</v>
      </c>
      <c r="G11">
        <v>112200</v>
      </c>
      <c r="H11">
        <v>84.97</v>
      </c>
      <c r="I11">
        <v>452.3</v>
      </c>
      <c r="J11">
        <v>0.42699999999999999</v>
      </c>
      <c r="K11">
        <v>0.312</v>
      </c>
      <c r="L11">
        <v>4236</v>
      </c>
      <c r="M11">
        <v>16.36</v>
      </c>
      <c r="N11">
        <v>2.9950000000000001</v>
      </c>
      <c r="O11">
        <v>30.86</v>
      </c>
      <c r="P11">
        <v>87.99</v>
      </c>
      <c r="Q11">
        <v>27.79</v>
      </c>
      <c r="R11">
        <v>2089</v>
      </c>
    </row>
    <row r="12" spans="1:19" x14ac:dyDescent="0.2">
      <c r="A12" s="4" t="s">
        <v>28</v>
      </c>
      <c r="B12">
        <v>2414</v>
      </c>
      <c r="C12">
        <v>12170</v>
      </c>
      <c r="D12">
        <v>1399</v>
      </c>
      <c r="E12">
        <v>2177</v>
      </c>
      <c r="F12">
        <v>535.6</v>
      </c>
      <c r="G12">
        <v>126000</v>
      </c>
      <c r="H12">
        <v>76.819999999999993</v>
      </c>
      <c r="I12">
        <v>518.29999999999995</v>
      </c>
      <c r="J12">
        <v>0.40400000000000003</v>
      </c>
      <c r="K12">
        <v>0.23599999999999999</v>
      </c>
      <c r="L12">
        <v>3697</v>
      </c>
      <c r="M12">
        <v>17.190000000000001</v>
      </c>
      <c r="N12">
        <v>3.194</v>
      </c>
      <c r="O12">
        <v>28.9</v>
      </c>
      <c r="P12">
        <v>76.42</v>
      </c>
      <c r="Q12">
        <v>25.08</v>
      </c>
      <c r="R12">
        <v>2439</v>
      </c>
    </row>
    <row r="13" spans="1:19" x14ac:dyDescent="0.2">
      <c r="A13" s="4" t="s">
        <v>29</v>
      </c>
      <c r="B13">
        <v>1760</v>
      </c>
      <c r="C13">
        <v>11600</v>
      </c>
      <c r="D13">
        <v>1501</v>
      </c>
      <c r="E13">
        <v>2322</v>
      </c>
      <c r="F13">
        <v>615</v>
      </c>
      <c r="G13">
        <v>129100</v>
      </c>
      <c r="H13">
        <v>75.09</v>
      </c>
      <c r="I13">
        <v>505.6</v>
      </c>
      <c r="J13">
        <v>0.63200000000000001</v>
      </c>
      <c r="K13">
        <v>0.255</v>
      </c>
      <c r="L13">
        <v>4285</v>
      </c>
      <c r="M13">
        <v>20.149999999999999</v>
      </c>
      <c r="N13">
        <v>3.0550000000000002</v>
      </c>
      <c r="O13">
        <v>37.15</v>
      </c>
      <c r="P13">
        <v>95.53</v>
      </c>
      <c r="Q13">
        <v>32.700000000000003</v>
      </c>
      <c r="R13">
        <v>2330</v>
      </c>
    </row>
    <row r="14" spans="1:19" x14ac:dyDescent="0.2">
      <c r="A14" s="4" t="s">
        <v>30</v>
      </c>
      <c r="B14">
        <v>1706</v>
      </c>
      <c r="C14">
        <v>11690</v>
      </c>
      <c r="D14">
        <v>1784</v>
      </c>
      <c r="E14">
        <v>2554</v>
      </c>
      <c r="F14">
        <v>604.9</v>
      </c>
      <c r="G14">
        <v>132500</v>
      </c>
      <c r="H14">
        <v>83.09</v>
      </c>
      <c r="I14">
        <v>555.1</v>
      </c>
      <c r="J14">
        <v>0.44800000000000001</v>
      </c>
      <c r="K14">
        <v>0.38800000000000001</v>
      </c>
      <c r="L14">
        <v>4314</v>
      </c>
      <c r="M14">
        <v>23.08</v>
      </c>
      <c r="N14">
        <v>3.4870000000000001</v>
      </c>
      <c r="O14">
        <v>39.29</v>
      </c>
      <c r="P14">
        <v>103.2</v>
      </c>
      <c r="Q14">
        <v>35.99</v>
      </c>
      <c r="R14">
        <v>2417</v>
      </c>
    </row>
    <row r="15" spans="1:19" x14ac:dyDescent="0.2">
      <c r="A15" s="4" t="s">
        <v>31</v>
      </c>
      <c r="B15">
        <v>3224</v>
      </c>
      <c r="C15">
        <v>11190</v>
      </c>
      <c r="D15">
        <v>1204</v>
      </c>
      <c r="E15">
        <v>1936</v>
      </c>
      <c r="F15">
        <v>514.9</v>
      </c>
      <c r="G15">
        <v>106000</v>
      </c>
      <c r="H15">
        <v>563.1</v>
      </c>
      <c r="I15">
        <v>648</v>
      </c>
      <c r="J15">
        <v>0.24299999999999999</v>
      </c>
      <c r="K15">
        <v>0.16300000000000001</v>
      </c>
      <c r="L15">
        <v>3691</v>
      </c>
      <c r="M15">
        <v>16.72</v>
      </c>
      <c r="N15">
        <v>3.5779999999999998</v>
      </c>
      <c r="O15">
        <v>31.68</v>
      </c>
      <c r="P15">
        <v>82.7</v>
      </c>
      <c r="Q15">
        <v>28.98</v>
      </c>
      <c r="R15">
        <v>1988</v>
      </c>
    </row>
    <row r="16" spans="1:19" x14ac:dyDescent="0.2">
      <c r="A16" s="4" t="s">
        <v>32</v>
      </c>
      <c r="B16">
        <v>1693</v>
      </c>
      <c r="C16">
        <v>10740</v>
      </c>
      <c r="D16">
        <v>1257</v>
      </c>
      <c r="E16">
        <v>2167</v>
      </c>
      <c r="F16">
        <v>559.1</v>
      </c>
      <c r="G16">
        <v>116900</v>
      </c>
      <c r="H16">
        <v>77.069999999999993</v>
      </c>
      <c r="I16">
        <v>481.6</v>
      </c>
      <c r="J16">
        <v>0.44600000000000001</v>
      </c>
      <c r="K16">
        <v>0.24299999999999999</v>
      </c>
      <c r="L16">
        <v>4050</v>
      </c>
      <c r="M16">
        <v>15.73</v>
      </c>
      <c r="N16">
        <v>3.1539999999999999</v>
      </c>
      <c r="O16">
        <v>28.86</v>
      </c>
      <c r="P16">
        <v>77.69</v>
      </c>
      <c r="Q16">
        <v>25.97</v>
      </c>
      <c r="R16">
        <v>2188</v>
      </c>
    </row>
    <row r="17" spans="1:18" x14ac:dyDescent="0.2">
      <c r="A17" s="4" t="s">
        <v>33</v>
      </c>
      <c r="B17">
        <v>1488</v>
      </c>
      <c r="C17">
        <v>10050</v>
      </c>
      <c r="D17">
        <v>1084</v>
      </c>
      <c r="E17">
        <v>1704</v>
      </c>
      <c r="F17">
        <v>521.1</v>
      </c>
      <c r="G17">
        <v>97040</v>
      </c>
      <c r="H17">
        <v>123.8</v>
      </c>
      <c r="I17">
        <v>378.1</v>
      </c>
      <c r="J17">
        <v>0.36</v>
      </c>
      <c r="K17">
        <v>0.17699999999999999</v>
      </c>
      <c r="L17">
        <v>3293</v>
      </c>
      <c r="M17">
        <v>15.46</v>
      </c>
      <c r="N17">
        <v>2.4889999999999999</v>
      </c>
      <c r="O17">
        <v>31.25</v>
      </c>
      <c r="P17">
        <v>77.88</v>
      </c>
      <c r="Q17">
        <v>26.97</v>
      </c>
      <c r="R17">
        <v>1537</v>
      </c>
    </row>
    <row r="18" spans="1:18" x14ac:dyDescent="0.2">
      <c r="A18" s="4" t="s">
        <v>34</v>
      </c>
      <c r="B18">
        <v>2008</v>
      </c>
      <c r="C18">
        <v>12010</v>
      </c>
      <c r="D18">
        <v>1454</v>
      </c>
      <c r="E18">
        <v>2043</v>
      </c>
      <c r="F18">
        <v>579.29999999999995</v>
      </c>
      <c r="G18">
        <v>122200</v>
      </c>
      <c r="H18">
        <v>134.19999999999999</v>
      </c>
      <c r="I18">
        <v>535.20000000000005</v>
      </c>
      <c r="J18">
        <v>0.32600000000000001</v>
      </c>
      <c r="K18">
        <v>0.35299999999999998</v>
      </c>
      <c r="L18">
        <v>4101</v>
      </c>
      <c r="M18">
        <v>17.260000000000002</v>
      </c>
      <c r="N18">
        <v>4.069</v>
      </c>
      <c r="O18">
        <v>32.71</v>
      </c>
      <c r="P18">
        <v>91.3</v>
      </c>
      <c r="Q18">
        <v>29.32</v>
      </c>
      <c r="R18">
        <v>2464</v>
      </c>
    </row>
    <row r="19" spans="1:18" x14ac:dyDescent="0.2">
      <c r="A19" s="4" t="s">
        <v>35</v>
      </c>
      <c r="B19">
        <v>1625</v>
      </c>
      <c r="C19">
        <v>11450</v>
      </c>
      <c r="D19">
        <v>1411</v>
      </c>
      <c r="E19">
        <v>2125</v>
      </c>
      <c r="F19">
        <v>668.2</v>
      </c>
      <c r="G19">
        <v>119300</v>
      </c>
      <c r="H19">
        <v>83.16</v>
      </c>
      <c r="I19">
        <v>497.8</v>
      </c>
      <c r="J19">
        <v>0.755</v>
      </c>
      <c r="K19">
        <v>0.25800000000000001</v>
      </c>
      <c r="L19">
        <v>4346</v>
      </c>
      <c r="M19">
        <v>19.3</v>
      </c>
      <c r="N19">
        <v>3.3370000000000002</v>
      </c>
      <c r="O19">
        <v>35.799999999999997</v>
      </c>
      <c r="P19">
        <v>98.45</v>
      </c>
      <c r="Q19">
        <v>31.71</v>
      </c>
      <c r="R19">
        <v>2255</v>
      </c>
    </row>
    <row r="20" spans="1:18" x14ac:dyDescent="0.2">
      <c r="A20" s="4" t="s">
        <v>36</v>
      </c>
      <c r="B20">
        <v>1619</v>
      </c>
      <c r="C20">
        <v>10880</v>
      </c>
      <c r="D20">
        <v>1375</v>
      </c>
      <c r="E20">
        <v>2239</v>
      </c>
      <c r="F20">
        <v>514.6</v>
      </c>
      <c r="G20">
        <v>112800</v>
      </c>
      <c r="H20">
        <v>104.7</v>
      </c>
      <c r="I20">
        <v>453.7</v>
      </c>
      <c r="J20">
        <v>0.42799999999999999</v>
      </c>
      <c r="K20">
        <v>0.22500000000000001</v>
      </c>
      <c r="L20">
        <v>3838</v>
      </c>
      <c r="M20">
        <v>17.12</v>
      </c>
      <c r="N20">
        <v>2.8740000000000001</v>
      </c>
      <c r="O20">
        <v>33</v>
      </c>
      <c r="P20">
        <v>90.58</v>
      </c>
      <c r="Q20">
        <v>30.02</v>
      </c>
      <c r="R20">
        <v>2222</v>
      </c>
    </row>
    <row r="21" spans="1:18" x14ac:dyDescent="0.2">
      <c r="A21" s="4" t="s">
        <v>37</v>
      </c>
      <c r="B21">
        <v>1623</v>
      </c>
      <c r="C21">
        <v>11440</v>
      </c>
      <c r="D21">
        <v>1485</v>
      </c>
      <c r="E21">
        <v>2388</v>
      </c>
      <c r="F21">
        <v>655.29999999999995</v>
      </c>
      <c r="G21">
        <v>132400</v>
      </c>
      <c r="H21">
        <v>68.760000000000005</v>
      </c>
      <c r="I21">
        <v>462.1</v>
      </c>
      <c r="J21">
        <v>0.495</v>
      </c>
      <c r="K21">
        <v>0.13300000000000001</v>
      </c>
      <c r="L21">
        <v>4209</v>
      </c>
      <c r="M21">
        <v>18.850000000000001</v>
      </c>
      <c r="N21">
        <v>3.4910000000000001</v>
      </c>
      <c r="O21">
        <v>33.18</v>
      </c>
      <c r="P21">
        <v>90.38</v>
      </c>
      <c r="Q21">
        <v>29.66</v>
      </c>
      <c r="R21">
        <v>2071</v>
      </c>
    </row>
    <row r="22" spans="1:18" x14ac:dyDescent="0.2">
      <c r="A22" s="4" t="s">
        <v>38</v>
      </c>
      <c r="B22">
        <v>1464</v>
      </c>
      <c r="C22">
        <v>9445</v>
      </c>
      <c r="D22">
        <v>1241</v>
      </c>
      <c r="E22">
        <v>2137</v>
      </c>
      <c r="F22">
        <v>535.1</v>
      </c>
      <c r="G22">
        <v>95550</v>
      </c>
      <c r="H22">
        <v>68.14</v>
      </c>
      <c r="I22">
        <v>282.7</v>
      </c>
      <c r="J22">
        <v>0.36199999999999999</v>
      </c>
      <c r="K22">
        <v>0.19700000000000001</v>
      </c>
      <c r="L22">
        <v>1959</v>
      </c>
      <c r="M22">
        <v>16.96</v>
      </c>
      <c r="N22">
        <v>3.0190000000000001</v>
      </c>
      <c r="O22">
        <v>31.39</v>
      </c>
      <c r="P22">
        <v>89.04</v>
      </c>
      <c r="Q22">
        <v>27.93</v>
      </c>
      <c r="R22">
        <v>1178</v>
      </c>
    </row>
    <row r="23" spans="1:18" x14ac:dyDescent="0.2">
      <c r="A23" s="4" t="s">
        <v>39</v>
      </c>
      <c r="B23">
        <v>1968</v>
      </c>
      <c r="C23">
        <v>12100</v>
      </c>
      <c r="D23">
        <v>1153</v>
      </c>
      <c r="E23">
        <v>1878</v>
      </c>
      <c r="F23">
        <v>524.29999999999995</v>
      </c>
      <c r="G23">
        <v>103700</v>
      </c>
      <c r="H23">
        <v>111.8</v>
      </c>
      <c r="I23">
        <v>443.9</v>
      </c>
      <c r="J23">
        <v>0.46700000000000003</v>
      </c>
      <c r="K23">
        <v>0.38300000000000001</v>
      </c>
      <c r="L23">
        <v>4060</v>
      </c>
      <c r="M23">
        <v>17.09</v>
      </c>
      <c r="N23">
        <v>2.8759999999999999</v>
      </c>
      <c r="O23">
        <v>30.89</v>
      </c>
      <c r="P23">
        <v>78.23</v>
      </c>
      <c r="Q23">
        <v>27.08</v>
      </c>
      <c r="R23">
        <v>1940</v>
      </c>
    </row>
    <row r="24" spans="1:18" x14ac:dyDescent="0.2">
      <c r="A24" s="4" t="s">
        <v>40</v>
      </c>
      <c r="B24">
        <v>1302</v>
      </c>
      <c r="C24">
        <v>7147</v>
      </c>
      <c r="D24">
        <v>1221</v>
      </c>
      <c r="E24">
        <v>2004</v>
      </c>
      <c r="F24">
        <v>338.2</v>
      </c>
      <c r="G24">
        <v>71300</v>
      </c>
      <c r="H24">
        <v>87.81</v>
      </c>
      <c r="I24">
        <v>304.8</v>
      </c>
      <c r="J24">
        <v>0.29499999999999998</v>
      </c>
      <c r="K24">
        <v>0.121</v>
      </c>
      <c r="L24">
        <v>2191</v>
      </c>
      <c r="M24">
        <v>13.61</v>
      </c>
      <c r="N24">
        <v>2.9729999999999999</v>
      </c>
      <c r="O24">
        <v>25.62</v>
      </c>
      <c r="P24">
        <v>58.96</v>
      </c>
      <c r="Q24">
        <v>23.19</v>
      </c>
      <c r="R24">
        <v>1300</v>
      </c>
    </row>
    <row r="25" spans="1:18" x14ac:dyDescent="0.2">
      <c r="A25" s="4" t="s">
        <v>41</v>
      </c>
      <c r="B25">
        <v>2114</v>
      </c>
      <c r="C25">
        <v>13620</v>
      </c>
      <c r="D25">
        <v>1480</v>
      </c>
      <c r="E25">
        <v>2413</v>
      </c>
      <c r="F25">
        <v>646</v>
      </c>
      <c r="G25">
        <v>138800</v>
      </c>
      <c r="H25">
        <v>91.17</v>
      </c>
      <c r="I25">
        <v>513.1</v>
      </c>
      <c r="J25">
        <v>0.44500000000000001</v>
      </c>
      <c r="K25">
        <v>0.26100000000000001</v>
      </c>
      <c r="L25">
        <v>4541</v>
      </c>
      <c r="M25">
        <v>18.53</v>
      </c>
      <c r="N25">
        <v>3.145</v>
      </c>
      <c r="O25">
        <v>31.97</v>
      </c>
      <c r="P25">
        <v>92.99</v>
      </c>
      <c r="Q25">
        <v>28.69</v>
      </c>
      <c r="R25">
        <v>2261</v>
      </c>
    </row>
    <row r="26" spans="1:18" x14ac:dyDescent="0.2">
      <c r="A26" s="4" t="s">
        <v>42</v>
      </c>
      <c r="B26">
        <v>1615</v>
      </c>
      <c r="C26">
        <v>10240</v>
      </c>
      <c r="D26">
        <v>1335</v>
      </c>
      <c r="E26">
        <v>2052</v>
      </c>
      <c r="F26">
        <v>521.29999999999995</v>
      </c>
      <c r="G26">
        <v>107400</v>
      </c>
      <c r="H26">
        <v>81.19</v>
      </c>
      <c r="I26">
        <v>397.1</v>
      </c>
      <c r="J26">
        <v>0.48599999999999999</v>
      </c>
      <c r="K26">
        <v>0.22800000000000001</v>
      </c>
      <c r="L26">
        <v>3765</v>
      </c>
      <c r="M26">
        <v>17.850000000000001</v>
      </c>
      <c r="N26">
        <v>2.6869999999999998</v>
      </c>
      <c r="O26">
        <v>35.68</v>
      </c>
      <c r="P26">
        <v>90.96</v>
      </c>
      <c r="Q26">
        <v>31.22</v>
      </c>
      <c r="R26">
        <v>1935</v>
      </c>
    </row>
    <row r="27" spans="1:18" x14ac:dyDescent="0.2">
      <c r="A27" s="1" t="s">
        <v>43</v>
      </c>
      <c r="B27">
        <v>139.69999999999999</v>
      </c>
      <c r="C27">
        <v>627.20000000000005</v>
      </c>
      <c r="D27">
        <v>-1059</v>
      </c>
      <c r="E27">
        <v>-195.6</v>
      </c>
      <c r="F27">
        <v>12.66</v>
      </c>
      <c r="G27">
        <v>310.8</v>
      </c>
      <c r="H27">
        <v>12.19</v>
      </c>
      <c r="I27">
        <v>2.4209999999999998</v>
      </c>
      <c r="J27">
        <v>-0.16400000000000001</v>
      </c>
      <c r="K27">
        <v>1E-3</v>
      </c>
      <c r="L27">
        <v>33.32</v>
      </c>
      <c r="M27">
        <v>-0.249</v>
      </c>
      <c r="N27">
        <v>2.234</v>
      </c>
      <c r="O27">
        <v>-0.52300000000000002</v>
      </c>
      <c r="P27">
        <v>-0.34300000000000003</v>
      </c>
      <c r="Q27">
        <v>-0.40500000000000003</v>
      </c>
      <c r="R27">
        <v>9.8109999999999999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72CE-146F-8B43-AEAA-E5EE67027E77}">
  <dimension ref="A1:U27"/>
  <sheetViews>
    <sheetView workbookViewId="0">
      <selection activeCell="D36" sqref="D36"/>
    </sheetView>
  </sheetViews>
  <sheetFormatPr baseColWidth="10" defaultRowHeight="15" x14ac:dyDescent="0.2"/>
  <cols>
    <col min="1" max="1" width="19.5" customWidth="1"/>
    <col min="259" max="259" width="19.5" customWidth="1"/>
    <col min="515" max="515" width="19.5" customWidth="1"/>
    <col min="771" max="771" width="19.5" customWidth="1"/>
    <col min="1027" max="1027" width="19.5" customWidth="1"/>
    <col min="1283" max="1283" width="19.5" customWidth="1"/>
    <col min="1539" max="1539" width="19.5" customWidth="1"/>
    <col min="1795" max="1795" width="19.5" customWidth="1"/>
    <col min="2051" max="2051" width="19.5" customWidth="1"/>
    <col min="2307" max="2307" width="19.5" customWidth="1"/>
    <col min="2563" max="2563" width="19.5" customWidth="1"/>
    <col min="2819" max="2819" width="19.5" customWidth="1"/>
    <col min="3075" max="3075" width="19.5" customWidth="1"/>
    <col min="3331" max="3331" width="19.5" customWidth="1"/>
    <col min="3587" max="3587" width="19.5" customWidth="1"/>
    <col min="3843" max="3843" width="19.5" customWidth="1"/>
    <col min="4099" max="4099" width="19.5" customWidth="1"/>
    <col min="4355" max="4355" width="19.5" customWidth="1"/>
    <col min="4611" max="4611" width="19.5" customWidth="1"/>
    <col min="4867" max="4867" width="19.5" customWidth="1"/>
    <col min="5123" max="5123" width="19.5" customWidth="1"/>
    <col min="5379" max="5379" width="19.5" customWidth="1"/>
    <col min="5635" max="5635" width="19.5" customWidth="1"/>
    <col min="5891" max="5891" width="19.5" customWidth="1"/>
    <col min="6147" max="6147" width="19.5" customWidth="1"/>
    <col min="6403" max="6403" width="19.5" customWidth="1"/>
    <col min="6659" max="6659" width="19.5" customWidth="1"/>
    <col min="6915" max="6915" width="19.5" customWidth="1"/>
    <col min="7171" max="7171" width="19.5" customWidth="1"/>
    <col min="7427" max="7427" width="19.5" customWidth="1"/>
    <col min="7683" max="7683" width="19.5" customWidth="1"/>
    <col min="7939" max="7939" width="19.5" customWidth="1"/>
    <col min="8195" max="8195" width="19.5" customWidth="1"/>
    <col min="8451" max="8451" width="19.5" customWidth="1"/>
    <col min="8707" max="8707" width="19.5" customWidth="1"/>
    <col min="8963" max="8963" width="19.5" customWidth="1"/>
    <col min="9219" max="9219" width="19.5" customWidth="1"/>
    <col min="9475" max="9475" width="19.5" customWidth="1"/>
    <col min="9731" max="9731" width="19.5" customWidth="1"/>
    <col min="9987" max="9987" width="19.5" customWidth="1"/>
    <col min="10243" max="10243" width="19.5" customWidth="1"/>
    <col min="10499" max="10499" width="19.5" customWidth="1"/>
    <col min="10755" max="10755" width="19.5" customWidth="1"/>
    <col min="11011" max="11011" width="19.5" customWidth="1"/>
    <col min="11267" max="11267" width="19.5" customWidth="1"/>
    <col min="11523" max="11523" width="19.5" customWidth="1"/>
    <col min="11779" max="11779" width="19.5" customWidth="1"/>
    <col min="12035" max="12035" width="19.5" customWidth="1"/>
    <col min="12291" max="12291" width="19.5" customWidth="1"/>
    <col min="12547" max="12547" width="19.5" customWidth="1"/>
    <col min="12803" max="12803" width="19.5" customWidth="1"/>
    <col min="13059" max="13059" width="19.5" customWidth="1"/>
    <col min="13315" max="13315" width="19.5" customWidth="1"/>
    <col min="13571" max="13571" width="19.5" customWidth="1"/>
    <col min="13827" max="13827" width="19.5" customWidth="1"/>
    <col min="14083" max="14083" width="19.5" customWidth="1"/>
    <col min="14339" max="14339" width="19.5" customWidth="1"/>
    <col min="14595" max="14595" width="19.5" customWidth="1"/>
    <col min="14851" max="14851" width="19.5" customWidth="1"/>
    <col min="15107" max="15107" width="19.5" customWidth="1"/>
    <col min="15363" max="15363" width="19.5" customWidth="1"/>
    <col min="15619" max="15619" width="19.5" customWidth="1"/>
    <col min="15875" max="15875" width="19.5" customWidth="1"/>
    <col min="16131" max="16131" width="19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'SQ5 ZM'!B3-'SQ5 ZM'!B$27</f>
        <v>1785.3</v>
      </c>
      <c r="C3">
        <f>'SQ5 ZM'!C3-'SQ5 ZM'!C$27</f>
        <v>10832.8</v>
      </c>
      <c r="D3">
        <f>'SQ5 ZM'!D3-'SQ5 ZM'!D$27</f>
        <v>2405</v>
      </c>
      <c r="E3">
        <f>'SQ5 ZM'!E3-'SQ5 ZM'!E$27</f>
        <v>2303.6</v>
      </c>
      <c r="F3">
        <f>AVERAGE(D3:E3)</f>
        <v>2354.3000000000002</v>
      </c>
      <c r="G3">
        <f>'SQ5 ZM'!F3-'SQ5 ZM'!F$27</f>
        <v>623.54000000000008</v>
      </c>
      <c r="H3">
        <f>'SQ5 ZM'!G3-'SQ5 ZM'!G$27</f>
        <v>122689.2</v>
      </c>
      <c r="I3">
        <f>'SQ5 ZM'!H3-'SQ5 ZM'!H$27</f>
        <v>70.17</v>
      </c>
      <c r="J3">
        <f>'SQ5 ZM'!I3-'SQ5 ZM'!I$27</f>
        <v>507.779</v>
      </c>
      <c r="K3">
        <f>'SQ5 ZM'!J3-'SQ5 ZM'!J$27</f>
        <v>0.626</v>
      </c>
      <c r="L3">
        <f>'SQ5 ZM'!K3-'SQ5 ZM'!K$27</f>
        <v>0.30599999999999999</v>
      </c>
      <c r="M3">
        <f>AVERAGE(K3:L3)</f>
        <v>0.46599999999999997</v>
      </c>
      <c r="N3">
        <f>'SQ5 ZM'!L3-'SQ5 ZM'!L$27</f>
        <v>3906.68</v>
      </c>
      <c r="O3">
        <f>'SQ5 ZM'!M3-'SQ5 ZM'!M$27</f>
        <v>16.558999999999997</v>
      </c>
      <c r="P3">
        <f>'SQ5 ZM'!N3-'SQ5 ZM'!N$27</f>
        <v>1.8120000000000003</v>
      </c>
      <c r="Q3">
        <f>'SQ5 ZM'!O3-'SQ5 ZM'!O$27</f>
        <v>29.972999999999999</v>
      </c>
      <c r="R3">
        <f>'SQ5 ZM'!P3-'SQ5 ZM'!P$27</f>
        <v>84.253</v>
      </c>
      <c r="S3">
        <f>'SQ5 ZM'!Q3-'SQ5 ZM'!Q$27</f>
        <v>26.685000000000002</v>
      </c>
      <c r="T3">
        <f>'SQ5 ZM'!R3-'SQ5 ZM'!R$27</f>
        <v>2331.1889999999999</v>
      </c>
    </row>
    <row r="4" spans="1:21" x14ac:dyDescent="0.2">
      <c r="A4" s="4" t="s">
        <v>20</v>
      </c>
      <c r="B4">
        <f>'SQ5 ZM'!B4-'SQ5 ZM'!B$27</f>
        <v>2859.3</v>
      </c>
      <c r="C4">
        <f>'SQ5 ZM'!C4-'SQ5 ZM'!C$27</f>
        <v>19702.8</v>
      </c>
      <c r="D4">
        <f>'SQ5 ZM'!D4-'SQ5 ZM'!D$27</f>
        <v>3842</v>
      </c>
      <c r="E4">
        <f>'SQ5 ZM'!E4-'SQ5 ZM'!E$27</f>
        <v>3884.6</v>
      </c>
      <c r="F4">
        <f t="shared" ref="F4:F27" si="0">AVERAGE(D4:E4)</f>
        <v>3863.3</v>
      </c>
      <c r="G4">
        <f>'SQ5 ZM'!F4-'SQ5 ZM'!F$27</f>
        <v>1194.3399999999999</v>
      </c>
      <c r="H4">
        <f>'SQ5 ZM'!G4-'SQ5 ZM'!G$27</f>
        <v>221189.2</v>
      </c>
      <c r="I4">
        <f>'SQ5 ZM'!H4-'SQ5 ZM'!H$27</f>
        <v>160.31</v>
      </c>
      <c r="J4">
        <f>'SQ5 ZM'!I4-'SQ5 ZM'!I$27</f>
        <v>1166.579</v>
      </c>
      <c r="K4">
        <f>'SQ5 ZM'!J4-'SQ5 ZM'!J$27</f>
        <v>0.80400000000000005</v>
      </c>
      <c r="L4">
        <f>'SQ5 ZM'!K4-'SQ5 ZM'!K$27</f>
        <v>0.68699999999999994</v>
      </c>
      <c r="M4">
        <f t="shared" ref="M4:M27" si="1">AVERAGE(K4:L4)</f>
        <v>0.74550000000000005</v>
      </c>
      <c r="N4">
        <f>'SQ5 ZM'!L4-'SQ5 ZM'!L$27</f>
        <v>14896.68</v>
      </c>
      <c r="O4">
        <f>'SQ5 ZM'!M4-'SQ5 ZM'!M$27</f>
        <v>26.279</v>
      </c>
      <c r="P4">
        <f>'SQ5 ZM'!N4-'SQ5 ZM'!N$27</f>
        <v>3.01</v>
      </c>
      <c r="Q4">
        <f>'SQ5 ZM'!O4-'SQ5 ZM'!O$27</f>
        <v>41.593000000000004</v>
      </c>
      <c r="R4">
        <f>'SQ5 ZM'!P4-'SQ5 ZM'!P$27</f>
        <v>115.143</v>
      </c>
      <c r="S4">
        <f>'SQ5 ZM'!Q4-'SQ5 ZM'!Q$27</f>
        <v>37.245000000000005</v>
      </c>
      <c r="T4">
        <f>'SQ5 ZM'!R4-'SQ5 ZM'!R$27</f>
        <v>4909.1890000000003</v>
      </c>
    </row>
    <row r="5" spans="1:21" x14ac:dyDescent="0.2">
      <c r="A5" s="4" t="s">
        <v>21</v>
      </c>
      <c r="B5">
        <f>'SQ5 ZM'!B5-'SQ5 ZM'!B$27</f>
        <v>1697.3</v>
      </c>
      <c r="C5">
        <f>'SQ5 ZM'!C5-'SQ5 ZM'!C$27</f>
        <v>11012.8</v>
      </c>
      <c r="D5">
        <f>'SQ5 ZM'!D5-'SQ5 ZM'!D$27</f>
        <v>2237</v>
      </c>
      <c r="E5">
        <f>'SQ5 ZM'!E5-'SQ5 ZM'!E$27</f>
        <v>1829.6</v>
      </c>
      <c r="F5">
        <f t="shared" si="0"/>
        <v>2033.3</v>
      </c>
      <c r="G5">
        <f>'SQ5 ZM'!F5-'SQ5 ZM'!F$27</f>
        <v>548.64</v>
      </c>
      <c r="H5">
        <f>'SQ5 ZM'!G5-'SQ5 ZM'!G$27</f>
        <v>116189.2</v>
      </c>
      <c r="I5">
        <f>'SQ5 ZM'!H5-'SQ5 ZM'!H$27</f>
        <v>73.08</v>
      </c>
      <c r="J5">
        <f>'SQ5 ZM'!I5-'SQ5 ZM'!I$27</f>
        <v>470.37900000000002</v>
      </c>
      <c r="K5">
        <f>'SQ5 ZM'!J5-'SQ5 ZM'!J$27</f>
        <v>0.66600000000000004</v>
      </c>
      <c r="L5">
        <f>'SQ5 ZM'!K5-'SQ5 ZM'!K$27</f>
        <v>0.19900000000000001</v>
      </c>
      <c r="M5">
        <f t="shared" si="1"/>
        <v>0.4325</v>
      </c>
      <c r="N5">
        <f>'SQ5 ZM'!L5-'SQ5 ZM'!L$27</f>
        <v>4163.68</v>
      </c>
      <c r="O5">
        <f>'SQ5 ZM'!M5-'SQ5 ZM'!M$27</f>
        <v>19.669</v>
      </c>
      <c r="P5">
        <f>'SQ5 ZM'!N5-'SQ5 ZM'!N$27</f>
        <v>0.57399999999999984</v>
      </c>
      <c r="Q5">
        <f>'SQ5 ZM'!O5-'SQ5 ZM'!O$27</f>
        <v>35.883000000000003</v>
      </c>
      <c r="R5">
        <f>'SQ5 ZM'!P5-'SQ5 ZM'!P$27</f>
        <v>91.173000000000002</v>
      </c>
      <c r="S5">
        <f>'SQ5 ZM'!Q5-'SQ5 ZM'!Q$27</f>
        <v>31.205000000000002</v>
      </c>
      <c r="T5">
        <f>'SQ5 ZM'!R5-'SQ5 ZM'!R$27</f>
        <v>2591.1889999999999</v>
      </c>
    </row>
    <row r="6" spans="1:21" x14ac:dyDescent="0.2">
      <c r="A6" s="4" t="s">
        <v>22</v>
      </c>
      <c r="B6">
        <f>'SQ5 ZM'!B6-'SQ5 ZM'!B$27</f>
        <v>1786.3</v>
      </c>
      <c r="C6">
        <f>'SQ5 ZM'!C6-'SQ5 ZM'!C$27</f>
        <v>11702.8</v>
      </c>
      <c r="D6">
        <f>'SQ5 ZM'!D6-'SQ5 ZM'!D$27</f>
        <v>2423</v>
      </c>
      <c r="E6">
        <f>'SQ5 ZM'!E6-'SQ5 ZM'!E$27</f>
        <v>2535.6</v>
      </c>
      <c r="F6">
        <f t="shared" si="0"/>
        <v>2479.3000000000002</v>
      </c>
      <c r="G6">
        <f>'SQ5 ZM'!F6-'SQ5 ZM'!F$27</f>
        <v>615.04000000000008</v>
      </c>
      <c r="H6">
        <f>'SQ5 ZM'!G6-'SQ5 ZM'!G$27</f>
        <v>125089.2</v>
      </c>
      <c r="I6">
        <f>'SQ5 ZM'!H6-'SQ5 ZM'!H$27</f>
        <v>58.36</v>
      </c>
      <c r="J6">
        <f>'SQ5 ZM'!I6-'SQ5 ZM'!I$27</f>
        <v>480.779</v>
      </c>
      <c r="K6">
        <f>'SQ5 ZM'!J6-'SQ5 ZM'!J$27</f>
        <v>0.51900000000000002</v>
      </c>
      <c r="L6">
        <f>'SQ5 ZM'!K6-'SQ5 ZM'!K$27</f>
        <v>0.20200000000000001</v>
      </c>
      <c r="M6">
        <f t="shared" si="1"/>
        <v>0.36050000000000004</v>
      </c>
      <c r="N6">
        <f>'SQ5 ZM'!L6-'SQ5 ZM'!L$27</f>
        <v>4572.68</v>
      </c>
      <c r="O6">
        <f>'SQ5 ZM'!M6-'SQ5 ZM'!M$27</f>
        <v>18.259</v>
      </c>
      <c r="P6">
        <f>'SQ5 ZM'!N6-'SQ5 ZM'!N$27</f>
        <v>1.1320000000000001</v>
      </c>
      <c r="Q6">
        <f>'SQ5 ZM'!O6-'SQ5 ZM'!O$27</f>
        <v>31.773</v>
      </c>
      <c r="R6">
        <f>'SQ5 ZM'!P6-'SQ5 ZM'!P$27</f>
        <v>87.832999999999998</v>
      </c>
      <c r="S6">
        <f>'SQ5 ZM'!Q6-'SQ5 ZM'!Q$27</f>
        <v>28.655000000000001</v>
      </c>
      <c r="T6">
        <f>'SQ5 ZM'!R6-'SQ5 ZM'!R$27</f>
        <v>1965.1890000000001</v>
      </c>
    </row>
    <row r="7" spans="1:21" x14ac:dyDescent="0.2">
      <c r="A7" s="4" t="s">
        <v>23</v>
      </c>
      <c r="B7">
        <f>'SQ5 ZM'!B7-'SQ5 ZM'!B$27</f>
        <v>1619.3</v>
      </c>
      <c r="C7">
        <f>'SQ5 ZM'!C7-'SQ5 ZM'!C$27</f>
        <v>10722.8</v>
      </c>
      <c r="D7">
        <f>'SQ5 ZM'!D7-'SQ5 ZM'!D$27</f>
        <v>2180</v>
      </c>
      <c r="E7">
        <f>'SQ5 ZM'!E7-'SQ5 ZM'!E$27</f>
        <v>1951.6</v>
      </c>
      <c r="F7">
        <f t="shared" si="0"/>
        <v>2065.8000000000002</v>
      </c>
      <c r="G7">
        <f>'SQ5 ZM'!F7-'SQ5 ZM'!F$27</f>
        <v>580.14</v>
      </c>
      <c r="H7">
        <f>'SQ5 ZM'!G7-'SQ5 ZM'!G$27</f>
        <v>116489.2</v>
      </c>
      <c r="I7">
        <f>'SQ5 ZM'!H7-'SQ5 ZM'!H$27</f>
        <v>75.8</v>
      </c>
      <c r="J7">
        <f>'SQ5 ZM'!I7-'SQ5 ZM'!I$27</f>
        <v>528.67899999999997</v>
      </c>
      <c r="K7">
        <f>'SQ5 ZM'!J7-'SQ5 ZM'!J$27</f>
        <v>0.70400000000000007</v>
      </c>
      <c r="L7">
        <f>'SQ5 ZM'!K7-'SQ5 ZM'!K$27</f>
        <v>0.22600000000000001</v>
      </c>
      <c r="M7">
        <f t="shared" si="1"/>
        <v>0.46500000000000002</v>
      </c>
      <c r="N7">
        <f>'SQ5 ZM'!L7-'SQ5 ZM'!L$27</f>
        <v>4168.68</v>
      </c>
      <c r="O7">
        <f>'SQ5 ZM'!M7-'SQ5 ZM'!M$27</f>
        <v>16.908999999999999</v>
      </c>
      <c r="P7">
        <f>'SQ5 ZM'!N7-'SQ5 ZM'!N$27</f>
        <v>0.76000000000000023</v>
      </c>
      <c r="Q7">
        <f>'SQ5 ZM'!O7-'SQ5 ZM'!O$27</f>
        <v>32.593000000000004</v>
      </c>
      <c r="R7">
        <f>'SQ5 ZM'!P7-'SQ5 ZM'!P$27</f>
        <v>89.493000000000009</v>
      </c>
      <c r="S7">
        <f>'SQ5 ZM'!Q7-'SQ5 ZM'!Q$27</f>
        <v>27.995000000000001</v>
      </c>
      <c r="T7">
        <f>'SQ5 ZM'!R7-'SQ5 ZM'!R$27</f>
        <v>2747.1889999999999</v>
      </c>
    </row>
    <row r="8" spans="1:21" x14ac:dyDescent="0.2">
      <c r="A8" s="4" t="s">
        <v>24</v>
      </c>
      <c r="B8">
        <f>'SQ5 ZM'!B8-'SQ5 ZM'!B$27</f>
        <v>1466.3</v>
      </c>
      <c r="C8">
        <f>'SQ5 ZM'!C8-'SQ5 ZM'!C$27</f>
        <v>10332.799999999999</v>
      </c>
      <c r="D8">
        <f>'SQ5 ZM'!D8-'SQ5 ZM'!D$27</f>
        <v>2428</v>
      </c>
      <c r="E8">
        <f>'SQ5 ZM'!E8-'SQ5 ZM'!E$27</f>
        <v>2383.6</v>
      </c>
      <c r="F8">
        <f t="shared" si="0"/>
        <v>2405.8000000000002</v>
      </c>
      <c r="G8">
        <f>'SQ5 ZM'!F8-'SQ5 ZM'!F$27</f>
        <v>597.24</v>
      </c>
      <c r="H8">
        <f>'SQ5 ZM'!G8-'SQ5 ZM'!G$27</f>
        <v>118689.2</v>
      </c>
      <c r="I8">
        <f>'SQ5 ZM'!H8-'SQ5 ZM'!H$27</f>
        <v>71.7</v>
      </c>
      <c r="J8">
        <f>'SQ5 ZM'!I8-'SQ5 ZM'!I$27</f>
        <v>447.37900000000002</v>
      </c>
      <c r="K8">
        <f>'SQ5 ZM'!J8-'SQ5 ZM'!J$27</f>
        <v>0.67900000000000005</v>
      </c>
      <c r="L8">
        <f>'SQ5 ZM'!K8-'SQ5 ZM'!K$27</f>
        <v>0.191</v>
      </c>
      <c r="M8">
        <f t="shared" si="1"/>
        <v>0.43500000000000005</v>
      </c>
      <c r="N8">
        <f>'SQ5 ZM'!L8-'SQ5 ZM'!L$27</f>
        <v>4719.68</v>
      </c>
      <c r="O8">
        <f>'SQ5 ZM'!M8-'SQ5 ZM'!M$27</f>
        <v>19.328999999999997</v>
      </c>
      <c r="P8">
        <f>'SQ5 ZM'!N8-'SQ5 ZM'!N$27</f>
        <v>0.72599999999999998</v>
      </c>
      <c r="Q8">
        <f>'SQ5 ZM'!O8-'SQ5 ZM'!O$27</f>
        <v>39.133000000000003</v>
      </c>
      <c r="R8">
        <f>'SQ5 ZM'!P8-'SQ5 ZM'!P$27</f>
        <v>98.593000000000004</v>
      </c>
      <c r="S8">
        <f>'SQ5 ZM'!Q8-'SQ5 ZM'!Q$27</f>
        <v>35.265000000000001</v>
      </c>
      <c r="T8">
        <f>'SQ5 ZM'!R8-'SQ5 ZM'!R$27</f>
        <v>2444.1889999999999</v>
      </c>
    </row>
    <row r="9" spans="1:21" x14ac:dyDescent="0.2">
      <c r="A9" s="4" t="s">
        <v>25</v>
      </c>
      <c r="B9">
        <f>'SQ5 ZM'!B9-'SQ5 ZM'!B$27</f>
        <v>1409.3</v>
      </c>
      <c r="C9">
        <f>'SQ5 ZM'!C9-'SQ5 ZM'!C$27</f>
        <v>9702.7999999999993</v>
      </c>
      <c r="D9">
        <f>'SQ5 ZM'!D9-'SQ5 ZM'!D$27</f>
        <v>2329</v>
      </c>
      <c r="E9">
        <f>'SQ5 ZM'!E9-'SQ5 ZM'!E$27</f>
        <v>1961.6</v>
      </c>
      <c r="F9">
        <f t="shared" si="0"/>
        <v>2145.3000000000002</v>
      </c>
      <c r="G9">
        <f>'SQ5 ZM'!F9-'SQ5 ZM'!F$27</f>
        <v>598.54000000000008</v>
      </c>
      <c r="H9">
        <f>'SQ5 ZM'!G9-'SQ5 ZM'!G$27</f>
        <v>120289.2</v>
      </c>
      <c r="I9">
        <f>'SQ5 ZM'!H9-'SQ5 ZM'!H$27</f>
        <v>98.710000000000008</v>
      </c>
      <c r="J9">
        <f>'SQ5 ZM'!I9-'SQ5 ZM'!I$27</f>
        <v>560.97899999999993</v>
      </c>
      <c r="K9">
        <f>'SQ5 ZM'!J9-'SQ5 ZM'!J$27</f>
        <v>0.47799999999999998</v>
      </c>
      <c r="L9">
        <f>'SQ5 ZM'!K9-'SQ5 ZM'!K$27</f>
        <v>0.23699999999999999</v>
      </c>
      <c r="M9">
        <f t="shared" si="1"/>
        <v>0.35749999999999998</v>
      </c>
      <c r="N9">
        <f>'SQ5 ZM'!L9-'SQ5 ZM'!L$27</f>
        <v>5278.68</v>
      </c>
      <c r="O9">
        <f>'SQ5 ZM'!M9-'SQ5 ZM'!M$27</f>
        <v>18.849</v>
      </c>
      <c r="P9">
        <f>'SQ5 ZM'!N9-'SQ5 ZM'!N$27</f>
        <v>0.81400000000000006</v>
      </c>
      <c r="Q9">
        <f>'SQ5 ZM'!O9-'SQ5 ZM'!O$27</f>
        <v>35.153000000000006</v>
      </c>
      <c r="R9">
        <f>'SQ5 ZM'!P9-'SQ5 ZM'!P$27</f>
        <v>87.722999999999999</v>
      </c>
      <c r="S9">
        <f>'SQ5 ZM'!Q9-'SQ5 ZM'!Q$27</f>
        <v>30.225000000000001</v>
      </c>
      <c r="T9">
        <f>'SQ5 ZM'!R9-'SQ5 ZM'!R$27</f>
        <v>2627.1889999999999</v>
      </c>
    </row>
    <row r="10" spans="1:21" x14ac:dyDescent="0.2">
      <c r="A10" s="4" t="s">
        <v>26</v>
      </c>
      <c r="B10">
        <f>'SQ5 ZM'!B10-'SQ5 ZM'!B$27</f>
        <v>1410.3</v>
      </c>
      <c r="C10">
        <f>'SQ5 ZM'!C10-'SQ5 ZM'!C$27</f>
        <v>9402.7999999999993</v>
      </c>
      <c r="D10">
        <f>'SQ5 ZM'!D10-'SQ5 ZM'!D$27</f>
        <v>2338</v>
      </c>
      <c r="E10">
        <f>'SQ5 ZM'!E10-'SQ5 ZM'!E$27</f>
        <v>2259.6</v>
      </c>
      <c r="F10">
        <f t="shared" si="0"/>
        <v>2298.8000000000002</v>
      </c>
      <c r="G10">
        <f>'SQ5 ZM'!F10-'SQ5 ZM'!F$27</f>
        <v>534.14</v>
      </c>
      <c r="H10">
        <f>'SQ5 ZM'!G10-'SQ5 ZM'!G$27</f>
        <v>111889.2</v>
      </c>
      <c r="I10">
        <f>'SQ5 ZM'!H10-'SQ5 ZM'!H$27</f>
        <v>61.430000000000007</v>
      </c>
      <c r="J10">
        <f>'SQ5 ZM'!I10-'SQ5 ZM'!I$27</f>
        <v>489.57900000000001</v>
      </c>
      <c r="K10">
        <f>'SQ5 ZM'!J10-'SQ5 ZM'!J$27</f>
        <v>0.60899999999999999</v>
      </c>
      <c r="L10">
        <f>'SQ5 ZM'!K10-'SQ5 ZM'!K$27</f>
        <v>0.14399999999999999</v>
      </c>
      <c r="M10">
        <f t="shared" si="1"/>
        <v>0.3765</v>
      </c>
      <c r="N10">
        <f>'SQ5 ZM'!L10-'SQ5 ZM'!L$27</f>
        <v>4272.68</v>
      </c>
      <c r="O10">
        <f>'SQ5 ZM'!M10-'SQ5 ZM'!M$27</f>
        <v>16.338999999999999</v>
      </c>
      <c r="P10">
        <f>'SQ5 ZM'!N10-'SQ5 ZM'!N$27</f>
        <v>0.75300000000000011</v>
      </c>
      <c r="Q10">
        <f>'SQ5 ZM'!O10-'SQ5 ZM'!O$27</f>
        <v>29.193000000000001</v>
      </c>
      <c r="R10">
        <f>'SQ5 ZM'!P10-'SQ5 ZM'!P$27</f>
        <v>76.893000000000001</v>
      </c>
      <c r="S10">
        <f>'SQ5 ZM'!Q10-'SQ5 ZM'!Q$27</f>
        <v>26.035</v>
      </c>
      <c r="T10">
        <f>'SQ5 ZM'!R10-'SQ5 ZM'!R$27</f>
        <v>2110.1889999999999</v>
      </c>
    </row>
    <row r="11" spans="1:21" x14ac:dyDescent="0.2">
      <c r="A11" s="4" t="s">
        <v>27</v>
      </c>
      <c r="B11">
        <f>'SQ5 ZM'!B11-'SQ5 ZM'!B$27</f>
        <v>1446.3</v>
      </c>
      <c r="C11">
        <f>'SQ5 ZM'!C11-'SQ5 ZM'!C$27</f>
        <v>10382.799999999999</v>
      </c>
      <c r="D11">
        <f>'SQ5 ZM'!D11-'SQ5 ZM'!D$27</f>
        <v>2264</v>
      </c>
      <c r="E11">
        <f>'SQ5 ZM'!E11-'SQ5 ZM'!E$27</f>
        <v>2152.6</v>
      </c>
      <c r="F11">
        <f t="shared" si="0"/>
        <v>2208.3000000000002</v>
      </c>
      <c r="G11">
        <f>'SQ5 ZM'!F11-'SQ5 ZM'!F$27</f>
        <v>613.54000000000008</v>
      </c>
      <c r="H11">
        <f>'SQ5 ZM'!G11-'SQ5 ZM'!G$27</f>
        <v>111889.2</v>
      </c>
      <c r="I11">
        <f>'SQ5 ZM'!H11-'SQ5 ZM'!H$27</f>
        <v>72.78</v>
      </c>
      <c r="J11">
        <f>'SQ5 ZM'!I11-'SQ5 ZM'!I$27</f>
        <v>449.87900000000002</v>
      </c>
      <c r="K11">
        <f>'SQ5 ZM'!J11-'SQ5 ZM'!J$27</f>
        <v>0.59099999999999997</v>
      </c>
      <c r="L11">
        <f>'SQ5 ZM'!K11-'SQ5 ZM'!K$27</f>
        <v>0.311</v>
      </c>
      <c r="M11">
        <f t="shared" si="1"/>
        <v>0.45099999999999996</v>
      </c>
      <c r="N11">
        <f>'SQ5 ZM'!L11-'SQ5 ZM'!L$27</f>
        <v>4202.68</v>
      </c>
      <c r="O11">
        <f>'SQ5 ZM'!M11-'SQ5 ZM'!M$27</f>
        <v>16.608999999999998</v>
      </c>
      <c r="P11">
        <f>'SQ5 ZM'!N11-'SQ5 ZM'!N$27</f>
        <v>0.76100000000000012</v>
      </c>
      <c r="Q11">
        <f>'SQ5 ZM'!O11-'SQ5 ZM'!O$27</f>
        <v>31.382999999999999</v>
      </c>
      <c r="R11">
        <f>'SQ5 ZM'!P11-'SQ5 ZM'!P$27</f>
        <v>88.332999999999998</v>
      </c>
      <c r="S11">
        <f>'SQ5 ZM'!Q11-'SQ5 ZM'!Q$27</f>
        <v>28.195</v>
      </c>
      <c r="T11">
        <f>'SQ5 ZM'!R11-'SQ5 ZM'!R$27</f>
        <v>2079.1889999999999</v>
      </c>
    </row>
    <row r="12" spans="1:21" x14ac:dyDescent="0.2">
      <c r="A12" s="4" t="s">
        <v>28</v>
      </c>
      <c r="B12">
        <f>'SQ5 ZM'!B12-'SQ5 ZM'!B$27</f>
        <v>2274.3000000000002</v>
      </c>
      <c r="C12">
        <f>'SQ5 ZM'!C12-'SQ5 ZM'!C$27</f>
        <v>11542.8</v>
      </c>
      <c r="D12">
        <f>'SQ5 ZM'!D12-'SQ5 ZM'!D$27</f>
        <v>2458</v>
      </c>
      <c r="E12">
        <f>'SQ5 ZM'!E12-'SQ5 ZM'!E$27</f>
        <v>2372.6</v>
      </c>
      <c r="F12">
        <f t="shared" si="0"/>
        <v>2415.3000000000002</v>
      </c>
      <c r="G12">
        <f>'SQ5 ZM'!F12-'SQ5 ZM'!F$27</f>
        <v>522.94000000000005</v>
      </c>
      <c r="H12">
        <f>'SQ5 ZM'!G12-'SQ5 ZM'!G$27</f>
        <v>125689.2</v>
      </c>
      <c r="I12">
        <f>'SQ5 ZM'!H12-'SQ5 ZM'!H$27</f>
        <v>64.63</v>
      </c>
      <c r="J12">
        <f>'SQ5 ZM'!I12-'SQ5 ZM'!I$27</f>
        <v>515.87899999999991</v>
      </c>
      <c r="K12">
        <f>'SQ5 ZM'!J12-'SQ5 ZM'!J$27</f>
        <v>0.56800000000000006</v>
      </c>
      <c r="L12">
        <f>'SQ5 ZM'!K12-'SQ5 ZM'!K$27</f>
        <v>0.23499999999999999</v>
      </c>
      <c r="M12">
        <f t="shared" si="1"/>
        <v>0.40150000000000002</v>
      </c>
      <c r="N12">
        <f>'SQ5 ZM'!L12-'SQ5 ZM'!L$27</f>
        <v>3663.68</v>
      </c>
      <c r="O12">
        <f>'SQ5 ZM'!M12-'SQ5 ZM'!M$27</f>
        <v>17.439</v>
      </c>
      <c r="P12">
        <f>'SQ5 ZM'!N12-'SQ5 ZM'!N$27</f>
        <v>0.96</v>
      </c>
      <c r="Q12">
        <f>'SQ5 ZM'!O12-'SQ5 ZM'!O$27</f>
        <v>29.422999999999998</v>
      </c>
      <c r="R12">
        <f>'SQ5 ZM'!P12-'SQ5 ZM'!P$27</f>
        <v>76.763000000000005</v>
      </c>
      <c r="S12">
        <f>'SQ5 ZM'!Q12-'SQ5 ZM'!Q$27</f>
        <v>25.484999999999999</v>
      </c>
      <c r="T12">
        <f>'SQ5 ZM'!R12-'SQ5 ZM'!R$27</f>
        <v>2429.1889999999999</v>
      </c>
    </row>
    <row r="13" spans="1:21" x14ac:dyDescent="0.2">
      <c r="A13" s="4" t="s">
        <v>29</v>
      </c>
      <c r="B13">
        <f>'SQ5 ZM'!B13-'SQ5 ZM'!B$27</f>
        <v>1620.3</v>
      </c>
      <c r="C13">
        <f>'SQ5 ZM'!C13-'SQ5 ZM'!C$27</f>
        <v>10972.8</v>
      </c>
      <c r="D13">
        <f>'SQ5 ZM'!D13-'SQ5 ZM'!D$27</f>
        <v>2560</v>
      </c>
      <c r="E13">
        <f>'SQ5 ZM'!E13-'SQ5 ZM'!E$27</f>
        <v>2517.6</v>
      </c>
      <c r="F13">
        <f t="shared" si="0"/>
        <v>2538.8000000000002</v>
      </c>
      <c r="G13">
        <f>'SQ5 ZM'!F13-'SQ5 ZM'!F$27</f>
        <v>602.34</v>
      </c>
      <c r="H13">
        <f>'SQ5 ZM'!G13-'SQ5 ZM'!G$27</f>
        <v>128789.2</v>
      </c>
      <c r="I13">
        <f>'SQ5 ZM'!H13-'SQ5 ZM'!H$27</f>
        <v>62.900000000000006</v>
      </c>
      <c r="J13">
        <f>'SQ5 ZM'!I13-'SQ5 ZM'!I$27</f>
        <v>503.17900000000003</v>
      </c>
      <c r="K13">
        <f>'SQ5 ZM'!J13-'SQ5 ZM'!J$27</f>
        <v>0.79600000000000004</v>
      </c>
      <c r="L13">
        <f>'SQ5 ZM'!K13-'SQ5 ZM'!K$27</f>
        <v>0.254</v>
      </c>
      <c r="M13">
        <f t="shared" si="1"/>
        <v>0.52500000000000002</v>
      </c>
      <c r="N13">
        <f>'SQ5 ZM'!L13-'SQ5 ZM'!L$27</f>
        <v>4251.68</v>
      </c>
      <c r="O13">
        <f>'SQ5 ZM'!M13-'SQ5 ZM'!M$27</f>
        <v>20.398999999999997</v>
      </c>
      <c r="P13">
        <f>'SQ5 ZM'!N13-'SQ5 ZM'!N$27</f>
        <v>0.82100000000000017</v>
      </c>
      <c r="Q13">
        <f>'SQ5 ZM'!O13-'SQ5 ZM'!O$27</f>
        <v>37.673000000000002</v>
      </c>
      <c r="R13">
        <f>'SQ5 ZM'!P13-'SQ5 ZM'!P$27</f>
        <v>95.873000000000005</v>
      </c>
      <c r="S13">
        <f>'SQ5 ZM'!Q13-'SQ5 ZM'!Q$27</f>
        <v>33.105000000000004</v>
      </c>
      <c r="T13">
        <f>'SQ5 ZM'!R13-'SQ5 ZM'!R$27</f>
        <v>2320.1889999999999</v>
      </c>
    </row>
    <row r="14" spans="1:21" x14ac:dyDescent="0.2">
      <c r="A14" s="4" t="s">
        <v>30</v>
      </c>
      <c r="B14">
        <f>'SQ5 ZM'!B14-'SQ5 ZM'!B$27</f>
        <v>1566.3</v>
      </c>
      <c r="C14">
        <f>'SQ5 ZM'!C14-'SQ5 ZM'!C$27</f>
        <v>11062.8</v>
      </c>
      <c r="D14">
        <f>'SQ5 ZM'!D14-'SQ5 ZM'!D$27</f>
        <v>2843</v>
      </c>
      <c r="E14">
        <f>'SQ5 ZM'!E14-'SQ5 ZM'!E$27</f>
        <v>2749.6</v>
      </c>
      <c r="F14">
        <f t="shared" si="0"/>
        <v>2796.3</v>
      </c>
      <c r="G14">
        <f>'SQ5 ZM'!F14-'SQ5 ZM'!F$27</f>
        <v>592.24</v>
      </c>
      <c r="H14">
        <f>'SQ5 ZM'!G14-'SQ5 ZM'!G$27</f>
        <v>132189.20000000001</v>
      </c>
      <c r="I14">
        <f>'SQ5 ZM'!H14-'SQ5 ZM'!H$27</f>
        <v>70.900000000000006</v>
      </c>
      <c r="J14">
        <f>'SQ5 ZM'!I14-'SQ5 ZM'!I$27</f>
        <v>552.67899999999997</v>
      </c>
      <c r="K14">
        <f>'SQ5 ZM'!J14-'SQ5 ZM'!J$27</f>
        <v>0.61199999999999999</v>
      </c>
      <c r="L14">
        <f>'SQ5 ZM'!K14-'SQ5 ZM'!K$27</f>
        <v>0.38700000000000001</v>
      </c>
      <c r="M14">
        <f t="shared" si="1"/>
        <v>0.4995</v>
      </c>
      <c r="N14">
        <f>'SQ5 ZM'!L14-'SQ5 ZM'!L$27</f>
        <v>4280.68</v>
      </c>
      <c r="O14">
        <f>'SQ5 ZM'!M14-'SQ5 ZM'!M$27</f>
        <v>23.328999999999997</v>
      </c>
      <c r="P14">
        <f>'SQ5 ZM'!N14-'SQ5 ZM'!N$27</f>
        <v>1.2530000000000001</v>
      </c>
      <c r="Q14">
        <f>'SQ5 ZM'!O14-'SQ5 ZM'!O$27</f>
        <v>39.813000000000002</v>
      </c>
      <c r="R14">
        <f>'SQ5 ZM'!P14-'SQ5 ZM'!P$27</f>
        <v>103.54300000000001</v>
      </c>
      <c r="S14">
        <f>'SQ5 ZM'!Q14-'SQ5 ZM'!Q$27</f>
        <v>36.395000000000003</v>
      </c>
      <c r="T14">
        <f>'SQ5 ZM'!R14-'SQ5 ZM'!R$27</f>
        <v>2407.1889999999999</v>
      </c>
    </row>
    <row r="15" spans="1:21" x14ac:dyDescent="0.2">
      <c r="A15" s="4" t="s">
        <v>31</v>
      </c>
      <c r="B15">
        <f>'SQ5 ZM'!B15-'SQ5 ZM'!B$27</f>
        <v>3084.3</v>
      </c>
      <c r="C15">
        <f>'SQ5 ZM'!C15-'SQ5 ZM'!C$27</f>
        <v>10562.8</v>
      </c>
      <c r="D15">
        <f>'SQ5 ZM'!D15-'SQ5 ZM'!D$27</f>
        <v>2263</v>
      </c>
      <c r="E15">
        <f>'SQ5 ZM'!E15-'SQ5 ZM'!E$27</f>
        <v>2131.6</v>
      </c>
      <c r="F15">
        <f t="shared" si="0"/>
        <v>2197.3000000000002</v>
      </c>
      <c r="G15">
        <f>'SQ5 ZM'!F15-'SQ5 ZM'!F$27</f>
        <v>502.23999999999995</v>
      </c>
      <c r="H15">
        <f>'SQ5 ZM'!G15-'SQ5 ZM'!G$27</f>
        <v>105689.2</v>
      </c>
      <c r="I15">
        <f>'SQ5 ZM'!H15-'SQ5 ZM'!H$27</f>
        <v>550.91</v>
      </c>
      <c r="J15">
        <f>'SQ5 ZM'!I15-'SQ5 ZM'!I$27</f>
        <v>645.57899999999995</v>
      </c>
      <c r="K15">
        <f>'SQ5 ZM'!J15-'SQ5 ZM'!J$27</f>
        <v>0.40700000000000003</v>
      </c>
      <c r="L15">
        <f>'SQ5 ZM'!K15-'SQ5 ZM'!K$27</f>
        <v>0.16200000000000001</v>
      </c>
      <c r="M15">
        <f t="shared" si="1"/>
        <v>0.28450000000000003</v>
      </c>
      <c r="N15">
        <f>'SQ5 ZM'!L15-'SQ5 ZM'!L$27</f>
        <v>3657.68</v>
      </c>
      <c r="O15">
        <f>'SQ5 ZM'!M15-'SQ5 ZM'!M$27</f>
        <v>16.968999999999998</v>
      </c>
      <c r="P15">
        <f>'SQ5 ZM'!N15-'SQ5 ZM'!N$27</f>
        <v>1.3439999999999999</v>
      </c>
      <c r="Q15">
        <f>'SQ5 ZM'!O15-'SQ5 ZM'!O$27</f>
        <v>32.203000000000003</v>
      </c>
      <c r="R15">
        <f>'SQ5 ZM'!P15-'SQ5 ZM'!P$27</f>
        <v>83.043000000000006</v>
      </c>
      <c r="S15">
        <f>'SQ5 ZM'!Q15-'SQ5 ZM'!Q$27</f>
        <v>29.385000000000002</v>
      </c>
      <c r="T15">
        <f>'SQ5 ZM'!R15-'SQ5 ZM'!R$27</f>
        <v>1978.1890000000001</v>
      </c>
    </row>
    <row r="16" spans="1:21" x14ac:dyDescent="0.2">
      <c r="A16" s="4" t="s">
        <v>32</v>
      </c>
      <c r="B16">
        <f>'SQ5 ZM'!B16-'SQ5 ZM'!B$27</f>
        <v>1553.3</v>
      </c>
      <c r="C16">
        <f>'SQ5 ZM'!C16-'SQ5 ZM'!C$27</f>
        <v>10112.799999999999</v>
      </c>
      <c r="D16">
        <f>'SQ5 ZM'!D16-'SQ5 ZM'!D$27</f>
        <v>2316</v>
      </c>
      <c r="E16">
        <f>'SQ5 ZM'!E16-'SQ5 ZM'!E$27</f>
        <v>2362.6</v>
      </c>
      <c r="F16">
        <f t="shared" si="0"/>
        <v>2339.3000000000002</v>
      </c>
      <c r="G16">
        <f>'SQ5 ZM'!F16-'SQ5 ZM'!F$27</f>
        <v>546.44000000000005</v>
      </c>
      <c r="H16">
        <f>'SQ5 ZM'!G16-'SQ5 ZM'!G$27</f>
        <v>116589.2</v>
      </c>
      <c r="I16">
        <f>'SQ5 ZM'!H16-'SQ5 ZM'!H$27</f>
        <v>64.88</v>
      </c>
      <c r="J16">
        <f>'SQ5 ZM'!I16-'SQ5 ZM'!I$27</f>
        <v>479.17900000000003</v>
      </c>
      <c r="K16">
        <f>'SQ5 ZM'!J16-'SQ5 ZM'!J$27</f>
        <v>0.61</v>
      </c>
      <c r="L16">
        <f>'SQ5 ZM'!K16-'SQ5 ZM'!K$27</f>
        <v>0.24199999999999999</v>
      </c>
      <c r="M16">
        <f t="shared" si="1"/>
        <v>0.42599999999999999</v>
      </c>
      <c r="N16">
        <f>'SQ5 ZM'!L16-'SQ5 ZM'!L$27</f>
        <v>4016.68</v>
      </c>
      <c r="O16">
        <f>'SQ5 ZM'!M16-'SQ5 ZM'!M$27</f>
        <v>15.979000000000001</v>
      </c>
      <c r="P16">
        <f>'SQ5 ZM'!N16-'SQ5 ZM'!N$27</f>
        <v>0.91999999999999993</v>
      </c>
      <c r="Q16">
        <f>'SQ5 ZM'!O16-'SQ5 ZM'!O$27</f>
        <v>29.382999999999999</v>
      </c>
      <c r="R16">
        <f>'SQ5 ZM'!P16-'SQ5 ZM'!P$27</f>
        <v>78.033000000000001</v>
      </c>
      <c r="S16">
        <f>'SQ5 ZM'!Q16-'SQ5 ZM'!Q$27</f>
        <v>26.375</v>
      </c>
      <c r="T16">
        <f>'SQ5 ZM'!R16-'SQ5 ZM'!R$27</f>
        <v>2178.1889999999999</v>
      </c>
    </row>
    <row r="17" spans="1:20" x14ac:dyDescent="0.2">
      <c r="A17" s="4" t="s">
        <v>33</v>
      </c>
      <c r="B17">
        <f>'SQ5 ZM'!B17-'SQ5 ZM'!B$27</f>
        <v>1348.3</v>
      </c>
      <c r="C17">
        <f>'SQ5 ZM'!C17-'SQ5 ZM'!C$27</f>
        <v>9422.7999999999993</v>
      </c>
      <c r="D17">
        <f>'SQ5 ZM'!D17-'SQ5 ZM'!D$27</f>
        <v>2143</v>
      </c>
      <c r="E17">
        <f>'SQ5 ZM'!E17-'SQ5 ZM'!E$27</f>
        <v>1899.6</v>
      </c>
      <c r="F17">
        <f t="shared" si="0"/>
        <v>2021.3</v>
      </c>
      <c r="G17">
        <f>'SQ5 ZM'!F17-'SQ5 ZM'!F$27</f>
        <v>508.44</v>
      </c>
      <c r="H17">
        <f>'SQ5 ZM'!G17-'SQ5 ZM'!G$27</f>
        <v>96729.2</v>
      </c>
      <c r="I17">
        <f>'SQ5 ZM'!H17-'SQ5 ZM'!H$27</f>
        <v>111.61</v>
      </c>
      <c r="J17">
        <f>'SQ5 ZM'!I17-'SQ5 ZM'!I$27</f>
        <v>375.67900000000003</v>
      </c>
      <c r="K17">
        <f>'SQ5 ZM'!J17-'SQ5 ZM'!J$27</f>
        <v>0.52400000000000002</v>
      </c>
      <c r="L17">
        <f>'SQ5 ZM'!K17-'SQ5 ZM'!K$27</f>
        <v>0.17599999999999999</v>
      </c>
      <c r="M17">
        <f t="shared" si="1"/>
        <v>0.35</v>
      </c>
      <c r="N17">
        <f>'SQ5 ZM'!L17-'SQ5 ZM'!L$27</f>
        <v>3259.68</v>
      </c>
      <c r="O17">
        <f>'SQ5 ZM'!M17-'SQ5 ZM'!M$27</f>
        <v>15.709000000000001</v>
      </c>
      <c r="P17">
        <f>'SQ5 ZM'!N17-'SQ5 ZM'!N$27</f>
        <v>0.25499999999999989</v>
      </c>
      <c r="Q17">
        <f>'SQ5 ZM'!O17-'SQ5 ZM'!O$27</f>
        <v>31.773</v>
      </c>
      <c r="R17">
        <f>'SQ5 ZM'!P17-'SQ5 ZM'!P$27</f>
        <v>78.222999999999999</v>
      </c>
      <c r="S17">
        <f>'SQ5 ZM'!Q17-'SQ5 ZM'!Q$27</f>
        <v>27.375</v>
      </c>
      <c r="T17">
        <f>'SQ5 ZM'!R17-'SQ5 ZM'!R$27</f>
        <v>1527.1890000000001</v>
      </c>
    </row>
    <row r="18" spans="1:20" x14ac:dyDescent="0.2">
      <c r="A18" s="4" t="s">
        <v>34</v>
      </c>
      <c r="B18">
        <f>'SQ5 ZM'!B18-'SQ5 ZM'!B$27</f>
        <v>1868.3</v>
      </c>
      <c r="C18">
        <f>'SQ5 ZM'!C18-'SQ5 ZM'!C$27</f>
        <v>11382.8</v>
      </c>
      <c r="D18">
        <f>'SQ5 ZM'!D18-'SQ5 ZM'!D$27</f>
        <v>2513</v>
      </c>
      <c r="E18">
        <f>'SQ5 ZM'!E18-'SQ5 ZM'!E$27</f>
        <v>2238.6</v>
      </c>
      <c r="F18">
        <f t="shared" si="0"/>
        <v>2375.8000000000002</v>
      </c>
      <c r="G18">
        <f>'SQ5 ZM'!F18-'SQ5 ZM'!F$27</f>
        <v>566.64</v>
      </c>
      <c r="H18">
        <f>'SQ5 ZM'!G18-'SQ5 ZM'!G$27</f>
        <v>121889.2</v>
      </c>
      <c r="I18">
        <f>'SQ5 ZM'!H18-'SQ5 ZM'!H$27</f>
        <v>122.00999999999999</v>
      </c>
      <c r="J18">
        <f>'SQ5 ZM'!I18-'SQ5 ZM'!I$27</f>
        <v>532.779</v>
      </c>
      <c r="K18">
        <f>'SQ5 ZM'!J18-'SQ5 ZM'!J$27</f>
        <v>0.49</v>
      </c>
      <c r="L18">
        <f>'SQ5 ZM'!K18-'SQ5 ZM'!K$27</f>
        <v>0.35199999999999998</v>
      </c>
      <c r="M18">
        <f t="shared" si="1"/>
        <v>0.42099999999999999</v>
      </c>
      <c r="N18">
        <f>'SQ5 ZM'!L18-'SQ5 ZM'!L$27</f>
        <v>4067.68</v>
      </c>
      <c r="O18">
        <f>'SQ5 ZM'!M18-'SQ5 ZM'!M$27</f>
        <v>17.509</v>
      </c>
      <c r="P18">
        <f>'SQ5 ZM'!N18-'SQ5 ZM'!N$27</f>
        <v>1.835</v>
      </c>
      <c r="Q18">
        <f>'SQ5 ZM'!O18-'SQ5 ZM'!O$27</f>
        <v>33.233000000000004</v>
      </c>
      <c r="R18">
        <f>'SQ5 ZM'!P18-'SQ5 ZM'!P$27</f>
        <v>91.643000000000001</v>
      </c>
      <c r="S18">
        <f>'SQ5 ZM'!Q18-'SQ5 ZM'!Q$27</f>
        <v>29.725000000000001</v>
      </c>
      <c r="T18">
        <f>'SQ5 ZM'!R18-'SQ5 ZM'!R$27</f>
        <v>2454.1889999999999</v>
      </c>
    </row>
    <row r="19" spans="1:20" x14ac:dyDescent="0.2">
      <c r="A19" s="4" t="s">
        <v>35</v>
      </c>
      <c r="B19">
        <f>'SQ5 ZM'!B19-'SQ5 ZM'!B$27</f>
        <v>1485.3</v>
      </c>
      <c r="C19">
        <f>'SQ5 ZM'!C19-'SQ5 ZM'!C$27</f>
        <v>10822.8</v>
      </c>
      <c r="D19">
        <f>'SQ5 ZM'!D19-'SQ5 ZM'!D$27</f>
        <v>2470</v>
      </c>
      <c r="E19">
        <f>'SQ5 ZM'!E19-'SQ5 ZM'!E$27</f>
        <v>2320.6</v>
      </c>
      <c r="F19">
        <f t="shared" si="0"/>
        <v>2395.3000000000002</v>
      </c>
      <c r="G19">
        <f>'SQ5 ZM'!F19-'SQ5 ZM'!F$27</f>
        <v>655.54000000000008</v>
      </c>
      <c r="H19">
        <f>'SQ5 ZM'!G19-'SQ5 ZM'!G$27</f>
        <v>118989.2</v>
      </c>
      <c r="I19">
        <f>'SQ5 ZM'!H19-'SQ5 ZM'!H$27</f>
        <v>70.97</v>
      </c>
      <c r="J19">
        <f>'SQ5 ZM'!I19-'SQ5 ZM'!I$27</f>
        <v>495.37900000000002</v>
      </c>
      <c r="K19">
        <f>'SQ5 ZM'!J19-'SQ5 ZM'!J$27</f>
        <v>0.91900000000000004</v>
      </c>
      <c r="L19">
        <f>'SQ5 ZM'!K19-'SQ5 ZM'!K$27</f>
        <v>0.25700000000000001</v>
      </c>
      <c r="M19">
        <f t="shared" si="1"/>
        <v>0.58800000000000008</v>
      </c>
      <c r="N19">
        <f>'SQ5 ZM'!L19-'SQ5 ZM'!L$27</f>
        <v>4312.68</v>
      </c>
      <c r="O19">
        <f>'SQ5 ZM'!M19-'SQ5 ZM'!M$27</f>
        <v>19.548999999999999</v>
      </c>
      <c r="P19">
        <f>'SQ5 ZM'!N19-'SQ5 ZM'!N$27</f>
        <v>1.1030000000000002</v>
      </c>
      <c r="Q19">
        <f>'SQ5 ZM'!O19-'SQ5 ZM'!O$27</f>
        <v>36.323</v>
      </c>
      <c r="R19">
        <f>'SQ5 ZM'!P19-'SQ5 ZM'!P$27</f>
        <v>98.793000000000006</v>
      </c>
      <c r="S19">
        <f>'SQ5 ZM'!Q19-'SQ5 ZM'!Q$27</f>
        <v>32.115000000000002</v>
      </c>
      <c r="T19">
        <f>'SQ5 ZM'!R19-'SQ5 ZM'!R$27</f>
        <v>2245.1889999999999</v>
      </c>
    </row>
    <row r="20" spans="1:20" x14ac:dyDescent="0.2">
      <c r="A20" s="4" t="s">
        <v>36</v>
      </c>
      <c r="B20">
        <f>'SQ5 ZM'!B20-'SQ5 ZM'!B$27</f>
        <v>1479.3</v>
      </c>
      <c r="C20">
        <f>'SQ5 ZM'!C20-'SQ5 ZM'!C$27</f>
        <v>10252.799999999999</v>
      </c>
      <c r="D20">
        <f>'SQ5 ZM'!D20-'SQ5 ZM'!D$27</f>
        <v>2434</v>
      </c>
      <c r="E20">
        <f>'SQ5 ZM'!E20-'SQ5 ZM'!E$27</f>
        <v>2434.6</v>
      </c>
      <c r="F20">
        <f t="shared" si="0"/>
        <v>2434.3000000000002</v>
      </c>
      <c r="G20">
        <f>'SQ5 ZM'!F20-'SQ5 ZM'!F$27</f>
        <v>501.94</v>
      </c>
      <c r="H20">
        <f>'SQ5 ZM'!G20-'SQ5 ZM'!G$27</f>
        <v>112489.2</v>
      </c>
      <c r="I20">
        <f>'SQ5 ZM'!H20-'SQ5 ZM'!H$27</f>
        <v>92.51</v>
      </c>
      <c r="J20">
        <f>'SQ5 ZM'!I20-'SQ5 ZM'!I$27</f>
        <v>451.279</v>
      </c>
      <c r="K20">
        <f>'SQ5 ZM'!J20-'SQ5 ZM'!J$27</f>
        <v>0.59199999999999997</v>
      </c>
      <c r="L20">
        <f>'SQ5 ZM'!K20-'SQ5 ZM'!K$27</f>
        <v>0.224</v>
      </c>
      <c r="M20">
        <f t="shared" si="1"/>
        <v>0.40799999999999997</v>
      </c>
      <c r="N20">
        <f>'SQ5 ZM'!L20-'SQ5 ZM'!L$27</f>
        <v>3804.68</v>
      </c>
      <c r="O20">
        <f>'SQ5 ZM'!M20-'SQ5 ZM'!M$27</f>
        <v>17.369</v>
      </c>
      <c r="P20">
        <f>'SQ5 ZM'!N20-'SQ5 ZM'!N$27</f>
        <v>0.64000000000000012</v>
      </c>
      <c r="Q20">
        <f>'SQ5 ZM'!O20-'SQ5 ZM'!O$27</f>
        <v>33.523000000000003</v>
      </c>
      <c r="R20">
        <f>'SQ5 ZM'!P20-'SQ5 ZM'!P$27</f>
        <v>90.923000000000002</v>
      </c>
      <c r="S20">
        <f>'SQ5 ZM'!Q20-'SQ5 ZM'!Q$27</f>
        <v>30.425000000000001</v>
      </c>
      <c r="T20">
        <f>'SQ5 ZM'!R20-'SQ5 ZM'!R$27</f>
        <v>2212.1889999999999</v>
      </c>
    </row>
    <row r="21" spans="1:20" x14ac:dyDescent="0.2">
      <c r="A21" s="4" t="s">
        <v>37</v>
      </c>
      <c r="B21">
        <f>'SQ5 ZM'!B21-'SQ5 ZM'!B$27</f>
        <v>1483.3</v>
      </c>
      <c r="C21">
        <f>'SQ5 ZM'!C21-'SQ5 ZM'!C$27</f>
        <v>10812.8</v>
      </c>
      <c r="D21">
        <f>'SQ5 ZM'!D21-'SQ5 ZM'!D$27</f>
        <v>2544</v>
      </c>
      <c r="E21">
        <f>'SQ5 ZM'!E21-'SQ5 ZM'!E$27</f>
        <v>2583.6</v>
      </c>
      <c r="F21">
        <f t="shared" si="0"/>
        <v>2563.8000000000002</v>
      </c>
      <c r="G21">
        <f>'SQ5 ZM'!F21-'SQ5 ZM'!F$27</f>
        <v>642.64</v>
      </c>
      <c r="H21">
        <f>'SQ5 ZM'!G21-'SQ5 ZM'!G$27</f>
        <v>132089.20000000001</v>
      </c>
      <c r="I21">
        <f>'SQ5 ZM'!H21-'SQ5 ZM'!H$27</f>
        <v>56.570000000000007</v>
      </c>
      <c r="J21">
        <f>'SQ5 ZM'!I21-'SQ5 ZM'!I$27</f>
        <v>459.67900000000003</v>
      </c>
      <c r="K21">
        <f>'SQ5 ZM'!J21-'SQ5 ZM'!J$27</f>
        <v>0.65900000000000003</v>
      </c>
      <c r="L21">
        <f>'SQ5 ZM'!K21-'SQ5 ZM'!K$27</f>
        <v>0.13200000000000001</v>
      </c>
      <c r="M21">
        <f t="shared" si="1"/>
        <v>0.39550000000000002</v>
      </c>
      <c r="N21">
        <f>'SQ5 ZM'!L21-'SQ5 ZM'!L$27</f>
        <v>4175.68</v>
      </c>
      <c r="O21">
        <f>'SQ5 ZM'!M21-'SQ5 ZM'!M$27</f>
        <v>19.099</v>
      </c>
      <c r="P21">
        <f>'SQ5 ZM'!N21-'SQ5 ZM'!N$27</f>
        <v>1.2570000000000001</v>
      </c>
      <c r="Q21">
        <f>'SQ5 ZM'!O21-'SQ5 ZM'!O$27</f>
        <v>33.703000000000003</v>
      </c>
      <c r="R21">
        <f>'SQ5 ZM'!P21-'SQ5 ZM'!P$27</f>
        <v>90.722999999999999</v>
      </c>
      <c r="S21">
        <f>'SQ5 ZM'!Q21-'SQ5 ZM'!Q$27</f>
        <v>30.065000000000001</v>
      </c>
      <c r="T21">
        <f>'SQ5 ZM'!R21-'SQ5 ZM'!R$27</f>
        <v>2061.1889999999999</v>
      </c>
    </row>
    <row r="22" spans="1:20" x14ac:dyDescent="0.2">
      <c r="A22" s="4" t="s">
        <v>38</v>
      </c>
      <c r="B22">
        <f>'SQ5 ZM'!B22-'SQ5 ZM'!B$27</f>
        <v>1324.3</v>
      </c>
      <c r="C22">
        <f>'SQ5 ZM'!C22-'SQ5 ZM'!C$27</f>
        <v>8817.7999999999993</v>
      </c>
      <c r="D22">
        <f>'SQ5 ZM'!D22-'SQ5 ZM'!D$27</f>
        <v>2300</v>
      </c>
      <c r="E22">
        <f>'SQ5 ZM'!E22-'SQ5 ZM'!E$27</f>
        <v>2332.6</v>
      </c>
      <c r="F22">
        <f t="shared" si="0"/>
        <v>2316.3000000000002</v>
      </c>
      <c r="G22">
        <f>'SQ5 ZM'!F22-'SQ5 ZM'!F$27</f>
        <v>522.44000000000005</v>
      </c>
      <c r="H22">
        <f>'SQ5 ZM'!G22-'SQ5 ZM'!G$27</f>
        <v>95239.2</v>
      </c>
      <c r="I22">
        <f>'SQ5 ZM'!H22-'SQ5 ZM'!H$27</f>
        <v>55.95</v>
      </c>
      <c r="J22">
        <f>'SQ5 ZM'!I22-'SQ5 ZM'!I$27</f>
        <v>280.279</v>
      </c>
      <c r="K22">
        <f>'SQ5 ZM'!J22-'SQ5 ZM'!J$27</f>
        <v>0.52600000000000002</v>
      </c>
      <c r="L22">
        <f>'SQ5 ZM'!K22-'SQ5 ZM'!K$27</f>
        <v>0.19600000000000001</v>
      </c>
      <c r="M22">
        <f t="shared" si="1"/>
        <v>0.36099999999999999</v>
      </c>
      <c r="N22">
        <f>'SQ5 ZM'!L22-'SQ5 ZM'!L$27</f>
        <v>1925.68</v>
      </c>
      <c r="O22">
        <f>'SQ5 ZM'!M22-'SQ5 ZM'!M$27</f>
        <v>17.209</v>
      </c>
      <c r="P22">
        <f>'SQ5 ZM'!N22-'SQ5 ZM'!N$27</f>
        <v>0.78500000000000014</v>
      </c>
      <c r="Q22">
        <f>'SQ5 ZM'!O22-'SQ5 ZM'!O$27</f>
        <v>31.913</v>
      </c>
      <c r="R22">
        <f>'SQ5 ZM'!P22-'SQ5 ZM'!P$27</f>
        <v>89.38300000000001</v>
      </c>
      <c r="S22">
        <f>'SQ5 ZM'!Q22-'SQ5 ZM'!Q$27</f>
        <v>28.335000000000001</v>
      </c>
      <c r="T22">
        <f>'SQ5 ZM'!R22-'SQ5 ZM'!R$27</f>
        <v>1168.1890000000001</v>
      </c>
    </row>
    <row r="23" spans="1:20" x14ac:dyDescent="0.2">
      <c r="A23" s="4" t="s">
        <v>39</v>
      </c>
      <c r="B23">
        <f>'SQ5 ZM'!B23-'SQ5 ZM'!B$27</f>
        <v>1828.3</v>
      </c>
      <c r="C23">
        <f>'SQ5 ZM'!C23-'SQ5 ZM'!C$27</f>
        <v>11472.8</v>
      </c>
      <c r="D23">
        <f>'SQ5 ZM'!D23-'SQ5 ZM'!D$27</f>
        <v>2212</v>
      </c>
      <c r="E23">
        <f>'SQ5 ZM'!E23-'SQ5 ZM'!E$27</f>
        <v>2073.6</v>
      </c>
      <c r="F23">
        <f t="shared" si="0"/>
        <v>2142.8000000000002</v>
      </c>
      <c r="G23">
        <f>'SQ5 ZM'!F23-'SQ5 ZM'!F$27</f>
        <v>511.63999999999993</v>
      </c>
      <c r="H23">
        <f>'SQ5 ZM'!G23-'SQ5 ZM'!G$27</f>
        <v>103389.2</v>
      </c>
      <c r="I23">
        <f>'SQ5 ZM'!H23-'SQ5 ZM'!H$27</f>
        <v>99.61</v>
      </c>
      <c r="J23">
        <f>'SQ5 ZM'!I23-'SQ5 ZM'!I$27</f>
        <v>441.47899999999998</v>
      </c>
      <c r="K23">
        <f>'SQ5 ZM'!J23-'SQ5 ZM'!J$27</f>
        <v>0.63100000000000001</v>
      </c>
      <c r="L23">
        <f>'SQ5 ZM'!K23-'SQ5 ZM'!K$27</f>
        <v>0.38200000000000001</v>
      </c>
      <c r="M23">
        <f t="shared" si="1"/>
        <v>0.50649999999999995</v>
      </c>
      <c r="N23">
        <f>'SQ5 ZM'!L23-'SQ5 ZM'!L$27</f>
        <v>4026.68</v>
      </c>
      <c r="O23">
        <f>'SQ5 ZM'!M23-'SQ5 ZM'!M$27</f>
        <v>17.338999999999999</v>
      </c>
      <c r="P23">
        <f>'SQ5 ZM'!N23-'SQ5 ZM'!N$27</f>
        <v>0.6419999999999999</v>
      </c>
      <c r="Q23">
        <f>'SQ5 ZM'!O23-'SQ5 ZM'!O$27</f>
        <v>31.413</v>
      </c>
      <c r="R23">
        <f>'SQ5 ZM'!P23-'SQ5 ZM'!P$27</f>
        <v>78.573000000000008</v>
      </c>
      <c r="S23">
        <f>'SQ5 ZM'!Q23-'SQ5 ZM'!Q$27</f>
        <v>27.484999999999999</v>
      </c>
      <c r="T23">
        <f>'SQ5 ZM'!R23-'SQ5 ZM'!R$27</f>
        <v>1930.1890000000001</v>
      </c>
    </row>
    <row r="24" spans="1:20" x14ac:dyDescent="0.2">
      <c r="A24" s="4" t="s">
        <v>40</v>
      </c>
      <c r="B24">
        <f>'SQ5 ZM'!B24-'SQ5 ZM'!B$27</f>
        <v>1162.3</v>
      </c>
      <c r="C24">
        <f>'SQ5 ZM'!C24-'SQ5 ZM'!C$27</f>
        <v>6519.8</v>
      </c>
      <c r="D24">
        <f>'SQ5 ZM'!D24-'SQ5 ZM'!D$27</f>
        <v>2280</v>
      </c>
      <c r="E24">
        <f>'SQ5 ZM'!E24-'SQ5 ZM'!E$27</f>
        <v>2199.6</v>
      </c>
      <c r="F24">
        <f t="shared" si="0"/>
        <v>2239.8000000000002</v>
      </c>
      <c r="G24">
        <f>'SQ5 ZM'!F24-'SQ5 ZM'!F$27</f>
        <v>325.53999999999996</v>
      </c>
      <c r="H24">
        <f>'SQ5 ZM'!G24-'SQ5 ZM'!G$27</f>
        <v>70989.2</v>
      </c>
      <c r="I24">
        <f>'SQ5 ZM'!H24-'SQ5 ZM'!H$27</f>
        <v>75.62</v>
      </c>
      <c r="J24">
        <f>'SQ5 ZM'!I24-'SQ5 ZM'!I$27</f>
        <v>302.37900000000002</v>
      </c>
      <c r="K24">
        <f>'SQ5 ZM'!J24-'SQ5 ZM'!J$27</f>
        <v>0.45899999999999996</v>
      </c>
      <c r="L24">
        <f>'SQ5 ZM'!K24-'SQ5 ZM'!K$27</f>
        <v>0.12</v>
      </c>
      <c r="M24">
        <f t="shared" si="1"/>
        <v>0.28949999999999998</v>
      </c>
      <c r="N24">
        <f>'SQ5 ZM'!L24-'SQ5 ZM'!L$27</f>
        <v>2157.6799999999998</v>
      </c>
      <c r="O24">
        <f>'SQ5 ZM'!M24-'SQ5 ZM'!M$27</f>
        <v>13.859</v>
      </c>
      <c r="P24">
        <f>'SQ5 ZM'!N24-'SQ5 ZM'!N$27</f>
        <v>0.73899999999999988</v>
      </c>
      <c r="Q24">
        <f>'SQ5 ZM'!O24-'SQ5 ZM'!O$27</f>
        <v>26.143000000000001</v>
      </c>
      <c r="R24">
        <f>'SQ5 ZM'!P24-'SQ5 ZM'!P$27</f>
        <v>59.303000000000004</v>
      </c>
      <c r="S24">
        <f>'SQ5 ZM'!Q24-'SQ5 ZM'!Q$27</f>
        <v>23.595000000000002</v>
      </c>
      <c r="T24">
        <f>'SQ5 ZM'!R24-'SQ5 ZM'!R$27</f>
        <v>1290.1890000000001</v>
      </c>
    </row>
    <row r="25" spans="1:20" x14ac:dyDescent="0.2">
      <c r="A25" s="4" t="s">
        <v>41</v>
      </c>
      <c r="B25">
        <f>'SQ5 ZM'!B25-'SQ5 ZM'!B$27</f>
        <v>1974.3</v>
      </c>
      <c r="C25">
        <f>'SQ5 ZM'!C25-'SQ5 ZM'!C$27</f>
        <v>12992.8</v>
      </c>
      <c r="D25">
        <f>'SQ5 ZM'!D25-'SQ5 ZM'!D$27</f>
        <v>2539</v>
      </c>
      <c r="E25">
        <f>'SQ5 ZM'!E25-'SQ5 ZM'!E$27</f>
        <v>2608.6</v>
      </c>
      <c r="F25">
        <f t="shared" si="0"/>
        <v>2573.8000000000002</v>
      </c>
      <c r="G25">
        <f>'SQ5 ZM'!F25-'SQ5 ZM'!F$27</f>
        <v>633.34</v>
      </c>
      <c r="H25">
        <f>'SQ5 ZM'!G25-'SQ5 ZM'!G$27</f>
        <v>138489.20000000001</v>
      </c>
      <c r="I25">
        <f>'SQ5 ZM'!H25-'SQ5 ZM'!H$27</f>
        <v>78.98</v>
      </c>
      <c r="J25">
        <f>'SQ5 ZM'!I25-'SQ5 ZM'!I$27</f>
        <v>510.67900000000003</v>
      </c>
      <c r="K25">
        <f>'SQ5 ZM'!J25-'SQ5 ZM'!J$27</f>
        <v>0.60899999999999999</v>
      </c>
      <c r="L25">
        <f>'SQ5 ZM'!K25-'SQ5 ZM'!K$27</f>
        <v>0.26</v>
      </c>
      <c r="M25">
        <f t="shared" si="1"/>
        <v>0.4345</v>
      </c>
      <c r="N25">
        <f>'SQ5 ZM'!L25-'SQ5 ZM'!L$27</f>
        <v>4507.68</v>
      </c>
      <c r="O25">
        <f>'SQ5 ZM'!M25-'SQ5 ZM'!M$27</f>
        <v>18.779</v>
      </c>
      <c r="P25">
        <f>'SQ5 ZM'!N25-'SQ5 ZM'!N$27</f>
        <v>0.91100000000000003</v>
      </c>
      <c r="Q25">
        <f>'SQ5 ZM'!O25-'SQ5 ZM'!O$27</f>
        <v>32.493000000000002</v>
      </c>
      <c r="R25">
        <f>'SQ5 ZM'!P25-'SQ5 ZM'!P$27</f>
        <v>93.332999999999998</v>
      </c>
      <c r="S25">
        <f>'SQ5 ZM'!Q25-'SQ5 ZM'!Q$27</f>
        <v>29.095000000000002</v>
      </c>
      <c r="T25">
        <f>'SQ5 ZM'!R25-'SQ5 ZM'!R$27</f>
        <v>2251.1889999999999</v>
      </c>
    </row>
    <row r="26" spans="1:20" x14ac:dyDescent="0.2">
      <c r="A26" s="4" t="s">
        <v>42</v>
      </c>
      <c r="B26">
        <f>'SQ5 ZM'!B26-'SQ5 ZM'!B$27</f>
        <v>1475.3</v>
      </c>
      <c r="C26">
        <f>'SQ5 ZM'!C26-'SQ5 ZM'!C$27</f>
        <v>9612.7999999999993</v>
      </c>
      <c r="D26">
        <f>'SQ5 ZM'!D26-'SQ5 ZM'!D$27</f>
        <v>2394</v>
      </c>
      <c r="E26">
        <f>'SQ5 ZM'!E26-'SQ5 ZM'!E$27</f>
        <v>2247.6</v>
      </c>
      <c r="F26">
        <f t="shared" si="0"/>
        <v>2320.8000000000002</v>
      </c>
      <c r="G26">
        <f>'SQ5 ZM'!F26-'SQ5 ZM'!F$27</f>
        <v>508.63999999999993</v>
      </c>
      <c r="H26">
        <f>'SQ5 ZM'!G26-'SQ5 ZM'!G$27</f>
        <v>107089.2</v>
      </c>
      <c r="I26">
        <f>'SQ5 ZM'!H26-'SQ5 ZM'!H$27</f>
        <v>69</v>
      </c>
      <c r="J26">
        <f>'SQ5 ZM'!I26-'SQ5 ZM'!I$27</f>
        <v>394.67900000000003</v>
      </c>
      <c r="K26">
        <f>'SQ5 ZM'!J26-'SQ5 ZM'!J$27</f>
        <v>0.65</v>
      </c>
      <c r="L26">
        <f>'SQ5 ZM'!K26-'SQ5 ZM'!K$27</f>
        <v>0.22700000000000001</v>
      </c>
      <c r="M26">
        <f t="shared" si="1"/>
        <v>0.4385</v>
      </c>
      <c r="N26">
        <f>'SQ5 ZM'!L26-'SQ5 ZM'!L$27</f>
        <v>3731.68</v>
      </c>
      <c r="O26">
        <f>'SQ5 ZM'!M26-'SQ5 ZM'!M$27</f>
        <v>18.099</v>
      </c>
      <c r="P26">
        <f>'SQ5 ZM'!N26-'SQ5 ZM'!N$27</f>
        <v>0.45299999999999985</v>
      </c>
      <c r="Q26">
        <f>'SQ5 ZM'!O26-'SQ5 ZM'!O$27</f>
        <v>36.203000000000003</v>
      </c>
      <c r="R26">
        <f>'SQ5 ZM'!P26-'SQ5 ZM'!P$27</f>
        <v>91.302999999999997</v>
      </c>
      <c r="S26">
        <f>'SQ5 ZM'!Q26-'SQ5 ZM'!Q$27</f>
        <v>31.625</v>
      </c>
      <c r="T26">
        <f>'SQ5 ZM'!R26-'SQ5 ZM'!R$27</f>
        <v>1925.1890000000001</v>
      </c>
    </row>
    <row r="27" spans="1:20" x14ac:dyDescent="0.2">
      <c r="A27" s="1" t="s">
        <v>43</v>
      </c>
      <c r="B27">
        <f>'SQ5 ZM'!B27-'SQ5 ZM'!B$27</f>
        <v>0</v>
      </c>
      <c r="C27">
        <f>'SQ5 ZM'!C27-'SQ5 ZM'!C$27</f>
        <v>0</v>
      </c>
      <c r="D27">
        <f>'SQ5 ZM'!D27-'SQ5 ZM'!D$27</f>
        <v>0</v>
      </c>
      <c r="E27">
        <f>'SQ5 ZM'!E27-'SQ5 ZM'!E$27</f>
        <v>0</v>
      </c>
      <c r="F27">
        <f t="shared" si="0"/>
        <v>0</v>
      </c>
      <c r="G27">
        <f>'SQ5 ZM'!F27-'SQ5 ZM'!F$27</f>
        <v>0</v>
      </c>
      <c r="H27">
        <f>'SQ5 ZM'!G27-'SQ5 ZM'!G$27</f>
        <v>0</v>
      </c>
      <c r="I27">
        <f>'SQ5 ZM'!H27-'SQ5 ZM'!H$27</f>
        <v>0</v>
      </c>
      <c r="J27">
        <f>'SQ5 ZM'!I27-'SQ5 ZM'!I$27</f>
        <v>0</v>
      </c>
      <c r="K27">
        <f>'SQ5 ZM'!J27-'SQ5 ZM'!J$27</f>
        <v>0</v>
      </c>
      <c r="L27">
        <f>'SQ5 ZM'!K27-'SQ5 ZM'!K$27</f>
        <v>0</v>
      </c>
      <c r="M27">
        <f t="shared" si="1"/>
        <v>0</v>
      </c>
      <c r="N27">
        <f>'SQ5 ZM'!L27-'SQ5 ZM'!L$27</f>
        <v>0</v>
      </c>
      <c r="O27">
        <f>'SQ5 ZM'!M27-'SQ5 ZM'!M$27</f>
        <v>0</v>
      </c>
      <c r="P27">
        <f>'SQ5 ZM'!N27-'SQ5 ZM'!N$27</f>
        <v>0</v>
      </c>
      <c r="Q27">
        <f>'SQ5 ZM'!O27-'SQ5 ZM'!O$27</f>
        <v>0</v>
      </c>
      <c r="R27">
        <f>'SQ5 ZM'!P27-'SQ5 ZM'!P$27</f>
        <v>0</v>
      </c>
      <c r="S27">
        <f>'SQ5 ZM'!Q27-'SQ5 ZM'!Q$27</f>
        <v>0</v>
      </c>
      <c r="T27">
        <f>'SQ5 ZM'!R27-'SQ5 ZM'!R$27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6318-0E9D-8A4D-AED0-2F3B409072B7}">
  <dimension ref="A1:P27"/>
  <sheetViews>
    <sheetView workbookViewId="0">
      <selection activeCell="D37" sqref="D37"/>
    </sheetView>
  </sheetViews>
  <sheetFormatPr baseColWidth="10" defaultRowHeight="15" x14ac:dyDescent="0.2"/>
  <cols>
    <col min="1" max="1" width="16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1785.3</v>
      </c>
      <c r="C3">
        <v>10832.8</v>
      </c>
      <c r="D3">
        <v>2354.3000000000002</v>
      </c>
      <c r="E3">
        <v>623.54000000000008</v>
      </c>
      <c r="F3">
        <v>122689.2</v>
      </c>
      <c r="G3">
        <v>70.17</v>
      </c>
      <c r="H3">
        <v>507.779</v>
      </c>
      <c r="I3">
        <v>0.46599999999999997</v>
      </c>
      <c r="J3">
        <v>3906.68</v>
      </c>
      <c r="K3">
        <v>16.558999999999997</v>
      </c>
      <c r="L3">
        <v>1.8120000000000003</v>
      </c>
      <c r="M3">
        <v>29.972999999999999</v>
      </c>
      <c r="N3">
        <v>84.253</v>
      </c>
      <c r="O3">
        <v>26.685000000000002</v>
      </c>
      <c r="P3">
        <v>2331.1889999999999</v>
      </c>
    </row>
    <row r="4" spans="1:16" x14ac:dyDescent="0.2">
      <c r="A4" s="4" t="s">
        <v>20</v>
      </c>
      <c r="B4">
        <v>2859.3</v>
      </c>
      <c r="C4">
        <v>19702.8</v>
      </c>
      <c r="D4">
        <v>3863.3</v>
      </c>
      <c r="E4">
        <v>1194.3399999999999</v>
      </c>
      <c r="F4">
        <v>221189.2</v>
      </c>
      <c r="G4">
        <v>160.31</v>
      </c>
      <c r="H4">
        <v>1166.579</v>
      </c>
      <c r="I4">
        <v>0.74550000000000005</v>
      </c>
      <c r="J4">
        <v>14896.68</v>
      </c>
      <c r="K4">
        <v>26.279</v>
      </c>
      <c r="L4">
        <v>3.01</v>
      </c>
      <c r="M4">
        <v>41.593000000000004</v>
      </c>
      <c r="N4">
        <v>115.143</v>
      </c>
      <c r="O4">
        <v>37.245000000000005</v>
      </c>
      <c r="P4">
        <v>4909.1890000000003</v>
      </c>
    </row>
    <row r="5" spans="1:16" x14ac:dyDescent="0.2">
      <c r="A5" s="4" t="s">
        <v>21</v>
      </c>
      <c r="B5">
        <v>1697.3</v>
      </c>
      <c r="C5">
        <v>11012.8</v>
      </c>
      <c r="D5">
        <v>2033.3</v>
      </c>
      <c r="E5">
        <v>548.64</v>
      </c>
      <c r="F5">
        <v>116189.2</v>
      </c>
      <c r="G5">
        <v>73.08</v>
      </c>
      <c r="H5">
        <v>470.37900000000002</v>
      </c>
      <c r="I5">
        <v>0.4325</v>
      </c>
      <c r="J5">
        <v>4163.68</v>
      </c>
      <c r="K5">
        <v>19.669</v>
      </c>
      <c r="L5">
        <v>0.57399999999999984</v>
      </c>
      <c r="M5">
        <v>35.883000000000003</v>
      </c>
      <c r="N5">
        <v>91.173000000000002</v>
      </c>
      <c r="O5">
        <v>31.205000000000002</v>
      </c>
      <c r="P5">
        <v>2591.1889999999999</v>
      </c>
    </row>
    <row r="6" spans="1:16" x14ac:dyDescent="0.2">
      <c r="A6" s="4" t="s">
        <v>22</v>
      </c>
      <c r="B6">
        <v>1786.3</v>
      </c>
      <c r="C6">
        <v>11702.8</v>
      </c>
      <c r="D6">
        <v>2479.3000000000002</v>
      </c>
      <c r="E6">
        <v>615.04000000000008</v>
      </c>
      <c r="F6">
        <v>125089.2</v>
      </c>
      <c r="G6">
        <v>58.36</v>
      </c>
      <c r="H6">
        <v>480.779</v>
      </c>
      <c r="I6">
        <v>0.36050000000000004</v>
      </c>
      <c r="J6">
        <v>4572.68</v>
      </c>
      <c r="K6">
        <v>18.259</v>
      </c>
      <c r="L6">
        <v>1.1320000000000001</v>
      </c>
      <c r="M6">
        <v>31.773</v>
      </c>
      <c r="N6">
        <v>87.832999999999998</v>
      </c>
      <c r="O6">
        <v>28.655000000000001</v>
      </c>
      <c r="P6">
        <v>1965.1890000000001</v>
      </c>
    </row>
    <row r="7" spans="1:16" x14ac:dyDescent="0.2">
      <c r="A7" s="4" t="s">
        <v>23</v>
      </c>
      <c r="B7">
        <v>1619.3</v>
      </c>
      <c r="C7">
        <v>10722.8</v>
      </c>
      <c r="D7">
        <v>2065.8000000000002</v>
      </c>
      <c r="E7">
        <v>580.14</v>
      </c>
      <c r="F7">
        <v>116489.2</v>
      </c>
      <c r="G7">
        <v>75.8</v>
      </c>
      <c r="H7">
        <v>528.67899999999997</v>
      </c>
      <c r="I7">
        <v>0.46500000000000002</v>
      </c>
      <c r="J7">
        <v>4168.68</v>
      </c>
      <c r="K7">
        <v>16.908999999999999</v>
      </c>
      <c r="L7">
        <v>0.76000000000000023</v>
      </c>
      <c r="M7">
        <v>32.593000000000004</v>
      </c>
      <c r="N7">
        <v>89.493000000000009</v>
      </c>
      <c r="O7">
        <v>27.995000000000001</v>
      </c>
      <c r="P7">
        <v>2747.1889999999999</v>
      </c>
    </row>
    <row r="8" spans="1:16" x14ac:dyDescent="0.2">
      <c r="A8" s="4" t="s">
        <v>24</v>
      </c>
      <c r="B8">
        <v>1466.3</v>
      </c>
      <c r="C8">
        <v>10332.799999999999</v>
      </c>
      <c r="D8">
        <v>2405.8000000000002</v>
      </c>
      <c r="E8">
        <v>597.24</v>
      </c>
      <c r="F8">
        <v>118689.2</v>
      </c>
      <c r="G8">
        <v>71.7</v>
      </c>
      <c r="H8">
        <v>447.37900000000002</v>
      </c>
      <c r="I8">
        <v>0.43500000000000005</v>
      </c>
      <c r="J8">
        <v>4719.68</v>
      </c>
      <c r="K8">
        <v>19.328999999999997</v>
      </c>
      <c r="L8">
        <v>0.72599999999999998</v>
      </c>
      <c r="M8">
        <v>39.133000000000003</v>
      </c>
      <c r="N8">
        <v>98.593000000000004</v>
      </c>
      <c r="O8">
        <v>35.265000000000001</v>
      </c>
      <c r="P8">
        <v>2444.1889999999999</v>
      </c>
    </row>
    <row r="9" spans="1:16" x14ac:dyDescent="0.2">
      <c r="A9" s="4" t="s">
        <v>25</v>
      </c>
      <c r="B9">
        <v>1409.3</v>
      </c>
      <c r="C9">
        <v>9702.7999999999993</v>
      </c>
      <c r="D9">
        <v>2145.3000000000002</v>
      </c>
      <c r="E9">
        <v>598.54000000000008</v>
      </c>
      <c r="F9">
        <v>120289.2</v>
      </c>
      <c r="G9">
        <v>98.710000000000008</v>
      </c>
      <c r="H9">
        <v>560.97899999999993</v>
      </c>
      <c r="I9">
        <v>0.35749999999999998</v>
      </c>
      <c r="J9">
        <v>5278.68</v>
      </c>
      <c r="K9">
        <v>18.849</v>
      </c>
      <c r="L9">
        <v>0.81400000000000006</v>
      </c>
      <c r="M9">
        <v>35.153000000000006</v>
      </c>
      <c r="N9">
        <v>87.722999999999999</v>
      </c>
      <c r="O9">
        <v>30.225000000000001</v>
      </c>
      <c r="P9">
        <v>2627.1889999999999</v>
      </c>
    </row>
    <row r="10" spans="1:16" x14ac:dyDescent="0.2">
      <c r="A10" s="4" t="s">
        <v>26</v>
      </c>
      <c r="B10">
        <v>1410.3</v>
      </c>
      <c r="C10">
        <v>9402.7999999999993</v>
      </c>
      <c r="D10">
        <v>2298.8000000000002</v>
      </c>
      <c r="E10">
        <v>534.14</v>
      </c>
      <c r="F10">
        <v>111889.2</v>
      </c>
      <c r="G10">
        <v>61.430000000000007</v>
      </c>
      <c r="H10">
        <v>489.57900000000001</v>
      </c>
      <c r="I10">
        <v>0.3765</v>
      </c>
      <c r="J10">
        <v>4272.68</v>
      </c>
      <c r="K10">
        <v>16.338999999999999</v>
      </c>
      <c r="L10">
        <v>0.75300000000000011</v>
      </c>
      <c r="M10">
        <v>29.193000000000001</v>
      </c>
      <c r="N10">
        <v>76.893000000000001</v>
      </c>
      <c r="O10">
        <v>26.035</v>
      </c>
      <c r="P10">
        <v>2110.1889999999999</v>
      </c>
    </row>
    <row r="11" spans="1:16" x14ac:dyDescent="0.2">
      <c r="A11" s="4" t="s">
        <v>27</v>
      </c>
      <c r="B11">
        <v>1446.3</v>
      </c>
      <c r="C11">
        <v>10382.799999999999</v>
      </c>
      <c r="D11">
        <v>2208.3000000000002</v>
      </c>
      <c r="E11">
        <v>613.54000000000008</v>
      </c>
      <c r="F11">
        <v>111889.2</v>
      </c>
      <c r="G11">
        <v>72.78</v>
      </c>
      <c r="H11">
        <v>449.87900000000002</v>
      </c>
      <c r="I11">
        <v>0.45099999999999996</v>
      </c>
      <c r="J11">
        <v>4202.68</v>
      </c>
      <c r="K11">
        <v>16.608999999999998</v>
      </c>
      <c r="L11">
        <v>0.76100000000000012</v>
      </c>
      <c r="M11">
        <v>31.382999999999999</v>
      </c>
      <c r="N11">
        <v>88.332999999999998</v>
      </c>
      <c r="O11">
        <v>28.195</v>
      </c>
      <c r="P11">
        <v>2079.1889999999999</v>
      </c>
    </row>
    <row r="12" spans="1:16" x14ac:dyDescent="0.2">
      <c r="A12" s="4" t="s">
        <v>28</v>
      </c>
      <c r="B12">
        <v>2274.3000000000002</v>
      </c>
      <c r="C12">
        <v>11542.8</v>
      </c>
      <c r="D12">
        <v>2415.3000000000002</v>
      </c>
      <c r="E12">
        <v>522.94000000000005</v>
      </c>
      <c r="F12">
        <v>125689.2</v>
      </c>
      <c r="G12">
        <v>64.63</v>
      </c>
      <c r="H12">
        <v>515.87899999999991</v>
      </c>
      <c r="I12">
        <v>0.40150000000000002</v>
      </c>
      <c r="J12">
        <v>3663.68</v>
      </c>
      <c r="K12">
        <v>17.439</v>
      </c>
      <c r="L12">
        <v>0.96</v>
      </c>
      <c r="M12">
        <v>29.422999999999998</v>
      </c>
      <c r="N12">
        <v>76.763000000000005</v>
      </c>
      <c r="O12">
        <v>25.484999999999999</v>
      </c>
      <c r="P12">
        <v>2429.1889999999999</v>
      </c>
    </row>
    <row r="13" spans="1:16" x14ac:dyDescent="0.2">
      <c r="A13" s="4" t="s">
        <v>29</v>
      </c>
      <c r="B13">
        <v>1620.3</v>
      </c>
      <c r="C13">
        <v>10972.8</v>
      </c>
      <c r="D13">
        <v>2538.8000000000002</v>
      </c>
      <c r="E13">
        <v>602.34</v>
      </c>
      <c r="F13">
        <v>128789.2</v>
      </c>
      <c r="G13">
        <v>62.900000000000006</v>
      </c>
      <c r="H13">
        <v>503.17900000000003</v>
      </c>
      <c r="I13">
        <v>0.52500000000000002</v>
      </c>
      <c r="J13">
        <v>4251.68</v>
      </c>
      <c r="K13">
        <v>20.398999999999997</v>
      </c>
      <c r="L13">
        <v>0.82100000000000017</v>
      </c>
      <c r="M13">
        <v>37.673000000000002</v>
      </c>
      <c r="N13">
        <v>95.873000000000005</v>
      </c>
      <c r="O13">
        <v>33.105000000000004</v>
      </c>
      <c r="P13">
        <v>2320.1889999999999</v>
      </c>
    </row>
    <row r="14" spans="1:16" x14ac:dyDescent="0.2">
      <c r="A14" s="4" t="s">
        <v>30</v>
      </c>
      <c r="B14">
        <v>1566.3</v>
      </c>
      <c r="C14">
        <v>11062.8</v>
      </c>
      <c r="D14">
        <v>2796.3</v>
      </c>
      <c r="E14">
        <v>592.24</v>
      </c>
      <c r="F14">
        <v>132189.20000000001</v>
      </c>
      <c r="G14">
        <v>70.900000000000006</v>
      </c>
      <c r="H14">
        <v>552.67899999999997</v>
      </c>
      <c r="I14">
        <v>0.4995</v>
      </c>
      <c r="J14">
        <v>4280.68</v>
      </c>
      <c r="K14">
        <v>23.328999999999997</v>
      </c>
      <c r="L14">
        <v>1.2530000000000001</v>
      </c>
      <c r="M14">
        <v>39.813000000000002</v>
      </c>
      <c r="N14">
        <v>103.54300000000001</v>
      </c>
      <c r="O14">
        <v>36.395000000000003</v>
      </c>
      <c r="P14">
        <v>2407.1889999999999</v>
      </c>
    </row>
    <row r="15" spans="1:16" x14ac:dyDescent="0.2">
      <c r="A15" s="4" t="s">
        <v>31</v>
      </c>
      <c r="B15">
        <v>3084.3</v>
      </c>
      <c r="C15">
        <v>10562.8</v>
      </c>
      <c r="D15">
        <v>2197.3000000000002</v>
      </c>
      <c r="E15">
        <v>502.23999999999995</v>
      </c>
      <c r="F15">
        <v>105689.2</v>
      </c>
      <c r="G15">
        <v>550.91</v>
      </c>
      <c r="H15">
        <v>645.57899999999995</v>
      </c>
      <c r="I15">
        <v>0.28450000000000003</v>
      </c>
      <c r="J15">
        <v>3657.68</v>
      </c>
      <c r="K15">
        <v>16.968999999999998</v>
      </c>
      <c r="L15">
        <v>1.3439999999999999</v>
      </c>
      <c r="M15">
        <v>32.203000000000003</v>
      </c>
      <c r="N15">
        <v>83.043000000000006</v>
      </c>
      <c r="O15">
        <v>29.385000000000002</v>
      </c>
      <c r="P15">
        <v>1978.1890000000001</v>
      </c>
    </row>
    <row r="16" spans="1:16" x14ac:dyDescent="0.2">
      <c r="A16" s="4" t="s">
        <v>32</v>
      </c>
      <c r="B16">
        <v>1553.3</v>
      </c>
      <c r="C16">
        <v>10112.799999999999</v>
      </c>
      <c r="D16">
        <v>2339.3000000000002</v>
      </c>
      <c r="E16">
        <v>546.44000000000005</v>
      </c>
      <c r="F16">
        <v>116589.2</v>
      </c>
      <c r="G16">
        <v>64.88</v>
      </c>
      <c r="H16">
        <v>479.17900000000003</v>
      </c>
      <c r="I16">
        <v>0.42599999999999999</v>
      </c>
      <c r="J16">
        <v>4016.68</v>
      </c>
      <c r="K16">
        <v>15.979000000000001</v>
      </c>
      <c r="L16">
        <v>0.91999999999999993</v>
      </c>
      <c r="M16">
        <v>29.382999999999999</v>
      </c>
      <c r="N16">
        <v>78.033000000000001</v>
      </c>
      <c r="O16">
        <v>26.375</v>
      </c>
      <c r="P16">
        <v>2178.1889999999999</v>
      </c>
    </row>
    <row r="17" spans="1:16" x14ac:dyDescent="0.2">
      <c r="A17" s="4" t="s">
        <v>33</v>
      </c>
      <c r="B17">
        <v>1348.3</v>
      </c>
      <c r="C17">
        <v>9422.7999999999993</v>
      </c>
      <c r="D17">
        <v>2021.3</v>
      </c>
      <c r="E17">
        <v>508.44</v>
      </c>
      <c r="F17">
        <v>96729.2</v>
      </c>
      <c r="G17">
        <v>111.61</v>
      </c>
      <c r="H17">
        <v>375.67900000000003</v>
      </c>
      <c r="I17">
        <v>0.35</v>
      </c>
      <c r="J17">
        <v>3259.68</v>
      </c>
      <c r="K17">
        <v>15.709000000000001</v>
      </c>
      <c r="L17">
        <v>0.25499999999999989</v>
      </c>
      <c r="M17">
        <v>31.773</v>
      </c>
      <c r="N17">
        <v>78.222999999999999</v>
      </c>
      <c r="O17">
        <v>27.375</v>
      </c>
      <c r="P17">
        <v>1527.1890000000001</v>
      </c>
    </row>
    <row r="18" spans="1:16" x14ac:dyDescent="0.2">
      <c r="A18" s="4" t="s">
        <v>34</v>
      </c>
      <c r="B18">
        <v>1868.3</v>
      </c>
      <c r="C18">
        <v>11382.8</v>
      </c>
      <c r="D18">
        <v>2375.8000000000002</v>
      </c>
      <c r="E18">
        <v>566.64</v>
      </c>
      <c r="F18">
        <v>121889.2</v>
      </c>
      <c r="G18">
        <v>122.00999999999999</v>
      </c>
      <c r="H18">
        <v>532.779</v>
      </c>
      <c r="I18">
        <v>0.42099999999999999</v>
      </c>
      <c r="J18">
        <v>4067.68</v>
      </c>
      <c r="K18">
        <v>17.509</v>
      </c>
      <c r="L18">
        <v>1.835</v>
      </c>
      <c r="M18">
        <v>33.233000000000004</v>
      </c>
      <c r="N18">
        <v>91.643000000000001</v>
      </c>
      <c r="O18">
        <v>29.725000000000001</v>
      </c>
      <c r="P18">
        <v>2454.1889999999999</v>
      </c>
    </row>
    <row r="19" spans="1:16" x14ac:dyDescent="0.2">
      <c r="A19" s="4" t="s">
        <v>35</v>
      </c>
      <c r="B19">
        <v>1485.3</v>
      </c>
      <c r="C19">
        <v>10822.8</v>
      </c>
      <c r="D19">
        <v>2395.3000000000002</v>
      </c>
      <c r="E19">
        <v>655.54000000000008</v>
      </c>
      <c r="F19">
        <v>118989.2</v>
      </c>
      <c r="G19">
        <v>70.97</v>
      </c>
      <c r="H19">
        <v>495.37900000000002</v>
      </c>
      <c r="I19">
        <v>0.58800000000000008</v>
      </c>
      <c r="J19">
        <v>4312.68</v>
      </c>
      <c r="K19">
        <v>19.548999999999999</v>
      </c>
      <c r="L19">
        <v>1.1030000000000002</v>
      </c>
      <c r="M19">
        <v>36.323</v>
      </c>
      <c r="N19">
        <v>98.793000000000006</v>
      </c>
      <c r="O19">
        <v>32.115000000000002</v>
      </c>
      <c r="P19">
        <v>2245.1889999999999</v>
      </c>
    </row>
    <row r="20" spans="1:16" x14ac:dyDescent="0.2">
      <c r="A20" s="4" t="s">
        <v>36</v>
      </c>
      <c r="B20">
        <v>1479.3</v>
      </c>
      <c r="C20">
        <v>10252.799999999999</v>
      </c>
      <c r="D20">
        <v>2434.3000000000002</v>
      </c>
      <c r="E20">
        <v>501.94</v>
      </c>
      <c r="F20">
        <v>112489.2</v>
      </c>
      <c r="G20">
        <v>92.51</v>
      </c>
      <c r="H20">
        <v>451.279</v>
      </c>
      <c r="I20">
        <v>0.40799999999999997</v>
      </c>
      <c r="J20">
        <v>3804.68</v>
      </c>
      <c r="K20">
        <v>17.369</v>
      </c>
      <c r="L20">
        <v>0.64000000000000012</v>
      </c>
      <c r="M20">
        <v>33.523000000000003</v>
      </c>
      <c r="N20">
        <v>90.923000000000002</v>
      </c>
      <c r="O20">
        <v>30.425000000000001</v>
      </c>
      <c r="P20">
        <v>2212.1889999999999</v>
      </c>
    </row>
    <row r="21" spans="1:16" x14ac:dyDescent="0.2">
      <c r="A21" s="4" t="s">
        <v>37</v>
      </c>
      <c r="B21">
        <v>1483.3</v>
      </c>
      <c r="C21">
        <v>10812.8</v>
      </c>
      <c r="D21">
        <v>2563.8000000000002</v>
      </c>
      <c r="E21">
        <v>642.64</v>
      </c>
      <c r="F21">
        <v>132089.20000000001</v>
      </c>
      <c r="G21">
        <v>56.570000000000007</v>
      </c>
      <c r="H21">
        <v>459.67900000000003</v>
      </c>
      <c r="I21">
        <v>0.39550000000000002</v>
      </c>
      <c r="J21">
        <v>4175.68</v>
      </c>
      <c r="K21">
        <v>19.099</v>
      </c>
      <c r="L21">
        <v>1.2570000000000001</v>
      </c>
      <c r="M21">
        <v>33.703000000000003</v>
      </c>
      <c r="N21">
        <v>90.722999999999999</v>
      </c>
      <c r="O21">
        <v>30.065000000000001</v>
      </c>
      <c r="P21">
        <v>2061.1889999999999</v>
      </c>
    </row>
    <row r="22" spans="1:16" x14ac:dyDescent="0.2">
      <c r="A22" s="4" t="s">
        <v>38</v>
      </c>
      <c r="B22">
        <v>1324.3</v>
      </c>
      <c r="C22">
        <v>8817.7999999999993</v>
      </c>
      <c r="D22">
        <v>2316.3000000000002</v>
      </c>
      <c r="E22">
        <v>522.44000000000005</v>
      </c>
      <c r="F22">
        <v>95239.2</v>
      </c>
      <c r="G22">
        <v>55.95</v>
      </c>
      <c r="H22">
        <v>280.279</v>
      </c>
      <c r="I22">
        <v>0.36099999999999999</v>
      </c>
      <c r="J22">
        <v>1925.68</v>
      </c>
      <c r="K22">
        <v>17.209</v>
      </c>
      <c r="L22">
        <v>0.78500000000000014</v>
      </c>
      <c r="M22">
        <v>31.913</v>
      </c>
      <c r="N22">
        <v>89.38300000000001</v>
      </c>
      <c r="O22">
        <v>28.335000000000001</v>
      </c>
      <c r="P22">
        <v>1168.1890000000001</v>
      </c>
    </row>
    <row r="23" spans="1:16" x14ac:dyDescent="0.2">
      <c r="A23" s="4" t="s">
        <v>39</v>
      </c>
      <c r="B23">
        <v>1828.3</v>
      </c>
      <c r="C23">
        <v>11472.8</v>
      </c>
      <c r="D23">
        <v>2142.8000000000002</v>
      </c>
      <c r="E23">
        <v>511.63999999999993</v>
      </c>
      <c r="F23">
        <v>103389.2</v>
      </c>
      <c r="G23">
        <v>99.61</v>
      </c>
      <c r="H23">
        <v>441.47899999999998</v>
      </c>
      <c r="I23">
        <v>0.50649999999999995</v>
      </c>
      <c r="J23">
        <v>4026.68</v>
      </c>
      <c r="K23">
        <v>17.338999999999999</v>
      </c>
      <c r="L23">
        <v>0.6419999999999999</v>
      </c>
      <c r="M23">
        <v>31.413</v>
      </c>
      <c r="N23">
        <v>78.573000000000008</v>
      </c>
      <c r="O23">
        <v>27.484999999999999</v>
      </c>
      <c r="P23">
        <v>1930.1890000000001</v>
      </c>
    </row>
    <row r="24" spans="1:16" x14ac:dyDescent="0.2">
      <c r="A24" s="4" t="s">
        <v>40</v>
      </c>
      <c r="B24">
        <v>1162.3</v>
      </c>
      <c r="C24">
        <v>6519.8</v>
      </c>
      <c r="D24">
        <v>2239.8000000000002</v>
      </c>
      <c r="E24">
        <v>325.53999999999996</v>
      </c>
      <c r="F24">
        <v>70989.2</v>
      </c>
      <c r="G24">
        <v>75.62</v>
      </c>
      <c r="H24">
        <v>302.37900000000002</v>
      </c>
      <c r="I24">
        <v>0.28949999999999998</v>
      </c>
      <c r="J24">
        <v>2157.6799999999998</v>
      </c>
      <c r="K24">
        <v>13.859</v>
      </c>
      <c r="L24">
        <v>0.73899999999999988</v>
      </c>
      <c r="M24">
        <v>26.143000000000001</v>
      </c>
      <c r="N24">
        <v>59.303000000000004</v>
      </c>
      <c r="O24">
        <v>23.595000000000002</v>
      </c>
      <c r="P24">
        <v>1290.1890000000001</v>
      </c>
    </row>
    <row r="25" spans="1:16" x14ac:dyDescent="0.2">
      <c r="A25" s="4" t="s">
        <v>41</v>
      </c>
      <c r="B25">
        <v>1974.3</v>
      </c>
      <c r="C25">
        <v>12992.8</v>
      </c>
      <c r="D25">
        <v>2573.8000000000002</v>
      </c>
      <c r="E25">
        <v>633.34</v>
      </c>
      <c r="F25">
        <v>138489.20000000001</v>
      </c>
      <c r="G25">
        <v>78.98</v>
      </c>
      <c r="H25">
        <v>510.67900000000003</v>
      </c>
      <c r="I25">
        <v>0.4345</v>
      </c>
      <c r="J25">
        <v>4507.68</v>
      </c>
      <c r="K25">
        <v>18.779</v>
      </c>
      <c r="L25">
        <v>0.91100000000000003</v>
      </c>
      <c r="M25">
        <v>32.493000000000002</v>
      </c>
      <c r="N25">
        <v>93.332999999999998</v>
      </c>
      <c r="O25">
        <v>29.095000000000002</v>
      </c>
      <c r="P25">
        <v>2251.1889999999999</v>
      </c>
    </row>
    <row r="26" spans="1:16" x14ac:dyDescent="0.2">
      <c r="A26" s="4" t="s">
        <v>42</v>
      </c>
      <c r="B26">
        <v>1475.3</v>
      </c>
      <c r="C26">
        <v>9612.7999999999993</v>
      </c>
      <c r="D26">
        <v>2320.8000000000002</v>
      </c>
      <c r="E26">
        <v>508.63999999999993</v>
      </c>
      <c r="F26">
        <v>107089.2</v>
      </c>
      <c r="G26">
        <v>69</v>
      </c>
      <c r="H26">
        <v>394.67900000000003</v>
      </c>
      <c r="I26">
        <v>0.4385</v>
      </c>
      <c r="J26">
        <v>3731.68</v>
      </c>
      <c r="K26">
        <v>18.099</v>
      </c>
      <c r="L26">
        <v>0.45299999999999985</v>
      </c>
      <c r="M26">
        <v>36.203000000000003</v>
      </c>
      <c r="N26">
        <v>91.302999999999997</v>
      </c>
      <c r="O26">
        <v>31.625</v>
      </c>
      <c r="P26">
        <v>1925.1890000000001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CA68-9A6B-E04B-B2DC-3AE27B55AC58}">
  <dimension ref="A1:P25"/>
  <sheetViews>
    <sheetView workbookViewId="0">
      <selection activeCell="G41" sqref="G41"/>
    </sheetView>
  </sheetViews>
  <sheetFormatPr baseColWidth="10" defaultRowHeight="15" x14ac:dyDescent="0.2"/>
  <cols>
    <col min="1" max="1" width="16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'SQ5 ZM CLEAN'!B3*0.05</f>
        <v>89.265000000000001</v>
      </c>
      <c r="C2">
        <f>'SQ5 ZM CLEAN'!C3*0.05</f>
        <v>541.64</v>
      </c>
      <c r="D2">
        <f>'SQ5 ZM CLEAN'!D3*0.05</f>
        <v>117.71500000000002</v>
      </c>
      <c r="E2">
        <f>'SQ5 ZM CLEAN'!E3*0.05</f>
        <v>31.177000000000007</v>
      </c>
      <c r="F2">
        <f>'SQ5 ZM CLEAN'!F3*0.05</f>
        <v>6134.46</v>
      </c>
      <c r="G2">
        <f>'SQ5 ZM CLEAN'!G3*0.05</f>
        <v>3.5085000000000002</v>
      </c>
      <c r="H2">
        <f>'SQ5 ZM CLEAN'!H3*0.05</f>
        <v>25.388950000000001</v>
      </c>
      <c r="I2">
        <f>'SQ5 ZM CLEAN'!I3*0.05</f>
        <v>2.3300000000000001E-2</v>
      </c>
      <c r="J2">
        <f>'SQ5 ZM CLEAN'!J3*0.05</f>
        <v>195.334</v>
      </c>
      <c r="K2">
        <f>'SQ5 ZM CLEAN'!K3*0.05</f>
        <v>0.82794999999999996</v>
      </c>
      <c r="L2">
        <f>'SQ5 ZM CLEAN'!L3*0.05</f>
        <v>9.0600000000000014E-2</v>
      </c>
      <c r="M2">
        <f>'SQ5 ZM CLEAN'!M3*0.05</f>
        <v>1.49865</v>
      </c>
      <c r="N2">
        <f>'SQ5 ZM CLEAN'!N3*0.05</f>
        <v>4.21265</v>
      </c>
      <c r="O2">
        <f>'SQ5 ZM CLEAN'!O3*0.05</f>
        <v>1.3342500000000002</v>
      </c>
      <c r="P2">
        <f>'SQ5 ZM CLEAN'!P3*0.05</f>
        <v>116.55945</v>
      </c>
    </row>
    <row r="3" spans="1:16" x14ac:dyDescent="0.2">
      <c r="A3" s="4" t="s">
        <v>20</v>
      </c>
      <c r="B3">
        <f>'SQ5 ZM CLEAN'!B4*0.05</f>
        <v>142.965</v>
      </c>
      <c r="C3">
        <f>'SQ5 ZM CLEAN'!C4*0.05</f>
        <v>985.14</v>
      </c>
      <c r="D3">
        <f>'SQ5 ZM CLEAN'!D4*0.05</f>
        <v>193.16500000000002</v>
      </c>
      <c r="E3">
        <f>'SQ5 ZM CLEAN'!E4*0.05</f>
        <v>59.716999999999999</v>
      </c>
      <c r="F3">
        <f>'SQ5 ZM CLEAN'!F4*0.05</f>
        <v>11059.460000000001</v>
      </c>
      <c r="G3">
        <f>'SQ5 ZM CLEAN'!G4*0.05</f>
        <v>8.0155000000000012</v>
      </c>
      <c r="H3">
        <f>'SQ5 ZM CLEAN'!H4*0.05</f>
        <v>58.328949999999999</v>
      </c>
      <c r="I3">
        <f>'SQ5 ZM CLEAN'!I4*0.05</f>
        <v>3.7275000000000003E-2</v>
      </c>
      <c r="J3">
        <f>'SQ5 ZM CLEAN'!J4*0.05</f>
        <v>744.83400000000006</v>
      </c>
      <c r="K3">
        <f>'SQ5 ZM CLEAN'!K4*0.05</f>
        <v>1.3139500000000002</v>
      </c>
      <c r="L3">
        <f>'SQ5 ZM CLEAN'!L4*0.05</f>
        <v>0.15049999999999999</v>
      </c>
      <c r="M3">
        <f>'SQ5 ZM CLEAN'!M4*0.05</f>
        <v>2.0796500000000004</v>
      </c>
      <c r="N3">
        <f>'SQ5 ZM CLEAN'!N4*0.05</f>
        <v>5.7571500000000002</v>
      </c>
      <c r="O3">
        <f>'SQ5 ZM CLEAN'!O4*0.05</f>
        <v>1.8622500000000004</v>
      </c>
      <c r="P3">
        <f>'SQ5 ZM CLEAN'!P4*0.05</f>
        <v>245.45945000000003</v>
      </c>
    </row>
    <row r="4" spans="1:16" x14ac:dyDescent="0.2">
      <c r="A4" s="4" t="s">
        <v>21</v>
      </c>
      <c r="B4">
        <f>'SQ5 ZM CLEAN'!B5*0.05</f>
        <v>84.865000000000009</v>
      </c>
      <c r="C4">
        <f>'SQ5 ZM CLEAN'!C5*0.05</f>
        <v>550.64</v>
      </c>
      <c r="D4">
        <f>'SQ5 ZM CLEAN'!D5*0.05</f>
        <v>101.66500000000001</v>
      </c>
      <c r="E4">
        <f>'SQ5 ZM CLEAN'!E5*0.05</f>
        <v>27.432000000000002</v>
      </c>
      <c r="F4">
        <f>'SQ5 ZM CLEAN'!F5*0.05</f>
        <v>5809.46</v>
      </c>
      <c r="G4">
        <f>'SQ5 ZM CLEAN'!G5*0.05</f>
        <v>3.6539999999999999</v>
      </c>
      <c r="H4">
        <f>'SQ5 ZM CLEAN'!H5*0.05</f>
        <v>23.518950000000004</v>
      </c>
      <c r="I4">
        <f>'SQ5 ZM CLEAN'!I5*0.05</f>
        <v>2.1625000000000002E-2</v>
      </c>
      <c r="J4">
        <f>'SQ5 ZM CLEAN'!J5*0.05</f>
        <v>208.18400000000003</v>
      </c>
      <c r="K4">
        <f>'SQ5 ZM CLEAN'!K5*0.05</f>
        <v>0.98345000000000005</v>
      </c>
      <c r="L4">
        <f>'SQ5 ZM CLEAN'!L5*0.05</f>
        <v>2.8699999999999993E-2</v>
      </c>
      <c r="M4">
        <f>'SQ5 ZM CLEAN'!M5*0.05</f>
        <v>1.7941500000000001</v>
      </c>
      <c r="N4">
        <f>'SQ5 ZM CLEAN'!N5*0.05</f>
        <v>4.5586500000000001</v>
      </c>
      <c r="O4">
        <f>'SQ5 ZM CLEAN'!O5*0.05</f>
        <v>1.5602500000000001</v>
      </c>
      <c r="P4">
        <f>'SQ5 ZM CLEAN'!P5*0.05</f>
        <v>129.55945</v>
      </c>
    </row>
    <row r="5" spans="1:16" x14ac:dyDescent="0.2">
      <c r="A5" s="4" t="s">
        <v>22</v>
      </c>
      <c r="B5">
        <f>'SQ5 ZM CLEAN'!B6*0.05</f>
        <v>89.314999999999998</v>
      </c>
      <c r="C5">
        <f>'SQ5 ZM CLEAN'!C6*0.05</f>
        <v>585.14</v>
      </c>
      <c r="D5">
        <f>'SQ5 ZM CLEAN'!D6*0.05</f>
        <v>123.96500000000002</v>
      </c>
      <c r="E5">
        <f>'SQ5 ZM CLEAN'!E6*0.05</f>
        <v>30.752000000000006</v>
      </c>
      <c r="F5">
        <f>'SQ5 ZM CLEAN'!F6*0.05</f>
        <v>6254.46</v>
      </c>
      <c r="G5">
        <f>'SQ5 ZM CLEAN'!G6*0.05</f>
        <v>2.9180000000000001</v>
      </c>
      <c r="H5">
        <f>'SQ5 ZM CLEAN'!H6*0.05</f>
        <v>24.03895</v>
      </c>
      <c r="I5">
        <f>'SQ5 ZM CLEAN'!I6*0.05</f>
        <v>1.8025000000000003E-2</v>
      </c>
      <c r="J5">
        <f>'SQ5 ZM CLEAN'!J6*0.05</f>
        <v>228.63400000000001</v>
      </c>
      <c r="K5">
        <f>'SQ5 ZM CLEAN'!K6*0.05</f>
        <v>0.91295000000000004</v>
      </c>
      <c r="L5">
        <f>'SQ5 ZM CLEAN'!L6*0.05</f>
        <v>5.6600000000000011E-2</v>
      </c>
      <c r="M5">
        <f>'SQ5 ZM CLEAN'!M6*0.05</f>
        <v>1.5886500000000001</v>
      </c>
      <c r="N5">
        <f>'SQ5 ZM CLEAN'!N6*0.05</f>
        <v>4.3916500000000003</v>
      </c>
      <c r="O5">
        <f>'SQ5 ZM CLEAN'!O6*0.05</f>
        <v>1.4327500000000002</v>
      </c>
      <c r="P5">
        <f>'SQ5 ZM CLEAN'!P6*0.05</f>
        <v>98.259450000000015</v>
      </c>
    </row>
    <row r="6" spans="1:16" x14ac:dyDescent="0.2">
      <c r="A6" s="4" t="s">
        <v>23</v>
      </c>
      <c r="B6">
        <f>'SQ5 ZM CLEAN'!B7*0.05</f>
        <v>80.965000000000003</v>
      </c>
      <c r="C6">
        <f>'SQ5 ZM CLEAN'!C7*0.05</f>
        <v>536.14</v>
      </c>
      <c r="D6">
        <f>'SQ5 ZM CLEAN'!D7*0.05</f>
        <v>103.29000000000002</v>
      </c>
      <c r="E6">
        <f>'SQ5 ZM CLEAN'!E7*0.05</f>
        <v>29.007000000000001</v>
      </c>
      <c r="F6">
        <f>'SQ5 ZM CLEAN'!F7*0.05</f>
        <v>5824.46</v>
      </c>
      <c r="G6">
        <f>'SQ5 ZM CLEAN'!G7*0.05</f>
        <v>3.79</v>
      </c>
      <c r="H6">
        <f>'SQ5 ZM CLEAN'!H7*0.05</f>
        <v>26.433949999999999</v>
      </c>
      <c r="I6">
        <f>'SQ5 ZM CLEAN'!I7*0.05</f>
        <v>2.3250000000000003E-2</v>
      </c>
      <c r="J6">
        <f>'SQ5 ZM CLEAN'!J7*0.05</f>
        <v>208.43400000000003</v>
      </c>
      <c r="K6">
        <f>'SQ5 ZM CLEAN'!K7*0.05</f>
        <v>0.84545000000000003</v>
      </c>
      <c r="L6">
        <f>'SQ5 ZM CLEAN'!L7*0.05</f>
        <v>3.8000000000000013E-2</v>
      </c>
      <c r="M6">
        <f>'SQ5 ZM CLEAN'!M7*0.05</f>
        <v>1.6296500000000003</v>
      </c>
      <c r="N6">
        <f>'SQ5 ZM CLEAN'!N7*0.05</f>
        <v>4.4746500000000005</v>
      </c>
      <c r="O6">
        <f>'SQ5 ZM CLEAN'!O7*0.05</f>
        <v>1.39975</v>
      </c>
      <c r="P6">
        <f>'SQ5 ZM CLEAN'!P7*0.05</f>
        <v>137.35945000000001</v>
      </c>
    </row>
    <row r="7" spans="1:16" x14ac:dyDescent="0.2">
      <c r="A7" s="4" t="s">
        <v>24</v>
      </c>
      <c r="B7">
        <f>'SQ5 ZM CLEAN'!B8*0.05</f>
        <v>73.314999999999998</v>
      </c>
      <c r="C7">
        <f>'SQ5 ZM CLEAN'!C8*0.05</f>
        <v>516.64</v>
      </c>
      <c r="D7">
        <f>'SQ5 ZM CLEAN'!D8*0.05</f>
        <v>120.29000000000002</v>
      </c>
      <c r="E7">
        <f>'SQ5 ZM CLEAN'!E8*0.05</f>
        <v>29.862000000000002</v>
      </c>
      <c r="F7">
        <f>'SQ5 ZM CLEAN'!F8*0.05</f>
        <v>5934.46</v>
      </c>
      <c r="G7">
        <f>'SQ5 ZM CLEAN'!G8*0.05</f>
        <v>3.5850000000000004</v>
      </c>
      <c r="H7">
        <f>'SQ5 ZM CLEAN'!H8*0.05</f>
        <v>22.368950000000002</v>
      </c>
      <c r="I7">
        <f>'SQ5 ZM CLEAN'!I8*0.05</f>
        <v>2.1750000000000005E-2</v>
      </c>
      <c r="J7">
        <f>'SQ5 ZM CLEAN'!J8*0.05</f>
        <v>235.98400000000004</v>
      </c>
      <c r="K7">
        <f>'SQ5 ZM CLEAN'!K8*0.05</f>
        <v>0.96644999999999992</v>
      </c>
      <c r="L7">
        <f>'SQ5 ZM CLEAN'!L8*0.05</f>
        <v>3.6299999999999999E-2</v>
      </c>
      <c r="M7">
        <f>'SQ5 ZM CLEAN'!M8*0.05</f>
        <v>1.9566500000000002</v>
      </c>
      <c r="N7">
        <f>'SQ5 ZM CLEAN'!N8*0.05</f>
        <v>4.9296500000000005</v>
      </c>
      <c r="O7">
        <f>'SQ5 ZM CLEAN'!O8*0.05</f>
        <v>1.7632500000000002</v>
      </c>
      <c r="P7">
        <f>'SQ5 ZM CLEAN'!P8*0.05</f>
        <v>122.20945</v>
      </c>
    </row>
    <row r="8" spans="1:16" x14ac:dyDescent="0.2">
      <c r="A8" s="4" t="s">
        <v>25</v>
      </c>
      <c r="B8">
        <f>'SQ5 ZM CLEAN'!B9*0.05</f>
        <v>70.465000000000003</v>
      </c>
      <c r="C8">
        <f>'SQ5 ZM CLEAN'!C9*0.05</f>
        <v>485.14</v>
      </c>
      <c r="D8">
        <f>'SQ5 ZM CLEAN'!D9*0.05</f>
        <v>107.26500000000001</v>
      </c>
      <c r="E8">
        <f>'SQ5 ZM CLEAN'!E9*0.05</f>
        <v>29.927000000000007</v>
      </c>
      <c r="F8">
        <f>'SQ5 ZM CLEAN'!F9*0.05</f>
        <v>6014.46</v>
      </c>
      <c r="G8">
        <f>'SQ5 ZM CLEAN'!G9*0.05</f>
        <v>4.9355000000000011</v>
      </c>
      <c r="H8">
        <f>'SQ5 ZM CLEAN'!H9*0.05</f>
        <v>28.048949999999998</v>
      </c>
      <c r="I8">
        <f>'SQ5 ZM CLEAN'!I9*0.05</f>
        <v>1.7874999999999999E-2</v>
      </c>
      <c r="J8">
        <f>'SQ5 ZM CLEAN'!J9*0.05</f>
        <v>263.93400000000003</v>
      </c>
      <c r="K8">
        <f>'SQ5 ZM CLEAN'!K9*0.05</f>
        <v>0.94245000000000001</v>
      </c>
      <c r="L8">
        <f>'SQ5 ZM CLEAN'!L9*0.05</f>
        <v>4.0700000000000007E-2</v>
      </c>
      <c r="M8">
        <f>'SQ5 ZM CLEAN'!M9*0.05</f>
        <v>1.7576500000000004</v>
      </c>
      <c r="N8">
        <f>'SQ5 ZM CLEAN'!N9*0.05</f>
        <v>4.3861499999999998</v>
      </c>
      <c r="O8">
        <f>'SQ5 ZM CLEAN'!O9*0.05</f>
        <v>1.5112500000000002</v>
      </c>
      <c r="P8">
        <f>'SQ5 ZM CLEAN'!P9*0.05</f>
        <v>131.35945000000001</v>
      </c>
    </row>
    <row r="9" spans="1:16" x14ac:dyDescent="0.2">
      <c r="A9" s="4" t="s">
        <v>26</v>
      </c>
      <c r="B9">
        <f>'SQ5 ZM CLEAN'!B10*0.05</f>
        <v>70.515000000000001</v>
      </c>
      <c r="C9">
        <f>'SQ5 ZM CLEAN'!C10*0.05</f>
        <v>470.14</v>
      </c>
      <c r="D9">
        <f>'SQ5 ZM CLEAN'!D10*0.05</f>
        <v>114.94000000000001</v>
      </c>
      <c r="E9">
        <f>'SQ5 ZM CLEAN'!E10*0.05</f>
        <v>26.707000000000001</v>
      </c>
      <c r="F9">
        <f>'SQ5 ZM CLEAN'!F10*0.05</f>
        <v>5594.46</v>
      </c>
      <c r="G9">
        <f>'SQ5 ZM CLEAN'!G10*0.05</f>
        <v>3.0715000000000003</v>
      </c>
      <c r="H9">
        <f>'SQ5 ZM CLEAN'!H10*0.05</f>
        <v>24.478950000000001</v>
      </c>
      <c r="I9">
        <f>'SQ5 ZM CLEAN'!I10*0.05</f>
        <v>1.8825000000000001E-2</v>
      </c>
      <c r="J9">
        <f>'SQ5 ZM CLEAN'!J10*0.05</f>
        <v>213.63400000000001</v>
      </c>
      <c r="K9">
        <f>'SQ5 ZM CLEAN'!K10*0.05</f>
        <v>0.81694999999999995</v>
      </c>
      <c r="L9">
        <f>'SQ5 ZM CLEAN'!L10*0.05</f>
        <v>3.765000000000001E-2</v>
      </c>
      <c r="M9">
        <f>'SQ5 ZM CLEAN'!M10*0.05</f>
        <v>1.4596500000000001</v>
      </c>
      <c r="N9">
        <f>'SQ5 ZM CLEAN'!N10*0.05</f>
        <v>3.8446500000000001</v>
      </c>
      <c r="O9">
        <f>'SQ5 ZM CLEAN'!O10*0.05</f>
        <v>1.3017500000000002</v>
      </c>
      <c r="P9">
        <f>'SQ5 ZM CLEAN'!P10*0.05</f>
        <v>105.50945</v>
      </c>
    </row>
    <row r="10" spans="1:16" x14ac:dyDescent="0.2">
      <c r="A10" s="4" t="s">
        <v>27</v>
      </c>
      <c r="B10">
        <f>'SQ5 ZM CLEAN'!B11*0.05</f>
        <v>72.314999999999998</v>
      </c>
      <c r="C10">
        <f>'SQ5 ZM CLEAN'!C11*0.05</f>
        <v>519.14</v>
      </c>
      <c r="D10">
        <f>'SQ5 ZM CLEAN'!D11*0.05</f>
        <v>110.41500000000002</v>
      </c>
      <c r="E10">
        <f>'SQ5 ZM CLEAN'!E11*0.05</f>
        <v>30.677000000000007</v>
      </c>
      <c r="F10">
        <f>'SQ5 ZM CLEAN'!F11*0.05</f>
        <v>5594.46</v>
      </c>
      <c r="G10">
        <f>'SQ5 ZM CLEAN'!G11*0.05</f>
        <v>3.6390000000000002</v>
      </c>
      <c r="H10">
        <f>'SQ5 ZM CLEAN'!H11*0.05</f>
        <v>22.493950000000002</v>
      </c>
      <c r="I10">
        <f>'SQ5 ZM CLEAN'!I11*0.05</f>
        <v>2.2550000000000001E-2</v>
      </c>
      <c r="J10">
        <f>'SQ5 ZM CLEAN'!J11*0.05</f>
        <v>210.13400000000001</v>
      </c>
      <c r="K10">
        <f>'SQ5 ZM CLEAN'!K11*0.05</f>
        <v>0.83044999999999991</v>
      </c>
      <c r="L10">
        <f>'SQ5 ZM CLEAN'!L11*0.05</f>
        <v>3.8050000000000007E-2</v>
      </c>
      <c r="M10">
        <f>'SQ5 ZM CLEAN'!M11*0.05</f>
        <v>1.56915</v>
      </c>
      <c r="N10">
        <f>'SQ5 ZM CLEAN'!N11*0.05</f>
        <v>4.4166499999999997</v>
      </c>
      <c r="O10">
        <f>'SQ5 ZM CLEAN'!O11*0.05</f>
        <v>1.4097500000000001</v>
      </c>
      <c r="P10">
        <f>'SQ5 ZM CLEAN'!P11*0.05</f>
        <v>103.95945</v>
      </c>
    </row>
    <row r="11" spans="1:16" x14ac:dyDescent="0.2">
      <c r="A11" s="4" t="s">
        <v>28</v>
      </c>
      <c r="B11">
        <f>'SQ5 ZM CLEAN'!B12*0.05</f>
        <v>113.71500000000002</v>
      </c>
      <c r="C11">
        <f>'SQ5 ZM CLEAN'!C12*0.05</f>
        <v>577.14</v>
      </c>
      <c r="D11">
        <f>'SQ5 ZM CLEAN'!D12*0.05</f>
        <v>120.76500000000001</v>
      </c>
      <c r="E11">
        <f>'SQ5 ZM CLEAN'!E12*0.05</f>
        <v>26.147000000000006</v>
      </c>
      <c r="F11">
        <f>'SQ5 ZM CLEAN'!F12*0.05</f>
        <v>6284.46</v>
      </c>
      <c r="G11">
        <f>'SQ5 ZM CLEAN'!G12*0.05</f>
        <v>3.2315</v>
      </c>
      <c r="H11">
        <f>'SQ5 ZM CLEAN'!H12*0.05</f>
        <v>25.793949999999995</v>
      </c>
      <c r="I11">
        <f>'SQ5 ZM CLEAN'!I12*0.05</f>
        <v>2.0075000000000003E-2</v>
      </c>
      <c r="J11">
        <f>'SQ5 ZM CLEAN'!J12*0.05</f>
        <v>183.184</v>
      </c>
      <c r="K11">
        <f>'SQ5 ZM CLEAN'!K12*0.05</f>
        <v>0.87195</v>
      </c>
      <c r="L11">
        <f>'SQ5 ZM CLEAN'!L12*0.05</f>
        <v>4.8000000000000001E-2</v>
      </c>
      <c r="M11">
        <f>'SQ5 ZM CLEAN'!M12*0.05</f>
        <v>1.47115</v>
      </c>
      <c r="N11">
        <f>'SQ5 ZM CLEAN'!N12*0.05</f>
        <v>3.8381500000000006</v>
      </c>
      <c r="O11">
        <f>'SQ5 ZM CLEAN'!O12*0.05</f>
        <v>1.2742500000000001</v>
      </c>
      <c r="P11">
        <f>'SQ5 ZM CLEAN'!P12*0.05</f>
        <v>121.45945</v>
      </c>
    </row>
    <row r="12" spans="1:16" x14ac:dyDescent="0.2">
      <c r="A12" s="4" t="s">
        <v>29</v>
      </c>
      <c r="B12">
        <f>'SQ5 ZM CLEAN'!B13*0.05</f>
        <v>81.015000000000001</v>
      </c>
      <c r="C12">
        <f>'SQ5 ZM CLEAN'!C13*0.05</f>
        <v>548.64</v>
      </c>
      <c r="D12">
        <f>'SQ5 ZM CLEAN'!D13*0.05</f>
        <v>126.94000000000001</v>
      </c>
      <c r="E12">
        <f>'SQ5 ZM CLEAN'!E13*0.05</f>
        <v>30.117000000000004</v>
      </c>
      <c r="F12">
        <f>'SQ5 ZM CLEAN'!F13*0.05</f>
        <v>6439.46</v>
      </c>
      <c r="G12">
        <f>'SQ5 ZM CLEAN'!G13*0.05</f>
        <v>3.1450000000000005</v>
      </c>
      <c r="H12">
        <f>'SQ5 ZM CLEAN'!H13*0.05</f>
        <v>25.158950000000004</v>
      </c>
      <c r="I12">
        <f>'SQ5 ZM CLEAN'!I13*0.05</f>
        <v>2.6250000000000002E-2</v>
      </c>
      <c r="J12">
        <f>'SQ5 ZM CLEAN'!J13*0.05</f>
        <v>212.58400000000003</v>
      </c>
      <c r="K12">
        <f>'SQ5 ZM CLEAN'!K13*0.05</f>
        <v>1.0199499999999999</v>
      </c>
      <c r="L12">
        <f>'SQ5 ZM CLEAN'!L13*0.05</f>
        <v>4.105000000000001E-2</v>
      </c>
      <c r="M12">
        <f>'SQ5 ZM CLEAN'!M13*0.05</f>
        <v>1.8836500000000003</v>
      </c>
      <c r="N12">
        <f>'SQ5 ZM CLEAN'!N13*0.05</f>
        <v>4.7936500000000004</v>
      </c>
      <c r="O12">
        <f>'SQ5 ZM CLEAN'!O13*0.05</f>
        <v>1.6552500000000003</v>
      </c>
      <c r="P12">
        <f>'SQ5 ZM CLEAN'!P13*0.05</f>
        <v>116.00945</v>
      </c>
    </row>
    <row r="13" spans="1:16" x14ac:dyDescent="0.2">
      <c r="A13" s="4" t="s">
        <v>30</v>
      </c>
      <c r="B13">
        <f>'SQ5 ZM CLEAN'!B14*0.05</f>
        <v>78.314999999999998</v>
      </c>
      <c r="C13">
        <f>'SQ5 ZM CLEAN'!C14*0.05</f>
        <v>553.14</v>
      </c>
      <c r="D13">
        <f>'SQ5 ZM CLEAN'!D14*0.05</f>
        <v>139.81500000000003</v>
      </c>
      <c r="E13">
        <f>'SQ5 ZM CLEAN'!E14*0.05</f>
        <v>29.612000000000002</v>
      </c>
      <c r="F13">
        <f>'SQ5 ZM CLEAN'!F14*0.05</f>
        <v>6609.4600000000009</v>
      </c>
      <c r="G13">
        <f>'SQ5 ZM CLEAN'!G14*0.05</f>
        <v>3.5450000000000004</v>
      </c>
      <c r="H13">
        <f>'SQ5 ZM CLEAN'!H14*0.05</f>
        <v>27.633949999999999</v>
      </c>
      <c r="I13">
        <f>'SQ5 ZM CLEAN'!I14*0.05</f>
        <v>2.4975000000000001E-2</v>
      </c>
      <c r="J13">
        <f>'SQ5 ZM CLEAN'!J14*0.05</f>
        <v>214.03400000000002</v>
      </c>
      <c r="K13">
        <f>'SQ5 ZM CLEAN'!K14*0.05</f>
        <v>1.16645</v>
      </c>
      <c r="L13">
        <f>'SQ5 ZM CLEAN'!L14*0.05</f>
        <v>6.2650000000000011E-2</v>
      </c>
      <c r="M13">
        <f>'SQ5 ZM CLEAN'!M14*0.05</f>
        <v>1.9906500000000003</v>
      </c>
      <c r="N13">
        <f>'SQ5 ZM CLEAN'!N14*0.05</f>
        <v>5.177150000000001</v>
      </c>
      <c r="O13">
        <f>'SQ5 ZM CLEAN'!O14*0.05</f>
        <v>1.8197500000000002</v>
      </c>
      <c r="P13">
        <f>'SQ5 ZM CLEAN'!P14*0.05</f>
        <v>120.35945</v>
      </c>
    </row>
    <row r="14" spans="1:16" x14ac:dyDescent="0.2">
      <c r="A14" s="4" t="s">
        <v>31</v>
      </c>
      <c r="B14">
        <f>'SQ5 ZM CLEAN'!B15*0.05</f>
        <v>154.21500000000003</v>
      </c>
      <c r="C14">
        <f>'SQ5 ZM CLEAN'!C15*0.05</f>
        <v>528.14</v>
      </c>
      <c r="D14">
        <f>'SQ5 ZM CLEAN'!D15*0.05</f>
        <v>109.86500000000001</v>
      </c>
      <c r="E14">
        <f>'SQ5 ZM CLEAN'!E15*0.05</f>
        <v>25.111999999999998</v>
      </c>
      <c r="F14">
        <f>'SQ5 ZM CLEAN'!F15*0.05</f>
        <v>5284.46</v>
      </c>
      <c r="G14">
        <f>'SQ5 ZM CLEAN'!G15*0.05</f>
        <v>27.545500000000001</v>
      </c>
      <c r="H14">
        <f>'SQ5 ZM CLEAN'!H15*0.05</f>
        <v>32.278950000000002</v>
      </c>
      <c r="I14">
        <f>'SQ5 ZM CLEAN'!I15*0.05</f>
        <v>1.4225000000000002E-2</v>
      </c>
      <c r="J14">
        <f>'SQ5 ZM CLEAN'!J15*0.05</f>
        <v>182.88400000000001</v>
      </c>
      <c r="K14">
        <f>'SQ5 ZM CLEAN'!K15*0.05</f>
        <v>0.84844999999999993</v>
      </c>
      <c r="L14">
        <f>'SQ5 ZM CLEAN'!L15*0.05</f>
        <v>6.7199999999999996E-2</v>
      </c>
      <c r="M14">
        <f>'SQ5 ZM CLEAN'!M15*0.05</f>
        <v>1.6101500000000002</v>
      </c>
      <c r="N14">
        <f>'SQ5 ZM CLEAN'!N15*0.05</f>
        <v>4.1521500000000007</v>
      </c>
      <c r="O14">
        <f>'SQ5 ZM CLEAN'!O15*0.05</f>
        <v>1.4692500000000002</v>
      </c>
      <c r="P14">
        <f>'SQ5 ZM CLEAN'!P15*0.05</f>
        <v>98.909450000000007</v>
      </c>
    </row>
    <row r="15" spans="1:16" x14ac:dyDescent="0.2">
      <c r="A15" s="4" t="s">
        <v>32</v>
      </c>
      <c r="B15">
        <f>'SQ5 ZM CLEAN'!B16*0.05</f>
        <v>77.665000000000006</v>
      </c>
      <c r="C15">
        <f>'SQ5 ZM CLEAN'!C16*0.05</f>
        <v>505.64</v>
      </c>
      <c r="D15">
        <f>'SQ5 ZM CLEAN'!D16*0.05</f>
        <v>116.96500000000002</v>
      </c>
      <c r="E15">
        <f>'SQ5 ZM CLEAN'!E16*0.05</f>
        <v>27.322000000000003</v>
      </c>
      <c r="F15">
        <f>'SQ5 ZM CLEAN'!F16*0.05</f>
        <v>5829.46</v>
      </c>
      <c r="G15">
        <f>'SQ5 ZM CLEAN'!G16*0.05</f>
        <v>3.2439999999999998</v>
      </c>
      <c r="H15">
        <f>'SQ5 ZM CLEAN'!H16*0.05</f>
        <v>23.958950000000002</v>
      </c>
      <c r="I15">
        <f>'SQ5 ZM CLEAN'!I16*0.05</f>
        <v>2.1299999999999999E-2</v>
      </c>
      <c r="J15">
        <f>'SQ5 ZM CLEAN'!J16*0.05</f>
        <v>200.834</v>
      </c>
      <c r="K15">
        <f>'SQ5 ZM CLEAN'!K16*0.05</f>
        <v>0.79895000000000005</v>
      </c>
      <c r="L15">
        <f>'SQ5 ZM CLEAN'!L16*0.05</f>
        <v>4.5999999999999999E-2</v>
      </c>
      <c r="M15">
        <f>'SQ5 ZM CLEAN'!M16*0.05</f>
        <v>1.46915</v>
      </c>
      <c r="N15">
        <f>'SQ5 ZM CLEAN'!N16*0.05</f>
        <v>3.9016500000000001</v>
      </c>
      <c r="O15">
        <f>'SQ5 ZM CLEAN'!O16*0.05</f>
        <v>1.3187500000000001</v>
      </c>
      <c r="P15">
        <f>'SQ5 ZM CLEAN'!P16*0.05</f>
        <v>108.90944999999999</v>
      </c>
    </row>
    <row r="16" spans="1:16" x14ac:dyDescent="0.2">
      <c r="A16" s="4" t="s">
        <v>33</v>
      </c>
      <c r="B16">
        <f>'SQ5 ZM CLEAN'!B17*0.05</f>
        <v>67.415000000000006</v>
      </c>
      <c r="C16">
        <f>'SQ5 ZM CLEAN'!C17*0.05</f>
        <v>471.14</v>
      </c>
      <c r="D16">
        <f>'SQ5 ZM CLEAN'!D17*0.05</f>
        <v>101.065</v>
      </c>
      <c r="E16">
        <f>'SQ5 ZM CLEAN'!E17*0.05</f>
        <v>25.422000000000001</v>
      </c>
      <c r="F16">
        <f>'SQ5 ZM CLEAN'!F17*0.05</f>
        <v>4836.46</v>
      </c>
      <c r="G16">
        <f>'SQ5 ZM CLEAN'!G17*0.05</f>
        <v>5.5805000000000007</v>
      </c>
      <c r="H16">
        <f>'SQ5 ZM CLEAN'!H17*0.05</f>
        <v>18.783950000000001</v>
      </c>
      <c r="I16">
        <f>'SQ5 ZM CLEAN'!I17*0.05</f>
        <v>1.7499999999999998E-2</v>
      </c>
      <c r="J16">
        <f>'SQ5 ZM CLEAN'!J17*0.05</f>
        <v>162.98400000000001</v>
      </c>
      <c r="K16">
        <f>'SQ5 ZM CLEAN'!K17*0.05</f>
        <v>0.78545000000000009</v>
      </c>
      <c r="L16">
        <f>'SQ5 ZM CLEAN'!L17*0.05</f>
        <v>1.2749999999999996E-2</v>
      </c>
      <c r="M16">
        <f>'SQ5 ZM CLEAN'!M17*0.05</f>
        <v>1.5886500000000001</v>
      </c>
      <c r="N16">
        <f>'SQ5 ZM CLEAN'!N17*0.05</f>
        <v>3.9111500000000001</v>
      </c>
      <c r="O16">
        <f>'SQ5 ZM CLEAN'!O17*0.05</f>
        <v>1.3687500000000001</v>
      </c>
      <c r="P16">
        <f>'SQ5 ZM CLEAN'!P17*0.05</f>
        <v>76.35945000000001</v>
      </c>
    </row>
    <row r="17" spans="1:16" x14ac:dyDescent="0.2">
      <c r="A17" s="4" t="s">
        <v>34</v>
      </c>
      <c r="B17">
        <f>'SQ5 ZM CLEAN'!B18*0.05</f>
        <v>93.415000000000006</v>
      </c>
      <c r="C17">
        <f>'SQ5 ZM CLEAN'!C18*0.05</f>
        <v>569.14</v>
      </c>
      <c r="D17">
        <f>'SQ5 ZM CLEAN'!D18*0.05</f>
        <v>118.79000000000002</v>
      </c>
      <c r="E17">
        <f>'SQ5 ZM CLEAN'!E18*0.05</f>
        <v>28.332000000000001</v>
      </c>
      <c r="F17">
        <f>'SQ5 ZM CLEAN'!F18*0.05</f>
        <v>6094.46</v>
      </c>
      <c r="G17">
        <f>'SQ5 ZM CLEAN'!G18*0.05</f>
        <v>6.1005000000000003</v>
      </c>
      <c r="H17">
        <f>'SQ5 ZM CLEAN'!H18*0.05</f>
        <v>26.638950000000001</v>
      </c>
      <c r="I17">
        <f>'SQ5 ZM CLEAN'!I18*0.05</f>
        <v>2.1049999999999999E-2</v>
      </c>
      <c r="J17">
        <f>'SQ5 ZM CLEAN'!J18*0.05</f>
        <v>203.38400000000001</v>
      </c>
      <c r="K17">
        <f>'SQ5 ZM CLEAN'!K18*0.05</f>
        <v>0.87545000000000006</v>
      </c>
      <c r="L17">
        <f>'SQ5 ZM CLEAN'!L18*0.05</f>
        <v>9.1749999999999998E-2</v>
      </c>
      <c r="M17">
        <f>'SQ5 ZM CLEAN'!M18*0.05</f>
        <v>1.6616500000000003</v>
      </c>
      <c r="N17">
        <f>'SQ5 ZM CLEAN'!N18*0.05</f>
        <v>4.5821500000000004</v>
      </c>
      <c r="O17">
        <f>'SQ5 ZM CLEAN'!O18*0.05</f>
        <v>1.4862500000000001</v>
      </c>
      <c r="P17">
        <f>'SQ5 ZM CLEAN'!P18*0.05</f>
        <v>122.70945</v>
      </c>
    </row>
    <row r="18" spans="1:16" x14ac:dyDescent="0.2">
      <c r="A18" s="4" t="s">
        <v>35</v>
      </c>
      <c r="B18">
        <f>'SQ5 ZM CLEAN'!B19*0.05</f>
        <v>74.265000000000001</v>
      </c>
      <c r="C18">
        <f>'SQ5 ZM CLEAN'!C19*0.05</f>
        <v>541.14</v>
      </c>
      <c r="D18">
        <f>'SQ5 ZM CLEAN'!D19*0.05</f>
        <v>119.76500000000001</v>
      </c>
      <c r="E18">
        <f>'SQ5 ZM CLEAN'!E19*0.05</f>
        <v>32.777000000000008</v>
      </c>
      <c r="F18">
        <f>'SQ5 ZM CLEAN'!F19*0.05</f>
        <v>5949.46</v>
      </c>
      <c r="G18">
        <f>'SQ5 ZM CLEAN'!G19*0.05</f>
        <v>3.5485000000000002</v>
      </c>
      <c r="H18">
        <f>'SQ5 ZM CLEAN'!H19*0.05</f>
        <v>24.768950000000004</v>
      </c>
      <c r="I18">
        <f>'SQ5 ZM CLEAN'!I19*0.05</f>
        <v>2.9400000000000006E-2</v>
      </c>
      <c r="J18">
        <f>'SQ5 ZM CLEAN'!J19*0.05</f>
        <v>215.63400000000001</v>
      </c>
      <c r="K18">
        <f>'SQ5 ZM CLEAN'!K19*0.05</f>
        <v>0.97745000000000004</v>
      </c>
      <c r="L18">
        <f>'SQ5 ZM CLEAN'!L19*0.05</f>
        <v>5.5150000000000012E-2</v>
      </c>
      <c r="M18">
        <f>'SQ5 ZM CLEAN'!M19*0.05</f>
        <v>1.8161500000000002</v>
      </c>
      <c r="N18">
        <f>'SQ5 ZM CLEAN'!N19*0.05</f>
        <v>4.9396500000000003</v>
      </c>
      <c r="O18">
        <f>'SQ5 ZM CLEAN'!O19*0.05</f>
        <v>1.6057500000000002</v>
      </c>
      <c r="P18">
        <f>'SQ5 ZM CLEAN'!P19*0.05</f>
        <v>112.25945</v>
      </c>
    </row>
    <row r="19" spans="1:16" x14ac:dyDescent="0.2">
      <c r="A19" s="4" t="s">
        <v>36</v>
      </c>
      <c r="B19">
        <f>'SQ5 ZM CLEAN'!B20*0.05</f>
        <v>73.965000000000003</v>
      </c>
      <c r="C19">
        <f>'SQ5 ZM CLEAN'!C20*0.05</f>
        <v>512.64</v>
      </c>
      <c r="D19">
        <f>'SQ5 ZM CLEAN'!D20*0.05</f>
        <v>121.71500000000002</v>
      </c>
      <c r="E19">
        <f>'SQ5 ZM CLEAN'!E20*0.05</f>
        <v>25.097000000000001</v>
      </c>
      <c r="F19">
        <f>'SQ5 ZM CLEAN'!F20*0.05</f>
        <v>5624.46</v>
      </c>
      <c r="G19">
        <f>'SQ5 ZM CLEAN'!G20*0.05</f>
        <v>4.6255000000000006</v>
      </c>
      <c r="H19">
        <f>'SQ5 ZM CLEAN'!H20*0.05</f>
        <v>22.563950000000002</v>
      </c>
      <c r="I19">
        <f>'SQ5 ZM CLEAN'!I20*0.05</f>
        <v>2.0400000000000001E-2</v>
      </c>
      <c r="J19">
        <f>'SQ5 ZM CLEAN'!J20*0.05</f>
        <v>190.23400000000001</v>
      </c>
      <c r="K19">
        <f>'SQ5 ZM CLEAN'!K20*0.05</f>
        <v>0.86845000000000006</v>
      </c>
      <c r="L19">
        <f>'SQ5 ZM CLEAN'!L20*0.05</f>
        <v>3.2000000000000008E-2</v>
      </c>
      <c r="M19">
        <f>'SQ5 ZM CLEAN'!M20*0.05</f>
        <v>1.6761500000000003</v>
      </c>
      <c r="N19">
        <f>'SQ5 ZM CLEAN'!N20*0.05</f>
        <v>4.5461499999999999</v>
      </c>
      <c r="O19">
        <f>'SQ5 ZM CLEAN'!O20*0.05</f>
        <v>1.5212500000000002</v>
      </c>
      <c r="P19">
        <f>'SQ5 ZM CLEAN'!P20*0.05</f>
        <v>110.60945</v>
      </c>
    </row>
    <row r="20" spans="1:16" x14ac:dyDescent="0.2">
      <c r="A20" s="4" t="s">
        <v>37</v>
      </c>
      <c r="B20">
        <f>'SQ5 ZM CLEAN'!B21*0.05</f>
        <v>74.165000000000006</v>
      </c>
      <c r="C20">
        <f>'SQ5 ZM CLEAN'!C21*0.05</f>
        <v>540.64</v>
      </c>
      <c r="D20">
        <f>'SQ5 ZM CLEAN'!D21*0.05</f>
        <v>128.19000000000003</v>
      </c>
      <c r="E20">
        <f>'SQ5 ZM CLEAN'!E21*0.05</f>
        <v>32.131999999999998</v>
      </c>
      <c r="F20">
        <f>'SQ5 ZM CLEAN'!F21*0.05</f>
        <v>6604.4600000000009</v>
      </c>
      <c r="G20">
        <f>'SQ5 ZM CLEAN'!G21*0.05</f>
        <v>2.8285000000000005</v>
      </c>
      <c r="H20">
        <f>'SQ5 ZM CLEAN'!H21*0.05</f>
        <v>22.983950000000004</v>
      </c>
      <c r="I20">
        <f>'SQ5 ZM CLEAN'!I21*0.05</f>
        <v>1.9775000000000001E-2</v>
      </c>
      <c r="J20">
        <f>'SQ5 ZM CLEAN'!J21*0.05</f>
        <v>208.78400000000002</v>
      </c>
      <c r="K20">
        <f>'SQ5 ZM CLEAN'!K21*0.05</f>
        <v>0.95495000000000008</v>
      </c>
      <c r="L20">
        <f>'SQ5 ZM CLEAN'!L21*0.05</f>
        <v>6.2850000000000003E-2</v>
      </c>
      <c r="M20">
        <f>'SQ5 ZM CLEAN'!M21*0.05</f>
        <v>1.6851500000000001</v>
      </c>
      <c r="N20">
        <f>'SQ5 ZM CLEAN'!N21*0.05</f>
        <v>4.5361500000000001</v>
      </c>
      <c r="O20">
        <f>'SQ5 ZM CLEAN'!O21*0.05</f>
        <v>1.5032500000000002</v>
      </c>
      <c r="P20">
        <f>'SQ5 ZM CLEAN'!P21*0.05</f>
        <v>103.05945</v>
      </c>
    </row>
    <row r="21" spans="1:16" x14ac:dyDescent="0.2">
      <c r="A21" s="4" t="s">
        <v>38</v>
      </c>
      <c r="B21">
        <f>'SQ5 ZM CLEAN'!B22*0.05</f>
        <v>66.215000000000003</v>
      </c>
      <c r="C21">
        <f>'SQ5 ZM CLEAN'!C22*0.05</f>
        <v>440.89</v>
      </c>
      <c r="D21">
        <f>'SQ5 ZM CLEAN'!D22*0.05</f>
        <v>115.81500000000001</v>
      </c>
      <c r="E21">
        <f>'SQ5 ZM CLEAN'!E22*0.05</f>
        <v>26.122000000000003</v>
      </c>
      <c r="F21">
        <f>'SQ5 ZM CLEAN'!F22*0.05</f>
        <v>4761.96</v>
      </c>
      <c r="G21">
        <f>'SQ5 ZM CLEAN'!G22*0.05</f>
        <v>2.7975000000000003</v>
      </c>
      <c r="H21">
        <f>'SQ5 ZM CLEAN'!H22*0.05</f>
        <v>14.013950000000001</v>
      </c>
      <c r="I21">
        <f>'SQ5 ZM CLEAN'!I22*0.05</f>
        <v>1.805E-2</v>
      </c>
      <c r="J21">
        <f>'SQ5 ZM CLEAN'!J22*0.05</f>
        <v>96.284000000000006</v>
      </c>
      <c r="K21">
        <f>'SQ5 ZM CLEAN'!K22*0.05</f>
        <v>0.86045000000000005</v>
      </c>
      <c r="L21">
        <f>'SQ5 ZM CLEAN'!L22*0.05</f>
        <v>3.9250000000000007E-2</v>
      </c>
      <c r="M21">
        <f>'SQ5 ZM CLEAN'!M22*0.05</f>
        <v>1.59565</v>
      </c>
      <c r="N21">
        <f>'SQ5 ZM CLEAN'!N22*0.05</f>
        <v>4.4691500000000008</v>
      </c>
      <c r="O21">
        <f>'SQ5 ZM CLEAN'!O22*0.05</f>
        <v>1.4167500000000002</v>
      </c>
      <c r="P21">
        <f>'SQ5 ZM CLEAN'!P22*0.05</f>
        <v>58.409450000000007</v>
      </c>
    </row>
    <row r="22" spans="1:16" x14ac:dyDescent="0.2">
      <c r="A22" s="4" t="s">
        <v>39</v>
      </c>
      <c r="B22">
        <f>'SQ5 ZM CLEAN'!B23*0.05</f>
        <v>91.415000000000006</v>
      </c>
      <c r="C22">
        <f>'SQ5 ZM CLEAN'!C23*0.05</f>
        <v>573.64</v>
      </c>
      <c r="D22">
        <f>'SQ5 ZM CLEAN'!D23*0.05</f>
        <v>107.14000000000001</v>
      </c>
      <c r="E22">
        <f>'SQ5 ZM CLEAN'!E23*0.05</f>
        <v>25.581999999999997</v>
      </c>
      <c r="F22">
        <f>'SQ5 ZM CLEAN'!F23*0.05</f>
        <v>5169.46</v>
      </c>
      <c r="G22">
        <f>'SQ5 ZM CLEAN'!G23*0.05</f>
        <v>4.9805000000000001</v>
      </c>
      <c r="H22">
        <f>'SQ5 ZM CLEAN'!H23*0.05</f>
        <v>22.07395</v>
      </c>
      <c r="I22">
        <f>'SQ5 ZM CLEAN'!I23*0.05</f>
        <v>2.5325E-2</v>
      </c>
      <c r="J22">
        <f>'SQ5 ZM CLEAN'!J23*0.05</f>
        <v>201.334</v>
      </c>
      <c r="K22">
        <f>'SQ5 ZM CLEAN'!K23*0.05</f>
        <v>0.86695</v>
      </c>
      <c r="L22">
        <f>'SQ5 ZM CLEAN'!L23*0.05</f>
        <v>3.2099999999999997E-2</v>
      </c>
      <c r="M22">
        <f>'SQ5 ZM CLEAN'!M23*0.05</f>
        <v>1.5706500000000001</v>
      </c>
      <c r="N22">
        <f>'SQ5 ZM CLEAN'!N23*0.05</f>
        <v>3.9286500000000006</v>
      </c>
      <c r="O22">
        <f>'SQ5 ZM CLEAN'!O23*0.05</f>
        <v>1.37425</v>
      </c>
      <c r="P22">
        <f>'SQ5 ZM CLEAN'!P23*0.05</f>
        <v>96.509450000000015</v>
      </c>
    </row>
    <row r="23" spans="1:16" x14ac:dyDescent="0.2">
      <c r="A23" s="4" t="s">
        <v>40</v>
      </c>
      <c r="B23">
        <f>'SQ5 ZM CLEAN'!B24*0.05</f>
        <v>58.115000000000002</v>
      </c>
      <c r="C23">
        <f>'SQ5 ZM CLEAN'!C24*0.05</f>
        <v>325.99</v>
      </c>
      <c r="D23">
        <f>'SQ5 ZM CLEAN'!D24*0.05</f>
        <v>111.99000000000001</v>
      </c>
      <c r="E23">
        <f>'SQ5 ZM CLEAN'!E24*0.05</f>
        <v>16.276999999999997</v>
      </c>
      <c r="F23">
        <f>'SQ5 ZM CLEAN'!F24*0.05</f>
        <v>3549.46</v>
      </c>
      <c r="G23">
        <f>'SQ5 ZM CLEAN'!G24*0.05</f>
        <v>3.7810000000000006</v>
      </c>
      <c r="H23">
        <f>'SQ5 ZM CLEAN'!H24*0.05</f>
        <v>15.118950000000002</v>
      </c>
      <c r="I23">
        <f>'SQ5 ZM CLEAN'!I24*0.05</f>
        <v>1.4475E-2</v>
      </c>
      <c r="J23">
        <f>'SQ5 ZM CLEAN'!J24*0.05</f>
        <v>107.884</v>
      </c>
      <c r="K23">
        <f>'SQ5 ZM CLEAN'!K24*0.05</f>
        <v>0.69295000000000007</v>
      </c>
      <c r="L23">
        <f>'SQ5 ZM CLEAN'!L24*0.05</f>
        <v>3.6949999999999997E-2</v>
      </c>
      <c r="M23">
        <f>'SQ5 ZM CLEAN'!M24*0.05</f>
        <v>1.30715</v>
      </c>
      <c r="N23">
        <f>'SQ5 ZM CLEAN'!N24*0.05</f>
        <v>2.9651500000000004</v>
      </c>
      <c r="O23">
        <f>'SQ5 ZM CLEAN'!O24*0.05</f>
        <v>1.1797500000000001</v>
      </c>
      <c r="P23">
        <f>'SQ5 ZM CLEAN'!P24*0.05</f>
        <v>64.509450000000001</v>
      </c>
    </row>
    <row r="24" spans="1:16" x14ac:dyDescent="0.2">
      <c r="A24" s="4" t="s">
        <v>41</v>
      </c>
      <c r="B24">
        <f>'SQ5 ZM CLEAN'!B25*0.05</f>
        <v>98.715000000000003</v>
      </c>
      <c r="C24">
        <f>'SQ5 ZM CLEAN'!C25*0.05</f>
        <v>649.64</v>
      </c>
      <c r="D24">
        <f>'SQ5 ZM CLEAN'!D25*0.05</f>
        <v>128.69000000000003</v>
      </c>
      <c r="E24">
        <f>'SQ5 ZM CLEAN'!E25*0.05</f>
        <v>31.667000000000002</v>
      </c>
      <c r="F24">
        <f>'SQ5 ZM CLEAN'!F25*0.05</f>
        <v>6924.4600000000009</v>
      </c>
      <c r="G24">
        <f>'SQ5 ZM CLEAN'!G25*0.05</f>
        <v>3.9490000000000003</v>
      </c>
      <c r="H24">
        <f>'SQ5 ZM CLEAN'!H25*0.05</f>
        <v>25.533950000000004</v>
      </c>
      <c r="I24">
        <f>'SQ5 ZM CLEAN'!I25*0.05</f>
        <v>2.1725000000000001E-2</v>
      </c>
      <c r="J24">
        <f>'SQ5 ZM CLEAN'!J25*0.05</f>
        <v>225.38400000000001</v>
      </c>
      <c r="K24">
        <f>'SQ5 ZM CLEAN'!K25*0.05</f>
        <v>0.93895000000000006</v>
      </c>
      <c r="L24">
        <f>'SQ5 ZM CLEAN'!L25*0.05</f>
        <v>4.5550000000000007E-2</v>
      </c>
      <c r="M24">
        <f>'SQ5 ZM CLEAN'!M25*0.05</f>
        <v>1.6246500000000001</v>
      </c>
      <c r="N24">
        <f>'SQ5 ZM CLEAN'!N25*0.05</f>
        <v>4.6666499999999997</v>
      </c>
      <c r="O24">
        <f>'SQ5 ZM CLEAN'!O25*0.05</f>
        <v>1.4547500000000002</v>
      </c>
      <c r="P24">
        <f>'SQ5 ZM CLEAN'!P25*0.05</f>
        <v>112.55945</v>
      </c>
    </row>
    <row r="25" spans="1:16" x14ac:dyDescent="0.2">
      <c r="A25" s="4" t="s">
        <v>42</v>
      </c>
      <c r="B25">
        <f>'SQ5 ZM CLEAN'!B26*0.05</f>
        <v>73.765000000000001</v>
      </c>
      <c r="C25">
        <f>'SQ5 ZM CLEAN'!C26*0.05</f>
        <v>480.64</v>
      </c>
      <c r="D25">
        <f>'SQ5 ZM CLEAN'!D26*0.05</f>
        <v>116.04000000000002</v>
      </c>
      <c r="E25">
        <f>'SQ5 ZM CLEAN'!E26*0.05</f>
        <v>25.431999999999999</v>
      </c>
      <c r="F25">
        <f>'SQ5 ZM CLEAN'!F26*0.05</f>
        <v>5354.46</v>
      </c>
      <c r="G25">
        <f>'SQ5 ZM CLEAN'!G26*0.05</f>
        <v>3.45</v>
      </c>
      <c r="H25">
        <f>'SQ5 ZM CLEAN'!H26*0.05</f>
        <v>19.733950000000004</v>
      </c>
      <c r="I25">
        <f>'SQ5 ZM CLEAN'!I26*0.05</f>
        <v>2.1925E-2</v>
      </c>
      <c r="J25">
        <f>'SQ5 ZM CLEAN'!J26*0.05</f>
        <v>186.584</v>
      </c>
      <c r="K25">
        <f>'SQ5 ZM CLEAN'!K26*0.05</f>
        <v>0.90495000000000003</v>
      </c>
      <c r="L25">
        <f>'SQ5 ZM CLEAN'!L26*0.05</f>
        <v>2.2649999999999993E-2</v>
      </c>
      <c r="M25">
        <f>'SQ5 ZM CLEAN'!M26*0.05</f>
        <v>1.8101500000000001</v>
      </c>
      <c r="N25">
        <f>'SQ5 ZM CLEAN'!N26*0.05</f>
        <v>4.56515</v>
      </c>
      <c r="O25">
        <f>'SQ5 ZM CLEAN'!O26*0.05</f>
        <v>1.58125</v>
      </c>
      <c r="P25">
        <f>'SQ5 ZM CLEAN'!P26*0.05</f>
        <v>96.259450000000015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E01D-3334-C74E-9705-6C7961B4D9E7}">
  <dimension ref="A1:P25"/>
  <sheetViews>
    <sheetView workbookViewId="0">
      <selection activeCell="M38" sqref="M38"/>
    </sheetView>
  </sheetViews>
  <sheetFormatPr baseColWidth="10" defaultRowHeight="15" x14ac:dyDescent="0.2"/>
  <cols>
    <col min="1" max="1" width="16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A84F-7AA9-7449-8894-5C27D1AE8BE3}">
  <dimension ref="A1:P25"/>
  <sheetViews>
    <sheetView workbookViewId="0">
      <selection sqref="A1:XFD1048576"/>
    </sheetView>
  </sheetViews>
  <sheetFormatPr baseColWidth="10" defaultRowHeight="15" x14ac:dyDescent="0.2"/>
  <cols>
    <col min="1" max="1" width="16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89.265000000000001</v>
      </c>
      <c r="C2">
        <f>'Content in 50ml'!C2/'Sample weight in g'!C2</f>
        <v>541.64</v>
      </c>
      <c r="D2">
        <f>'Content in 50ml'!D2/'Sample weight in g'!D2</f>
        <v>117.71500000000002</v>
      </c>
      <c r="E2">
        <f>'Content in 50ml'!E2/'Sample weight in g'!E2</f>
        <v>31.177000000000007</v>
      </c>
      <c r="F2">
        <f>'Content in 50ml'!F2/'Sample weight in g'!F2</f>
        <v>6134.46</v>
      </c>
      <c r="G2">
        <f>'Content in 50ml'!G2/'Sample weight in g'!G2</f>
        <v>3.5085000000000002</v>
      </c>
      <c r="H2">
        <f>'Content in 50ml'!H2/'Sample weight in g'!H2</f>
        <v>25.388950000000001</v>
      </c>
      <c r="I2">
        <f>'Content in 50ml'!I2/'Sample weight in g'!I2</f>
        <v>2.3300000000000001E-2</v>
      </c>
      <c r="J2">
        <f>'Content in 50ml'!J2/'Sample weight in g'!J2</f>
        <v>195.334</v>
      </c>
      <c r="K2">
        <f>'Content in 50ml'!K2/'Sample weight in g'!K2</f>
        <v>0.82794999999999996</v>
      </c>
      <c r="L2">
        <f>'Content in 50ml'!L2/'Sample weight in g'!L2</f>
        <v>9.0600000000000014E-2</v>
      </c>
      <c r="M2">
        <f>'Content in 50ml'!M2/'Sample weight in g'!M2</f>
        <v>1.49865</v>
      </c>
      <c r="N2">
        <f>'Content in 50ml'!N2/'Sample weight in g'!N2</f>
        <v>4.21265</v>
      </c>
      <c r="O2">
        <f>'Content in 50ml'!O2/'Sample weight in g'!O2</f>
        <v>1.3342500000000002</v>
      </c>
      <c r="P2">
        <f>'Content in 50ml'!P2/'Sample weight in g'!P2</f>
        <v>116.55945</v>
      </c>
    </row>
    <row r="3" spans="1:16" x14ac:dyDescent="0.2">
      <c r="A3" s="4" t="s">
        <v>20</v>
      </c>
      <c r="B3">
        <f>'Content in 50ml'!B3/'Sample weight in g'!B3</f>
        <v>142.965</v>
      </c>
      <c r="C3">
        <f>'Content in 50ml'!C3/'Sample weight in g'!C3</f>
        <v>985.14</v>
      </c>
      <c r="D3">
        <f>'Content in 50ml'!D3/'Sample weight in g'!D3</f>
        <v>193.16500000000002</v>
      </c>
      <c r="E3">
        <f>'Content in 50ml'!E3/'Sample weight in g'!E3</f>
        <v>59.716999999999999</v>
      </c>
      <c r="F3">
        <f>'Content in 50ml'!F3/'Sample weight in g'!F3</f>
        <v>11059.460000000001</v>
      </c>
      <c r="G3">
        <f>'Content in 50ml'!G3/'Sample weight in g'!G3</f>
        <v>8.0155000000000012</v>
      </c>
      <c r="H3">
        <f>'Content in 50ml'!H3/'Sample weight in g'!H3</f>
        <v>58.328949999999999</v>
      </c>
      <c r="I3">
        <f>'Content in 50ml'!I3/'Sample weight in g'!I3</f>
        <v>3.7275000000000003E-2</v>
      </c>
      <c r="J3">
        <f>'Content in 50ml'!J3/'Sample weight in g'!J3</f>
        <v>744.83400000000006</v>
      </c>
      <c r="K3">
        <f>'Content in 50ml'!K3/'Sample weight in g'!K3</f>
        <v>1.3139500000000002</v>
      </c>
      <c r="L3">
        <f>'Content in 50ml'!L3/'Sample weight in g'!L3</f>
        <v>0.15049999999999999</v>
      </c>
      <c r="M3">
        <f>'Content in 50ml'!M3/'Sample weight in g'!M3</f>
        <v>2.0796500000000004</v>
      </c>
      <c r="N3">
        <f>'Content in 50ml'!N3/'Sample weight in g'!N3</f>
        <v>5.7571500000000002</v>
      </c>
      <c r="O3">
        <f>'Content in 50ml'!O3/'Sample weight in g'!O3</f>
        <v>1.8622500000000004</v>
      </c>
      <c r="P3">
        <f>'Content in 50ml'!P3/'Sample weight in g'!P3</f>
        <v>245.45945000000003</v>
      </c>
    </row>
    <row r="4" spans="1:16" x14ac:dyDescent="0.2">
      <c r="A4" s="4" t="s">
        <v>21</v>
      </c>
      <c r="B4">
        <f>'Content in 50ml'!B4/'Sample weight in g'!B4</f>
        <v>84.865000000000009</v>
      </c>
      <c r="C4">
        <f>'Content in 50ml'!C4/'Sample weight in g'!C4</f>
        <v>550.64</v>
      </c>
      <c r="D4">
        <f>'Content in 50ml'!D4/'Sample weight in g'!D4</f>
        <v>101.66500000000001</v>
      </c>
      <c r="E4">
        <f>'Content in 50ml'!E4/'Sample weight in g'!E4</f>
        <v>27.432000000000002</v>
      </c>
      <c r="F4">
        <f>'Content in 50ml'!F4/'Sample weight in g'!F4</f>
        <v>5809.46</v>
      </c>
      <c r="G4">
        <f>'Content in 50ml'!G4/'Sample weight in g'!G4</f>
        <v>3.6539999999999999</v>
      </c>
      <c r="H4">
        <f>'Content in 50ml'!H4/'Sample weight in g'!H4</f>
        <v>23.518950000000004</v>
      </c>
      <c r="I4">
        <f>'Content in 50ml'!I4/'Sample weight in g'!I4</f>
        <v>2.1625000000000002E-2</v>
      </c>
      <c r="J4">
        <f>'Content in 50ml'!J4/'Sample weight in g'!J4</f>
        <v>208.18400000000003</v>
      </c>
      <c r="K4">
        <f>'Content in 50ml'!K4/'Sample weight in g'!K4</f>
        <v>0.98345000000000005</v>
      </c>
      <c r="L4">
        <f>'Content in 50ml'!L4/'Sample weight in g'!L4</f>
        <v>2.8699999999999993E-2</v>
      </c>
      <c r="M4">
        <f>'Content in 50ml'!M4/'Sample weight in g'!M4</f>
        <v>1.7941500000000001</v>
      </c>
      <c r="N4">
        <f>'Content in 50ml'!N4/'Sample weight in g'!N4</f>
        <v>4.5586500000000001</v>
      </c>
      <c r="O4">
        <f>'Content in 50ml'!O4/'Sample weight in g'!O4</f>
        <v>1.5602500000000001</v>
      </c>
      <c r="P4">
        <f>'Content in 50ml'!P4/'Sample weight in g'!P4</f>
        <v>129.55945</v>
      </c>
    </row>
    <row r="5" spans="1:16" x14ac:dyDescent="0.2">
      <c r="A5" s="4" t="s">
        <v>22</v>
      </c>
      <c r="B5">
        <f>'Content in 50ml'!B5/'Sample weight in g'!B5</f>
        <v>89.314999999999998</v>
      </c>
      <c r="C5">
        <f>'Content in 50ml'!C5/'Sample weight in g'!C5</f>
        <v>585.14</v>
      </c>
      <c r="D5">
        <f>'Content in 50ml'!D5/'Sample weight in g'!D5</f>
        <v>123.96500000000002</v>
      </c>
      <c r="E5">
        <f>'Content in 50ml'!E5/'Sample weight in g'!E5</f>
        <v>30.752000000000006</v>
      </c>
      <c r="F5">
        <f>'Content in 50ml'!F5/'Sample weight in g'!F5</f>
        <v>6254.46</v>
      </c>
      <c r="G5">
        <f>'Content in 50ml'!G5/'Sample weight in g'!G5</f>
        <v>2.9180000000000001</v>
      </c>
      <c r="H5">
        <f>'Content in 50ml'!H5/'Sample weight in g'!H5</f>
        <v>24.03895</v>
      </c>
      <c r="I5">
        <f>'Content in 50ml'!I5/'Sample weight in g'!I5</f>
        <v>1.8025000000000003E-2</v>
      </c>
      <c r="J5">
        <f>'Content in 50ml'!J5/'Sample weight in g'!J5</f>
        <v>228.63400000000001</v>
      </c>
      <c r="K5">
        <f>'Content in 50ml'!K5/'Sample weight in g'!K5</f>
        <v>0.91295000000000004</v>
      </c>
      <c r="L5">
        <f>'Content in 50ml'!L5/'Sample weight in g'!L5</f>
        <v>5.6600000000000011E-2</v>
      </c>
      <c r="M5">
        <f>'Content in 50ml'!M5/'Sample weight in g'!M5</f>
        <v>1.5886500000000001</v>
      </c>
      <c r="N5">
        <f>'Content in 50ml'!N5/'Sample weight in g'!N5</f>
        <v>4.3916500000000003</v>
      </c>
      <c r="O5">
        <f>'Content in 50ml'!O5/'Sample weight in g'!O5</f>
        <v>1.4327500000000002</v>
      </c>
      <c r="P5">
        <f>'Content in 50ml'!P5/'Sample weight in g'!P5</f>
        <v>98.259450000000015</v>
      </c>
    </row>
    <row r="6" spans="1:16" x14ac:dyDescent="0.2">
      <c r="A6" s="4" t="s">
        <v>23</v>
      </c>
      <c r="B6">
        <f>'Content in 50ml'!B6/'Sample weight in g'!B6</f>
        <v>80.965000000000003</v>
      </c>
      <c r="C6">
        <f>'Content in 50ml'!C6/'Sample weight in g'!C6</f>
        <v>536.14</v>
      </c>
      <c r="D6">
        <f>'Content in 50ml'!D6/'Sample weight in g'!D6</f>
        <v>103.29000000000002</v>
      </c>
      <c r="E6">
        <f>'Content in 50ml'!E6/'Sample weight in g'!E6</f>
        <v>29.007000000000001</v>
      </c>
      <c r="F6">
        <f>'Content in 50ml'!F6/'Sample weight in g'!F6</f>
        <v>5824.46</v>
      </c>
      <c r="G6">
        <f>'Content in 50ml'!G6/'Sample weight in g'!G6</f>
        <v>3.79</v>
      </c>
      <c r="H6">
        <f>'Content in 50ml'!H6/'Sample weight in g'!H6</f>
        <v>26.433949999999999</v>
      </c>
      <c r="I6">
        <f>'Content in 50ml'!I6/'Sample weight in g'!I6</f>
        <v>2.3250000000000003E-2</v>
      </c>
      <c r="J6">
        <f>'Content in 50ml'!J6/'Sample weight in g'!J6</f>
        <v>208.43400000000003</v>
      </c>
      <c r="K6">
        <f>'Content in 50ml'!K6/'Sample weight in g'!K6</f>
        <v>0.84545000000000003</v>
      </c>
      <c r="L6">
        <f>'Content in 50ml'!L6/'Sample weight in g'!L6</f>
        <v>3.8000000000000013E-2</v>
      </c>
      <c r="M6">
        <f>'Content in 50ml'!M6/'Sample weight in g'!M6</f>
        <v>1.6296500000000003</v>
      </c>
      <c r="N6">
        <f>'Content in 50ml'!N6/'Sample weight in g'!N6</f>
        <v>4.4746500000000005</v>
      </c>
      <c r="O6">
        <f>'Content in 50ml'!O6/'Sample weight in g'!O6</f>
        <v>1.39975</v>
      </c>
      <c r="P6">
        <f>'Content in 50ml'!P6/'Sample weight in g'!P6</f>
        <v>137.35945000000001</v>
      </c>
    </row>
    <row r="7" spans="1:16" x14ac:dyDescent="0.2">
      <c r="A7" s="4" t="s">
        <v>24</v>
      </c>
      <c r="B7">
        <f>'Content in 50ml'!B7/'Sample weight in g'!B7</f>
        <v>73.314999999999998</v>
      </c>
      <c r="C7">
        <f>'Content in 50ml'!C7/'Sample weight in g'!C7</f>
        <v>516.64</v>
      </c>
      <c r="D7">
        <f>'Content in 50ml'!D7/'Sample weight in g'!D7</f>
        <v>120.29000000000002</v>
      </c>
      <c r="E7">
        <f>'Content in 50ml'!E7/'Sample weight in g'!E7</f>
        <v>29.862000000000002</v>
      </c>
      <c r="F7">
        <f>'Content in 50ml'!F7/'Sample weight in g'!F7</f>
        <v>5934.46</v>
      </c>
      <c r="G7">
        <f>'Content in 50ml'!G7/'Sample weight in g'!G7</f>
        <v>3.5850000000000004</v>
      </c>
      <c r="H7">
        <f>'Content in 50ml'!H7/'Sample weight in g'!H7</f>
        <v>22.368950000000002</v>
      </c>
      <c r="I7">
        <f>'Content in 50ml'!I7/'Sample weight in g'!I7</f>
        <v>2.1750000000000005E-2</v>
      </c>
      <c r="J7">
        <f>'Content in 50ml'!J7/'Sample weight in g'!J7</f>
        <v>235.98400000000004</v>
      </c>
      <c r="K7">
        <f>'Content in 50ml'!K7/'Sample weight in g'!K7</f>
        <v>0.96644999999999992</v>
      </c>
      <c r="L7">
        <f>'Content in 50ml'!L7/'Sample weight in g'!L7</f>
        <v>3.6299999999999999E-2</v>
      </c>
      <c r="M7">
        <f>'Content in 50ml'!M7/'Sample weight in g'!M7</f>
        <v>1.9566500000000002</v>
      </c>
      <c r="N7">
        <f>'Content in 50ml'!N7/'Sample weight in g'!N7</f>
        <v>4.9296500000000005</v>
      </c>
      <c r="O7">
        <f>'Content in 50ml'!O7/'Sample weight in g'!O7</f>
        <v>1.7632500000000002</v>
      </c>
      <c r="P7">
        <f>'Content in 50ml'!P7/'Sample weight in g'!P7</f>
        <v>122.20945</v>
      </c>
    </row>
    <row r="8" spans="1:16" x14ac:dyDescent="0.2">
      <c r="A8" s="4" t="s">
        <v>25</v>
      </c>
      <c r="B8">
        <f>'Content in 50ml'!B8/'Sample weight in g'!B8</f>
        <v>70.465000000000003</v>
      </c>
      <c r="C8">
        <f>'Content in 50ml'!C8/'Sample weight in g'!C8</f>
        <v>485.14</v>
      </c>
      <c r="D8">
        <f>'Content in 50ml'!D8/'Sample weight in g'!D8</f>
        <v>107.26500000000001</v>
      </c>
      <c r="E8">
        <f>'Content in 50ml'!E8/'Sample weight in g'!E8</f>
        <v>29.927000000000007</v>
      </c>
      <c r="F8">
        <f>'Content in 50ml'!F8/'Sample weight in g'!F8</f>
        <v>6014.46</v>
      </c>
      <c r="G8">
        <f>'Content in 50ml'!G8/'Sample weight in g'!G8</f>
        <v>4.9355000000000011</v>
      </c>
      <c r="H8">
        <f>'Content in 50ml'!H8/'Sample weight in g'!H8</f>
        <v>28.048949999999998</v>
      </c>
      <c r="I8">
        <f>'Content in 50ml'!I8/'Sample weight in g'!I8</f>
        <v>1.7874999999999999E-2</v>
      </c>
      <c r="J8">
        <f>'Content in 50ml'!J8/'Sample weight in g'!J8</f>
        <v>263.93400000000003</v>
      </c>
      <c r="K8">
        <f>'Content in 50ml'!K8/'Sample weight in g'!K8</f>
        <v>0.94245000000000001</v>
      </c>
      <c r="L8">
        <f>'Content in 50ml'!L8/'Sample weight in g'!L8</f>
        <v>4.0700000000000007E-2</v>
      </c>
      <c r="M8">
        <f>'Content in 50ml'!M8/'Sample weight in g'!M8</f>
        <v>1.7576500000000004</v>
      </c>
      <c r="N8">
        <f>'Content in 50ml'!N8/'Sample weight in g'!N8</f>
        <v>4.3861499999999998</v>
      </c>
      <c r="O8">
        <f>'Content in 50ml'!O8/'Sample weight in g'!O8</f>
        <v>1.5112500000000002</v>
      </c>
      <c r="P8">
        <f>'Content in 50ml'!P8/'Sample weight in g'!P8</f>
        <v>131.35945000000001</v>
      </c>
    </row>
    <row r="9" spans="1:16" x14ac:dyDescent="0.2">
      <c r="A9" s="4" t="s">
        <v>26</v>
      </c>
      <c r="B9">
        <f>'Content in 50ml'!B9/'Sample weight in g'!B9</f>
        <v>70.515000000000001</v>
      </c>
      <c r="C9">
        <f>'Content in 50ml'!C9/'Sample weight in g'!C9</f>
        <v>470.14</v>
      </c>
      <c r="D9">
        <f>'Content in 50ml'!D9/'Sample weight in g'!D9</f>
        <v>114.94000000000001</v>
      </c>
      <c r="E9">
        <f>'Content in 50ml'!E9/'Sample weight in g'!E9</f>
        <v>26.707000000000001</v>
      </c>
      <c r="F9">
        <f>'Content in 50ml'!F9/'Sample weight in g'!F9</f>
        <v>5594.46</v>
      </c>
      <c r="G9">
        <f>'Content in 50ml'!G9/'Sample weight in g'!G9</f>
        <v>3.0715000000000003</v>
      </c>
      <c r="H9">
        <f>'Content in 50ml'!H9/'Sample weight in g'!H9</f>
        <v>24.478950000000001</v>
      </c>
      <c r="I9">
        <f>'Content in 50ml'!I9/'Sample weight in g'!I9</f>
        <v>1.8825000000000001E-2</v>
      </c>
      <c r="J9">
        <f>'Content in 50ml'!J9/'Sample weight in g'!J9</f>
        <v>213.63400000000001</v>
      </c>
      <c r="K9">
        <f>'Content in 50ml'!K9/'Sample weight in g'!K9</f>
        <v>0.81694999999999995</v>
      </c>
      <c r="L9">
        <f>'Content in 50ml'!L9/'Sample weight in g'!L9</f>
        <v>3.765000000000001E-2</v>
      </c>
      <c r="M9">
        <f>'Content in 50ml'!M9/'Sample weight in g'!M9</f>
        <v>1.4596500000000001</v>
      </c>
      <c r="N9">
        <f>'Content in 50ml'!N9/'Sample weight in g'!N9</f>
        <v>3.8446500000000001</v>
      </c>
      <c r="O9">
        <f>'Content in 50ml'!O9/'Sample weight in g'!O9</f>
        <v>1.3017500000000002</v>
      </c>
      <c r="P9">
        <f>'Content in 50ml'!P9/'Sample weight in g'!P9</f>
        <v>105.50945</v>
      </c>
    </row>
    <row r="10" spans="1:16" x14ac:dyDescent="0.2">
      <c r="A10" s="4" t="s">
        <v>27</v>
      </c>
      <c r="B10">
        <f>'Content in 50ml'!B10/'Sample weight in g'!B10</f>
        <v>72.314999999999998</v>
      </c>
      <c r="C10">
        <f>'Content in 50ml'!C10/'Sample weight in g'!C10</f>
        <v>519.14</v>
      </c>
      <c r="D10">
        <f>'Content in 50ml'!D10/'Sample weight in g'!D10</f>
        <v>110.41500000000002</v>
      </c>
      <c r="E10">
        <f>'Content in 50ml'!E10/'Sample weight in g'!E10</f>
        <v>30.677000000000007</v>
      </c>
      <c r="F10">
        <f>'Content in 50ml'!F10/'Sample weight in g'!F10</f>
        <v>5594.46</v>
      </c>
      <c r="G10">
        <f>'Content in 50ml'!G10/'Sample weight in g'!G10</f>
        <v>3.6390000000000002</v>
      </c>
      <c r="H10">
        <f>'Content in 50ml'!H10/'Sample weight in g'!H10</f>
        <v>22.493950000000002</v>
      </c>
      <c r="I10">
        <f>'Content in 50ml'!I10/'Sample weight in g'!I10</f>
        <v>2.2550000000000001E-2</v>
      </c>
      <c r="J10">
        <f>'Content in 50ml'!J10/'Sample weight in g'!J10</f>
        <v>210.13400000000001</v>
      </c>
      <c r="K10">
        <f>'Content in 50ml'!K10/'Sample weight in g'!K10</f>
        <v>0.83044999999999991</v>
      </c>
      <c r="L10">
        <f>'Content in 50ml'!L10/'Sample weight in g'!L10</f>
        <v>3.8050000000000007E-2</v>
      </c>
      <c r="M10">
        <f>'Content in 50ml'!M10/'Sample weight in g'!M10</f>
        <v>1.56915</v>
      </c>
      <c r="N10">
        <f>'Content in 50ml'!N10/'Sample weight in g'!N10</f>
        <v>4.4166499999999997</v>
      </c>
      <c r="O10">
        <f>'Content in 50ml'!O10/'Sample weight in g'!O10</f>
        <v>1.4097500000000001</v>
      </c>
      <c r="P10">
        <f>'Content in 50ml'!P10/'Sample weight in g'!P10</f>
        <v>103.95945</v>
      </c>
    </row>
    <row r="11" spans="1:16" x14ac:dyDescent="0.2">
      <c r="A11" s="4" t="s">
        <v>28</v>
      </c>
      <c r="B11">
        <f>'Content in 50ml'!B11/'Sample weight in g'!B11</f>
        <v>113.71500000000002</v>
      </c>
      <c r="C11">
        <f>'Content in 50ml'!C11/'Sample weight in g'!C11</f>
        <v>577.14</v>
      </c>
      <c r="D11">
        <f>'Content in 50ml'!D11/'Sample weight in g'!D11</f>
        <v>120.76500000000001</v>
      </c>
      <c r="E11">
        <f>'Content in 50ml'!E11/'Sample weight in g'!E11</f>
        <v>26.147000000000006</v>
      </c>
      <c r="F11">
        <f>'Content in 50ml'!F11/'Sample weight in g'!F11</f>
        <v>6284.46</v>
      </c>
      <c r="G11">
        <f>'Content in 50ml'!G11/'Sample weight in g'!G11</f>
        <v>3.2315</v>
      </c>
      <c r="H11">
        <f>'Content in 50ml'!H11/'Sample weight in g'!H11</f>
        <v>25.793949999999995</v>
      </c>
      <c r="I11">
        <f>'Content in 50ml'!I11/'Sample weight in g'!I11</f>
        <v>2.0075000000000003E-2</v>
      </c>
      <c r="J11">
        <f>'Content in 50ml'!J11/'Sample weight in g'!J11</f>
        <v>183.184</v>
      </c>
      <c r="K11">
        <f>'Content in 50ml'!K11/'Sample weight in g'!K11</f>
        <v>0.87195</v>
      </c>
      <c r="L11">
        <f>'Content in 50ml'!L11/'Sample weight in g'!L11</f>
        <v>4.8000000000000001E-2</v>
      </c>
      <c r="M11">
        <f>'Content in 50ml'!M11/'Sample weight in g'!M11</f>
        <v>1.47115</v>
      </c>
      <c r="N11">
        <f>'Content in 50ml'!N11/'Sample weight in g'!N11</f>
        <v>3.8381500000000006</v>
      </c>
      <c r="O11">
        <f>'Content in 50ml'!O11/'Sample weight in g'!O11</f>
        <v>1.2742500000000001</v>
      </c>
      <c r="P11">
        <f>'Content in 50ml'!P11/'Sample weight in g'!P11</f>
        <v>121.45945</v>
      </c>
    </row>
    <row r="12" spans="1:16" x14ac:dyDescent="0.2">
      <c r="A12" s="4" t="s">
        <v>29</v>
      </c>
      <c r="B12">
        <f>'Content in 50ml'!B12/'Sample weight in g'!B12</f>
        <v>81.015000000000001</v>
      </c>
      <c r="C12">
        <f>'Content in 50ml'!C12/'Sample weight in g'!C12</f>
        <v>548.64</v>
      </c>
      <c r="D12">
        <f>'Content in 50ml'!D12/'Sample weight in g'!D12</f>
        <v>126.94000000000001</v>
      </c>
      <c r="E12">
        <f>'Content in 50ml'!E12/'Sample weight in g'!E12</f>
        <v>30.117000000000004</v>
      </c>
      <c r="F12">
        <f>'Content in 50ml'!F12/'Sample weight in g'!F12</f>
        <v>6439.46</v>
      </c>
      <c r="G12">
        <f>'Content in 50ml'!G12/'Sample weight in g'!G12</f>
        <v>3.1450000000000005</v>
      </c>
      <c r="H12">
        <f>'Content in 50ml'!H12/'Sample weight in g'!H12</f>
        <v>25.158950000000004</v>
      </c>
      <c r="I12">
        <f>'Content in 50ml'!I12/'Sample weight in g'!I12</f>
        <v>2.6250000000000002E-2</v>
      </c>
      <c r="J12">
        <f>'Content in 50ml'!J12/'Sample weight in g'!J12</f>
        <v>212.58400000000003</v>
      </c>
      <c r="K12">
        <f>'Content in 50ml'!K12/'Sample weight in g'!K12</f>
        <v>1.0199499999999999</v>
      </c>
      <c r="L12">
        <f>'Content in 50ml'!L12/'Sample weight in g'!L12</f>
        <v>4.105000000000001E-2</v>
      </c>
      <c r="M12">
        <f>'Content in 50ml'!M12/'Sample weight in g'!M12</f>
        <v>1.8836500000000003</v>
      </c>
      <c r="N12">
        <f>'Content in 50ml'!N12/'Sample weight in g'!N12</f>
        <v>4.7936500000000004</v>
      </c>
      <c r="O12">
        <f>'Content in 50ml'!O12/'Sample weight in g'!O12</f>
        <v>1.6552500000000003</v>
      </c>
      <c r="P12">
        <f>'Content in 50ml'!P12/'Sample weight in g'!P12</f>
        <v>116.00945</v>
      </c>
    </row>
    <row r="13" spans="1:16" x14ac:dyDescent="0.2">
      <c r="A13" s="4" t="s">
        <v>30</v>
      </c>
      <c r="B13">
        <f>'Content in 50ml'!B13/'Sample weight in g'!B13</f>
        <v>78.314999999999998</v>
      </c>
      <c r="C13">
        <f>'Content in 50ml'!C13/'Sample weight in g'!C13</f>
        <v>553.14</v>
      </c>
      <c r="D13">
        <f>'Content in 50ml'!D13/'Sample weight in g'!D13</f>
        <v>139.81500000000003</v>
      </c>
      <c r="E13">
        <f>'Content in 50ml'!E13/'Sample weight in g'!E13</f>
        <v>29.612000000000002</v>
      </c>
      <c r="F13">
        <f>'Content in 50ml'!F13/'Sample weight in g'!F13</f>
        <v>6609.4600000000009</v>
      </c>
      <c r="G13">
        <f>'Content in 50ml'!G13/'Sample weight in g'!G13</f>
        <v>3.5450000000000004</v>
      </c>
      <c r="H13">
        <f>'Content in 50ml'!H13/'Sample weight in g'!H13</f>
        <v>27.633949999999999</v>
      </c>
      <c r="I13">
        <f>'Content in 50ml'!I13/'Sample weight in g'!I13</f>
        <v>2.4975000000000001E-2</v>
      </c>
      <c r="J13">
        <f>'Content in 50ml'!J13/'Sample weight in g'!J13</f>
        <v>214.03400000000002</v>
      </c>
      <c r="K13">
        <f>'Content in 50ml'!K13/'Sample weight in g'!K13</f>
        <v>1.16645</v>
      </c>
      <c r="L13">
        <f>'Content in 50ml'!L13/'Sample weight in g'!L13</f>
        <v>6.2650000000000011E-2</v>
      </c>
      <c r="M13">
        <f>'Content in 50ml'!M13/'Sample weight in g'!M13</f>
        <v>1.9906500000000003</v>
      </c>
      <c r="N13">
        <f>'Content in 50ml'!N13/'Sample weight in g'!N13</f>
        <v>5.177150000000001</v>
      </c>
      <c r="O13">
        <f>'Content in 50ml'!O13/'Sample weight in g'!O13</f>
        <v>1.8197500000000002</v>
      </c>
      <c r="P13">
        <f>'Content in 50ml'!P13/'Sample weight in g'!P13</f>
        <v>120.35945</v>
      </c>
    </row>
    <row r="14" spans="1:16" x14ac:dyDescent="0.2">
      <c r="A14" s="4" t="s">
        <v>31</v>
      </c>
      <c r="B14">
        <f>'Content in 50ml'!B14/'Sample weight in g'!B14</f>
        <v>154.21500000000003</v>
      </c>
      <c r="C14">
        <f>'Content in 50ml'!C14/'Sample weight in g'!C14</f>
        <v>528.14</v>
      </c>
      <c r="D14">
        <f>'Content in 50ml'!D14/'Sample weight in g'!D14</f>
        <v>109.86500000000001</v>
      </c>
      <c r="E14">
        <f>'Content in 50ml'!E14/'Sample weight in g'!E14</f>
        <v>25.111999999999998</v>
      </c>
      <c r="F14">
        <f>'Content in 50ml'!F14/'Sample weight in g'!F14</f>
        <v>5284.46</v>
      </c>
      <c r="G14">
        <f>'Content in 50ml'!G14/'Sample weight in g'!G14</f>
        <v>27.545500000000001</v>
      </c>
      <c r="H14">
        <f>'Content in 50ml'!H14/'Sample weight in g'!H14</f>
        <v>32.278950000000002</v>
      </c>
      <c r="I14">
        <f>'Content in 50ml'!I14/'Sample weight in g'!I14</f>
        <v>1.4225000000000002E-2</v>
      </c>
      <c r="J14">
        <f>'Content in 50ml'!J14/'Sample weight in g'!J14</f>
        <v>182.88400000000001</v>
      </c>
      <c r="K14">
        <f>'Content in 50ml'!K14/'Sample weight in g'!K14</f>
        <v>0.84844999999999993</v>
      </c>
      <c r="L14">
        <f>'Content in 50ml'!L14/'Sample weight in g'!L14</f>
        <v>6.7199999999999996E-2</v>
      </c>
      <c r="M14">
        <f>'Content in 50ml'!M14/'Sample weight in g'!M14</f>
        <v>1.6101500000000002</v>
      </c>
      <c r="N14">
        <f>'Content in 50ml'!N14/'Sample weight in g'!N14</f>
        <v>4.1521500000000007</v>
      </c>
      <c r="O14">
        <f>'Content in 50ml'!O14/'Sample weight in g'!O14</f>
        <v>1.4692500000000002</v>
      </c>
      <c r="P14">
        <f>'Content in 50ml'!P14/'Sample weight in g'!P14</f>
        <v>98.909450000000007</v>
      </c>
    </row>
    <row r="15" spans="1:16" x14ac:dyDescent="0.2">
      <c r="A15" s="4" t="s">
        <v>32</v>
      </c>
      <c r="B15">
        <f>'Content in 50ml'!B15/'Sample weight in g'!B15</f>
        <v>77.665000000000006</v>
      </c>
      <c r="C15">
        <f>'Content in 50ml'!C15/'Sample weight in g'!C15</f>
        <v>505.64</v>
      </c>
      <c r="D15">
        <f>'Content in 50ml'!D15/'Sample weight in g'!D15</f>
        <v>116.96500000000002</v>
      </c>
      <c r="E15">
        <f>'Content in 50ml'!E15/'Sample weight in g'!E15</f>
        <v>27.322000000000003</v>
      </c>
      <c r="F15">
        <f>'Content in 50ml'!F15/'Sample weight in g'!F15</f>
        <v>5829.46</v>
      </c>
      <c r="G15">
        <f>'Content in 50ml'!G15/'Sample weight in g'!G15</f>
        <v>3.2439999999999998</v>
      </c>
      <c r="H15">
        <f>'Content in 50ml'!H15/'Sample weight in g'!H15</f>
        <v>23.958950000000002</v>
      </c>
      <c r="I15">
        <f>'Content in 50ml'!I15/'Sample weight in g'!I15</f>
        <v>2.1299999999999999E-2</v>
      </c>
      <c r="J15">
        <f>'Content in 50ml'!J15/'Sample weight in g'!J15</f>
        <v>200.834</v>
      </c>
      <c r="K15">
        <f>'Content in 50ml'!K15/'Sample weight in g'!K15</f>
        <v>0.79895000000000005</v>
      </c>
      <c r="L15">
        <f>'Content in 50ml'!L15/'Sample weight in g'!L15</f>
        <v>4.5999999999999999E-2</v>
      </c>
      <c r="M15">
        <f>'Content in 50ml'!M15/'Sample weight in g'!M15</f>
        <v>1.46915</v>
      </c>
      <c r="N15">
        <f>'Content in 50ml'!N15/'Sample weight in g'!N15</f>
        <v>3.9016500000000001</v>
      </c>
      <c r="O15">
        <f>'Content in 50ml'!O15/'Sample weight in g'!O15</f>
        <v>1.3187500000000001</v>
      </c>
      <c r="P15">
        <f>'Content in 50ml'!P15/'Sample weight in g'!P15</f>
        <v>108.90944999999999</v>
      </c>
    </row>
    <row r="16" spans="1:16" x14ac:dyDescent="0.2">
      <c r="A16" s="4" t="s">
        <v>33</v>
      </c>
      <c r="B16">
        <f>'Content in 50ml'!B16/'Sample weight in g'!B16</f>
        <v>67.415000000000006</v>
      </c>
      <c r="C16">
        <f>'Content in 50ml'!C16/'Sample weight in g'!C16</f>
        <v>471.14</v>
      </c>
      <c r="D16">
        <f>'Content in 50ml'!D16/'Sample weight in g'!D16</f>
        <v>101.065</v>
      </c>
      <c r="E16">
        <f>'Content in 50ml'!E16/'Sample weight in g'!E16</f>
        <v>25.422000000000001</v>
      </c>
      <c r="F16">
        <f>'Content in 50ml'!F16/'Sample weight in g'!F16</f>
        <v>4836.46</v>
      </c>
      <c r="G16">
        <f>'Content in 50ml'!G16/'Sample weight in g'!G16</f>
        <v>5.5805000000000007</v>
      </c>
      <c r="H16">
        <f>'Content in 50ml'!H16/'Sample weight in g'!H16</f>
        <v>18.783950000000001</v>
      </c>
      <c r="I16">
        <f>'Content in 50ml'!I16/'Sample weight in g'!I16</f>
        <v>1.7499999999999998E-2</v>
      </c>
      <c r="J16">
        <f>'Content in 50ml'!J16/'Sample weight in g'!J16</f>
        <v>162.98400000000001</v>
      </c>
      <c r="K16">
        <f>'Content in 50ml'!K16/'Sample weight in g'!K16</f>
        <v>0.78545000000000009</v>
      </c>
      <c r="L16">
        <f>'Content in 50ml'!L16/'Sample weight in g'!L16</f>
        <v>1.2749999999999996E-2</v>
      </c>
      <c r="M16">
        <f>'Content in 50ml'!M16/'Sample weight in g'!M16</f>
        <v>1.5886500000000001</v>
      </c>
      <c r="N16">
        <f>'Content in 50ml'!N16/'Sample weight in g'!N16</f>
        <v>3.9111500000000001</v>
      </c>
      <c r="O16">
        <f>'Content in 50ml'!O16/'Sample weight in g'!O16</f>
        <v>1.3687500000000001</v>
      </c>
      <c r="P16">
        <f>'Content in 50ml'!P16/'Sample weight in g'!P16</f>
        <v>76.35945000000001</v>
      </c>
    </row>
    <row r="17" spans="1:16" x14ac:dyDescent="0.2">
      <c r="A17" s="4" t="s">
        <v>34</v>
      </c>
      <c r="B17">
        <f>'Content in 50ml'!B17/'Sample weight in g'!B17</f>
        <v>93.415000000000006</v>
      </c>
      <c r="C17">
        <f>'Content in 50ml'!C17/'Sample weight in g'!C17</f>
        <v>569.14</v>
      </c>
      <c r="D17">
        <f>'Content in 50ml'!D17/'Sample weight in g'!D17</f>
        <v>118.79000000000002</v>
      </c>
      <c r="E17">
        <f>'Content in 50ml'!E17/'Sample weight in g'!E17</f>
        <v>28.332000000000001</v>
      </c>
      <c r="F17">
        <f>'Content in 50ml'!F17/'Sample weight in g'!F17</f>
        <v>6094.46</v>
      </c>
      <c r="G17">
        <f>'Content in 50ml'!G17/'Sample weight in g'!G17</f>
        <v>6.1005000000000003</v>
      </c>
      <c r="H17">
        <f>'Content in 50ml'!H17/'Sample weight in g'!H17</f>
        <v>26.638950000000001</v>
      </c>
      <c r="I17">
        <f>'Content in 50ml'!I17/'Sample weight in g'!I17</f>
        <v>2.1049999999999999E-2</v>
      </c>
      <c r="J17">
        <f>'Content in 50ml'!J17/'Sample weight in g'!J17</f>
        <v>203.38400000000001</v>
      </c>
      <c r="K17">
        <f>'Content in 50ml'!K17/'Sample weight in g'!K17</f>
        <v>0.87545000000000006</v>
      </c>
      <c r="L17">
        <f>'Content in 50ml'!L17/'Sample weight in g'!L17</f>
        <v>9.1749999999999998E-2</v>
      </c>
      <c r="M17">
        <f>'Content in 50ml'!M17/'Sample weight in g'!M17</f>
        <v>1.6616500000000003</v>
      </c>
      <c r="N17">
        <f>'Content in 50ml'!N17/'Sample weight in g'!N17</f>
        <v>4.5821500000000004</v>
      </c>
      <c r="O17">
        <f>'Content in 50ml'!O17/'Sample weight in g'!O17</f>
        <v>1.4862500000000001</v>
      </c>
      <c r="P17">
        <f>'Content in 50ml'!P17/'Sample weight in g'!P17</f>
        <v>122.70945</v>
      </c>
    </row>
    <row r="18" spans="1:16" x14ac:dyDescent="0.2">
      <c r="A18" s="4" t="s">
        <v>35</v>
      </c>
      <c r="B18">
        <f>'Content in 50ml'!B18/'Sample weight in g'!B18</f>
        <v>74.265000000000001</v>
      </c>
      <c r="C18">
        <f>'Content in 50ml'!C18/'Sample weight in g'!C18</f>
        <v>541.14</v>
      </c>
      <c r="D18">
        <f>'Content in 50ml'!D18/'Sample weight in g'!D18</f>
        <v>119.76500000000001</v>
      </c>
      <c r="E18">
        <f>'Content in 50ml'!E18/'Sample weight in g'!E18</f>
        <v>32.777000000000008</v>
      </c>
      <c r="F18">
        <f>'Content in 50ml'!F18/'Sample weight in g'!F18</f>
        <v>5949.46</v>
      </c>
      <c r="G18">
        <f>'Content in 50ml'!G18/'Sample weight in g'!G18</f>
        <v>3.5485000000000002</v>
      </c>
      <c r="H18">
        <f>'Content in 50ml'!H18/'Sample weight in g'!H18</f>
        <v>24.768950000000004</v>
      </c>
      <c r="I18">
        <f>'Content in 50ml'!I18/'Sample weight in g'!I18</f>
        <v>2.9400000000000006E-2</v>
      </c>
      <c r="J18">
        <f>'Content in 50ml'!J18/'Sample weight in g'!J18</f>
        <v>215.63400000000001</v>
      </c>
      <c r="K18">
        <f>'Content in 50ml'!K18/'Sample weight in g'!K18</f>
        <v>0.97745000000000004</v>
      </c>
      <c r="L18">
        <f>'Content in 50ml'!L18/'Sample weight in g'!L18</f>
        <v>5.5150000000000012E-2</v>
      </c>
      <c r="M18">
        <f>'Content in 50ml'!M18/'Sample weight in g'!M18</f>
        <v>1.8161500000000002</v>
      </c>
      <c r="N18">
        <f>'Content in 50ml'!N18/'Sample weight in g'!N18</f>
        <v>4.9396500000000003</v>
      </c>
      <c r="O18">
        <f>'Content in 50ml'!O18/'Sample weight in g'!O18</f>
        <v>1.6057500000000002</v>
      </c>
      <c r="P18">
        <f>'Content in 50ml'!P18/'Sample weight in g'!P18</f>
        <v>112.25945</v>
      </c>
    </row>
    <row r="19" spans="1:16" x14ac:dyDescent="0.2">
      <c r="A19" s="4" t="s">
        <v>36</v>
      </c>
      <c r="B19">
        <f>'Content in 50ml'!B19/'Sample weight in g'!B19</f>
        <v>73.965000000000003</v>
      </c>
      <c r="C19">
        <f>'Content in 50ml'!C19/'Sample weight in g'!C19</f>
        <v>512.64</v>
      </c>
      <c r="D19">
        <f>'Content in 50ml'!D19/'Sample weight in g'!D19</f>
        <v>121.71500000000002</v>
      </c>
      <c r="E19">
        <f>'Content in 50ml'!E19/'Sample weight in g'!E19</f>
        <v>25.097000000000001</v>
      </c>
      <c r="F19">
        <f>'Content in 50ml'!F19/'Sample weight in g'!F19</f>
        <v>5624.46</v>
      </c>
      <c r="G19">
        <f>'Content in 50ml'!G19/'Sample weight in g'!G19</f>
        <v>4.6255000000000006</v>
      </c>
      <c r="H19">
        <f>'Content in 50ml'!H19/'Sample weight in g'!H19</f>
        <v>22.563950000000002</v>
      </c>
      <c r="I19">
        <f>'Content in 50ml'!I19/'Sample weight in g'!I19</f>
        <v>2.0400000000000001E-2</v>
      </c>
      <c r="J19">
        <f>'Content in 50ml'!J19/'Sample weight in g'!J19</f>
        <v>190.23400000000001</v>
      </c>
      <c r="K19">
        <f>'Content in 50ml'!K19/'Sample weight in g'!K19</f>
        <v>0.86845000000000006</v>
      </c>
      <c r="L19">
        <f>'Content in 50ml'!L19/'Sample weight in g'!L19</f>
        <v>3.2000000000000008E-2</v>
      </c>
      <c r="M19">
        <f>'Content in 50ml'!M19/'Sample weight in g'!M19</f>
        <v>1.6761500000000003</v>
      </c>
      <c r="N19">
        <f>'Content in 50ml'!N19/'Sample weight in g'!N19</f>
        <v>4.5461499999999999</v>
      </c>
      <c r="O19">
        <f>'Content in 50ml'!O19/'Sample weight in g'!O19</f>
        <v>1.5212500000000002</v>
      </c>
      <c r="P19">
        <f>'Content in 50ml'!P19/'Sample weight in g'!P19</f>
        <v>110.60945</v>
      </c>
    </row>
    <row r="20" spans="1:16" x14ac:dyDescent="0.2">
      <c r="A20" s="4" t="s">
        <v>37</v>
      </c>
      <c r="B20">
        <f>'Content in 50ml'!B20/'Sample weight in g'!B20</f>
        <v>74.165000000000006</v>
      </c>
      <c r="C20">
        <f>'Content in 50ml'!C20/'Sample weight in g'!C20</f>
        <v>540.64</v>
      </c>
      <c r="D20">
        <f>'Content in 50ml'!D20/'Sample weight in g'!D20</f>
        <v>128.19000000000003</v>
      </c>
      <c r="E20">
        <f>'Content in 50ml'!E20/'Sample weight in g'!E20</f>
        <v>32.131999999999998</v>
      </c>
      <c r="F20">
        <f>'Content in 50ml'!F20/'Sample weight in g'!F20</f>
        <v>6604.4600000000009</v>
      </c>
      <c r="G20">
        <f>'Content in 50ml'!G20/'Sample weight in g'!G20</f>
        <v>2.8285000000000005</v>
      </c>
      <c r="H20">
        <f>'Content in 50ml'!H20/'Sample weight in g'!H20</f>
        <v>22.983950000000004</v>
      </c>
      <c r="I20">
        <f>'Content in 50ml'!I20/'Sample weight in g'!I20</f>
        <v>1.9775000000000001E-2</v>
      </c>
      <c r="J20">
        <f>'Content in 50ml'!J20/'Sample weight in g'!J20</f>
        <v>208.78400000000002</v>
      </c>
      <c r="K20">
        <f>'Content in 50ml'!K20/'Sample weight in g'!K20</f>
        <v>0.95495000000000008</v>
      </c>
      <c r="L20">
        <f>'Content in 50ml'!L20/'Sample weight in g'!L20</f>
        <v>6.2850000000000003E-2</v>
      </c>
      <c r="M20">
        <f>'Content in 50ml'!M20/'Sample weight in g'!M20</f>
        <v>1.6851500000000001</v>
      </c>
      <c r="N20">
        <f>'Content in 50ml'!N20/'Sample weight in g'!N20</f>
        <v>4.5361500000000001</v>
      </c>
      <c r="O20">
        <f>'Content in 50ml'!O20/'Sample weight in g'!O20</f>
        <v>1.5032500000000002</v>
      </c>
      <c r="P20">
        <f>'Content in 50ml'!P20/'Sample weight in g'!P20</f>
        <v>103.05945</v>
      </c>
    </row>
    <row r="21" spans="1:16" x14ac:dyDescent="0.2">
      <c r="A21" s="4" t="s">
        <v>38</v>
      </c>
      <c r="B21">
        <f>'Content in 50ml'!B21/'Sample weight in g'!B21</f>
        <v>66.215000000000003</v>
      </c>
      <c r="C21">
        <f>'Content in 50ml'!C21/'Sample weight in g'!C21</f>
        <v>440.89</v>
      </c>
      <c r="D21">
        <f>'Content in 50ml'!D21/'Sample weight in g'!D21</f>
        <v>115.81500000000001</v>
      </c>
      <c r="E21">
        <f>'Content in 50ml'!E21/'Sample weight in g'!E21</f>
        <v>26.122000000000003</v>
      </c>
      <c r="F21">
        <f>'Content in 50ml'!F21/'Sample weight in g'!F21</f>
        <v>4761.96</v>
      </c>
      <c r="G21">
        <f>'Content in 50ml'!G21/'Sample weight in g'!G21</f>
        <v>2.7975000000000003</v>
      </c>
      <c r="H21">
        <f>'Content in 50ml'!H21/'Sample weight in g'!H21</f>
        <v>14.013950000000001</v>
      </c>
      <c r="I21">
        <f>'Content in 50ml'!I21/'Sample weight in g'!I21</f>
        <v>1.805E-2</v>
      </c>
      <c r="J21">
        <f>'Content in 50ml'!J21/'Sample weight in g'!J21</f>
        <v>96.284000000000006</v>
      </c>
      <c r="K21">
        <f>'Content in 50ml'!K21/'Sample weight in g'!K21</f>
        <v>0.86045000000000005</v>
      </c>
      <c r="L21">
        <f>'Content in 50ml'!L21/'Sample weight in g'!L21</f>
        <v>3.9250000000000007E-2</v>
      </c>
      <c r="M21">
        <f>'Content in 50ml'!M21/'Sample weight in g'!M21</f>
        <v>1.59565</v>
      </c>
      <c r="N21">
        <f>'Content in 50ml'!N21/'Sample weight in g'!N21</f>
        <v>4.4691500000000008</v>
      </c>
      <c r="O21">
        <f>'Content in 50ml'!O21/'Sample weight in g'!O21</f>
        <v>1.4167500000000002</v>
      </c>
      <c r="P21">
        <f>'Content in 50ml'!P21/'Sample weight in g'!P21</f>
        <v>58.409450000000007</v>
      </c>
    </row>
    <row r="22" spans="1:16" x14ac:dyDescent="0.2">
      <c r="A22" s="4" t="s">
        <v>39</v>
      </c>
      <c r="B22">
        <f>'Content in 50ml'!B22/'Sample weight in g'!B22</f>
        <v>91.415000000000006</v>
      </c>
      <c r="C22">
        <f>'Content in 50ml'!C22/'Sample weight in g'!C22</f>
        <v>573.64</v>
      </c>
      <c r="D22">
        <f>'Content in 50ml'!D22/'Sample weight in g'!D22</f>
        <v>107.14000000000001</v>
      </c>
      <c r="E22">
        <f>'Content in 50ml'!E22/'Sample weight in g'!E22</f>
        <v>25.581999999999997</v>
      </c>
      <c r="F22">
        <f>'Content in 50ml'!F22/'Sample weight in g'!F22</f>
        <v>5169.46</v>
      </c>
      <c r="G22">
        <f>'Content in 50ml'!G22/'Sample weight in g'!G22</f>
        <v>4.9805000000000001</v>
      </c>
      <c r="H22">
        <f>'Content in 50ml'!H22/'Sample weight in g'!H22</f>
        <v>22.07395</v>
      </c>
      <c r="I22">
        <f>'Content in 50ml'!I22/'Sample weight in g'!I22</f>
        <v>2.5325E-2</v>
      </c>
      <c r="J22">
        <f>'Content in 50ml'!J22/'Sample weight in g'!J22</f>
        <v>201.334</v>
      </c>
      <c r="K22">
        <f>'Content in 50ml'!K22/'Sample weight in g'!K22</f>
        <v>0.86695</v>
      </c>
      <c r="L22">
        <f>'Content in 50ml'!L22/'Sample weight in g'!L22</f>
        <v>3.2099999999999997E-2</v>
      </c>
      <c r="M22">
        <f>'Content in 50ml'!M22/'Sample weight in g'!M22</f>
        <v>1.5706500000000001</v>
      </c>
      <c r="N22">
        <f>'Content in 50ml'!N22/'Sample weight in g'!N22</f>
        <v>3.9286500000000006</v>
      </c>
      <c r="O22">
        <f>'Content in 50ml'!O22/'Sample weight in g'!O22</f>
        <v>1.37425</v>
      </c>
      <c r="P22">
        <f>'Content in 50ml'!P22/'Sample weight in g'!P22</f>
        <v>96.509450000000015</v>
      </c>
    </row>
    <row r="23" spans="1:16" x14ac:dyDescent="0.2">
      <c r="A23" s="4" t="s">
        <v>40</v>
      </c>
      <c r="B23">
        <f>'Content in 50ml'!B23/'Sample weight in g'!B23</f>
        <v>58.115000000000002</v>
      </c>
      <c r="C23">
        <f>'Content in 50ml'!C23/'Sample weight in g'!C23</f>
        <v>325.99</v>
      </c>
      <c r="D23">
        <f>'Content in 50ml'!D23/'Sample weight in g'!D23</f>
        <v>111.99000000000001</v>
      </c>
      <c r="E23">
        <f>'Content in 50ml'!E23/'Sample weight in g'!E23</f>
        <v>16.276999999999997</v>
      </c>
      <c r="F23">
        <f>'Content in 50ml'!F23/'Sample weight in g'!F23</f>
        <v>3549.46</v>
      </c>
      <c r="G23">
        <f>'Content in 50ml'!G23/'Sample weight in g'!G23</f>
        <v>3.7810000000000006</v>
      </c>
      <c r="H23">
        <f>'Content in 50ml'!H23/'Sample weight in g'!H23</f>
        <v>15.118950000000002</v>
      </c>
      <c r="I23">
        <f>'Content in 50ml'!I23/'Sample weight in g'!I23</f>
        <v>1.4475E-2</v>
      </c>
      <c r="J23">
        <f>'Content in 50ml'!J23/'Sample weight in g'!J23</f>
        <v>107.884</v>
      </c>
      <c r="K23">
        <f>'Content in 50ml'!K23/'Sample weight in g'!K23</f>
        <v>0.69295000000000007</v>
      </c>
      <c r="L23">
        <f>'Content in 50ml'!L23/'Sample weight in g'!L23</f>
        <v>3.6949999999999997E-2</v>
      </c>
      <c r="M23">
        <f>'Content in 50ml'!M23/'Sample weight in g'!M23</f>
        <v>1.30715</v>
      </c>
      <c r="N23">
        <f>'Content in 50ml'!N23/'Sample weight in g'!N23</f>
        <v>2.9651500000000004</v>
      </c>
      <c r="O23">
        <f>'Content in 50ml'!O23/'Sample weight in g'!O23</f>
        <v>1.1797500000000001</v>
      </c>
      <c r="P23">
        <f>'Content in 50ml'!P23/'Sample weight in g'!P23</f>
        <v>64.509450000000001</v>
      </c>
    </row>
    <row r="24" spans="1:16" x14ac:dyDescent="0.2">
      <c r="A24" s="4" t="s">
        <v>41</v>
      </c>
      <c r="B24">
        <f>'Content in 50ml'!B24/'Sample weight in g'!B24</f>
        <v>98.715000000000003</v>
      </c>
      <c r="C24">
        <f>'Content in 50ml'!C24/'Sample weight in g'!C24</f>
        <v>649.64</v>
      </c>
      <c r="D24">
        <f>'Content in 50ml'!D24/'Sample weight in g'!D24</f>
        <v>128.69000000000003</v>
      </c>
      <c r="E24">
        <f>'Content in 50ml'!E24/'Sample weight in g'!E24</f>
        <v>31.667000000000002</v>
      </c>
      <c r="F24">
        <f>'Content in 50ml'!F24/'Sample weight in g'!F24</f>
        <v>6924.4600000000009</v>
      </c>
      <c r="G24">
        <f>'Content in 50ml'!G24/'Sample weight in g'!G24</f>
        <v>3.9490000000000003</v>
      </c>
      <c r="H24">
        <f>'Content in 50ml'!H24/'Sample weight in g'!H24</f>
        <v>25.533950000000004</v>
      </c>
      <c r="I24">
        <f>'Content in 50ml'!I24/'Sample weight in g'!I24</f>
        <v>2.1725000000000001E-2</v>
      </c>
      <c r="J24">
        <f>'Content in 50ml'!J24/'Sample weight in g'!J24</f>
        <v>225.38400000000001</v>
      </c>
      <c r="K24">
        <f>'Content in 50ml'!K24/'Sample weight in g'!K24</f>
        <v>0.93895000000000006</v>
      </c>
      <c r="L24">
        <f>'Content in 50ml'!L24/'Sample weight in g'!L24</f>
        <v>4.5550000000000007E-2</v>
      </c>
      <c r="M24">
        <f>'Content in 50ml'!M24/'Sample weight in g'!M24</f>
        <v>1.6246500000000001</v>
      </c>
      <c r="N24">
        <f>'Content in 50ml'!N24/'Sample weight in g'!N24</f>
        <v>4.6666499999999997</v>
      </c>
      <c r="O24">
        <f>'Content in 50ml'!O24/'Sample weight in g'!O24</f>
        <v>1.4547500000000002</v>
      </c>
      <c r="P24">
        <f>'Content in 50ml'!P24/'Sample weight in g'!P24</f>
        <v>112.55945</v>
      </c>
    </row>
    <row r="25" spans="1:16" x14ac:dyDescent="0.2">
      <c r="A25" s="4" t="s">
        <v>42</v>
      </c>
      <c r="B25">
        <f>'Content in 50ml'!B25/'Sample weight in g'!B25</f>
        <v>73.765000000000001</v>
      </c>
      <c r="C25">
        <f>'Content in 50ml'!C25/'Sample weight in g'!C25</f>
        <v>480.64</v>
      </c>
      <c r="D25">
        <f>'Content in 50ml'!D25/'Sample weight in g'!D25</f>
        <v>116.04000000000002</v>
      </c>
      <c r="E25">
        <f>'Content in 50ml'!E25/'Sample weight in g'!E25</f>
        <v>25.431999999999999</v>
      </c>
      <c r="F25">
        <f>'Content in 50ml'!F25/'Sample weight in g'!F25</f>
        <v>5354.46</v>
      </c>
      <c r="G25">
        <f>'Content in 50ml'!G25/'Sample weight in g'!G25</f>
        <v>3.45</v>
      </c>
      <c r="H25">
        <f>'Content in 50ml'!H25/'Sample weight in g'!H25</f>
        <v>19.733950000000004</v>
      </c>
      <c r="I25">
        <f>'Content in 50ml'!I25/'Sample weight in g'!I25</f>
        <v>2.1925E-2</v>
      </c>
      <c r="J25">
        <f>'Content in 50ml'!J25/'Sample weight in g'!J25</f>
        <v>186.584</v>
      </c>
      <c r="K25">
        <f>'Content in 50ml'!K25/'Sample weight in g'!K25</f>
        <v>0.90495000000000003</v>
      </c>
      <c r="L25">
        <f>'Content in 50ml'!L25/'Sample weight in g'!L25</f>
        <v>2.2649999999999993E-2</v>
      </c>
      <c r="M25">
        <f>'Content in 50ml'!M25/'Sample weight in g'!M25</f>
        <v>1.8101500000000001</v>
      </c>
      <c r="N25">
        <f>'Content in 50ml'!N25/'Sample weight in g'!N25</f>
        <v>4.56515</v>
      </c>
      <c r="O25">
        <f>'Content in 50ml'!O25/'Sample weight in g'!O25</f>
        <v>1.58125</v>
      </c>
      <c r="P25">
        <f>'Content in 50ml'!P25/'Sample weight in g'!P25</f>
        <v>96.259450000000015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53FF-8579-F049-AE0A-C835E71329A1}">
  <dimension ref="A1:P52"/>
  <sheetViews>
    <sheetView tabSelected="1" topLeftCell="A18" workbookViewId="0">
      <selection activeCell="D44" sqref="D44"/>
    </sheetView>
  </sheetViews>
  <sheetFormatPr baseColWidth="10" defaultRowHeight="15" x14ac:dyDescent="0.2"/>
  <cols>
    <col min="1" max="1" width="16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89.265000000000001</v>
      </c>
      <c r="C2">
        <f>'Content in 50ml'!C2/'Sample weight in g'!C2</f>
        <v>541.64</v>
      </c>
      <c r="D2">
        <f>'Content in 50ml'!D2/'Sample weight in g'!D2</f>
        <v>117.71500000000002</v>
      </c>
      <c r="E2">
        <f>'Content in 50ml'!E2/'Sample weight in g'!E2</f>
        <v>31.177000000000007</v>
      </c>
      <c r="F2">
        <f>'Content in 50ml'!F2/'Sample weight in g'!F2</f>
        <v>6134.46</v>
      </c>
      <c r="G2">
        <f>'Content in 50ml'!G2/'Sample weight in g'!G2</f>
        <v>3.5085000000000002</v>
      </c>
      <c r="H2">
        <f>'Content in 50ml'!H2/'Sample weight in g'!H2</f>
        <v>25.388950000000001</v>
      </c>
      <c r="I2">
        <f>'Content in 50ml'!I2/'Sample weight in g'!I2</f>
        <v>2.3300000000000001E-2</v>
      </c>
      <c r="J2">
        <f>'Content in 50ml'!J2/'Sample weight in g'!J2</f>
        <v>195.334</v>
      </c>
      <c r="K2">
        <f>'Content in 50ml'!K2/'Sample weight in g'!K2</f>
        <v>0.82794999999999996</v>
      </c>
      <c r="L2">
        <f>'Content in 50ml'!L2/'Sample weight in g'!L2</f>
        <v>9.0600000000000014E-2</v>
      </c>
      <c r="M2">
        <f>'Content in 50ml'!M2/'Sample weight in g'!M2</f>
        <v>1.49865</v>
      </c>
      <c r="N2">
        <f>'Content in 50ml'!N2/'Sample weight in g'!N2</f>
        <v>4.21265</v>
      </c>
      <c r="O2">
        <f>'Content in 50ml'!O2/'Sample weight in g'!O2</f>
        <v>1.3342500000000002</v>
      </c>
      <c r="P2">
        <f>'Content in 50ml'!P2/'Sample weight in g'!P2</f>
        <v>116.55945</v>
      </c>
    </row>
    <row r="3" spans="1:16" x14ac:dyDescent="0.2">
      <c r="A3" s="4" t="s">
        <v>20</v>
      </c>
      <c r="B3">
        <f>'Content in 50ml'!B3/'Sample weight in g'!B3</f>
        <v>142.965</v>
      </c>
      <c r="C3">
        <f>'Content in 50ml'!C3/'Sample weight in g'!C3</f>
        <v>985.14</v>
      </c>
      <c r="D3">
        <f>'Content in 50ml'!D3/'Sample weight in g'!D3</f>
        <v>193.16500000000002</v>
      </c>
      <c r="E3">
        <f>'Content in 50ml'!E3/'Sample weight in g'!E3</f>
        <v>59.716999999999999</v>
      </c>
      <c r="F3">
        <f>'Content in 50ml'!F3/'Sample weight in g'!F3</f>
        <v>11059.460000000001</v>
      </c>
      <c r="G3">
        <f>'Content in 50ml'!G3/'Sample weight in g'!G3</f>
        <v>8.0155000000000012</v>
      </c>
      <c r="H3">
        <f>'Content in 50ml'!H3/'Sample weight in g'!H3</f>
        <v>58.328949999999999</v>
      </c>
      <c r="I3">
        <f>'Content in 50ml'!I3/'Sample weight in g'!I3</f>
        <v>3.7275000000000003E-2</v>
      </c>
      <c r="J3">
        <f>'Content in 50ml'!J3/'Sample weight in g'!J3</f>
        <v>744.83400000000006</v>
      </c>
      <c r="K3">
        <f>'Content in 50ml'!K3/'Sample weight in g'!K3</f>
        <v>1.3139500000000002</v>
      </c>
      <c r="L3">
        <f>'Content in 50ml'!L3/'Sample weight in g'!L3</f>
        <v>0.15049999999999999</v>
      </c>
      <c r="M3">
        <f>'Content in 50ml'!M3/'Sample weight in g'!M3</f>
        <v>2.0796500000000004</v>
      </c>
      <c r="N3">
        <f>'Content in 50ml'!N3/'Sample weight in g'!N3</f>
        <v>5.7571500000000002</v>
      </c>
      <c r="O3">
        <f>'Content in 50ml'!O3/'Sample weight in g'!O3</f>
        <v>1.8622500000000004</v>
      </c>
      <c r="P3">
        <f>'Content in 50ml'!P3/'Sample weight in g'!P3</f>
        <v>245.45945000000003</v>
      </c>
    </row>
    <row r="4" spans="1:16" x14ac:dyDescent="0.2">
      <c r="A4" s="4" t="s">
        <v>21</v>
      </c>
      <c r="B4">
        <f>'Content in 50ml'!B4/'Sample weight in g'!B4</f>
        <v>84.865000000000009</v>
      </c>
      <c r="C4">
        <f>'Content in 50ml'!C4/'Sample weight in g'!C4</f>
        <v>550.64</v>
      </c>
      <c r="D4">
        <f>'Content in 50ml'!D4/'Sample weight in g'!D4</f>
        <v>101.66500000000001</v>
      </c>
      <c r="E4">
        <f>'Content in 50ml'!E4/'Sample weight in g'!E4</f>
        <v>27.432000000000002</v>
      </c>
      <c r="F4">
        <f>'Content in 50ml'!F4/'Sample weight in g'!F4</f>
        <v>5809.46</v>
      </c>
      <c r="G4">
        <f>'Content in 50ml'!G4/'Sample weight in g'!G4</f>
        <v>3.6539999999999999</v>
      </c>
      <c r="H4">
        <f>'Content in 50ml'!H4/'Sample weight in g'!H4</f>
        <v>23.518950000000004</v>
      </c>
      <c r="I4">
        <f>'Content in 50ml'!I4/'Sample weight in g'!I4</f>
        <v>2.1625000000000002E-2</v>
      </c>
      <c r="J4">
        <f>'Content in 50ml'!J4/'Sample weight in g'!J4</f>
        <v>208.18400000000003</v>
      </c>
      <c r="K4">
        <f>'Content in 50ml'!K4/'Sample weight in g'!K4</f>
        <v>0.98345000000000005</v>
      </c>
      <c r="L4">
        <f>'Content in 50ml'!L4/'Sample weight in g'!L4</f>
        <v>2.8699999999999993E-2</v>
      </c>
      <c r="M4">
        <f>'Content in 50ml'!M4/'Sample weight in g'!M4</f>
        <v>1.7941500000000001</v>
      </c>
      <c r="N4">
        <f>'Content in 50ml'!N4/'Sample weight in g'!N4</f>
        <v>4.5586500000000001</v>
      </c>
      <c r="O4">
        <f>'Content in 50ml'!O4/'Sample weight in g'!O4</f>
        <v>1.5602500000000001</v>
      </c>
      <c r="P4">
        <f>'Content in 50ml'!P4/'Sample weight in g'!P4</f>
        <v>129.55945</v>
      </c>
    </row>
    <row r="5" spans="1:16" x14ac:dyDescent="0.2">
      <c r="A5" s="4" t="s">
        <v>22</v>
      </c>
      <c r="B5">
        <f>'Content in 50ml'!B5/'Sample weight in g'!B5</f>
        <v>89.314999999999998</v>
      </c>
      <c r="C5">
        <f>'Content in 50ml'!C5/'Sample weight in g'!C5</f>
        <v>585.14</v>
      </c>
      <c r="D5">
        <f>'Content in 50ml'!D5/'Sample weight in g'!D5</f>
        <v>123.96500000000002</v>
      </c>
      <c r="E5">
        <f>'Content in 50ml'!E5/'Sample weight in g'!E5</f>
        <v>30.752000000000006</v>
      </c>
      <c r="F5">
        <f>'Content in 50ml'!F5/'Sample weight in g'!F5</f>
        <v>6254.46</v>
      </c>
      <c r="G5">
        <f>'Content in 50ml'!G5/'Sample weight in g'!G5</f>
        <v>2.9180000000000001</v>
      </c>
      <c r="H5">
        <f>'Content in 50ml'!H5/'Sample weight in g'!H5</f>
        <v>24.03895</v>
      </c>
      <c r="I5">
        <f>'Content in 50ml'!I5/'Sample weight in g'!I5</f>
        <v>1.8025000000000003E-2</v>
      </c>
      <c r="J5">
        <f>'Content in 50ml'!J5/'Sample weight in g'!J5</f>
        <v>228.63400000000001</v>
      </c>
      <c r="K5">
        <f>'Content in 50ml'!K5/'Sample weight in g'!K5</f>
        <v>0.91295000000000004</v>
      </c>
      <c r="L5">
        <f>'Content in 50ml'!L5/'Sample weight in g'!L5</f>
        <v>5.6600000000000011E-2</v>
      </c>
      <c r="M5">
        <f>'Content in 50ml'!M5/'Sample weight in g'!M5</f>
        <v>1.5886500000000001</v>
      </c>
      <c r="N5">
        <f>'Content in 50ml'!N5/'Sample weight in g'!N5</f>
        <v>4.3916500000000003</v>
      </c>
      <c r="O5">
        <f>'Content in 50ml'!O5/'Sample weight in g'!O5</f>
        <v>1.4327500000000002</v>
      </c>
      <c r="P5">
        <f>'Content in 50ml'!P5/'Sample weight in g'!P5</f>
        <v>98.259450000000015</v>
      </c>
    </row>
    <row r="6" spans="1:16" x14ac:dyDescent="0.2">
      <c r="A6" s="4" t="s">
        <v>23</v>
      </c>
      <c r="B6">
        <f>'Content in 50ml'!B6/'Sample weight in g'!B6</f>
        <v>80.965000000000003</v>
      </c>
      <c r="C6">
        <f>'Content in 50ml'!C6/'Sample weight in g'!C6</f>
        <v>536.14</v>
      </c>
      <c r="D6">
        <f>'Content in 50ml'!D6/'Sample weight in g'!D6</f>
        <v>103.29000000000002</v>
      </c>
      <c r="E6">
        <f>'Content in 50ml'!E6/'Sample weight in g'!E6</f>
        <v>29.007000000000001</v>
      </c>
      <c r="F6">
        <f>'Content in 50ml'!F6/'Sample weight in g'!F6</f>
        <v>5824.46</v>
      </c>
      <c r="G6">
        <f>'Content in 50ml'!G6/'Sample weight in g'!G6</f>
        <v>3.79</v>
      </c>
      <c r="H6">
        <f>'Content in 50ml'!H6/'Sample weight in g'!H6</f>
        <v>26.433949999999999</v>
      </c>
      <c r="I6">
        <f>'Content in 50ml'!I6/'Sample weight in g'!I6</f>
        <v>2.3250000000000003E-2</v>
      </c>
      <c r="J6">
        <f>'Content in 50ml'!J6/'Sample weight in g'!J6</f>
        <v>208.43400000000003</v>
      </c>
      <c r="K6">
        <f>'Content in 50ml'!K6/'Sample weight in g'!K6</f>
        <v>0.84545000000000003</v>
      </c>
      <c r="L6">
        <f>'Content in 50ml'!L6/'Sample weight in g'!L6</f>
        <v>3.8000000000000013E-2</v>
      </c>
      <c r="M6">
        <f>'Content in 50ml'!M6/'Sample weight in g'!M6</f>
        <v>1.6296500000000003</v>
      </c>
      <c r="N6">
        <f>'Content in 50ml'!N6/'Sample weight in g'!N6</f>
        <v>4.4746500000000005</v>
      </c>
      <c r="O6">
        <f>'Content in 50ml'!O6/'Sample weight in g'!O6</f>
        <v>1.39975</v>
      </c>
      <c r="P6">
        <f>'Content in 50ml'!P6/'Sample weight in g'!P6</f>
        <v>137.35945000000001</v>
      </c>
    </row>
    <row r="7" spans="1:16" x14ac:dyDescent="0.2">
      <c r="A7" s="4" t="s">
        <v>24</v>
      </c>
      <c r="B7">
        <f>'Content in 50ml'!B7/'Sample weight in g'!B7</f>
        <v>73.314999999999998</v>
      </c>
      <c r="C7">
        <f>'Content in 50ml'!C7/'Sample weight in g'!C7</f>
        <v>516.64</v>
      </c>
      <c r="D7">
        <f>'Content in 50ml'!D7/'Sample weight in g'!D7</f>
        <v>120.29000000000002</v>
      </c>
      <c r="E7">
        <f>'Content in 50ml'!E7/'Sample weight in g'!E7</f>
        <v>29.862000000000002</v>
      </c>
      <c r="F7">
        <f>'Content in 50ml'!F7/'Sample weight in g'!F7</f>
        <v>5934.46</v>
      </c>
      <c r="G7">
        <f>'Content in 50ml'!G7/'Sample weight in g'!G7</f>
        <v>3.5850000000000004</v>
      </c>
      <c r="H7">
        <f>'Content in 50ml'!H7/'Sample weight in g'!H7</f>
        <v>22.368950000000002</v>
      </c>
      <c r="I7">
        <f>'Content in 50ml'!I7/'Sample weight in g'!I7</f>
        <v>2.1750000000000005E-2</v>
      </c>
      <c r="J7">
        <f>'Content in 50ml'!J7/'Sample weight in g'!J7</f>
        <v>235.98400000000004</v>
      </c>
      <c r="K7">
        <f>'Content in 50ml'!K7/'Sample weight in g'!K7</f>
        <v>0.96644999999999992</v>
      </c>
      <c r="L7">
        <f>'Content in 50ml'!L7/'Sample weight in g'!L7</f>
        <v>3.6299999999999999E-2</v>
      </c>
      <c r="M7">
        <f>'Content in 50ml'!M7/'Sample weight in g'!M7</f>
        <v>1.9566500000000002</v>
      </c>
      <c r="N7">
        <f>'Content in 50ml'!N7/'Sample weight in g'!N7</f>
        <v>4.9296500000000005</v>
      </c>
      <c r="O7">
        <f>'Content in 50ml'!O7/'Sample weight in g'!O7</f>
        <v>1.7632500000000002</v>
      </c>
      <c r="P7">
        <f>'Content in 50ml'!P7/'Sample weight in g'!P7</f>
        <v>122.20945</v>
      </c>
    </row>
    <row r="8" spans="1:16" x14ac:dyDescent="0.2">
      <c r="A8" s="4" t="s">
        <v>25</v>
      </c>
      <c r="B8">
        <f>'Content in 50ml'!B8/'Sample weight in g'!B8</f>
        <v>70.465000000000003</v>
      </c>
      <c r="C8">
        <f>'Content in 50ml'!C8/'Sample weight in g'!C8</f>
        <v>485.14</v>
      </c>
      <c r="D8">
        <f>'Content in 50ml'!D8/'Sample weight in g'!D8</f>
        <v>107.26500000000001</v>
      </c>
      <c r="E8">
        <f>'Content in 50ml'!E8/'Sample weight in g'!E8</f>
        <v>29.927000000000007</v>
      </c>
      <c r="F8">
        <f>'Content in 50ml'!F8/'Sample weight in g'!F8</f>
        <v>6014.46</v>
      </c>
      <c r="G8">
        <f>'Content in 50ml'!G8/'Sample weight in g'!G8</f>
        <v>4.9355000000000011</v>
      </c>
      <c r="H8">
        <f>'Content in 50ml'!H8/'Sample weight in g'!H8</f>
        <v>28.048949999999998</v>
      </c>
      <c r="I8">
        <f>'Content in 50ml'!I8/'Sample weight in g'!I8</f>
        <v>1.7874999999999999E-2</v>
      </c>
      <c r="J8">
        <f>'Content in 50ml'!J8/'Sample weight in g'!J8</f>
        <v>263.93400000000003</v>
      </c>
      <c r="K8">
        <f>'Content in 50ml'!K8/'Sample weight in g'!K8</f>
        <v>0.94245000000000001</v>
      </c>
      <c r="L8">
        <f>'Content in 50ml'!L8/'Sample weight in g'!L8</f>
        <v>4.0700000000000007E-2</v>
      </c>
      <c r="M8">
        <f>'Content in 50ml'!M8/'Sample weight in g'!M8</f>
        <v>1.7576500000000004</v>
      </c>
      <c r="N8">
        <f>'Content in 50ml'!N8/'Sample weight in g'!N8</f>
        <v>4.3861499999999998</v>
      </c>
      <c r="O8">
        <f>'Content in 50ml'!O8/'Sample weight in g'!O8</f>
        <v>1.5112500000000002</v>
      </c>
      <c r="P8">
        <f>'Content in 50ml'!P8/'Sample weight in g'!P8</f>
        <v>131.35945000000001</v>
      </c>
    </row>
    <row r="9" spans="1:16" x14ac:dyDescent="0.2">
      <c r="A9" s="4" t="s">
        <v>26</v>
      </c>
      <c r="B9">
        <f>'Content in 50ml'!B9/'Sample weight in g'!B9</f>
        <v>70.515000000000001</v>
      </c>
      <c r="C9">
        <f>'Content in 50ml'!C9/'Sample weight in g'!C9</f>
        <v>470.14</v>
      </c>
      <c r="D9">
        <f>'Content in 50ml'!D9/'Sample weight in g'!D9</f>
        <v>114.94000000000001</v>
      </c>
      <c r="E9">
        <f>'Content in 50ml'!E9/'Sample weight in g'!E9</f>
        <v>26.707000000000001</v>
      </c>
      <c r="F9">
        <f>'Content in 50ml'!F9/'Sample weight in g'!F9</f>
        <v>5594.46</v>
      </c>
      <c r="G9">
        <f>'Content in 50ml'!G9/'Sample weight in g'!G9</f>
        <v>3.0715000000000003</v>
      </c>
      <c r="H9">
        <f>'Content in 50ml'!H9/'Sample weight in g'!H9</f>
        <v>24.478950000000001</v>
      </c>
      <c r="I9">
        <f>'Content in 50ml'!I9/'Sample weight in g'!I9</f>
        <v>1.8825000000000001E-2</v>
      </c>
      <c r="J9">
        <f>'Content in 50ml'!J9/'Sample weight in g'!J9</f>
        <v>213.63400000000001</v>
      </c>
      <c r="K9">
        <f>'Content in 50ml'!K9/'Sample weight in g'!K9</f>
        <v>0.81694999999999995</v>
      </c>
      <c r="L9">
        <f>'Content in 50ml'!L9/'Sample weight in g'!L9</f>
        <v>3.765000000000001E-2</v>
      </c>
      <c r="M9">
        <f>'Content in 50ml'!M9/'Sample weight in g'!M9</f>
        <v>1.4596500000000001</v>
      </c>
      <c r="N9">
        <f>'Content in 50ml'!N9/'Sample weight in g'!N9</f>
        <v>3.8446500000000001</v>
      </c>
      <c r="O9">
        <f>'Content in 50ml'!O9/'Sample weight in g'!O9</f>
        <v>1.3017500000000002</v>
      </c>
      <c r="P9">
        <f>'Content in 50ml'!P9/'Sample weight in g'!P9</f>
        <v>105.50945</v>
      </c>
    </row>
    <row r="10" spans="1:16" x14ac:dyDescent="0.2">
      <c r="A10" s="4" t="s">
        <v>27</v>
      </c>
      <c r="B10">
        <f>'Content in 50ml'!B10/'Sample weight in g'!B10</f>
        <v>72.314999999999998</v>
      </c>
      <c r="C10">
        <f>'Content in 50ml'!C10/'Sample weight in g'!C10</f>
        <v>519.14</v>
      </c>
      <c r="D10">
        <f>'Content in 50ml'!D10/'Sample weight in g'!D10</f>
        <v>110.41500000000002</v>
      </c>
      <c r="E10">
        <f>'Content in 50ml'!E10/'Sample weight in g'!E10</f>
        <v>30.677000000000007</v>
      </c>
      <c r="F10">
        <f>'Content in 50ml'!F10/'Sample weight in g'!F10</f>
        <v>5594.46</v>
      </c>
      <c r="G10">
        <f>'Content in 50ml'!G10/'Sample weight in g'!G10</f>
        <v>3.6390000000000002</v>
      </c>
      <c r="H10">
        <f>'Content in 50ml'!H10/'Sample weight in g'!H10</f>
        <v>22.493950000000002</v>
      </c>
      <c r="I10">
        <f>'Content in 50ml'!I10/'Sample weight in g'!I10</f>
        <v>2.2550000000000001E-2</v>
      </c>
      <c r="J10">
        <f>'Content in 50ml'!J10/'Sample weight in g'!J10</f>
        <v>210.13400000000001</v>
      </c>
      <c r="K10">
        <f>'Content in 50ml'!K10/'Sample weight in g'!K10</f>
        <v>0.83044999999999991</v>
      </c>
      <c r="L10">
        <f>'Content in 50ml'!L10/'Sample weight in g'!L10</f>
        <v>3.8050000000000007E-2</v>
      </c>
      <c r="M10">
        <f>'Content in 50ml'!M10/'Sample weight in g'!M10</f>
        <v>1.56915</v>
      </c>
      <c r="N10">
        <f>'Content in 50ml'!N10/'Sample weight in g'!N10</f>
        <v>4.4166499999999997</v>
      </c>
      <c r="O10">
        <f>'Content in 50ml'!O10/'Sample weight in g'!O10</f>
        <v>1.4097500000000001</v>
      </c>
      <c r="P10">
        <f>'Content in 50ml'!P10/'Sample weight in g'!P10</f>
        <v>103.95945</v>
      </c>
    </row>
    <row r="11" spans="1:16" x14ac:dyDescent="0.2">
      <c r="A11" s="4" t="s">
        <v>28</v>
      </c>
      <c r="B11">
        <f>'Content in 50ml'!B11/'Sample weight in g'!B11</f>
        <v>113.71500000000002</v>
      </c>
      <c r="C11">
        <f>'Content in 50ml'!C11/'Sample weight in g'!C11</f>
        <v>577.14</v>
      </c>
      <c r="D11">
        <f>'Content in 50ml'!D11/'Sample weight in g'!D11</f>
        <v>120.76500000000001</v>
      </c>
      <c r="E11">
        <f>'Content in 50ml'!E11/'Sample weight in g'!E11</f>
        <v>26.147000000000006</v>
      </c>
      <c r="F11">
        <f>'Content in 50ml'!F11/'Sample weight in g'!F11</f>
        <v>6284.46</v>
      </c>
      <c r="G11">
        <f>'Content in 50ml'!G11/'Sample weight in g'!G11</f>
        <v>3.2315</v>
      </c>
      <c r="H11">
        <f>'Content in 50ml'!H11/'Sample weight in g'!H11</f>
        <v>25.793949999999995</v>
      </c>
      <c r="I11">
        <f>'Content in 50ml'!I11/'Sample weight in g'!I11</f>
        <v>2.0075000000000003E-2</v>
      </c>
      <c r="J11">
        <f>'Content in 50ml'!J11/'Sample weight in g'!J11</f>
        <v>183.184</v>
      </c>
      <c r="K11">
        <f>'Content in 50ml'!K11/'Sample weight in g'!K11</f>
        <v>0.87195</v>
      </c>
      <c r="L11">
        <f>'Content in 50ml'!L11/'Sample weight in g'!L11</f>
        <v>4.8000000000000001E-2</v>
      </c>
      <c r="M11">
        <f>'Content in 50ml'!M11/'Sample weight in g'!M11</f>
        <v>1.47115</v>
      </c>
      <c r="N11">
        <f>'Content in 50ml'!N11/'Sample weight in g'!N11</f>
        <v>3.8381500000000006</v>
      </c>
      <c r="O11">
        <f>'Content in 50ml'!O11/'Sample weight in g'!O11</f>
        <v>1.2742500000000001</v>
      </c>
      <c r="P11">
        <f>'Content in 50ml'!P11/'Sample weight in g'!P11</f>
        <v>121.45945</v>
      </c>
    </row>
    <row r="12" spans="1:16" x14ac:dyDescent="0.2">
      <c r="A12" s="4" t="s">
        <v>29</v>
      </c>
      <c r="B12">
        <f>'Content in 50ml'!B12/'Sample weight in g'!B12</f>
        <v>81.015000000000001</v>
      </c>
      <c r="C12">
        <f>'Content in 50ml'!C12/'Sample weight in g'!C12</f>
        <v>548.64</v>
      </c>
      <c r="D12">
        <f>'Content in 50ml'!D12/'Sample weight in g'!D12</f>
        <v>126.94000000000001</v>
      </c>
      <c r="E12">
        <f>'Content in 50ml'!E12/'Sample weight in g'!E12</f>
        <v>30.117000000000004</v>
      </c>
      <c r="F12">
        <f>'Content in 50ml'!F12/'Sample weight in g'!F12</f>
        <v>6439.46</v>
      </c>
      <c r="G12">
        <f>'Content in 50ml'!G12/'Sample weight in g'!G12</f>
        <v>3.1450000000000005</v>
      </c>
      <c r="H12">
        <f>'Content in 50ml'!H12/'Sample weight in g'!H12</f>
        <v>25.158950000000004</v>
      </c>
      <c r="I12">
        <f>'Content in 50ml'!I12/'Sample weight in g'!I12</f>
        <v>2.6250000000000002E-2</v>
      </c>
      <c r="J12">
        <f>'Content in 50ml'!J12/'Sample weight in g'!J12</f>
        <v>212.58400000000003</v>
      </c>
      <c r="K12">
        <f>'Content in 50ml'!K12/'Sample weight in g'!K12</f>
        <v>1.0199499999999999</v>
      </c>
      <c r="L12">
        <f>'Content in 50ml'!L12/'Sample weight in g'!L12</f>
        <v>4.105000000000001E-2</v>
      </c>
      <c r="M12">
        <f>'Content in 50ml'!M12/'Sample weight in g'!M12</f>
        <v>1.8836500000000003</v>
      </c>
      <c r="N12">
        <f>'Content in 50ml'!N12/'Sample weight in g'!N12</f>
        <v>4.7936500000000004</v>
      </c>
      <c r="O12">
        <f>'Content in 50ml'!O12/'Sample weight in g'!O12</f>
        <v>1.6552500000000003</v>
      </c>
      <c r="P12">
        <f>'Content in 50ml'!P12/'Sample weight in g'!P12</f>
        <v>116.00945</v>
      </c>
    </row>
    <row r="13" spans="1:16" x14ac:dyDescent="0.2">
      <c r="A13" s="4" t="s">
        <v>30</v>
      </c>
      <c r="B13">
        <f>'Content in 50ml'!B13/'Sample weight in g'!B13</f>
        <v>78.314999999999998</v>
      </c>
      <c r="C13">
        <f>'Content in 50ml'!C13/'Sample weight in g'!C13</f>
        <v>553.14</v>
      </c>
      <c r="D13">
        <f>'Content in 50ml'!D13/'Sample weight in g'!D13</f>
        <v>139.81500000000003</v>
      </c>
      <c r="E13">
        <f>'Content in 50ml'!E13/'Sample weight in g'!E13</f>
        <v>29.612000000000002</v>
      </c>
      <c r="F13">
        <f>'Content in 50ml'!F13/'Sample weight in g'!F13</f>
        <v>6609.4600000000009</v>
      </c>
      <c r="G13">
        <f>'Content in 50ml'!G13/'Sample weight in g'!G13</f>
        <v>3.5450000000000004</v>
      </c>
      <c r="H13">
        <f>'Content in 50ml'!H13/'Sample weight in g'!H13</f>
        <v>27.633949999999999</v>
      </c>
      <c r="I13">
        <f>'Content in 50ml'!I13/'Sample weight in g'!I13</f>
        <v>2.4975000000000001E-2</v>
      </c>
      <c r="J13">
        <f>'Content in 50ml'!J13/'Sample weight in g'!J13</f>
        <v>214.03400000000002</v>
      </c>
      <c r="K13">
        <f>'Content in 50ml'!K13/'Sample weight in g'!K13</f>
        <v>1.16645</v>
      </c>
      <c r="L13">
        <f>'Content in 50ml'!L13/'Sample weight in g'!L13</f>
        <v>6.2650000000000011E-2</v>
      </c>
      <c r="M13">
        <f>'Content in 50ml'!M13/'Sample weight in g'!M13</f>
        <v>1.9906500000000003</v>
      </c>
      <c r="N13">
        <f>'Content in 50ml'!N13/'Sample weight in g'!N13</f>
        <v>5.177150000000001</v>
      </c>
      <c r="O13">
        <f>'Content in 50ml'!O13/'Sample weight in g'!O13</f>
        <v>1.8197500000000002</v>
      </c>
      <c r="P13">
        <f>'Content in 50ml'!P13/'Sample weight in g'!P13</f>
        <v>120.35945</v>
      </c>
    </row>
    <row r="14" spans="1:16" x14ac:dyDescent="0.2">
      <c r="A14" s="4" t="s">
        <v>31</v>
      </c>
      <c r="B14">
        <f>'Content in 50ml'!B14/'Sample weight in g'!B14</f>
        <v>154.21500000000003</v>
      </c>
      <c r="C14">
        <f>'Content in 50ml'!C14/'Sample weight in g'!C14</f>
        <v>528.14</v>
      </c>
      <c r="D14">
        <f>'Content in 50ml'!D14/'Sample weight in g'!D14</f>
        <v>109.86500000000001</v>
      </c>
      <c r="E14">
        <f>'Content in 50ml'!E14/'Sample weight in g'!E14</f>
        <v>25.111999999999998</v>
      </c>
      <c r="F14">
        <f>'Content in 50ml'!F14/'Sample weight in g'!F14</f>
        <v>5284.46</v>
      </c>
      <c r="G14">
        <f>'Content in 50ml'!G14/'Sample weight in g'!G14</f>
        <v>27.545500000000001</v>
      </c>
      <c r="H14">
        <f>'Content in 50ml'!H14/'Sample weight in g'!H14</f>
        <v>32.278950000000002</v>
      </c>
      <c r="I14">
        <f>'Content in 50ml'!I14/'Sample weight in g'!I14</f>
        <v>1.4225000000000002E-2</v>
      </c>
      <c r="J14">
        <f>'Content in 50ml'!J14/'Sample weight in g'!J14</f>
        <v>182.88400000000001</v>
      </c>
      <c r="K14">
        <f>'Content in 50ml'!K14/'Sample weight in g'!K14</f>
        <v>0.84844999999999993</v>
      </c>
      <c r="L14">
        <f>'Content in 50ml'!L14/'Sample weight in g'!L14</f>
        <v>6.7199999999999996E-2</v>
      </c>
      <c r="M14">
        <f>'Content in 50ml'!M14/'Sample weight in g'!M14</f>
        <v>1.6101500000000002</v>
      </c>
      <c r="N14">
        <f>'Content in 50ml'!N14/'Sample weight in g'!N14</f>
        <v>4.1521500000000007</v>
      </c>
      <c r="O14">
        <f>'Content in 50ml'!O14/'Sample weight in g'!O14</f>
        <v>1.4692500000000002</v>
      </c>
      <c r="P14">
        <f>'Content in 50ml'!P14/'Sample weight in g'!P14</f>
        <v>98.909450000000007</v>
      </c>
    </row>
    <row r="15" spans="1:16" x14ac:dyDescent="0.2">
      <c r="A15" s="4" t="s">
        <v>32</v>
      </c>
      <c r="B15">
        <f>'Content in 50ml'!B15/'Sample weight in g'!B15</f>
        <v>77.665000000000006</v>
      </c>
      <c r="C15">
        <f>'Content in 50ml'!C15/'Sample weight in g'!C15</f>
        <v>505.64</v>
      </c>
      <c r="D15">
        <f>'Content in 50ml'!D15/'Sample weight in g'!D15</f>
        <v>116.96500000000002</v>
      </c>
      <c r="E15">
        <f>'Content in 50ml'!E15/'Sample weight in g'!E15</f>
        <v>27.322000000000003</v>
      </c>
      <c r="F15">
        <f>'Content in 50ml'!F15/'Sample weight in g'!F15</f>
        <v>5829.46</v>
      </c>
      <c r="G15">
        <f>'Content in 50ml'!G15/'Sample weight in g'!G15</f>
        <v>3.2439999999999998</v>
      </c>
      <c r="H15">
        <f>'Content in 50ml'!H15/'Sample weight in g'!H15</f>
        <v>23.958950000000002</v>
      </c>
      <c r="I15">
        <f>'Content in 50ml'!I15/'Sample weight in g'!I15</f>
        <v>2.1299999999999999E-2</v>
      </c>
      <c r="J15">
        <f>'Content in 50ml'!J15/'Sample weight in g'!J15</f>
        <v>200.834</v>
      </c>
      <c r="K15">
        <f>'Content in 50ml'!K15/'Sample weight in g'!K15</f>
        <v>0.79895000000000005</v>
      </c>
      <c r="L15">
        <f>'Content in 50ml'!L15/'Sample weight in g'!L15</f>
        <v>4.5999999999999999E-2</v>
      </c>
      <c r="M15">
        <f>'Content in 50ml'!M15/'Sample weight in g'!M15</f>
        <v>1.46915</v>
      </c>
      <c r="N15">
        <f>'Content in 50ml'!N15/'Sample weight in g'!N15</f>
        <v>3.9016500000000001</v>
      </c>
      <c r="O15">
        <f>'Content in 50ml'!O15/'Sample weight in g'!O15</f>
        <v>1.3187500000000001</v>
      </c>
      <c r="P15">
        <f>'Content in 50ml'!P15/'Sample weight in g'!P15</f>
        <v>108.90944999999999</v>
      </c>
    </row>
    <row r="16" spans="1:16" x14ac:dyDescent="0.2">
      <c r="A16" s="4" t="s">
        <v>33</v>
      </c>
      <c r="B16">
        <f>'Content in 50ml'!B16/'Sample weight in g'!B16</f>
        <v>67.415000000000006</v>
      </c>
      <c r="C16">
        <f>'Content in 50ml'!C16/'Sample weight in g'!C16</f>
        <v>471.14</v>
      </c>
      <c r="D16">
        <f>'Content in 50ml'!D16/'Sample weight in g'!D16</f>
        <v>101.065</v>
      </c>
      <c r="E16">
        <f>'Content in 50ml'!E16/'Sample weight in g'!E16</f>
        <v>25.422000000000001</v>
      </c>
      <c r="F16">
        <f>'Content in 50ml'!F16/'Sample weight in g'!F16</f>
        <v>4836.46</v>
      </c>
      <c r="G16">
        <f>'Content in 50ml'!G16/'Sample weight in g'!G16</f>
        <v>5.5805000000000007</v>
      </c>
      <c r="H16">
        <f>'Content in 50ml'!H16/'Sample weight in g'!H16</f>
        <v>18.783950000000001</v>
      </c>
      <c r="I16">
        <f>'Content in 50ml'!I16/'Sample weight in g'!I16</f>
        <v>1.7499999999999998E-2</v>
      </c>
      <c r="J16">
        <f>'Content in 50ml'!J16/'Sample weight in g'!J16</f>
        <v>162.98400000000001</v>
      </c>
      <c r="K16">
        <f>'Content in 50ml'!K16/'Sample weight in g'!K16</f>
        <v>0.78545000000000009</v>
      </c>
      <c r="L16">
        <f>'Content in 50ml'!L16/'Sample weight in g'!L16</f>
        <v>1.2749999999999996E-2</v>
      </c>
      <c r="M16">
        <f>'Content in 50ml'!M16/'Sample weight in g'!M16</f>
        <v>1.5886500000000001</v>
      </c>
      <c r="N16">
        <f>'Content in 50ml'!N16/'Sample weight in g'!N16</f>
        <v>3.9111500000000001</v>
      </c>
      <c r="O16">
        <f>'Content in 50ml'!O16/'Sample weight in g'!O16</f>
        <v>1.3687500000000001</v>
      </c>
      <c r="P16">
        <f>'Content in 50ml'!P16/'Sample weight in g'!P16</f>
        <v>76.35945000000001</v>
      </c>
    </row>
    <row r="17" spans="1:16" x14ac:dyDescent="0.2">
      <c r="A17" s="4" t="s">
        <v>34</v>
      </c>
      <c r="B17">
        <f>'Content in 50ml'!B17/'Sample weight in g'!B17</f>
        <v>93.415000000000006</v>
      </c>
      <c r="C17">
        <f>'Content in 50ml'!C17/'Sample weight in g'!C17</f>
        <v>569.14</v>
      </c>
      <c r="D17">
        <f>'Content in 50ml'!D17/'Sample weight in g'!D17</f>
        <v>118.79000000000002</v>
      </c>
      <c r="E17">
        <f>'Content in 50ml'!E17/'Sample weight in g'!E17</f>
        <v>28.332000000000001</v>
      </c>
      <c r="F17">
        <f>'Content in 50ml'!F17/'Sample weight in g'!F17</f>
        <v>6094.46</v>
      </c>
      <c r="G17">
        <f>'Content in 50ml'!G17/'Sample weight in g'!G17</f>
        <v>6.1005000000000003</v>
      </c>
      <c r="H17">
        <f>'Content in 50ml'!H17/'Sample weight in g'!H17</f>
        <v>26.638950000000001</v>
      </c>
      <c r="I17">
        <f>'Content in 50ml'!I17/'Sample weight in g'!I17</f>
        <v>2.1049999999999999E-2</v>
      </c>
      <c r="J17">
        <f>'Content in 50ml'!J17/'Sample weight in g'!J17</f>
        <v>203.38400000000001</v>
      </c>
      <c r="K17">
        <f>'Content in 50ml'!K17/'Sample weight in g'!K17</f>
        <v>0.87545000000000006</v>
      </c>
      <c r="L17">
        <f>'Content in 50ml'!L17/'Sample weight in g'!L17</f>
        <v>9.1749999999999998E-2</v>
      </c>
      <c r="M17">
        <f>'Content in 50ml'!M17/'Sample weight in g'!M17</f>
        <v>1.6616500000000003</v>
      </c>
      <c r="N17">
        <f>'Content in 50ml'!N17/'Sample weight in g'!N17</f>
        <v>4.5821500000000004</v>
      </c>
      <c r="O17">
        <f>'Content in 50ml'!O17/'Sample weight in g'!O17</f>
        <v>1.4862500000000001</v>
      </c>
      <c r="P17">
        <f>'Content in 50ml'!P17/'Sample weight in g'!P17</f>
        <v>122.70945</v>
      </c>
    </row>
    <row r="18" spans="1:16" x14ac:dyDescent="0.2">
      <c r="A18" s="4" t="s">
        <v>35</v>
      </c>
      <c r="B18">
        <f>'Content in 50ml'!B18/'Sample weight in g'!B18</f>
        <v>74.265000000000001</v>
      </c>
      <c r="C18">
        <f>'Content in 50ml'!C18/'Sample weight in g'!C18</f>
        <v>541.14</v>
      </c>
      <c r="D18">
        <f>'Content in 50ml'!D18/'Sample weight in g'!D18</f>
        <v>119.76500000000001</v>
      </c>
      <c r="E18">
        <f>'Content in 50ml'!E18/'Sample weight in g'!E18</f>
        <v>32.777000000000008</v>
      </c>
      <c r="F18">
        <f>'Content in 50ml'!F18/'Sample weight in g'!F18</f>
        <v>5949.46</v>
      </c>
      <c r="G18">
        <f>'Content in 50ml'!G18/'Sample weight in g'!G18</f>
        <v>3.5485000000000002</v>
      </c>
      <c r="H18">
        <f>'Content in 50ml'!H18/'Sample weight in g'!H18</f>
        <v>24.768950000000004</v>
      </c>
      <c r="I18">
        <f>'Content in 50ml'!I18/'Sample weight in g'!I18</f>
        <v>2.9400000000000006E-2</v>
      </c>
      <c r="J18">
        <f>'Content in 50ml'!J18/'Sample weight in g'!J18</f>
        <v>215.63400000000001</v>
      </c>
      <c r="K18">
        <f>'Content in 50ml'!K18/'Sample weight in g'!K18</f>
        <v>0.97745000000000004</v>
      </c>
      <c r="L18">
        <f>'Content in 50ml'!L18/'Sample weight in g'!L18</f>
        <v>5.5150000000000012E-2</v>
      </c>
      <c r="M18">
        <f>'Content in 50ml'!M18/'Sample weight in g'!M18</f>
        <v>1.8161500000000002</v>
      </c>
      <c r="N18">
        <f>'Content in 50ml'!N18/'Sample weight in g'!N18</f>
        <v>4.9396500000000003</v>
      </c>
      <c r="O18">
        <f>'Content in 50ml'!O18/'Sample weight in g'!O18</f>
        <v>1.6057500000000002</v>
      </c>
      <c r="P18">
        <f>'Content in 50ml'!P18/'Sample weight in g'!P18</f>
        <v>112.25945</v>
      </c>
    </row>
    <row r="19" spans="1:16" x14ac:dyDescent="0.2">
      <c r="A19" s="4" t="s">
        <v>36</v>
      </c>
      <c r="B19">
        <f>'Content in 50ml'!B19/'Sample weight in g'!B19</f>
        <v>73.965000000000003</v>
      </c>
      <c r="C19">
        <f>'Content in 50ml'!C19/'Sample weight in g'!C19</f>
        <v>512.64</v>
      </c>
      <c r="D19">
        <f>'Content in 50ml'!D19/'Sample weight in g'!D19</f>
        <v>121.71500000000002</v>
      </c>
      <c r="E19">
        <f>'Content in 50ml'!E19/'Sample weight in g'!E19</f>
        <v>25.097000000000001</v>
      </c>
      <c r="F19">
        <f>'Content in 50ml'!F19/'Sample weight in g'!F19</f>
        <v>5624.46</v>
      </c>
      <c r="G19">
        <f>'Content in 50ml'!G19/'Sample weight in g'!G19</f>
        <v>4.6255000000000006</v>
      </c>
      <c r="H19">
        <f>'Content in 50ml'!H19/'Sample weight in g'!H19</f>
        <v>22.563950000000002</v>
      </c>
      <c r="I19">
        <f>'Content in 50ml'!I19/'Sample weight in g'!I19</f>
        <v>2.0400000000000001E-2</v>
      </c>
      <c r="J19">
        <f>'Content in 50ml'!J19/'Sample weight in g'!J19</f>
        <v>190.23400000000001</v>
      </c>
      <c r="K19">
        <f>'Content in 50ml'!K19/'Sample weight in g'!K19</f>
        <v>0.86845000000000006</v>
      </c>
      <c r="L19">
        <f>'Content in 50ml'!L19/'Sample weight in g'!L19</f>
        <v>3.2000000000000008E-2</v>
      </c>
      <c r="M19">
        <f>'Content in 50ml'!M19/'Sample weight in g'!M19</f>
        <v>1.6761500000000003</v>
      </c>
      <c r="N19">
        <f>'Content in 50ml'!N19/'Sample weight in g'!N19</f>
        <v>4.5461499999999999</v>
      </c>
      <c r="O19">
        <f>'Content in 50ml'!O19/'Sample weight in g'!O19</f>
        <v>1.5212500000000002</v>
      </c>
      <c r="P19">
        <f>'Content in 50ml'!P19/'Sample weight in g'!P19</f>
        <v>110.60945</v>
      </c>
    </row>
    <row r="20" spans="1:16" x14ac:dyDescent="0.2">
      <c r="A20" s="4" t="s">
        <v>37</v>
      </c>
      <c r="B20">
        <f>'Content in 50ml'!B20/'Sample weight in g'!B20</f>
        <v>74.165000000000006</v>
      </c>
      <c r="C20">
        <f>'Content in 50ml'!C20/'Sample weight in g'!C20</f>
        <v>540.64</v>
      </c>
      <c r="D20">
        <f>'Content in 50ml'!D20/'Sample weight in g'!D20</f>
        <v>128.19000000000003</v>
      </c>
      <c r="E20">
        <f>'Content in 50ml'!E20/'Sample weight in g'!E20</f>
        <v>32.131999999999998</v>
      </c>
      <c r="F20">
        <f>'Content in 50ml'!F20/'Sample weight in g'!F20</f>
        <v>6604.4600000000009</v>
      </c>
      <c r="G20">
        <f>'Content in 50ml'!G20/'Sample weight in g'!G20</f>
        <v>2.8285000000000005</v>
      </c>
      <c r="H20">
        <f>'Content in 50ml'!H20/'Sample weight in g'!H20</f>
        <v>22.983950000000004</v>
      </c>
      <c r="I20">
        <f>'Content in 50ml'!I20/'Sample weight in g'!I20</f>
        <v>1.9775000000000001E-2</v>
      </c>
      <c r="J20">
        <f>'Content in 50ml'!J20/'Sample weight in g'!J20</f>
        <v>208.78400000000002</v>
      </c>
      <c r="K20">
        <f>'Content in 50ml'!K20/'Sample weight in g'!K20</f>
        <v>0.95495000000000008</v>
      </c>
      <c r="L20">
        <f>'Content in 50ml'!L20/'Sample weight in g'!L20</f>
        <v>6.2850000000000003E-2</v>
      </c>
      <c r="M20">
        <f>'Content in 50ml'!M20/'Sample weight in g'!M20</f>
        <v>1.6851500000000001</v>
      </c>
      <c r="N20">
        <f>'Content in 50ml'!N20/'Sample weight in g'!N20</f>
        <v>4.5361500000000001</v>
      </c>
      <c r="O20">
        <f>'Content in 50ml'!O20/'Sample weight in g'!O20</f>
        <v>1.5032500000000002</v>
      </c>
      <c r="P20">
        <f>'Content in 50ml'!P20/'Sample weight in g'!P20</f>
        <v>103.05945</v>
      </c>
    </row>
    <row r="21" spans="1:16" x14ac:dyDescent="0.2">
      <c r="A21" s="4" t="s">
        <v>38</v>
      </c>
      <c r="B21">
        <f>'Content in 50ml'!B21/'Sample weight in g'!B21</f>
        <v>66.215000000000003</v>
      </c>
      <c r="C21">
        <f>'Content in 50ml'!C21/'Sample weight in g'!C21</f>
        <v>440.89</v>
      </c>
      <c r="D21">
        <f>'Content in 50ml'!D21/'Sample weight in g'!D21</f>
        <v>115.81500000000001</v>
      </c>
      <c r="E21">
        <f>'Content in 50ml'!E21/'Sample weight in g'!E21</f>
        <v>26.122000000000003</v>
      </c>
      <c r="F21">
        <f>'Content in 50ml'!F21/'Sample weight in g'!F21</f>
        <v>4761.96</v>
      </c>
      <c r="G21">
        <f>'Content in 50ml'!G21/'Sample weight in g'!G21</f>
        <v>2.7975000000000003</v>
      </c>
      <c r="H21">
        <f>'Content in 50ml'!H21/'Sample weight in g'!H21</f>
        <v>14.013950000000001</v>
      </c>
      <c r="I21">
        <f>'Content in 50ml'!I21/'Sample weight in g'!I21</f>
        <v>1.805E-2</v>
      </c>
      <c r="J21">
        <f>'Content in 50ml'!J21/'Sample weight in g'!J21</f>
        <v>96.284000000000006</v>
      </c>
      <c r="K21">
        <f>'Content in 50ml'!K21/'Sample weight in g'!K21</f>
        <v>0.86045000000000005</v>
      </c>
      <c r="L21">
        <f>'Content in 50ml'!L21/'Sample weight in g'!L21</f>
        <v>3.9250000000000007E-2</v>
      </c>
      <c r="M21">
        <f>'Content in 50ml'!M21/'Sample weight in g'!M21</f>
        <v>1.59565</v>
      </c>
      <c r="N21">
        <f>'Content in 50ml'!N21/'Sample weight in g'!N21</f>
        <v>4.4691500000000008</v>
      </c>
      <c r="O21">
        <f>'Content in 50ml'!O21/'Sample weight in g'!O21</f>
        <v>1.4167500000000002</v>
      </c>
      <c r="P21">
        <f>'Content in 50ml'!P21/'Sample weight in g'!P21</f>
        <v>58.409450000000007</v>
      </c>
    </row>
    <row r="22" spans="1:16" x14ac:dyDescent="0.2">
      <c r="A22" s="4" t="s">
        <v>39</v>
      </c>
      <c r="B22">
        <f>'Content in 50ml'!B22/'Sample weight in g'!B22</f>
        <v>91.415000000000006</v>
      </c>
      <c r="C22">
        <f>'Content in 50ml'!C22/'Sample weight in g'!C22</f>
        <v>573.64</v>
      </c>
      <c r="D22">
        <f>'Content in 50ml'!D22/'Sample weight in g'!D22</f>
        <v>107.14000000000001</v>
      </c>
      <c r="E22">
        <f>'Content in 50ml'!E22/'Sample weight in g'!E22</f>
        <v>25.581999999999997</v>
      </c>
      <c r="F22">
        <f>'Content in 50ml'!F22/'Sample weight in g'!F22</f>
        <v>5169.46</v>
      </c>
      <c r="G22">
        <f>'Content in 50ml'!G22/'Sample weight in g'!G22</f>
        <v>4.9805000000000001</v>
      </c>
      <c r="H22">
        <f>'Content in 50ml'!H22/'Sample weight in g'!H22</f>
        <v>22.07395</v>
      </c>
      <c r="I22">
        <f>'Content in 50ml'!I22/'Sample weight in g'!I22</f>
        <v>2.5325E-2</v>
      </c>
      <c r="J22">
        <f>'Content in 50ml'!J22/'Sample weight in g'!J22</f>
        <v>201.334</v>
      </c>
      <c r="K22">
        <f>'Content in 50ml'!K22/'Sample weight in g'!K22</f>
        <v>0.86695</v>
      </c>
      <c r="L22">
        <f>'Content in 50ml'!L22/'Sample weight in g'!L22</f>
        <v>3.2099999999999997E-2</v>
      </c>
      <c r="M22">
        <f>'Content in 50ml'!M22/'Sample weight in g'!M22</f>
        <v>1.5706500000000001</v>
      </c>
      <c r="N22">
        <f>'Content in 50ml'!N22/'Sample weight in g'!N22</f>
        <v>3.9286500000000006</v>
      </c>
      <c r="O22">
        <f>'Content in 50ml'!O22/'Sample weight in g'!O22</f>
        <v>1.37425</v>
      </c>
      <c r="P22">
        <f>'Content in 50ml'!P22/'Sample weight in g'!P22</f>
        <v>96.509450000000015</v>
      </c>
    </row>
    <row r="23" spans="1:16" x14ac:dyDescent="0.2">
      <c r="A23" s="4" t="s">
        <v>40</v>
      </c>
      <c r="B23">
        <f>'Content in 50ml'!B23/'Sample weight in g'!B23</f>
        <v>58.115000000000002</v>
      </c>
      <c r="C23">
        <f>'Content in 50ml'!C23/'Sample weight in g'!C23</f>
        <v>325.99</v>
      </c>
      <c r="D23">
        <f>'Content in 50ml'!D23/'Sample weight in g'!D23</f>
        <v>111.99000000000001</v>
      </c>
      <c r="E23">
        <f>'Content in 50ml'!E23/'Sample weight in g'!E23</f>
        <v>16.276999999999997</v>
      </c>
      <c r="F23">
        <f>'Content in 50ml'!F23/'Sample weight in g'!F23</f>
        <v>3549.46</v>
      </c>
      <c r="G23">
        <f>'Content in 50ml'!G23/'Sample weight in g'!G23</f>
        <v>3.7810000000000006</v>
      </c>
      <c r="H23">
        <f>'Content in 50ml'!H23/'Sample weight in g'!H23</f>
        <v>15.118950000000002</v>
      </c>
      <c r="I23">
        <f>'Content in 50ml'!I23/'Sample weight in g'!I23</f>
        <v>1.4475E-2</v>
      </c>
      <c r="J23">
        <f>'Content in 50ml'!J23/'Sample weight in g'!J23</f>
        <v>107.884</v>
      </c>
      <c r="K23">
        <f>'Content in 50ml'!K23/'Sample weight in g'!K23</f>
        <v>0.69295000000000007</v>
      </c>
      <c r="L23">
        <f>'Content in 50ml'!L23/'Sample weight in g'!L23</f>
        <v>3.6949999999999997E-2</v>
      </c>
      <c r="M23">
        <f>'Content in 50ml'!M23/'Sample weight in g'!M23</f>
        <v>1.30715</v>
      </c>
      <c r="N23">
        <f>'Content in 50ml'!N23/'Sample weight in g'!N23</f>
        <v>2.9651500000000004</v>
      </c>
      <c r="O23">
        <f>'Content in 50ml'!O23/'Sample weight in g'!O23</f>
        <v>1.1797500000000001</v>
      </c>
      <c r="P23">
        <f>'Content in 50ml'!P23/'Sample weight in g'!P23</f>
        <v>64.509450000000001</v>
      </c>
    </row>
    <row r="24" spans="1:16" x14ac:dyDescent="0.2">
      <c r="A24" s="4" t="s">
        <v>41</v>
      </c>
      <c r="B24">
        <f>'Content in 50ml'!B24/'Sample weight in g'!B24</f>
        <v>98.715000000000003</v>
      </c>
      <c r="C24">
        <f>'Content in 50ml'!C24/'Sample weight in g'!C24</f>
        <v>649.64</v>
      </c>
      <c r="D24">
        <f>'Content in 50ml'!D24/'Sample weight in g'!D24</f>
        <v>128.69000000000003</v>
      </c>
      <c r="E24">
        <f>'Content in 50ml'!E24/'Sample weight in g'!E24</f>
        <v>31.667000000000002</v>
      </c>
      <c r="F24">
        <f>'Content in 50ml'!F24/'Sample weight in g'!F24</f>
        <v>6924.4600000000009</v>
      </c>
      <c r="G24">
        <f>'Content in 50ml'!G24/'Sample weight in g'!G24</f>
        <v>3.9490000000000003</v>
      </c>
      <c r="H24">
        <f>'Content in 50ml'!H24/'Sample weight in g'!H24</f>
        <v>25.533950000000004</v>
      </c>
      <c r="I24">
        <f>'Content in 50ml'!I24/'Sample weight in g'!I24</f>
        <v>2.1725000000000001E-2</v>
      </c>
      <c r="J24">
        <f>'Content in 50ml'!J24/'Sample weight in g'!J24</f>
        <v>225.38400000000001</v>
      </c>
      <c r="K24">
        <f>'Content in 50ml'!K24/'Sample weight in g'!K24</f>
        <v>0.93895000000000006</v>
      </c>
      <c r="L24">
        <f>'Content in 50ml'!L24/'Sample weight in g'!L24</f>
        <v>4.5550000000000007E-2</v>
      </c>
      <c r="M24">
        <f>'Content in 50ml'!M24/'Sample weight in g'!M24</f>
        <v>1.6246500000000001</v>
      </c>
      <c r="N24">
        <f>'Content in 50ml'!N24/'Sample weight in g'!N24</f>
        <v>4.6666499999999997</v>
      </c>
      <c r="O24">
        <f>'Content in 50ml'!O24/'Sample weight in g'!O24</f>
        <v>1.4547500000000002</v>
      </c>
      <c r="P24">
        <f>'Content in 50ml'!P24/'Sample weight in g'!P24</f>
        <v>112.55945</v>
      </c>
    </row>
    <row r="25" spans="1:16" x14ac:dyDescent="0.2">
      <c r="A25" s="4" t="s">
        <v>42</v>
      </c>
      <c r="B25">
        <f>'Content in 50ml'!B25/'Sample weight in g'!B25</f>
        <v>73.765000000000001</v>
      </c>
      <c r="C25">
        <f>'Content in 50ml'!C25/'Sample weight in g'!C25</f>
        <v>480.64</v>
      </c>
      <c r="D25">
        <f>'Content in 50ml'!D25/'Sample weight in g'!D25</f>
        <v>116.04000000000002</v>
      </c>
      <c r="E25">
        <f>'Content in 50ml'!E25/'Sample weight in g'!E25</f>
        <v>25.431999999999999</v>
      </c>
      <c r="F25">
        <f>'Content in 50ml'!F25/'Sample weight in g'!F25</f>
        <v>5354.46</v>
      </c>
      <c r="G25">
        <f>'Content in 50ml'!G25/'Sample weight in g'!G25</f>
        <v>3.45</v>
      </c>
      <c r="H25">
        <f>'Content in 50ml'!H25/'Sample weight in g'!H25</f>
        <v>19.733950000000004</v>
      </c>
      <c r="I25">
        <f>'Content in 50ml'!I25/'Sample weight in g'!I25</f>
        <v>2.1925E-2</v>
      </c>
      <c r="J25">
        <f>'Content in 50ml'!J25/'Sample weight in g'!J25</f>
        <v>186.584</v>
      </c>
      <c r="K25">
        <f>'Content in 50ml'!K25/'Sample weight in g'!K25</f>
        <v>0.90495000000000003</v>
      </c>
      <c r="L25">
        <f>'Content in 50ml'!L25/'Sample weight in g'!L25</f>
        <v>2.2649999999999993E-2</v>
      </c>
      <c r="M25">
        <f>'Content in 50ml'!M25/'Sample weight in g'!M25</f>
        <v>1.8101500000000001</v>
      </c>
      <c r="N25">
        <f>'Content in 50ml'!N25/'Sample weight in g'!N25</f>
        <v>4.56515</v>
      </c>
      <c r="O25">
        <f>'Content in 50ml'!O25/'Sample weight in g'!O25</f>
        <v>1.58125</v>
      </c>
      <c r="P25">
        <f>'Content in 50ml'!P25/'Sample weight in g'!P25</f>
        <v>96.259450000000015</v>
      </c>
    </row>
    <row r="28" spans="1:16" x14ac:dyDescent="0.2">
      <c r="A28" s="5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101.60250000000001</v>
      </c>
      <c r="C29">
        <f t="shared" si="0"/>
        <v>665.64</v>
      </c>
      <c r="D29">
        <f t="shared" si="0"/>
        <v>134.12750000000003</v>
      </c>
      <c r="E29">
        <f t="shared" si="0"/>
        <v>37.269500000000001</v>
      </c>
      <c r="F29">
        <f t="shared" si="0"/>
        <v>7314.46</v>
      </c>
      <c r="G29">
        <f t="shared" si="0"/>
        <v>4.524</v>
      </c>
      <c r="H29">
        <f t="shared" si="0"/>
        <v>32.818950000000001</v>
      </c>
      <c r="I29">
        <f t="shared" si="0"/>
        <v>2.5056250000000002E-2</v>
      </c>
      <c r="J29">
        <f t="shared" si="0"/>
        <v>344.24650000000003</v>
      </c>
      <c r="K29">
        <f t="shared" si="0"/>
        <v>1.0095750000000001</v>
      </c>
      <c r="L29">
        <f t="shared" si="0"/>
        <v>8.1600000000000006E-2</v>
      </c>
      <c r="M29">
        <f t="shared" si="0"/>
        <v>1.7402750000000002</v>
      </c>
      <c r="N29">
        <f t="shared" si="0"/>
        <v>4.7300249999999995</v>
      </c>
      <c r="O29">
        <f t="shared" si="0"/>
        <v>1.5473750000000002</v>
      </c>
      <c r="P29">
        <f t="shared" si="0"/>
        <v>147.45945</v>
      </c>
    </row>
    <row r="30" spans="1:16" x14ac:dyDescent="0.2">
      <c r="A30" s="4" t="s">
        <v>65</v>
      </c>
      <c r="B30">
        <f t="shared" ref="B30:P30" si="1">AVERAGE(B6:B9)</f>
        <v>73.814999999999998</v>
      </c>
      <c r="C30">
        <f t="shared" si="1"/>
        <v>502.01499999999999</v>
      </c>
      <c r="D30">
        <f t="shared" si="1"/>
        <v>111.44625000000001</v>
      </c>
      <c r="E30">
        <f t="shared" si="1"/>
        <v>28.875750000000004</v>
      </c>
      <c r="F30">
        <f t="shared" si="1"/>
        <v>5841.96</v>
      </c>
      <c r="G30">
        <f t="shared" si="1"/>
        <v>3.8455000000000004</v>
      </c>
      <c r="H30">
        <f t="shared" si="1"/>
        <v>25.332699999999999</v>
      </c>
      <c r="I30">
        <f t="shared" si="1"/>
        <v>2.0425000000000006E-2</v>
      </c>
      <c r="J30">
        <f t="shared" si="1"/>
        <v>230.49650000000003</v>
      </c>
      <c r="K30">
        <f t="shared" si="1"/>
        <v>0.89282499999999998</v>
      </c>
      <c r="L30">
        <f t="shared" si="1"/>
        <v>3.8162500000000009E-2</v>
      </c>
      <c r="M30">
        <f t="shared" si="1"/>
        <v>1.7009000000000003</v>
      </c>
      <c r="N30">
        <f t="shared" si="1"/>
        <v>4.4087750000000003</v>
      </c>
      <c r="O30">
        <f t="shared" si="1"/>
        <v>1.4940000000000002</v>
      </c>
      <c r="P30">
        <f t="shared" si="1"/>
        <v>124.10945000000001</v>
      </c>
    </row>
    <row r="31" spans="1:16" x14ac:dyDescent="0.2">
      <c r="A31" s="4" t="s">
        <v>66</v>
      </c>
      <c r="B31">
        <f t="shared" ref="B31:P31" si="2">AVERAGE(B10:B13)</f>
        <v>86.34</v>
      </c>
      <c r="C31">
        <f t="shared" si="2"/>
        <v>549.51499999999999</v>
      </c>
      <c r="D31">
        <f t="shared" si="2"/>
        <v>124.48375000000001</v>
      </c>
      <c r="E31">
        <f t="shared" si="2"/>
        <v>29.138250000000006</v>
      </c>
      <c r="F31">
        <f t="shared" si="2"/>
        <v>6231.9600000000009</v>
      </c>
      <c r="G31">
        <f t="shared" si="2"/>
        <v>3.3901249999999998</v>
      </c>
      <c r="H31">
        <f t="shared" si="2"/>
        <v>25.270199999999999</v>
      </c>
      <c r="I31">
        <f t="shared" si="2"/>
        <v>2.3462500000000001E-2</v>
      </c>
      <c r="J31">
        <f t="shared" si="2"/>
        <v>204.98400000000001</v>
      </c>
      <c r="K31">
        <f t="shared" si="2"/>
        <v>0.97219999999999995</v>
      </c>
      <c r="L31">
        <f t="shared" si="2"/>
        <v>4.7437500000000007E-2</v>
      </c>
      <c r="M31">
        <f t="shared" si="2"/>
        <v>1.7286500000000002</v>
      </c>
      <c r="N31">
        <f t="shared" si="2"/>
        <v>4.5564</v>
      </c>
      <c r="O31">
        <f t="shared" si="2"/>
        <v>1.5397500000000002</v>
      </c>
      <c r="P31">
        <f t="shared" si="2"/>
        <v>115.44695</v>
      </c>
    </row>
    <row r="32" spans="1:16" x14ac:dyDescent="0.2">
      <c r="A32" s="6" t="s">
        <v>67</v>
      </c>
      <c r="B32">
        <f t="shared" ref="B32:P32" si="3">AVERAGE(B14:B17)</f>
        <v>98.177500000000023</v>
      </c>
      <c r="C32">
        <f t="shared" si="3"/>
        <v>518.51499999999999</v>
      </c>
      <c r="D32">
        <f t="shared" si="3"/>
        <v>111.67125000000001</v>
      </c>
      <c r="E32">
        <f t="shared" si="3"/>
        <v>26.546999999999997</v>
      </c>
      <c r="F32">
        <f t="shared" si="3"/>
        <v>5511.21</v>
      </c>
      <c r="G32">
        <f t="shared" si="3"/>
        <v>10.617625</v>
      </c>
      <c r="H32">
        <f t="shared" si="3"/>
        <v>25.415199999999999</v>
      </c>
      <c r="I32">
        <f t="shared" si="3"/>
        <v>1.851875E-2</v>
      </c>
      <c r="J32">
        <f t="shared" si="3"/>
        <v>187.5215</v>
      </c>
      <c r="K32">
        <f t="shared" si="3"/>
        <v>0.827075</v>
      </c>
      <c r="L32">
        <f t="shared" si="3"/>
        <v>5.4424999999999994E-2</v>
      </c>
      <c r="M32">
        <f t="shared" si="3"/>
        <v>1.5824000000000003</v>
      </c>
      <c r="N32">
        <f t="shared" si="3"/>
        <v>4.1367750000000001</v>
      </c>
      <c r="O32">
        <f t="shared" si="3"/>
        <v>1.4107500000000002</v>
      </c>
      <c r="P32">
        <f t="shared" si="3"/>
        <v>101.72195000000001</v>
      </c>
    </row>
    <row r="33" spans="1:16" x14ac:dyDescent="0.2">
      <c r="A33" s="4" t="s">
        <v>68</v>
      </c>
      <c r="B33">
        <f t="shared" ref="B33:P33" si="4">AVERAGE(B18:B21)</f>
        <v>72.152500000000003</v>
      </c>
      <c r="C33">
        <f t="shared" si="4"/>
        <v>508.82749999999999</v>
      </c>
      <c r="D33">
        <f t="shared" si="4"/>
        <v>121.37125000000002</v>
      </c>
      <c r="E33">
        <f t="shared" si="4"/>
        <v>29.032</v>
      </c>
      <c r="F33">
        <f t="shared" si="4"/>
        <v>5735.085</v>
      </c>
      <c r="G33">
        <f t="shared" si="4"/>
        <v>3.45</v>
      </c>
      <c r="H33">
        <f t="shared" si="4"/>
        <v>21.082700000000003</v>
      </c>
      <c r="I33">
        <f t="shared" si="4"/>
        <v>2.1906250000000002E-2</v>
      </c>
      <c r="J33">
        <f t="shared" si="4"/>
        <v>177.73400000000001</v>
      </c>
      <c r="K33">
        <f t="shared" si="4"/>
        <v>0.91532500000000006</v>
      </c>
      <c r="L33">
        <f t="shared" si="4"/>
        <v>4.7312500000000007E-2</v>
      </c>
      <c r="M33">
        <f t="shared" si="4"/>
        <v>1.6932750000000001</v>
      </c>
      <c r="N33">
        <f t="shared" si="4"/>
        <v>4.6227750000000007</v>
      </c>
      <c r="O33">
        <f t="shared" si="4"/>
        <v>1.5117500000000004</v>
      </c>
      <c r="P33">
        <f t="shared" si="4"/>
        <v>96.084450000000004</v>
      </c>
    </row>
    <row r="34" spans="1:16" x14ac:dyDescent="0.2">
      <c r="A34" s="4" t="s">
        <v>69</v>
      </c>
      <c r="B34">
        <f>AVERAGE(B22:B25)</f>
        <v>80.502499999999998</v>
      </c>
      <c r="C34">
        <f t="shared" ref="C34:P34" si="5">AVERAGE(C22:C25)</f>
        <v>507.47749999999996</v>
      </c>
      <c r="D34">
        <f t="shared" si="5"/>
        <v>115.96500000000002</v>
      </c>
      <c r="E34">
        <f t="shared" si="5"/>
        <v>24.7395</v>
      </c>
      <c r="F34">
        <f t="shared" si="5"/>
        <v>5249.46</v>
      </c>
      <c r="G34">
        <f t="shared" si="5"/>
        <v>4.0401250000000006</v>
      </c>
      <c r="H34">
        <f t="shared" si="5"/>
        <v>20.615200000000002</v>
      </c>
      <c r="I34">
        <f t="shared" si="5"/>
        <v>2.0862499999999999E-2</v>
      </c>
      <c r="J34">
        <f t="shared" si="5"/>
        <v>180.29650000000004</v>
      </c>
      <c r="K34">
        <f t="shared" si="5"/>
        <v>0.85094999999999998</v>
      </c>
      <c r="L34">
        <f t="shared" si="5"/>
        <v>3.4312500000000003E-2</v>
      </c>
      <c r="M34">
        <f t="shared" si="5"/>
        <v>1.5781500000000002</v>
      </c>
      <c r="N34">
        <f t="shared" si="5"/>
        <v>4.0313999999999997</v>
      </c>
      <c r="O34">
        <f t="shared" si="5"/>
        <v>1.3975000000000002</v>
      </c>
      <c r="P34">
        <f t="shared" si="5"/>
        <v>92.459450000000004</v>
      </c>
    </row>
    <row r="37" spans="1:16" x14ac:dyDescent="0.2">
      <c r="A37" s="5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27.65379344080419</v>
      </c>
      <c r="C38">
        <f t="shared" si="6"/>
        <v>213.8235253661299</v>
      </c>
      <c r="D38">
        <f t="shared" si="6"/>
        <v>40.463509795864148</v>
      </c>
      <c r="E38">
        <f t="shared" si="6"/>
        <v>15.058364508361027</v>
      </c>
      <c r="F38">
        <f t="shared" si="6"/>
        <v>2503.7338782972388</v>
      </c>
      <c r="G38">
        <f t="shared" si="6"/>
        <v>2.3493224909889818</v>
      </c>
      <c r="H38">
        <f t="shared" si="6"/>
        <v>17.024917033571711</v>
      </c>
      <c r="I38">
        <f t="shared" si="6"/>
        <v>8.4378950524800125E-3</v>
      </c>
      <c r="J38">
        <f t="shared" si="6"/>
        <v>267.41012937371437</v>
      </c>
      <c r="K38">
        <f t="shared" si="6"/>
        <v>0.21264264819958642</v>
      </c>
      <c r="L38">
        <f t="shared" si="6"/>
        <v>5.2445590853760056E-2</v>
      </c>
      <c r="M38">
        <f t="shared" si="6"/>
        <v>0.25784406624935197</v>
      </c>
      <c r="N38">
        <f t="shared" si="6"/>
        <v>0.69917324688998272</v>
      </c>
      <c r="O38">
        <f t="shared" si="6"/>
        <v>0.2294000781022825</v>
      </c>
      <c r="P38">
        <f t="shared" si="6"/>
        <v>66.582930745549731</v>
      </c>
    </row>
    <row r="39" spans="1:16" x14ac:dyDescent="0.2">
      <c r="A39" s="4" t="s">
        <v>65</v>
      </c>
      <c r="B39">
        <f t="shared" ref="B39:P39" si="7">STDEV(B6:B9)</f>
        <v>4.9492423662617302</v>
      </c>
      <c r="C39">
        <f t="shared" si="7"/>
        <v>29.884151318048168</v>
      </c>
      <c r="D39">
        <f t="shared" si="7"/>
        <v>7.625078551507956</v>
      </c>
      <c r="E39">
        <f t="shared" si="7"/>
        <v>1.5053813193562193</v>
      </c>
      <c r="F39">
        <f t="shared" si="7"/>
        <v>182.46004128758346</v>
      </c>
      <c r="G39">
        <f t="shared" si="7"/>
        <v>0.7870020118568104</v>
      </c>
      <c r="H39">
        <f t="shared" si="7"/>
        <v>2.4565198113048723</v>
      </c>
      <c r="I39">
        <f t="shared" si="7"/>
        <v>2.5032478902417979E-3</v>
      </c>
      <c r="J39">
        <f t="shared" si="7"/>
        <v>25.293456828463235</v>
      </c>
      <c r="K39">
        <f t="shared" si="7"/>
        <v>7.276603488808038E-2</v>
      </c>
      <c r="L39">
        <f t="shared" si="7"/>
        <v>1.8436264082870321E-3</v>
      </c>
      <c r="M39">
        <f t="shared" si="7"/>
        <v>0.20968766455532589</v>
      </c>
      <c r="N39">
        <f t="shared" si="7"/>
        <v>0.44512140197928046</v>
      </c>
      <c r="O39">
        <f t="shared" si="7"/>
        <v>0.1988602943442104</v>
      </c>
      <c r="P39">
        <f t="shared" si="7"/>
        <v>13.876779165209776</v>
      </c>
    </row>
    <row r="40" spans="1:16" x14ac:dyDescent="0.2">
      <c r="A40" s="4" t="s">
        <v>66</v>
      </c>
      <c r="B40">
        <f t="shared" ref="B40:P40" si="8">STDEV(B10:B13)</f>
        <v>18.608667335411237</v>
      </c>
      <c r="C40">
        <f t="shared" si="8"/>
        <v>23.802573390287026</v>
      </c>
      <c r="D40">
        <f t="shared" si="8"/>
        <v>12.286024835153153</v>
      </c>
      <c r="E40">
        <f t="shared" si="8"/>
        <v>2.0410551805377528</v>
      </c>
      <c r="F40">
        <f t="shared" si="8"/>
        <v>445.24337913849644</v>
      </c>
      <c r="G40">
        <f t="shared" si="8"/>
        <v>0.23886759756540163</v>
      </c>
      <c r="H40">
        <f t="shared" si="8"/>
        <v>2.1277193384780162</v>
      </c>
      <c r="I40">
        <f t="shared" si="8"/>
        <v>2.7304227389423293E-3</v>
      </c>
      <c r="J40">
        <f t="shared" si="8"/>
        <v>14.622186339030621</v>
      </c>
      <c r="K40">
        <f t="shared" si="8"/>
        <v>0.15292291086252155</v>
      </c>
      <c r="L40">
        <f t="shared" si="8"/>
        <v>1.0964516633212785E-2</v>
      </c>
      <c r="M40">
        <f t="shared" si="8"/>
        <v>0.24793513936780473</v>
      </c>
      <c r="N40">
        <f t="shared" si="8"/>
        <v>0.57068124494619299</v>
      </c>
      <c r="O40">
        <f t="shared" si="8"/>
        <v>0.24435663827010404</v>
      </c>
      <c r="P40">
        <f t="shared" si="8"/>
        <v>8.0116971776688271</v>
      </c>
    </row>
    <row r="41" spans="1:16" x14ac:dyDescent="0.2">
      <c r="A41" s="6" t="s">
        <v>67</v>
      </c>
      <c r="B41">
        <f t="shared" ref="B41:P41" si="9">STDEV(B14:B17)</f>
        <v>38.858619271233337</v>
      </c>
      <c r="C41">
        <f t="shared" si="9"/>
        <v>41.092122116045552</v>
      </c>
      <c r="D41">
        <f t="shared" si="9"/>
        <v>8.0509930805667373</v>
      </c>
      <c r="E41">
        <f t="shared" si="9"/>
        <v>1.5396644656114753</v>
      </c>
      <c r="F41">
        <f t="shared" si="9"/>
        <v>562.18820988467314</v>
      </c>
      <c r="G41">
        <f t="shared" si="9"/>
        <v>11.353418636215554</v>
      </c>
      <c r="H41">
        <f t="shared" si="9"/>
        <v>5.6185042122733568</v>
      </c>
      <c r="I41">
        <f t="shared" si="9"/>
        <v>3.3474726162683786E-3</v>
      </c>
      <c r="J41">
        <f t="shared" si="9"/>
        <v>18.729983760448555</v>
      </c>
      <c r="K41">
        <f t="shared" si="9"/>
        <v>4.2113685424099344E-2</v>
      </c>
      <c r="L41">
        <f t="shared" si="9"/>
        <v>3.3487024850430258E-2</v>
      </c>
      <c r="M41">
        <f t="shared" si="9"/>
        <v>8.1476479223556844E-2</v>
      </c>
      <c r="N41">
        <f t="shared" si="9"/>
        <v>0.31874006520465348</v>
      </c>
      <c r="O41">
        <f t="shared" si="9"/>
        <v>8.0312929635686106E-2</v>
      </c>
      <c r="P41">
        <f t="shared" si="9"/>
        <v>19.521798713233345</v>
      </c>
    </row>
    <row r="42" spans="1:16" x14ac:dyDescent="0.2">
      <c r="A42" s="4" t="s">
        <v>68</v>
      </c>
      <c r="B42">
        <f t="shared" ref="B42:P42" si="10">STDEV(B18:B21)</f>
        <v>3.9602977581658343</v>
      </c>
      <c r="C42">
        <f t="shared" si="10"/>
        <v>47.209363036725392</v>
      </c>
      <c r="D42">
        <f t="shared" si="10"/>
        <v>5.166090357643137</v>
      </c>
      <c r="E42">
        <f t="shared" si="10"/>
        <v>3.9827691371707803</v>
      </c>
      <c r="F42">
        <f t="shared" si="10"/>
        <v>766.15483367702939</v>
      </c>
      <c r="G42">
        <f t="shared" si="10"/>
        <v>0.85703383830511659</v>
      </c>
      <c r="H42">
        <f t="shared" si="10"/>
        <v>4.8084827388688876</v>
      </c>
      <c r="I42">
        <f t="shared" si="10"/>
        <v>5.0937206031871499E-3</v>
      </c>
      <c r="J42">
        <f t="shared" si="10"/>
        <v>55.349992472146404</v>
      </c>
      <c r="K42">
        <f t="shared" si="10"/>
        <v>5.9548824505610526E-2</v>
      </c>
      <c r="L42">
        <f t="shared" si="10"/>
        <v>1.4169413949301737E-2</v>
      </c>
      <c r="M42">
        <f t="shared" si="10"/>
        <v>9.1265523793672171E-2</v>
      </c>
      <c r="N42">
        <f t="shared" si="10"/>
        <v>0.21399819897996022</v>
      </c>
      <c r="O42">
        <f t="shared" si="10"/>
        <v>7.7510214380643649E-2</v>
      </c>
      <c r="P42">
        <f t="shared" si="10"/>
        <v>25.433983172126169</v>
      </c>
    </row>
    <row r="43" spans="1:16" x14ac:dyDescent="0.2">
      <c r="A43" s="4" t="s">
        <v>69</v>
      </c>
      <c r="B43">
        <f>STDEV(B22:B25)</f>
        <v>18.233411410558041</v>
      </c>
      <c r="C43">
        <f t="shared" ref="C43:P43" si="11">STDEV(C22:C25)</f>
        <v>139.33845709279279</v>
      </c>
      <c r="D43">
        <f t="shared" si="11"/>
        <v>9.2306103084610172</v>
      </c>
      <c r="E43">
        <f t="shared" si="11"/>
        <v>6.3454320840533267</v>
      </c>
      <c r="F43">
        <f t="shared" si="11"/>
        <v>1379.9818839390609</v>
      </c>
      <c r="G43">
        <f t="shared" si="11"/>
        <v>0.66030351291406897</v>
      </c>
      <c r="H43">
        <f t="shared" si="11"/>
        <v>4.3706375869736336</v>
      </c>
      <c r="I43">
        <f t="shared" si="11"/>
        <v>4.5675257707720341E-3</v>
      </c>
      <c r="J43">
        <f t="shared" si="11"/>
        <v>50.854570017518157</v>
      </c>
      <c r="K43">
        <f t="shared" si="11"/>
        <v>0.10936178491593873</v>
      </c>
      <c r="L43">
        <f t="shared" si="11"/>
        <v>9.559408541675923E-3</v>
      </c>
      <c r="M43">
        <f t="shared" si="11"/>
        <v>0.20775265742383611</v>
      </c>
      <c r="N43">
        <f t="shared" si="11"/>
        <v>0.78227834986446432</v>
      </c>
      <c r="O43">
        <f t="shared" si="11"/>
        <v>0.16832235937826651</v>
      </c>
      <c r="P43">
        <f t="shared" si="11"/>
        <v>20.13334713023816</v>
      </c>
    </row>
    <row r="46" spans="1:16" x14ac:dyDescent="0.2">
      <c r="A46" s="5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13.826896720402095</v>
      </c>
      <c r="C47">
        <f t="shared" ref="C47:P47" si="12">C38/SQRT(4)</f>
        <v>106.91176268306495</v>
      </c>
      <c r="D47">
        <f t="shared" si="12"/>
        <v>20.231754897932074</v>
      </c>
      <c r="E47">
        <f t="shared" si="12"/>
        <v>7.5291822541805136</v>
      </c>
      <c r="F47">
        <f t="shared" si="12"/>
        <v>1251.8669391486194</v>
      </c>
      <c r="G47">
        <f t="shared" si="12"/>
        <v>1.1746612454944909</v>
      </c>
      <c r="H47">
        <f t="shared" si="12"/>
        <v>8.5124585167858555</v>
      </c>
      <c r="I47">
        <f t="shared" si="12"/>
        <v>4.2189475262400062E-3</v>
      </c>
      <c r="J47">
        <f t="shared" si="12"/>
        <v>133.70506468685718</v>
      </c>
      <c r="K47">
        <f t="shared" si="12"/>
        <v>0.10632132409979321</v>
      </c>
      <c r="L47">
        <f t="shared" si="12"/>
        <v>2.6222795426880028E-2</v>
      </c>
      <c r="M47">
        <f t="shared" si="12"/>
        <v>0.12892203312467598</v>
      </c>
      <c r="N47">
        <f t="shared" si="12"/>
        <v>0.34958662344499136</v>
      </c>
      <c r="O47">
        <f t="shared" si="12"/>
        <v>0.11470003905114125</v>
      </c>
      <c r="P47">
        <f t="shared" si="12"/>
        <v>33.291465372774866</v>
      </c>
    </row>
    <row r="48" spans="1:16" x14ac:dyDescent="0.2">
      <c r="A48" s="4" t="s">
        <v>65</v>
      </c>
      <c r="B48">
        <f t="shared" ref="B48:P52" si="13">B39/SQRT(4)</f>
        <v>2.4746211831308651</v>
      </c>
      <c r="C48">
        <f t="shared" si="13"/>
        <v>14.942075659024084</v>
      </c>
      <c r="D48">
        <f t="shared" si="13"/>
        <v>3.812539275753978</v>
      </c>
      <c r="E48">
        <f t="shared" si="13"/>
        <v>0.75269065967810966</v>
      </c>
      <c r="F48">
        <f t="shared" si="13"/>
        <v>91.230020643791732</v>
      </c>
      <c r="G48">
        <f t="shared" si="13"/>
        <v>0.3935010059284052</v>
      </c>
      <c r="H48">
        <f t="shared" si="13"/>
        <v>1.2282599056524361</v>
      </c>
      <c r="I48">
        <f t="shared" si="13"/>
        <v>1.251623945120899E-3</v>
      </c>
      <c r="J48">
        <f t="shared" si="13"/>
        <v>12.646728414231617</v>
      </c>
      <c r="K48">
        <f t="shared" si="13"/>
        <v>3.638301744404019E-2</v>
      </c>
      <c r="L48">
        <f t="shared" si="13"/>
        <v>9.2181320414351606E-4</v>
      </c>
      <c r="M48">
        <f t="shared" si="13"/>
        <v>0.10484383227766295</v>
      </c>
      <c r="N48">
        <f t="shared" si="13"/>
        <v>0.22256070098964023</v>
      </c>
      <c r="O48">
        <f t="shared" si="13"/>
        <v>9.9430147172105202E-2</v>
      </c>
      <c r="P48">
        <f t="shared" si="13"/>
        <v>6.9383895826048878</v>
      </c>
    </row>
    <row r="49" spans="1:16" x14ac:dyDescent="0.2">
      <c r="A49" s="4" t="s">
        <v>66</v>
      </c>
      <c r="B49">
        <f t="shared" si="13"/>
        <v>9.3043336677056185</v>
      </c>
      <c r="C49">
        <f t="shared" si="13"/>
        <v>11.901286695143513</v>
      </c>
      <c r="D49">
        <f t="shared" si="13"/>
        <v>6.1430124175765766</v>
      </c>
      <c r="E49">
        <f t="shared" si="13"/>
        <v>1.0205275902688764</v>
      </c>
      <c r="F49">
        <f t="shared" si="13"/>
        <v>222.62168956924822</v>
      </c>
      <c r="G49">
        <f t="shared" si="13"/>
        <v>0.11943379878270081</v>
      </c>
      <c r="H49">
        <f t="shared" si="13"/>
        <v>1.0638596692390081</v>
      </c>
      <c r="I49">
        <f t="shared" si="13"/>
        <v>1.3652113694711647E-3</v>
      </c>
      <c r="J49">
        <f t="shared" si="13"/>
        <v>7.3110931695153107</v>
      </c>
      <c r="K49">
        <f t="shared" si="13"/>
        <v>7.6461455431260775E-2</v>
      </c>
      <c r="L49">
        <f t="shared" si="13"/>
        <v>5.4822583166063924E-3</v>
      </c>
      <c r="M49">
        <f t="shared" si="13"/>
        <v>0.12396756968390236</v>
      </c>
      <c r="N49">
        <f t="shared" si="13"/>
        <v>0.28534062247309649</v>
      </c>
      <c r="O49">
        <f t="shared" si="13"/>
        <v>0.12217831913505202</v>
      </c>
      <c r="P49">
        <f t="shared" si="13"/>
        <v>4.0058485888344135</v>
      </c>
    </row>
    <row r="50" spans="1:16" x14ac:dyDescent="0.2">
      <c r="A50" s="6" t="s">
        <v>67</v>
      </c>
      <c r="B50">
        <f t="shared" si="13"/>
        <v>19.429309635616669</v>
      </c>
      <c r="C50">
        <f t="shared" si="13"/>
        <v>20.546061058022776</v>
      </c>
      <c r="D50">
        <f t="shared" si="13"/>
        <v>4.0254965402833687</v>
      </c>
      <c r="E50">
        <f t="shared" si="13"/>
        <v>0.76983223280573765</v>
      </c>
      <c r="F50">
        <f t="shared" si="13"/>
        <v>281.09410494233657</v>
      </c>
      <c r="G50">
        <f t="shared" si="13"/>
        <v>5.6767093181077772</v>
      </c>
      <c r="H50">
        <f t="shared" si="13"/>
        <v>2.8092521061366784</v>
      </c>
      <c r="I50">
        <f t="shared" si="13"/>
        <v>1.6737363081341893E-3</v>
      </c>
      <c r="J50">
        <f t="shared" si="13"/>
        <v>9.3649918802242773</v>
      </c>
      <c r="K50">
        <f t="shared" si="13"/>
        <v>2.1056842712049672E-2</v>
      </c>
      <c r="L50">
        <f t="shared" si="13"/>
        <v>1.6743512425215129E-2</v>
      </c>
      <c r="M50">
        <f t="shared" si="13"/>
        <v>4.0738239611778422E-2</v>
      </c>
      <c r="N50">
        <f t="shared" si="13"/>
        <v>0.15937003260232674</v>
      </c>
      <c r="O50">
        <f t="shared" si="13"/>
        <v>4.0156464817843053E-2</v>
      </c>
      <c r="P50">
        <f t="shared" si="13"/>
        <v>9.7608993566166724</v>
      </c>
    </row>
    <row r="51" spans="1:16" x14ac:dyDescent="0.2">
      <c r="A51" s="4" t="s">
        <v>68</v>
      </c>
      <c r="B51">
        <f t="shared" si="13"/>
        <v>1.9801488790829171</v>
      </c>
      <c r="C51">
        <f t="shared" si="13"/>
        <v>23.604681518362696</v>
      </c>
      <c r="D51">
        <f t="shared" si="13"/>
        <v>2.5830451788215685</v>
      </c>
      <c r="E51">
        <f t="shared" si="13"/>
        <v>1.9913845685853901</v>
      </c>
      <c r="F51">
        <f t="shared" si="13"/>
        <v>383.07741683851469</v>
      </c>
      <c r="G51">
        <f t="shared" si="13"/>
        <v>0.4285169191525583</v>
      </c>
      <c r="H51">
        <f t="shared" si="13"/>
        <v>2.4042413694344438</v>
      </c>
      <c r="I51">
        <f t="shared" si="13"/>
        <v>2.5468603015935749E-3</v>
      </c>
      <c r="J51">
        <f t="shared" si="13"/>
        <v>27.674996236073202</v>
      </c>
      <c r="K51">
        <f t="shared" si="13"/>
        <v>2.9774412252805263E-2</v>
      </c>
      <c r="L51">
        <f t="shared" si="13"/>
        <v>7.0847069746508683E-3</v>
      </c>
      <c r="M51">
        <f t="shared" si="13"/>
        <v>4.5632761896836085E-2</v>
      </c>
      <c r="N51">
        <f t="shared" si="13"/>
        <v>0.10699909948998011</v>
      </c>
      <c r="O51">
        <f t="shared" si="13"/>
        <v>3.8755107190321825E-2</v>
      </c>
      <c r="P51">
        <f t="shared" si="13"/>
        <v>12.716991586063084</v>
      </c>
    </row>
    <row r="52" spans="1:16" x14ac:dyDescent="0.2">
      <c r="A52" s="4" t="s">
        <v>69</v>
      </c>
      <c r="B52">
        <f t="shared" si="13"/>
        <v>9.1167057052790206</v>
      </c>
      <c r="C52">
        <f t="shared" si="13"/>
        <v>69.669228546396397</v>
      </c>
      <c r="D52">
        <f t="shared" si="13"/>
        <v>4.6153051542305086</v>
      </c>
      <c r="E52">
        <f t="shared" si="13"/>
        <v>3.1727160420266634</v>
      </c>
      <c r="F52">
        <f t="shared" si="13"/>
        <v>689.99094196953047</v>
      </c>
      <c r="G52">
        <f t="shared" si="13"/>
        <v>0.33015175645703448</v>
      </c>
      <c r="H52">
        <f t="shared" si="13"/>
        <v>2.1853187934868168</v>
      </c>
      <c r="I52">
        <f t="shared" si="13"/>
        <v>2.2837628853860171E-3</v>
      </c>
      <c r="J52">
        <f t="shared" si="13"/>
        <v>25.427285008759078</v>
      </c>
      <c r="K52">
        <f t="shared" si="13"/>
        <v>5.4680892457969366E-2</v>
      </c>
      <c r="L52">
        <f t="shared" si="13"/>
        <v>4.7797042708379615E-3</v>
      </c>
      <c r="M52">
        <f t="shared" si="13"/>
        <v>0.10387632871191806</v>
      </c>
      <c r="N52">
        <f t="shared" si="13"/>
        <v>0.39113917493223216</v>
      </c>
      <c r="O52">
        <f t="shared" si="13"/>
        <v>8.4161179689133253E-2</v>
      </c>
      <c r="P52">
        <f t="shared" si="13"/>
        <v>10.06667356511908</v>
      </c>
    </row>
  </sheetData>
  <conditionalFormatting sqref="B29:B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{A4BDF31B-29A3-E340-8E6F-3AC77A53E26C}</x14:id>
        </ext>
      </extLst>
    </cfRule>
  </conditionalFormatting>
  <conditionalFormatting sqref="C29:C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{11EEAC92-649D-574E-B963-AAD9BBBBFF89}</x14:id>
        </ext>
      </extLst>
    </cfRule>
  </conditionalFormatting>
  <conditionalFormatting sqref="D29:D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{F448D3B5-EAAA-0C45-A6B3-CF3BCBE128DF}</x14:id>
        </ext>
      </extLst>
    </cfRule>
  </conditionalFormatting>
  <conditionalFormatting sqref="E29:E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{B406BBED-B9A0-C64F-8608-C66EA4D9DD69}</x14:id>
        </ext>
      </extLst>
    </cfRule>
  </conditionalFormatting>
  <conditionalFormatting sqref="F29:F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{5692DC5A-3914-F844-956D-6863499B883F}</x14:id>
        </ext>
      </extLst>
    </cfRule>
  </conditionalFormatting>
  <conditionalFormatting sqref="G29:G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{04DFCB2A-78D5-E740-A2B4-A3E76B45B436}</x14:id>
        </ext>
      </extLst>
    </cfRule>
  </conditionalFormatting>
  <conditionalFormatting sqref="H29:H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{A8DC9DFD-5847-4940-B5D2-2AB1747C6D0A}</x14:id>
        </ext>
      </extLst>
    </cfRule>
  </conditionalFormatting>
  <conditionalFormatting sqref="I29:I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{7A4860F0-470F-C04B-945A-00964E715502}</x14:id>
        </ext>
      </extLst>
    </cfRule>
  </conditionalFormatting>
  <conditionalFormatting sqref="J29:J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{F74B6B99-8B88-254D-B71E-3BF1034F8D78}</x14:id>
        </ext>
      </extLst>
    </cfRule>
  </conditionalFormatting>
  <conditionalFormatting sqref="K29:K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{F8EA88FC-781F-8E47-9220-1D4E12CFBE81}</x14:id>
        </ext>
      </extLst>
    </cfRule>
  </conditionalFormatting>
  <conditionalFormatting sqref="L29:L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{39BCD10C-2799-EF4D-97FA-C1F41BC8E1B0}</x14:id>
        </ext>
      </extLst>
    </cfRule>
  </conditionalFormatting>
  <conditionalFormatting sqref="M29:M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{01549600-34DF-DD4D-ABC4-F53538ADEEE5}</x14:id>
        </ext>
      </extLst>
    </cfRule>
  </conditionalFormatting>
  <conditionalFormatting sqref="N29:N3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{0DD583CD-ECEF-F54A-AE90-107A09ADD75D}</x14:id>
        </ext>
      </extLst>
    </cfRule>
  </conditionalFormatting>
  <conditionalFormatting sqref="O29:O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{A0E94D0C-38AF-8840-B996-8D91E8B03A3A}</x14:id>
        </ext>
      </extLst>
    </cfRule>
  </conditionalFormatting>
  <conditionalFormatting sqref="P29:P3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{0E0DADC7-8DA4-404E-BFB6-FC06F027E1B2}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BDF31B-29A3-E340-8E6F-3AC77A53E2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11EEAC92-649D-574E-B963-AAD9BBBBFF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F448D3B5-EAAA-0C45-A6B3-CF3BCBE128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B406BBED-B9A0-C64F-8608-C66EA4D9DD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5692DC5A-3914-F844-956D-6863499B8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04DFCB2A-78D5-E740-A2B4-A3E76B45B4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A8DC9DFD-5847-4940-B5D2-2AB1747C6D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7A4860F0-470F-C04B-945A-00964E7155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F74B6B99-8B88-254D-B71E-3BF1034F8D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F8EA88FC-781F-8E47-9220-1D4E12CFBE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39BCD10C-2799-EF4D-97FA-C1F41BC8E1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01549600-34DF-DD4D-ABC4-F53538ADEE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0DD583CD-ECEF-F54A-AE90-107A09ADD7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A0E94D0C-38AF-8840-B996-8D91E8B03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0E0DADC7-8DA4-404E-BFB6-FC06F027E1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0B63-C02E-8B4A-AD7A-CD9FF3C96B0C}">
  <dimension ref="A1:P25"/>
  <sheetViews>
    <sheetView workbookViewId="0">
      <selection activeCell="M40" sqref="M40"/>
    </sheetView>
  </sheetViews>
  <sheetFormatPr baseColWidth="10" defaultRowHeight="15" x14ac:dyDescent="0.2"/>
  <cols>
    <col min="1" max="1" width="16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89.265000000000001</v>
      </c>
      <c r="C2">
        <v>541.64</v>
      </c>
      <c r="D2">
        <v>117.71500000000002</v>
      </c>
      <c r="E2">
        <v>31.177000000000007</v>
      </c>
      <c r="F2">
        <v>6134.46</v>
      </c>
      <c r="G2">
        <v>3.5085000000000002</v>
      </c>
      <c r="H2">
        <v>25.388950000000001</v>
      </c>
      <c r="I2">
        <v>2.3300000000000001E-2</v>
      </c>
      <c r="J2">
        <v>195.334</v>
      </c>
      <c r="K2">
        <v>0.82794999999999996</v>
      </c>
      <c r="L2">
        <v>9.0600000000000014E-2</v>
      </c>
      <c r="M2">
        <v>1.49865</v>
      </c>
      <c r="N2">
        <v>4.21265</v>
      </c>
      <c r="O2">
        <v>1.3342500000000002</v>
      </c>
      <c r="P2">
        <v>116.55945</v>
      </c>
    </row>
    <row r="3" spans="1:16" x14ac:dyDescent="0.2">
      <c r="A3" s="4" t="s">
        <v>20</v>
      </c>
      <c r="B3">
        <v>142.965</v>
      </c>
      <c r="C3">
        <v>985.14</v>
      </c>
      <c r="D3">
        <v>193.16500000000002</v>
      </c>
      <c r="E3">
        <v>59.716999999999999</v>
      </c>
      <c r="F3">
        <v>11059.460000000001</v>
      </c>
      <c r="G3">
        <v>8.0155000000000012</v>
      </c>
      <c r="H3">
        <v>58.328949999999999</v>
      </c>
      <c r="I3">
        <v>3.7275000000000003E-2</v>
      </c>
      <c r="J3">
        <v>744.83400000000006</v>
      </c>
      <c r="K3">
        <v>1.3139500000000002</v>
      </c>
      <c r="L3">
        <v>0.15049999999999999</v>
      </c>
      <c r="M3">
        <v>2.0796500000000004</v>
      </c>
      <c r="N3">
        <v>5.7571500000000002</v>
      </c>
      <c r="O3">
        <v>1.8622500000000004</v>
      </c>
      <c r="P3">
        <v>245.45945000000003</v>
      </c>
    </row>
    <row r="4" spans="1:16" x14ac:dyDescent="0.2">
      <c r="A4" s="4" t="s">
        <v>21</v>
      </c>
      <c r="B4">
        <v>84.865000000000009</v>
      </c>
      <c r="C4">
        <v>550.64</v>
      </c>
      <c r="D4">
        <v>101.66500000000001</v>
      </c>
      <c r="E4">
        <v>27.432000000000002</v>
      </c>
      <c r="F4">
        <v>5809.46</v>
      </c>
      <c r="G4">
        <v>3.6539999999999999</v>
      </c>
      <c r="H4">
        <v>23.518950000000004</v>
      </c>
      <c r="I4">
        <v>2.1625000000000002E-2</v>
      </c>
      <c r="J4">
        <v>208.18400000000003</v>
      </c>
      <c r="K4">
        <v>0.98345000000000005</v>
      </c>
      <c r="L4">
        <v>2.8699999999999993E-2</v>
      </c>
      <c r="M4">
        <v>1.7941500000000001</v>
      </c>
      <c r="N4">
        <v>4.5586500000000001</v>
      </c>
      <c r="O4">
        <v>1.5602500000000001</v>
      </c>
      <c r="P4">
        <v>129.55945</v>
      </c>
    </row>
    <row r="5" spans="1:16" x14ac:dyDescent="0.2">
      <c r="A5" s="4" t="s">
        <v>22</v>
      </c>
      <c r="B5">
        <v>89.314999999999998</v>
      </c>
      <c r="C5">
        <v>585.14</v>
      </c>
      <c r="D5">
        <v>123.96500000000002</v>
      </c>
      <c r="E5">
        <v>30.752000000000006</v>
      </c>
      <c r="F5">
        <v>6254.46</v>
      </c>
      <c r="G5">
        <v>2.9180000000000001</v>
      </c>
      <c r="H5">
        <v>24.03895</v>
      </c>
      <c r="I5">
        <v>1.8025000000000003E-2</v>
      </c>
      <c r="J5">
        <v>228.63400000000001</v>
      </c>
      <c r="K5">
        <v>0.91295000000000004</v>
      </c>
      <c r="L5">
        <v>5.6600000000000011E-2</v>
      </c>
      <c r="M5">
        <v>1.5886500000000001</v>
      </c>
      <c r="N5">
        <v>4.3916500000000003</v>
      </c>
      <c r="O5">
        <v>1.4327500000000002</v>
      </c>
      <c r="P5">
        <v>98.259450000000015</v>
      </c>
    </row>
    <row r="6" spans="1:16" x14ac:dyDescent="0.2">
      <c r="A6" s="4" t="s">
        <v>23</v>
      </c>
      <c r="B6">
        <v>80.965000000000003</v>
      </c>
      <c r="C6">
        <v>536.14</v>
      </c>
      <c r="D6">
        <v>103.29000000000002</v>
      </c>
      <c r="E6">
        <v>29.007000000000001</v>
      </c>
      <c r="F6">
        <v>5824.46</v>
      </c>
      <c r="G6">
        <v>3.79</v>
      </c>
      <c r="H6">
        <v>26.433949999999999</v>
      </c>
      <c r="I6">
        <v>2.3250000000000003E-2</v>
      </c>
      <c r="J6">
        <v>208.43400000000003</v>
      </c>
      <c r="K6">
        <v>0.84545000000000003</v>
      </c>
      <c r="L6">
        <v>3.8000000000000013E-2</v>
      </c>
      <c r="M6">
        <v>1.6296500000000003</v>
      </c>
      <c r="N6">
        <v>4.4746500000000005</v>
      </c>
      <c r="O6">
        <v>1.39975</v>
      </c>
      <c r="P6">
        <v>137.35945000000001</v>
      </c>
    </row>
    <row r="7" spans="1:16" x14ac:dyDescent="0.2">
      <c r="A7" s="4" t="s">
        <v>24</v>
      </c>
      <c r="B7">
        <v>73.314999999999998</v>
      </c>
      <c r="C7">
        <v>516.64</v>
      </c>
      <c r="D7">
        <v>120.29000000000002</v>
      </c>
      <c r="E7">
        <v>29.862000000000002</v>
      </c>
      <c r="F7">
        <v>5934.46</v>
      </c>
      <c r="G7">
        <v>3.5850000000000004</v>
      </c>
      <c r="H7">
        <v>22.368950000000002</v>
      </c>
      <c r="I7">
        <v>2.1750000000000005E-2</v>
      </c>
      <c r="J7">
        <v>235.98400000000004</v>
      </c>
      <c r="K7">
        <v>0.96644999999999992</v>
      </c>
      <c r="L7">
        <v>3.6299999999999999E-2</v>
      </c>
      <c r="M7">
        <v>1.9566500000000002</v>
      </c>
      <c r="N7">
        <v>4.9296500000000005</v>
      </c>
      <c r="O7">
        <v>1.7632500000000002</v>
      </c>
      <c r="P7">
        <v>122.20945</v>
      </c>
    </row>
    <row r="8" spans="1:16" x14ac:dyDescent="0.2">
      <c r="A8" s="4" t="s">
        <v>25</v>
      </c>
      <c r="B8">
        <v>70.465000000000003</v>
      </c>
      <c r="C8">
        <v>485.14</v>
      </c>
      <c r="D8">
        <v>107.26500000000001</v>
      </c>
      <c r="E8">
        <v>29.927000000000007</v>
      </c>
      <c r="F8">
        <v>6014.46</v>
      </c>
      <c r="G8">
        <v>4.9355000000000011</v>
      </c>
      <c r="H8">
        <v>28.048949999999998</v>
      </c>
      <c r="I8">
        <v>1.7874999999999999E-2</v>
      </c>
      <c r="J8">
        <v>263.93400000000003</v>
      </c>
      <c r="K8">
        <v>0.94245000000000001</v>
      </c>
      <c r="L8">
        <v>4.0700000000000007E-2</v>
      </c>
      <c r="M8">
        <v>1.7576500000000004</v>
      </c>
      <c r="N8">
        <v>4.3861499999999998</v>
      </c>
      <c r="O8">
        <v>1.5112500000000002</v>
      </c>
      <c r="P8">
        <v>131.35945000000001</v>
      </c>
    </row>
    <row r="9" spans="1:16" x14ac:dyDescent="0.2">
      <c r="A9" s="4" t="s">
        <v>26</v>
      </c>
      <c r="B9">
        <v>70.515000000000001</v>
      </c>
      <c r="C9">
        <v>470.14</v>
      </c>
      <c r="D9">
        <v>114.94000000000001</v>
      </c>
      <c r="E9">
        <v>26.707000000000001</v>
      </c>
      <c r="F9">
        <v>5594.46</v>
      </c>
      <c r="G9">
        <v>3.0715000000000003</v>
      </c>
      <c r="H9">
        <v>24.478950000000001</v>
      </c>
      <c r="I9">
        <v>1.8825000000000001E-2</v>
      </c>
      <c r="J9">
        <v>213.63400000000001</v>
      </c>
      <c r="K9">
        <v>0.81694999999999995</v>
      </c>
      <c r="L9">
        <v>3.765000000000001E-2</v>
      </c>
      <c r="M9">
        <v>1.4596500000000001</v>
      </c>
      <c r="N9">
        <v>3.8446500000000001</v>
      </c>
      <c r="O9">
        <v>1.3017500000000002</v>
      </c>
      <c r="P9">
        <v>105.50945</v>
      </c>
    </row>
    <row r="10" spans="1:16" x14ac:dyDescent="0.2">
      <c r="A10" s="4" t="s">
        <v>27</v>
      </c>
      <c r="B10">
        <v>72.314999999999998</v>
      </c>
      <c r="C10">
        <v>519.14</v>
      </c>
      <c r="D10">
        <v>110.41500000000002</v>
      </c>
      <c r="E10">
        <v>30.677000000000007</v>
      </c>
      <c r="F10">
        <v>5594.46</v>
      </c>
      <c r="G10">
        <v>3.6390000000000002</v>
      </c>
      <c r="H10">
        <v>22.493950000000002</v>
      </c>
      <c r="I10">
        <v>2.2550000000000001E-2</v>
      </c>
      <c r="J10">
        <v>210.13400000000001</v>
      </c>
      <c r="K10">
        <v>0.83044999999999991</v>
      </c>
      <c r="L10">
        <v>3.8050000000000007E-2</v>
      </c>
      <c r="M10">
        <v>1.56915</v>
      </c>
      <c r="N10">
        <v>4.4166499999999997</v>
      </c>
      <c r="O10">
        <v>1.4097500000000001</v>
      </c>
      <c r="P10">
        <v>103.95945</v>
      </c>
    </row>
    <row r="11" spans="1:16" x14ac:dyDescent="0.2">
      <c r="A11" s="4" t="s">
        <v>28</v>
      </c>
      <c r="B11">
        <v>113.71500000000002</v>
      </c>
      <c r="C11">
        <v>577.14</v>
      </c>
      <c r="D11">
        <v>120.76500000000001</v>
      </c>
      <c r="E11">
        <v>26.147000000000006</v>
      </c>
      <c r="F11">
        <v>6284.46</v>
      </c>
      <c r="G11">
        <v>3.2315</v>
      </c>
      <c r="H11">
        <v>25.793949999999995</v>
      </c>
      <c r="I11">
        <v>2.0075000000000003E-2</v>
      </c>
      <c r="J11">
        <v>183.184</v>
      </c>
      <c r="K11">
        <v>0.87195</v>
      </c>
      <c r="L11">
        <v>4.8000000000000001E-2</v>
      </c>
      <c r="M11">
        <v>1.47115</v>
      </c>
      <c r="N11">
        <v>3.8381500000000006</v>
      </c>
      <c r="O11">
        <v>1.2742500000000001</v>
      </c>
      <c r="P11">
        <v>121.45945</v>
      </c>
    </row>
    <row r="12" spans="1:16" x14ac:dyDescent="0.2">
      <c r="A12" s="4" t="s">
        <v>29</v>
      </c>
      <c r="B12">
        <v>81.015000000000001</v>
      </c>
      <c r="C12">
        <v>548.64</v>
      </c>
      <c r="D12">
        <v>126.94000000000001</v>
      </c>
      <c r="E12">
        <v>30.117000000000004</v>
      </c>
      <c r="F12">
        <v>6439.46</v>
      </c>
      <c r="G12">
        <v>3.1450000000000005</v>
      </c>
      <c r="H12">
        <v>25.158950000000004</v>
      </c>
      <c r="I12">
        <v>2.6250000000000002E-2</v>
      </c>
      <c r="J12">
        <v>212.58400000000003</v>
      </c>
      <c r="K12">
        <v>1.0199499999999999</v>
      </c>
      <c r="L12">
        <v>4.105000000000001E-2</v>
      </c>
      <c r="M12">
        <v>1.8836500000000003</v>
      </c>
      <c r="N12">
        <v>4.7936500000000004</v>
      </c>
      <c r="O12">
        <v>1.6552500000000003</v>
      </c>
      <c r="P12">
        <v>116.00945</v>
      </c>
    </row>
    <row r="13" spans="1:16" x14ac:dyDescent="0.2">
      <c r="A13" s="4" t="s">
        <v>30</v>
      </c>
      <c r="B13">
        <v>78.314999999999998</v>
      </c>
      <c r="C13">
        <v>553.14</v>
      </c>
      <c r="D13">
        <v>139.81500000000003</v>
      </c>
      <c r="E13">
        <v>29.612000000000002</v>
      </c>
      <c r="F13">
        <v>6609.4600000000009</v>
      </c>
      <c r="G13">
        <v>3.5450000000000004</v>
      </c>
      <c r="H13">
        <v>27.633949999999999</v>
      </c>
      <c r="I13">
        <v>2.4975000000000001E-2</v>
      </c>
      <c r="J13">
        <v>214.03400000000002</v>
      </c>
      <c r="K13">
        <v>1.16645</v>
      </c>
      <c r="L13">
        <v>6.2650000000000011E-2</v>
      </c>
      <c r="M13">
        <v>1.9906500000000003</v>
      </c>
      <c r="N13">
        <v>5.177150000000001</v>
      </c>
      <c r="O13">
        <v>1.8197500000000002</v>
      </c>
      <c r="P13">
        <v>120.35945</v>
      </c>
    </row>
    <row r="14" spans="1:16" x14ac:dyDescent="0.2">
      <c r="A14" s="4" t="s">
        <v>31</v>
      </c>
      <c r="B14">
        <v>154.21500000000003</v>
      </c>
      <c r="C14">
        <v>528.14</v>
      </c>
      <c r="D14">
        <v>109.86500000000001</v>
      </c>
      <c r="E14">
        <v>25.111999999999998</v>
      </c>
      <c r="F14">
        <v>5284.46</v>
      </c>
      <c r="G14">
        <v>27.545500000000001</v>
      </c>
      <c r="H14">
        <v>32.278950000000002</v>
      </c>
      <c r="I14">
        <v>1.4225000000000002E-2</v>
      </c>
      <c r="J14">
        <v>182.88400000000001</v>
      </c>
      <c r="K14">
        <v>0.84844999999999993</v>
      </c>
      <c r="L14">
        <v>6.7199999999999996E-2</v>
      </c>
      <c r="M14">
        <v>1.6101500000000002</v>
      </c>
      <c r="N14">
        <v>4.1521500000000007</v>
      </c>
      <c r="O14">
        <v>1.4692500000000002</v>
      </c>
      <c r="P14">
        <v>98.909450000000007</v>
      </c>
    </row>
    <row r="15" spans="1:16" x14ac:dyDescent="0.2">
      <c r="A15" s="4" t="s">
        <v>32</v>
      </c>
      <c r="B15">
        <v>77.665000000000006</v>
      </c>
      <c r="C15">
        <v>505.64</v>
      </c>
      <c r="D15">
        <v>116.96500000000002</v>
      </c>
      <c r="E15">
        <v>27.322000000000003</v>
      </c>
      <c r="F15">
        <v>5829.46</v>
      </c>
      <c r="G15">
        <v>3.2439999999999998</v>
      </c>
      <c r="H15">
        <v>23.958950000000002</v>
      </c>
      <c r="I15">
        <v>2.1299999999999999E-2</v>
      </c>
      <c r="J15">
        <v>200.834</v>
      </c>
      <c r="K15">
        <v>0.79895000000000005</v>
      </c>
      <c r="L15">
        <v>4.5999999999999999E-2</v>
      </c>
      <c r="M15">
        <v>1.46915</v>
      </c>
      <c r="N15">
        <v>3.9016500000000001</v>
      </c>
      <c r="O15">
        <v>1.3187500000000001</v>
      </c>
      <c r="P15">
        <v>108.90944999999999</v>
      </c>
    </row>
    <row r="16" spans="1:16" x14ac:dyDescent="0.2">
      <c r="A16" s="4" t="s">
        <v>33</v>
      </c>
      <c r="B16">
        <v>67.415000000000006</v>
      </c>
      <c r="C16">
        <v>471.14</v>
      </c>
      <c r="D16">
        <v>101.065</v>
      </c>
      <c r="E16">
        <v>25.422000000000001</v>
      </c>
      <c r="F16">
        <v>4836.46</v>
      </c>
      <c r="G16">
        <v>5.5805000000000007</v>
      </c>
      <c r="H16">
        <v>18.783950000000001</v>
      </c>
      <c r="I16">
        <v>1.7499999999999998E-2</v>
      </c>
      <c r="J16">
        <v>162.98400000000001</v>
      </c>
      <c r="K16">
        <v>0.78545000000000009</v>
      </c>
      <c r="L16">
        <v>1.2749999999999996E-2</v>
      </c>
      <c r="M16">
        <v>1.5886500000000001</v>
      </c>
      <c r="N16">
        <v>3.9111500000000001</v>
      </c>
      <c r="O16">
        <v>1.3687500000000001</v>
      </c>
      <c r="P16">
        <v>76.35945000000001</v>
      </c>
    </row>
    <row r="17" spans="1:16" x14ac:dyDescent="0.2">
      <c r="A17" s="4" t="s">
        <v>34</v>
      </c>
      <c r="B17">
        <v>93.415000000000006</v>
      </c>
      <c r="C17">
        <v>569.14</v>
      </c>
      <c r="D17">
        <v>118.79000000000002</v>
      </c>
      <c r="E17">
        <v>28.332000000000001</v>
      </c>
      <c r="F17">
        <v>6094.46</v>
      </c>
      <c r="G17">
        <v>6.1005000000000003</v>
      </c>
      <c r="H17">
        <v>26.638950000000001</v>
      </c>
      <c r="I17">
        <v>2.1049999999999999E-2</v>
      </c>
      <c r="J17">
        <v>203.38400000000001</v>
      </c>
      <c r="K17">
        <v>0.87545000000000006</v>
      </c>
      <c r="L17">
        <v>9.1749999999999998E-2</v>
      </c>
      <c r="M17">
        <v>1.6616500000000003</v>
      </c>
      <c r="N17">
        <v>4.5821500000000004</v>
      </c>
      <c r="O17">
        <v>1.4862500000000001</v>
      </c>
      <c r="P17">
        <v>122.70945</v>
      </c>
    </row>
    <row r="18" spans="1:16" x14ac:dyDescent="0.2">
      <c r="A18" s="4" t="s">
        <v>35</v>
      </c>
      <c r="B18">
        <v>74.265000000000001</v>
      </c>
      <c r="C18">
        <v>541.14</v>
      </c>
      <c r="D18">
        <v>119.76500000000001</v>
      </c>
      <c r="E18">
        <v>32.777000000000008</v>
      </c>
      <c r="F18">
        <v>5949.46</v>
      </c>
      <c r="G18">
        <v>3.5485000000000002</v>
      </c>
      <c r="H18">
        <v>24.768950000000004</v>
      </c>
      <c r="I18">
        <v>2.9400000000000006E-2</v>
      </c>
      <c r="J18">
        <v>215.63400000000001</v>
      </c>
      <c r="K18">
        <v>0.97745000000000004</v>
      </c>
      <c r="L18">
        <v>5.5150000000000012E-2</v>
      </c>
      <c r="M18">
        <v>1.8161500000000002</v>
      </c>
      <c r="N18">
        <v>4.9396500000000003</v>
      </c>
      <c r="O18">
        <v>1.6057500000000002</v>
      </c>
      <c r="P18">
        <v>112.25945</v>
      </c>
    </row>
    <row r="19" spans="1:16" x14ac:dyDescent="0.2">
      <c r="A19" s="4" t="s">
        <v>36</v>
      </c>
      <c r="B19">
        <v>73.965000000000003</v>
      </c>
      <c r="C19">
        <v>512.64</v>
      </c>
      <c r="D19">
        <v>121.71500000000002</v>
      </c>
      <c r="E19">
        <v>25.097000000000001</v>
      </c>
      <c r="F19">
        <v>5624.46</v>
      </c>
      <c r="G19">
        <v>4.6255000000000006</v>
      </c>
      <c r="H19">
        <v>22.563950000000002</v>
      </c>
      <c r="I19">
        <v>2.0400000000000001E-2</v>
      </c>
      <c r="J19">
        <v>190.23400000000001</v>
      </c>
      <c r="K19">
        <v>0.86845000000000006</v>
      </c>
      <c r="L19">
        <v>3.2000000000000008E-2</v>
      </c>
      <c r="M19">
        <v>1.6761500000000003</v>
      </c>
      <c r="N19">
        <v>4.5461499999999999</v>
      </c>
      <c r="O19">
        <v>1.5212500000000002</v>
      </c>
      <c r="P19">
        <v>110.60945</v>
      </c>
    </row>
    <row r="20" spans="1:16" x14ac:dyDescent="0.2">
      <c r="A20" s="4" t="s">
        <v>37</v>
      </c>
      <c r="B20">
        <v>74.165000000000006</v>
      </c>
      <c r="C20">
        <v>540.64</v>
      </c>
      <c r="D20">
        <v>128.19000000000003</v>
      </c>
      <c r="E20">
        <v>32.131999999999998</v>
      </c>
      <c r="F20">
        <v>6604.4600000000009</v>
      </c>
      <c r="G20">
        <v>2.8285000000000005</v>
      </c>
      <c r="H20">
        <v>22.983950000000004</v>
      </c>
      <c r="I20">
        <v>1.9775000000000001E-2</v>
      </c>
      <c r="J20">
        <v>208.78400000000002</v>
      </c>
      <c r="K20">
        <v>0.95495000000000008</v>
      </c>
      <c r="L20">
        <v>6.2850000000000003E-2</v>
      </c>
      <c r="M20">
        <v>1.6851500000000001</v>
      </c>
      <c r="N20">
        <v>4.5361500000000001</v>
      </c>
      <c r="O20">
        <v>1.5032500000000002</v>
      </c>
      <c r="P20">
        <v>103.05945</v>
      </c>
    </row>
    <row r="21" spans="1:16" x14ac:dyDescent="0.2">
      <c r="A21" s="4" t="s">
        <v>38</v>
      </c>
      <c r="B21">
        <v>66.215000000000003</v>
      </c>
      <c r="C21">
        <v>440.89</v>
      </c>
      <c r="D21">
        <v>115.81500000000001</v>
      </c>
      <c r="E21">
        <v>26.122000000000003</v>
      </c>
      <c r="F21">
        <v>4761.96</v>
      </c>
      <c r="G21">
        <v>2.7975000000000003</v>
      </c>
      <c r="H21">
        <v>14.013950000000001</v>
      </c>
      <c r="I21">
        <v>1.805E-2</v>
      </c>
      <c r="J21">
        <v>96.284000000000006</v>
      </c>
      <c r="K21">
        <v>0.86045000000000005</v>
      </c>
      <c r="L21">
        <v>3.9250000000000007E-2</v>
      </c>
      <c r="M21">
        <v>1.59565</v>
      </c>
      <c r="N21">
        <v>4.4691500000000008</v>
      </c>
      <c r="O21">
        <v>1.4167500000000002</v>
      </c>
      <c r="P21">
        <v>58.409450000000007</v>
      </c>
    </row>
    <row r="22" spans="1:16" x14ac:dyDescent="0.2">
      <c r="A22" s="4" t="s">
        <v>39</v>
      </c>
      <c r="B22">
        <v>91.415000000000006</v>
      </c>
      <c r="C22">
        <v>573.64</v>
      </c>
      <c r="D22">
        <v>107.14000000000001</v>
      </c>
      <c r="E22">
        <v>25.581999999999997</v>
      </c>
      <c r="F22">
        <v>5169.46</v>
      </c>
      <c r="G22">
        <v>4.9805000000000001</v>
      </c>
      <c r="H22">
        <v>22.07395</v>
      </c>
      <c r="I22">
        <v>2.5325E-2</v>
      </c>
      <c r="J22">
        <v>201.334</v>
      </c>
      <c r="K22">
        <v>0.86695</v>
      </c>
      <c r="L22">
        <v>3.2099999999999997E-2</v>
      </c>
      <c r="M22">
        <v>1.5706500000000001</v>
      </c>
      <c r="N22">
        <v>3.9286500000000006</v>
      </c>
      <c r="O22">
        <v>1.37425</v>
      </c>
      <c r="P22">
        <v>96.509450000000015</v>
      </c>
    </row>
    <row r="23" spans="1:16" x14ac:dyDescent="0.2">
      <c r="A23" s="4" t="s">
        <v>40</v>
      </c>
      <c r="B23">
        <v>58.115000000000002</v>
      </c>
      <c r="C23">
        <v>325.99</v>
      </c>
      <c r="D23">
        <v>111.99000000000001</v>
      </c>
      <c r="E23">
        <v>16.276999999999997</v>
      </c>
      <c r="F23">
        <v>3549.46</v>
      </c>
      <c r="G23">
        <v>3.7810000000000006</v>
      </c>
      <c r="H23">
        <v>15.118950000000002</v>
      </c>
      <c r="I23">
        <v>1.4475E-2</v>
      </c>
      <c r="J23">
        <v>107.884</v>
      </c>
      <c r="K23">
        <v>0.69295000000000007</v>
      </c>
      <c r="L23">
        <v>3.6949999999999997E-2</v>
      </c>
      <c r="M23">
        <v>1.30715</v>
      </c>
      <c r="N23">
        <v>2.9651500000000004</v>
      </c>
      <c r="O23">
        <v>1.1797500000000001</v>
      </c>
      <c r="P23">
        <v>64.509450000000001</v>
      </c>
    </row>
    <row r="24" spans="1:16" x14ac:dyDescent="0.2">
      <c r="A24" s="4" t="s">
        <v>41</v>
      </c>
      <c r="B24">
        <v>98.715000000000003</v>
      </c>
      <c r="C24">
        <v>649.64</v>
      </c>
      <c r="D24">
        <v>128.69000000000003</v>
      </c>
      <c r="E24">
        <v>31.667000000000002</v>
      </c>
      <c r="F24">
        <v>6924.4600000000009</v>
      </c>
      <c r="G24">
        <v>3.9490000000000003</v>
      </c>
      <c r="H24">
        <v>25.533950000000004</v>
      </c>
      <c r="I24">
        <v>2.1725000000000001E-2</v>
      </c>
      <c r="J24">
        <v>225.38400000000001</v>
      </c>
      <c r="K24">
        <v>0.93895000000000006</v>
      </c>
      <c r="L24">
        <v>4.5550000000000007E-2</v>
      </c>
      <c r="M24">
        <v>1.6246500000000001</v>
      </c>
      <c r="N24">
        <v>4.6666499999999997</v>
      </c>
      <c r="O24">
        <v>1.4547500000000002</v>
      </c>
      <c r="P24">
        <v>112.55945</v>
      </c>
    </row>
    <row r="25" spans="1:16" x14ac:dyDescent="0.2">
      <c r="A25" s="4" t="s">
        <v>42</v>
      </c>
      <c r="B25">
        <v>73.765000000000001</v>
      </c>
      <c r="C25">
        <v>480.64</v>
      </c>
      <c r="D25">
        <v>116.04000000000002</v>
      </c>
      <c r="E25">
        <v>25.431999999999999</v>
      </c>
      <c r="F25">
        <v>5354.46</v>
      </c>
      <c r="G25">
        <v>3.45</v>
      </c>
      <c r="H25">
        <v>19.733950000000004</v>
      </c>
      <c r="I25">
        <v>2.1925E-2</v>
      </c>
      <c r="J25">
        <v>186.584</v>
      </c>
      <c r="K25">
        <v>0.90495000000000003</v>
      </c>
      <c r="L25">
        <v>2.2649999999999993E-2</v>
      </c>
      <c r="M25">
        <v>1.8101500000000001</v>
      </c>
      <c r="N25">
        <v>4.56515</v>
      </c>
      <c r="O25">
        <v>1.58125</v>
      </c>
      <c r="P25">
        <v>96.259450000000015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SQ5 ZM</vt:lpstr>
      <vt:lpstr>SQ5 ZM OHNE</vt:lpstr>
      <vt:lpstr>SQ5 ZM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2022-05-20T08:41:30Z</dcterms:modified>
</cp:coreProperties>
</file>