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ICP-MS ANALYSED RESULTS/Single step experiment/"/>
    </mc:Choice>
  </mc:AlternateContent>
  <xr:revisionPtr revIDLastSave="0" documentId="13_ncr:1_{87361A3D-147C-294D-A89E-0F3879F6481F}" xr6:coauthVersionLast="47" xr6:coauthVersionMax="47" xr10:uidLastSave="{00000000-0000-0000-0000-000000000000}"/>
  <bookViews>
    <workbookView xWindow="0" yWindow="500" windowWidth="28800" windowHeight="16400" activeTab="6" xr2:uid="{F982B243-F41F-4EF3-813A-0AA03D9E8142}"/>
  </bookViews>
  <sheets>
    <sheet name="O.A F" sheetId="2" r:id="rId1"/>
    <sheet name="O.A F.ESC OHNE" sheetId="3" r:id="rId2"/>
    <sheet name="O.A  F.ESC CLEAN" sheetId="4" r:id="rId3"/>
    <sheet name="Content in 50ml" sheetId="5" r:id="rId4"/>
    <sheet name="Sample weight in g" sheetId="6" r:id="rId5"/>
    <sheet name="Concerntration ug per g" sheetId="7" r:id="rId6"/>
    <sheet name="Concerntration ready" sheetId="8" r:id="rId7"/>
    <sheet name="Concerntration for Stat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7" i="8" l="1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B48" i="8"/>
  <c r="B49" i="8"/>
  <c r="B50" i="8"/>
  <c r="B51" i="8"/>
  <c r="B5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B4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B34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C2" i="5"/>
  <c r="D2" i="5"/>
  <c r="E2" i="5"/>
  <c r="F2" i="5"/>
  <c r="G2" i="5"/>
  <c r="H2" i="5"/>
  <c r="I2" i="5"/>
  <c r="I2" i="8" s="1"/>
  <c r="J2" i="5"/>
  <c r="J2" i="8" s="1"/>
  <c r="K2" i="5"/>
  <c r="L2" i="5"/>
  <c r="M2" i="5"/>
  <c r="N2" i="5"/>
  <c r="O2" i="5"/>
  <c r="P2" i="5"/>
  <c r="C3" i="5"/>
  <c r="C3" i="8" s="1"/>
  <c r="D3" i="5"/>
  <c r="E3" i="5"/>
  <c r="F3" i="5"/>
  <c r="G3" i="5"/>
  <c r="H3" i="5"/>
  <c r="I3" i="5"/>
  <c r="I3" i="8" s="1"/>
  <c r="J3" i="5"/>
  <c r="K3" i="5"/>
  <c r="K3" i="8" s="1"/>
  <c r="L3" i="5"/>
  <c r="M3" i="5"/>
  <c r="N3" i="5"/>
  <c r="O3" i="5"/>
  <c r="P3" i="5"/>
  <c r="C4" i="5"/>
  <c r="C4" i="8" s="1"/>
  <c r="D4" i="5"/>
  <c r="E4" i="5"/>
  <c r="F4" i="5"/>
  <c r="G4" i="5"/>
  <c r="H4" i="5"/>
  <c r="I4" i="5"/>
  <c r="J4" i="5"/>
  <c r="K4" i="5"/>
  <c r="K4" i="8" s="1"/>
  <c r="L4" i="5"/>
  <c r="M4" i="5"/>
  <c r="N4" i="5"/>
  <c r="O4" i="5"/>
  <c r="P4" i="5"/>
  <c r="C5" i="5"/>
  <c r="D5" i="5"/>
  <c r="E5" i="5"/>
  <c r="E5" i="8" s="1"/>
  <c r="F5" i="5"/>
  <c r="G5" i="5"/>
  <c r="H5" i="5"/>
  <c r="I5" i="5"/>
  <c r="J5" i="5"/>
  <c r="K5" i="5"/>
  <c r="L5" i="5"/>
  <c r="M5" i="5"/>
  <c r="M5" i="8" s="1"/>
  <c r="N5" i="5"/>
  <c r="O5" i="5"/>
  <c r="P5" i="5"/>
  <c r="C6" i="5"/>
  <c r="D6" i="5"/>
  <c r="E6" i="5"/>
  <c r="F6" i="5"/>
  <c r="G6" i="5"/>
  <c r="H6" i="5"/>
  <c r="I6" i="5"/>
  <c r="I6" i="8" s="1"/>
  <c r="J6" i="5"/>
  <c r="K6" i="5"/>
  <c r="L6" i="5"/>
  <c r="M6" i="5"/>
  <c r="N6" i="5"/>
  <c r="O6" i="5"/>
  <c r="P6" i="5"/>
  <c r="C7" i="5"/>
  <c r="C7" i="8" s="1"/>
  <c r="D7" i="5"/>
  <c r="E7" i="5"/>
  <c r="F7" i="5"/>
  <c r="G7" i="5"/>
  <c r="H7" i="5"/>
  <c r="I7" i="5"/>
  <c r="J7" i="5"/>
  <c r="K7" i="5"/>
  <c r="K7" i="8" s="1"/>
  <c r="L7" i="5"/>
  <c r="M7" i="5"/>
  <c r="N7" i="5"/>
  <c r="O7" i="5"/>
  <c r="P7" i="5"/>
  <c r="C8" i="5"/>
  <c r="D8" i="5"/>
  <c r="E8" i="5"/>
  <c r="E8" i="8" s="1"/>
  <c r="F8" i="5"/>
  <c r="G8" i="5"/>
  <c r="H8" i="5"/>
  <c r="I8" i="5"/>
  <c r="J8" i="5"/>
  <c r="K8" i="5"/>
  <c r="L8" i="5"/>
  <c r="M8" i="5"/>
  <c r="M8" i="8" s="1"/>
  <c r="N8" i="5"/>
  <c r="O8" i="5"/>
  <c r="P8" i="5"/>
  <c r="C9" i="5"/>
  <c r="D9" i="5"/>
  <c r="E9" i="5"/>
  <c r="F9" i="5"/>
  <c r="G9" i="5"/>
  <c r="G9" i="8" s="1"/>
  <c r="H9" i="5"/>
  <c r="I9" i="5"/>
  <c r="J9" i="5"/>
  <c r="K9" i="5"/>
  <c r="L9" i="5"/>
  <c r="M9" i="5"/>
  <c r="N9" i="5"/>
  <c r="O9" i="5"/>
  <c r="O9" i="8" s="1"/>
  <c r="P9" i="5"/>
  <c r="C10" i="5"/>
  <c r="D10" i="5"/>
  <c r="E10" i="5"/>
  <c r="F10" i="5"/>
  <c r="G10" i="5"/>
  <c r="H10" i="5"/>
  <c r="I10" i="5"/>
  <c r="I10" i="8" s="1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C12" i="8" s="1"/>
  <c r="D12" i="5"/>
  <c r="E12" i="5"/>
  <c r="F12" i="5"/>
  <c r="G12" i="5"/>
  <c r="H12" i="5"/>
  <c r="I12" i="5"/>
  <c r="J12" i="5"/>
  <c r="K12" i="5"/>
  <c r="K12" i="8" s="1"/>
  <c r="L12" i="5"/>
  <c r="M12" i="5"/>
  <c r="N12" i="5"/>
  <c r="O12" i="5"/>
  <c r="P12" i="5"/>
  <c r="C13" i="5"/>
  <c r="D13" i="5"/>
  <c r="E13" i="5"/>
  <c r="F13" i="5"/>
  <c r="G13" i="5"/>
  <c r="G13" i="8" s="1"/>
  <c r="H13" i="5"/>
  <c r="I13" i="5"/>
  <c r="J13" i="5"/>
  <c r="K13" i="5"/>
  <c r="L13" i="5"/>
  <c r="M13" i="5"/>
  <c r="N13" i="5"/>
  <c r="O13" i="5"/>
  <c r="O13" i="8" s="1"/>
  <c r="P13" i="5"/>
  <c r="C14" i="5"/>
  <c r="D14" i="5"/>
  <c r="E14" i="5"/>
  <c r="F14" i="5"/>
  <c r="G14" i="5"/>
  <c r="H14" i="5"/>
  <c r="I14" i="5"/>
  <c r="I14" i="8" s="1"/>
  <c r="J14" i="5"/>
  <c r="J14" i="8" s="1"/>
  <c r="K14" i="5"/>
  <c r="L14" i="5"/>
  <c r="M14" i="5"/>
  <c r="N14" i="5"/>
  <c r="O14" i="5"/>
  <c r="P14" i="5"/>
  <c r="C15" i="5"/>
  <c r="C15" i="8" s="1"/>
  <c r="D15" i="5"/>
  <c r="D15" i="8" s="1"/>
  <c r="E15" i="5"/>
  <c r="F15" i="5"/>
  <c r="G15" i="5"/>
  <c r="H15" i="5"/>
  <c r="I15" i="5"/>
  <c r="J15" i="5"/>
  <c r="K15" i="5"/>
  <c r="K15" i="8" s="1"/>
  <c r="L15" i="5"/>
  <c r="L15" i="8" s="1"/>
  <c r="M15" i="5"/>
  <c r="N15" i="5"/>
  <c r="O15" i="5"/>
  <c r="P15" i="5"/>
  <c r="C16" i="5"/>
  <c r="D16" i="5"/>
  <c r="E16" i="5"/>
  <c r="E16" i="8" s="1"/>
  <c r="F16" i="5"/>
  <c r="F16" i="8" s="1"/>
  <c r="G16" i="5"/>
  <c r="H16" i="5"/>
  <c r="I16" i="5"/>
  <c r="J16" i="5"/>
  <c r="K16" i="5"/>
  <c r="L16" i="5"/>
  <c r="M16" i="5"/>
  <c r="M16" i="8" s="1"/>
  <c r="N16" i="5"/>
  <c r="N16" i="8" s="1"/>
  <c r="O16" i="5"/>
  <c r="P16" i="5"/>
  <c r="C17" i="5"/>
  <c r="D17" i="5"/>
  <c r="E17" i="5"/>
  <c r="F17" i="5"/>
  <c r="G17" i="5"/>
  <c r="G17" i="8" s="1"/>
  <c r="H17" i="5"/>
  <c r="H17" i="8" s="1"/>
  <c r="I17" i="5"/>
  <c r="J17" i="5"/>
  <c r="K17" i="5"/>
  <c r="L17" i="5"/>
  <c r="M17" i="5"/>
  <c r="N17" i="5"/>
  <c r="O17" i="5"/>
  <c r="O17" i="8" s="1"/>
  <c r="P17" i="5"/>
  <c r="P17" i="8" s="1"/>
  <c r="C18" i="5"/>
  <c r="D18" i="5"/>
  <c r="E18" i="5"/>
  <c r="F18" i="5"/>
  <c r="G18" i="5"/>
  <c r="H18" i="5"/>
  <c r="I18" i="5"/>
  <c r="I18" i="8" s="1"/>
  <c r="J18" i="5"/>
  <c r="J18" i="8" s="1"/>
  <c r="K18" i="5"/>
  <c r="L18" i="5"/>
  <c r="M18" i="5"/>
  <c r="N18" i="5"/>
  <c r="O18" i="5"/>
  <c r="P18" i="5"/>
  <c r="C19" i="5"/>
  <c r="C19" i="8" s="1"/>
  <c r="D19" i="5"/>
  <c r="E19" i="5"/>
  <c r="F19" i="5"/>
  <c r="G19" i="5"/>
  <c r="H19" i="5"/>
  <c r="I19" i="5"/>
  <c r="I19" i="8" s="1"/>
  <c r="J19" i="5"/>
  <c r="K19" i="5"/>
  <c r="K19" i="8" s="1"/>
  <c r="L19" i="5"/>
  <c r="M19" i="5"/>
  <c r="N19" i="5"/>
  <c r="O19" i="5"/>
  <c r="P19" i="5"/>
  <c r="C20" i="5"/>
  <c r="C20" i="8" s="1"/>
  <c r="D20" i="5"/>
  <c r="E20" i="5"/>
  <c r="F20" i="5"/>
  <c r="G20" i="5"/>
  <c r="H20" i="5"/>
  <c r="I20" i="5"/>
  <c r="J20" i="5"/>
  <c r="K20" i="5"/>
  <c r="K20" i="8" s="1"/>
  <c r="L20" i="5"/>
  <c r="M20" i="5"/>
  <c r="N20" i="5"/>
  <c r="O20" i="5"/>
  <c r="P20" i="5"/>
  <c r="C21" i="5"/>
  <c r="D21" i="5"/>
  <c r="D21" i="8" s="1"/>
  <c r="E21" i="5"/>
  <c r="E21" i="8" s="1"/>
  <c r="F21" i="5"/>
  <c r="G21" i="5"/>
  <c r="H21" i="5"/>
  <c r="I21" i="5"/>
  <c r="J21" i="5"/>
  <c r="K21" i="5"/>
  <c r="L21" i="5"/>
  <c r="L21" i="8" s="1"/>
  <c r="M21" i="5"/>
  <c r="M21" i="8" s="1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B3" i="5"/>
  <c r="B4" i="5"/>
  <c r="B5" i="5"/>
  <c r="B6" i="5"/>
  <c r="B7" i="5"/>
  <c r="B7" i="8" s="1"/>
  <c r="B8" i="5"/>
  <c r="B8" i="8" s="1"/>
  <c r="B9" i="5"/>
  <c r="B9" i="8" s="1"/>
  <c r="B10" i="5"/>
  <c r="B11" i="5"/>
  <c r="B12" i="5"/>
  <c r="B13" i="5"/>
  <c r="B14" i="5"/>
  <c r="B15" i="5"/>
  <c r="B15" i="8" s="1"/>
  <c r="B16" i="5"/>
  <c r="B16" i="8" s="1"/>
  <c r="B17" i="5"/>
  <c r="B17" i="8" s="1"/>
  <c r="B18" i="5"/>
  <c r="B18" i="8" s="1"/>
  <c r="B19" i="5"/>
  <c r="B20" i="5"/>
  <c r="B21" i="5"/>
  <c r="B22" i="5"/>
  <c r="B23" i="5"/>
  <c r="B24" i="5"/>
  <c r="B25" i="5"/>
  <c r="O21" i="8"/>
  <c r="N21" i="8"/>
  <c r="K21" i="8"/>
  <c r="J21" i="8"/>
  <c r="I21" i="8"/>
  <c r="G21" i="8"/>
  <c r="F21" i="8"/>
  <c r="C21" i="8"/>
  <c r="B21" i="8"/>
  <c r="P20" i="8"/>
  <c r="O20" i="8"/>
  <c r="N20" i="8"/>
  <c r="M20" i="8"/>
  <c r="L20" i="8"/>
  <c r="J20" i="8"/>
  <c r="I20" i="8"/>
  <c r="H20" i="8"/>
  <c r="G20" i="8"/>
  <c r="F20" i="8"/>
  <c r="E20" i="8"/>
  <c r="D20" i="8"/>
  <c r="B20" i="8"/>
  <c r="P19" i="8"/>
  <c r="O19" i="8"/>
  <c r="N19" i="8"/>
  <c r="M19" i="8"/>
  <c r="L19" i="8"/>
  <c r="J19" i="8"/>
  <c r="H19" i="8"/>
  <c r="G19" i="8"/>
  <c r="F19" i="8"/>
  <c r="E19" i="8"/>
  <c r="D19" i="8"/>
  <c r="B19" i="8"/>
  <c r="P18" i="8"/>
  <c r="O18" i="8"/>
  <c r="N18" i="8"/>
  <c r="M18" i="8"/>
  <c r="L18" i="8"/>
  <c r="K18" i="8"/>
  <c r="H18" i="8"/>
  <c r="G18" i="8"/>
  <c r="F18" i="8"/>
  <c r="E18" i="8"/>
  <c r="D18" i="8"/>
  <c r="C18" i="8"/>
  <c r="N17" i="8"/>
  <c r="M17" i="8"/>
  <c r="L17" i="8"/>
  <c r="K17" i="8"/>
  <c r="J17" i="8"/>
  <c r="I17" i="8"/>
  <c r="F17" i="8"/>
  <c r="E17" i="8"/>
  <c r="D17" i="8"/>
  <c r="C17" i="8"/>
  <c r="P16" i="8"/>
  <c r="O16" i="8"/>
  <c r="L16" i="8"/>
  <c r="K16" i="8"/>
  <c r="J16" i="8"/>
  <c r="I16" i="8"/>
  <c r="H16" i="8"/>
  <c r="G16" i="8"/>
  <c r="D16" i="8"/>
  <c r="C16" i="8"/>
  <c r="P15" i="8"/>
  <c r="O15" i="8"/>
  <c r="N15" i="8"/>
  <c r="M15" i="8"/>
  <c r="J15" i="8"/>
  <c r="I15" i="8"/>
  <c r="H15" i="8"/>
  <c r="G15" i="8"/>
  <c r="F15" i="8"/>
  <c r="E15" i="8"/>
  <c r="P14" i="8"/>
  <c r="O14" i="8"/>
  <c r="N14" i="8"/>
  <c r="M14" i="8"/>
  <c r="L14" i="8"/>
  <c r="K14" i="8"/>
  <c r="H14" i="8"/>
  <c r="G14" i="8"/>
  <c r="F14" i="8"/>
  <c r="E14" i="8"/>
  <c r="D14" i="8"/>
  <c r="C14" i="8"/>
  <c r="B14" i="8"/>
  <c r="N13" i="8"/>
  <c r="M13" i="8"/>
  <c r="L13" i="8"/>
  <c r="K13" i="8"/>
  <c r="J13" i="8"/>
  <c r="I13" i="8"/>
  <c r="F13" i="8"/>
  <c r="E13" i="8"/>
  <c r="D13" i="8"/>
  <c r="C13" i="8"/>
  <c r="B13" i="8"/>
  <c r="P12" i="8"/>
  <c r="O12" i="8"/>
  <c r="M12" i="8"/>
  <c r="L12" i="8"/>
  <c r="J12" i="8"/>
  <c r="I12" i="8"/>
  <c r="H12" i="8"/>
  <c r="G12" i="8"/>
  <c r="E12" i="8"/>
  <c r="D12" i="8"/>
  <c r="B12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P10" i="8"/>
  <c r="O10" i="8"/>
  <c r="N10" i="8"/>
  <c r="M10" i="8"/>
  <c r="L10" i="8"/>
  <c r="K10" i="8"/>
  <c r="J10" i="8"/>
  <c r="H10" i="8"/>
  <c r="G10" i="8"/>
  <c r="F10" i="8"/>
  <c r="E10" i="8"/>
  <c r="D10" i="8"/>
  <c r="C10" i="8"/>
  <c r="P9" i="8"/>
  <c r="N9" i="8"/>
  <c r="M9" i="8"/>
  <c r="L9" i="8"/>
  <c r="K9" i="8"/>
  <c r="J9" i="8"/>
  <c r="I9" i="8"/>
  <c r="H9" i="8"/>
  <c r="F9" i="8"/>
  <c r="E9" i="8"/>
  <c r="D9" i="8"/>
  <c r="C9" i="8"/>
  <c r="P8" i="8"/>
  <c r="O8" i="8"/>
  <c r="N8" i="8"/>
  <c r="L8" i="8"/>
  <c r="K8" i="8"/>
  <c r="J8" i="8"/>
  <c r="I8" i="8"/>
  <c r="H8" i="8"/>
  <c r="G8" i="8"/>
  <c r="F8" i="8"/>
  <c r="D8" i="8"/>
  <c r="C8" i="8"/>
  <c r="P7" i="8"/>
  <c r="O7" i="8"/>
  <c r="N7" i="8"/>
  <c r="M7" i="8"/>
  <c r="L7" i="8"/>
  <c r="J7" i="8"/>
  <c r="I7" i="8"/>
  <c r="H7" i="8"/>
  <c r="G7" i="8"/>
  <c r="F7" i="8"/>
  <c r="E7" i="8"/>
  <c r="D7" i="8"/>
  <c r="P6" i="8"/>
  <c r="O6" i="8"/>
  <c r="N6" i="8"/>
  <c r="N30" i="8" s="1"/>
  <c r="M6" i="8"/>
  <c r="L6" i="8"/>
  <c r="K6" i="8"/>
  <c r="J6" i="8"/>
  <c r="H6" i="8"/>
  <c r="G6" i="8"/>
  <c r="F6" i="8"/>
  <c r="E6" i="8"/>
  <c r="D6" i="8"/>
  <c r="C6" i="8"/>
  <c r="B6" i="8"/>
  <c r="O5" i="8"/>
  <c r="N5" i="8"/>
  <c r="L5" i="8"/>
  <c r="K5" i="8"/>
  <c r="J5" i="8"/>
  <c r="I5" i="8"/>
  <c r="G5" i="8"/>
  <c r="F5" i="8"/>
  <c r="D5" i="8"/>
  <c r="C5" i="8"/>
  <c r="B5" i="8"/>
  <c r="P4" i="8"/>
  <c r="O4" i="8"/>
  <c r="N4" i="8"/>
  <c r="M4" i="8"/>
  <c r="L4" i="8"/>
  <c r="J4" i="8"/>
  <c r="I4" i="8"/>
  <c r="H4" i="8"/>
  <c r="G4" i="8"/>
  <c r="F4" i="8"/>
  <c r="E4" i="8"/>
  <c r="D4" i="8"/>
  <c r="B4" i="8"/>
  <c r="P3" i="8"/>
  <c r="O3" i="8"/>
  <c r="N3" i="8"/>
  <c r="M3" i="8"/>
  <c r="L3" i="8"/>
  <c r="J3" i="8"/>
  <c r="H3" i="8"/>
  <c r="G3" i="8"/>
  <c r="F3" i="8"/>
  <c r="E3" i="8"/>
  <c r="D3" i="8"/>
  <c r="B3" i="8"/>
  <c r="P2" i="8"/>
  <c r="O2" i="8"/>
  <c r="N2" i="8"/>
  <c r="M2" i="8"/>
  <c r="L2" i="8"/>
  <c r="K2" i="8"/>
  <c r="H2" i="8"/>
  <c r="G2" i="8"/>
  <c r="F2" i="8"/>
  <c r="E2" i="8"/>
  <c r="D2" i="8"/>
  <c r="C2" i="8"/>
  <c r="B2" i="8"/>
  <c r="B2" i="7"/>
  <c r="B2" i="5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3" i="3"/>
  <c r="F11" i="3"/>
  <c r="F19" i="3"/>
  <c r="C3" i="3"/>
  <c r="D3" i="3"/>
  <c r="F3" i="3" s="1"/>
  <c r="E3" i="3"/>
  <c r="G3" i="3"/>
  <c r="H3" i="3"/>
  <c r="I3" i="3"/>
  <c r="J3" i="3"/>
  <c r="K3" i="3"/>
  <c r="L3" i="3"/>
  <c r="N3" i="3"/>
  <c r="O3" i="3"/>
  <c r="P3" i="3"/>
  <c r="Q3" i="3"/>
  <c r="R3" i="3"/>
  <c r="S3" i="3"/>
  <c r="T3" i="3"/>
  <c r="C4" i="3"/>
  <c r="D4" i="3"/>
  <c r="F4" i="3" s="1"/>
  <c r="E4" i="3"/>
  <c r="G4" i="3"/>
  <c r="H4" i="3"/>
  <c r="I4" i="3"/>
  <c r="J4" i="3"/>
  <c r="K4" i="3"/>
  <c r="L4" i="3"/>
  <c r="N4" i="3"/>
  <c r="O4" i="3"/>
  <c r="P4" i="3"/>
  <c r="Q4" i="3"/>
  <c r="R4" i="3"/>
  <c r="S4" i="3"/>
  <c r="T4" i="3"/>
  <c r="C5" i="3"/>
  <c r="D5" i="3"/>
  <c r="F5" i="3" s="1"/>
  <c r="E5" i="3"/>
  <c r="G5" i="3"/>
  <c r="H5" i="3"/>
  <c r="I5" i="3"/>
  <c r="J5" i="3"/>
  <c r="K5" i="3"/>
  <c r="L5" i="3"/>
  <c r="N5" i="3"/>
  <c r="O5" i="3"/>
  <c r="P5" i="3"/>
  <c r="Q5" i="3"/>
  <c r="R5" i="3"/>
  <c r="S5" i="3"/>
  <c r="T5" i="3"/>
  <c r="C6" i="3"/>
  <c r="D6" i="3"/>
  <c r="F6" i="3" s="1"/>
  <c r="E6" i="3"/>
  <c r="G6" i="3"/>
  <c r="H6" i="3"/>
  <c r="I6" i="3"/>
  <c r="J6" i="3"/>
  <c r="K6" i="3"/>
  <c r="L6" i="3"/>
  <c r="N6" i="3"/>
  <c r="O6" i="3"/>
  <c r="P6" i="3"/>
  <c r="Q6" i="3"/>
  <c r="R6" i="3"/>
  <c r="S6" i="3"/>
  <c r="T6" i="3"/>
  <c r="C7" i="3"/>
  <c r="D7" i="3"/>
  <c r="F7" i="3" s="1"/>
  <c r="E7" i="3"/>
  <c r="G7" i="3"/>
  <c r="H7" i="3"/>
  <c r="I7" i="3"/>
  <c r="J7" i="3"/>
  <c r="K7" i="3"/>
  <c r="L7" i="3"/>
  <c r="N7" i="3"/>
  <c r="O7" i="3"/>
  <c r="P7" i="3"/>
  <c r="Q7" i="3"/>
  <c r="R7" i="3"/>
  <c r="S7" i="3"/>
  <c r="T7" i="3"/>
  <c r="C8" i="3"/>
  <c r="D8" i="3"/>
  <c r="F8" i="3" s="1"/>
  <c r="E8" i="3"/>
  <c r="G8" i="3"/>
  <c r="H8" i="3"/>
  <c r="I8" i="3"/>
  <c r="J8" i="3"/>
  <c r="K8" i="3"/>
  <c r="L8" i="3"/>
  <c r="N8" i="3"/>
  <c r="O8" i="3"/>
  <c r="P8" i="3"/>
  <c r="Q8" i="3"/>
  <c r="R8" i="3"/>
  <c r="S8" i="3"/>
  <c r="T8" i="3"/>
  <c r="C9" i="3"/>
  <c r="D9" i="3"/>
  <c r="E9" i="3"/>
  <c r="F9" i="3" s="1"/>
  <c r="G9" i="3"/>
  <c r="H9" i="3"/>
  <c r="I9" i="3"/>
  <c r="J9" i="3"/>
  <c r="K9" i="3"/>
  <c r="L9" i="3"/>
  <c r="N9" i="3"/>
  <c r="O9" i="3"/>
  <c r="P9" i="3"/>
  <c r="Q9" i="3"/>
  <c r="R9" i="3"/>
  <c r="S9" i="3"/>
  <c r="T9" i="3"/>
  <c r="C10" i="3"/>
  <c r="D10" i="3"/>
  <c r="F10" i="3" s="1"/>
  <c r="E10" i="3"/>
  <c r="G10" i="3"/>
  <c r="H10" i="3"/>
  <c r="I10" i="3"/>
  <c r="J10" i="3"/>
  <c r="K10" i="3"/>
  <c r="L10" i="3"/>
  <c r="N10" i="3"/>
  <c r="O10" i="3"/>
  <c r="P10" i="3"/>
  <c r="Q10" i="3"/>
  <c r="R10" i="3"/>
  <c r="S10" i="3"/>
  <c r="T10" i="3"/>
  <c r="C11" i="3"/>
  <c r="D11" i="3"/>
  <c r="E11" i="3"/>
  <c r="G11" i="3"/>
  <c r="H11" i="3"/>
  <c r="I11" i="3"/>
  <c r="J11" i="3"/>
  <c r="K11" i="3"/>
  <c r="L11" i="3"/>
  <c r="N11" i="3"/>
  <c r="O11" i="3"/>
  <c r="P11" i="3"/>
  <c r="Q11" i="3"/>
  <c r="R11" i="3"/>
  <c r="S11" i="3"/>
  <c r="T11" i="3"/>
  <c r="C12" i="3"/>
  <c r="D12" i="3"/>
  <c r="F12" i="3" s="1"/>
  <c r="E12" i="3"/>
  <c r="G12" i="3"/>
  <c r="H12" i="3"/>
  <c r="I12" i="3"/>
  <c r="J12" i="3"/>
  <c r="K12" i="3"/>
  <c r="L12" i="3"/>
  <c r="N12" i="3"/>
  <c r="O12" i="3"/>
  <c r="P12" i="3"/>
  <c r="Q12" i="3"/>
  <c r="R12" i="3"/>
  <c r="S12" i="3"/>
  <c r="T12" i="3"/>
  <c r="C13" i="3"/>
  <c r="D13" i="3"/>
  <c r="F13" i="3" s="1"/>
  <c r="E13" i="3"/>
  <c r="G13" i="3"/>
  <c r="H13" i="3"/>
  <c r="I13" i="3"/>
  <c r="J13" i="3"/>
  <c r="K13" i="3"/>
  <c r="L13" i="3"/>
  <c r="N13" i="3"/>
  <c r="O13" i="3"/>
  <c r="P13" i="3"/>
  <c r="Q13" i="3"/>
  <c r="R13" i="3"/>
  <c r="S13" i="3"/>
  <c r="T13" i="3"/>
  <c r="C14" i="3"/>
  <c r="D14" i="3"/>
  <c r="F14" i="3" s="1"/>
  <c r="E14" i="3"/>
  <c r="G14" i="3"/>
  <c r="H14" i="3"/>
  <c r="I14" i="3"/>
  <c r="J14" i="3"/>
  <c r="K14" i="3"/>
  <c r="L14" i="3"/>
  <c r="N14" i="3"/>
  <c r="O14" i="3"/>
  <c r="P14" i="3"/>
  <c r="Q14" i="3"/>
  <c r="R14" i="3"/>
  <c r="S14" i="3"/>
  <c r="T14" i="3"/>
  <c r="C15" i="3"/>
  <c r="D15" i="3"/>
  <c r="F15" i="3" s="1"/>
  <c r="E15" i="3"/>
  <c r="G15" i="3"/>
  <c r="H15" i="3"/>
  <c r="I15" i="3"/>
  <c r="J15" i="3"/>
  <c r="K15" i="3"/>
  <c r="L15" i="3"/>
  <c r="N15" i="3"/>
  <c r="O15" i="3"/>
  <c r="P15" i="3"/>
  <c r="Q15" i="3"/>
  <c r="R15" i="3"/>
  <c r="S15" i="3"/>
  <c r="T15" i="3"/>
  <c r="C16" i="3"/>
  <c r="D16" i="3"/>
  <c r="F16" i="3" s="1"/>
  <c r="E16" i="3"/>
  <c r="G16" i="3"/>
  <c r="H16" i="3"/>
  <c r="I16" i="3"/>
  <c r="J16" i="3"/>
  <c r="K16" i="3"/>
  <c r="L16" i="3"/>
  <c r="N16" i="3"/>
  <c r="O16" i="3"/>
  <c r="P16" i="3"/>
  <c r="Q16" i="3"/>
  <c r="R16" i="3"/>
  <c r="S16" i="3"/>
  <c r="T16" i="3"/>
  <c r="C17" i="3"/>
  <c r="D17" i="3"/>
  <c r="E17" i="3"/>
  <c r="F17" i="3" s="1"/>
  <c r="G17" i="3"/>
  <c r="H17" i="3"/>
  <c r="I17" i="3"/>
  <c r="J17" i="3"/>
  <c r="K17" i="3"/>
  <c r="L17" i="3"/>
  <c r="N17" i="3"/>
  <c r="O17" i="3"/>
  <c r="P17" i="3"/>
  <c r="Q17" i="3"/>
  <c r="R17" i="3"/>
  <c r="S17" i="3"/>
  <c r="T17" i="3"/>
  <c r="C18" i="3"/>
  <c r="D18" i="3"/>
  <c r="F18" i="3" s="1"/>
  <c r="E18" i="3"/>
  <c r="G18" i="3"/>
  <c r="H18" i="3"/>
  <c r="I18" i="3"/>
  <c r="J18" i="3"/>
  <c r="K18" i="3"/>
  <c r="L18" i="3"/>
  <c r="N18" i="3"/>
  <c r="O18" i="3"/>
  <c r="P18" i="3"/>
  <c r="Q18" i="3"/>
  <c r="R18" i="3"/>
  <c r="S18" i="3"/>
  <c r="T18" i="3"/>
  <c r="C19" i="3"/>
  <c r="D19" i="3"/>
  <c r="E19" i="3"/>
  <c r="G19" i="3"/>
  <c r="H19" i="3"/>
  <c r="I19" i="3"/>
  <c r="J19" i="3"/>
  <c r="K19" i="3"/>
  <c r="L19" i="3"/>
  <c r="N19" i="3"/>
  <c r="O19" i="3"/>
  <c r="P19" i="3"/>
  <c r="Q19" i="3"/>
  <c r="R19" i="3"/>
  <c r="S19" i="3"/>
  <c r="T19" i="3"/>
  <c r="C20" i="3"/>
  <c r="D20" i="3"/>
  <c r="F20" i="3" s="1"/>
  <c r="E20" i="3"/>
  <c r="G20" i="3"/>
  <c r="H20" i="3"/>
  <c r="I20" i="3"/>
  <c r="J20" i="3"/>
  <c r="K20" i="3"/>
  <c r="L20" i="3"/>
  <c r="N20" i="3"/>
  <c r="O20" i="3"/>
  <c r="P20" i="3"/>
  <c r="Q20" i="3"/>
  <c r="R20" i="3"/>
  <c r="S20" i="3"/>
  <c r="T20" i="3"/>
  <c r="C21" i="3"/>
  <c r="D21" i="3"/>
  <c r="F21" i="3" s="1"/>
  <c r="E21" i="3"/>
  <c r="G21" i="3"/>
  <c r="H21" i="3"/>
  <c r="I21" i="3"/>
  <c r="J21" i="3"/>
  <c r="K21" i="3"/>
  <c r="L21" i="3"/>
  <c r="N21" i="3"/>
  <c r="O21" i="3"/>
  <c r="P21" i="3"/>
  <c r="Q21" i="3"/>
  <c r="R21" i="3"/>
  <c r="S21" i="3"/>
  <c r="T21" i="3"/>
  <c r="C22" i="3"/>
  <c r="D22" i="3"/>
  <c r="F22" i="3" s="1"/>
  <c r="E22" i="3"/>
  <c r="G22" i="3"/>
  <c r="H22" i="3"/>
  <c r="I22" i="3"/>
  <c r="J22" i="3"/>
  <c r="K22" i="3"/>
  <c r="L22" i="3"/>
  <c r="N22" i="3"/>
  <c r="O22" i="3"/>
  <c r="P22" i="3"/>
  <c r="Q22" i="3"/>
  <c r="R22" i="3"/>
  <c r="S22" i="3"/>
  <c r="T22" i="3"/>
  <c r="C23" i="3"/>
  <c r="D23" i="3"/>
  <c r="F23" i="3" s="1"/>
  <c r="E23" i="3"/>
  <c r="G23" i="3"/>
  <c r="H23" i="3"/>
  <c r="I23" i="3"/>
  <c r="J23" i="3"/>
  <c r="K23" i="3"/>
  <c r="L23" i="3"/>
  <c r="N23" i="3"/>
  <c r="O23" i="3"/>
  <c r="P23" i="3"/>
  <c r="Q23" i="3"/>
  <c r="R23" i="3"/>
  <c r="S23" i="3"/>
  <c r="T23" i="3"/>
  <c r="C24" i="3"/>
  <c r="D24" i="3"/>
  <c r="F24" i="3" s="1"/>
  <c r="E24" i="3"/>
  <c r="G24" i="3"/>
  <c r="H24" i="3"/>
  <c r="I24" i="3"/>
  <c r="J24" i="3"/>
  <c r="K24" i="3"/>
  <c r="L24" i="3"/>
  <c r="N24" i="3"/>
  <c r="O24" i="3"/>
  <c r="P24" i="3"/>
  <c r="Q24" i="3"/>
  <c r="R24" i="3"/>
  <c r="S24" i="3"/>
  <c r="T24" i="3"/>
  <c r="C25" i="3"/>
  <c r="D25" i="3"/>
  <c r="E25" i="3"/>
  <c r="F25" i="3" s="1"/>
  <c r="G25" i="3"/>
  <c r="H25" i="3"/>
  <c r="I25" i="3"/>
  <c r="J25" i="3"/>
  <c r="K25" i="3"/>
  <c r="L25" i="3"/>
  <c r="N25" i="3"/>
  <c r="O25" i="3"/>
  <c r="P25" i="3"/>
  <c r="Q25" i="3"/>
  <c r="R25" i="3"/>
  <c r="S25" i="3"/>
  <c r="T25" i="3"/>
  <c r="C26" i="3"/>
  <c r="D26" i="3"/>
  <c r="F26" i="3" s="1"/>
  <c r="E26" i="3"/>
  <c r="G26" i="3"/>
  <c r="H26" i="3"/>
  <c r="I26" i="3"/>
  <c r="J26" i="3"/>
  <c r="K26" i="3"/>
  <c r="L26" i="3"/>
  <c r="N26" i="3"/>
  <c r="O26" i="3"/>
  <c r="P26" i="3"/>
  <c r="Q26" i="3"/>
  <c r="R26" i="3"/>
  <c r="S26" i="3"/>
  <c r="T26" i="3"/>
  <c r="C27" i="3"/>
  <c r="D27" i="3"/>
  <c r="E27" i="3"/>
  <c r="F27" i="3" s="1"/>
  <c r="G27" i="3"/>
  <c r="H27" i="3"/>
  <c r="I27" i="3"/>
  <c r="J27" i="3"/>
  <c r="K27" i="3"/>
  <c r="L27" i="3"/>
  <c r="N27" i="3"/>
  <c r="O27" i="3"/>
  <c r="P27" i="3"/>
  <c r="Q27" i="3"/>
  <c r="R27" i="3"/>
  <c r="S27" i="3"/>
  <c r="T27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3" i="3"/>
  <c r="E39" i="8" l="1"/>
  <c r="M32" i="8"/>
  <c r="B29" i="8"/>
  <c r="D42" i="8"/>
  <c r="D29" i="8"/>
  <c r="N29" i="8"/>
  <c r="C30" i="8"/>
  <c r="K40" i="8"/>
  <c r="E33" i="8"/>
  <c r="O42" i="8"/>
  <c r="E29" i="8"/>
  <c r="O38" i="8"/>
  <c r="M39" i="8"/>
  <c r="C40" i="8"/>
  <c r="F33" i="8"/>
  <c r="O29" i="8"/>
  <c r="H30" i="8"/>
  <c r="M40" i="8"/>
  <c r="D38" i="8"/>
  <c r="L29" i="8"/>
  <c r="J39" i="8"/>
  <c r="E30" i="8"/>
  <c r="D31" i="8"/>
  <c r="E41" i="8"/>
  <c r="O32" i="8"/>
  <c r="C33" i="8"/>
  <c r="M33" i="8"/>
  <c r="G33" i="8"/>
  <c r="L38" i="8"/>
  <c r="E38" i="8"/>
  <c r="D30" i="8"/>
  <c r="C29" i="8"/>
  <c r="M29" i="8"/>
  <c r="G29" i="8"/>
  <c r="B30" i="8"/>
  <c r="K30" i="8"/>
  <c r="J31" i="8"/>
  <c r="C31" i="8"/>
  <c r="K31" i="8"/>
  <c r="F41" i="8"/>
  <c r="D33" i="8"/>
  <c r="N33" i="8"/>
  <c r="L40" i="8"/>
  <c r="F29" i="8"/>
  <c r="D40" i="8"/>
  <c r="L42" i="8"/>
  <c r="N39" i="8"/>
  <c r="M31" i="8"/>
  <c r="K32" i="8"/>
  <c r="M42" i="8"/>
  <c r="G38" i="8"/>
  <c r="B38" i="8"/>
  <c r="B47" i="8" s="1"/>
  <c r="M38" i="8"/>
  <c r="F30" i="8"/>
  <c r="F39" i="8"/>
  <c r="E31" i="8"/>
  <c r="E40" i="8"/>
  <c r="P30" i="8"/>
  <c r="L30" i="8"/>
  <c r="L31" i="8"/>
  <c r="O33" i="8"/>
  <c r="G42" i="8"/>
  <c r="J33" i="8"/>
  <c r="J42" i="8"/>
  <c r="J32" i="8"/>
  <c r="J41" i="8"/>
  <c r="J29" i="8"/>
  <c r="J38" i="8"/>
  <c r="I33" i="8"/>
  <c r="I42" i="8"/>
  <c r="I32" i="8"/>
  <c r="I41" i="8"/>
  <c r="I31" i="8"/>
  <c r="I40" i="8"/>
  <c r="I39" i="8"/>
  <c r="I30" i="8"/>
  <c r="I29" i="8"/>
  <c r="I38" i="8"/>
  <c r="G32" i="8"/>
  <c r="E32" i="8"/>
  <c r="P32" i="8"/>
  <c r="O41" i="8"/>
  <c r="O30" i="8"/>
  <c r="L32" i="8"/>
  <c r="H32" i="8"/>
  <c r="G30" i="8"/>
  <c r="O31" i="8"/>
  <c r="C32" i="8"/>
  <c r="M41" i="8"/>
  <c r="G41" i="8"/>
  <c r="K33" i="8"/>
  <c r="E42" i="8"/>
  <c r="K29" i="8"/>
  <c r="M30" i="8"/>
  <c r="G31" i="8"/>
  <c r="D32" i="8"/>
  <c r="N41" i="8"/>
  <c r="L33" i="8"/>
  <c r="C39" i="8"/>
  <c r="K39" i="8"/>
  <c r="J30" i="8"/>
  <c r="F32" i="8"/>
  <c r="N32" i="8"/>
  <c r="D39" i="8"/>
  <c r="L39" i="8"/>
  <c r="H41" i="8"/>
  <c r="P41" i="8"/>
  <c r="H5" i="8"/>
  <c r="H29" i="8" s="1"/>
  <c r="P5" i="8"/>
  <c r="P29" i="8" s="1"/>
  <c r="H21" i="8"/>
  <c r="H42" i="8" s="1"/>
  <c r="P21" i="8"/>
  <c r="P42" i="8" s="1"/>
  <c r="C38" i="8"/>
  <c r="K38" i="8"/>
  <c r="G40" i="8"/>
  <c r="O40" i="8"/>
  <c r="C42" i="8"/>
  <c r="K42" i="8"/>
  <c r="G39" i="8"/>
  <c r="O39" i="8"/>
  <c r="C41" i="8"/>
  <c r="K41" i="8"/>
  <c r="F12" i="8"/>
  <c r="N12" i="8"/>
  <c r="F38" i="8"/>
  <c r="N38" i="8"/>
  <c r="H39" i="8"/>
  <c r="P39" i="8"/>
  <c r="J40" i="8"/>
  <c r="D41" i="8"/>
  <c r="L41" i="8"/>
  <c r="F42" i="8"/>
  <c r="N42" i="8"/>
  <c r="H13" i="8"/>
  <c r="H31" i="8" s="1"/>
  <c r="P13" i="8"/>
  <c r="P31" i="8" s="1"/>
  <c r="B42" i="8"/>
  <c r="B33" i="8"/>
  <c r="B32" i="8"/>
  <c r="B41" i="8"/>
  <c r="B39" i="8"/>
  <c r="B10" i="8"/>
  <c r="P38" i="8" l="1"/>
  <c r="H38" i="8"/>
  <c r="P33" i="8"/>
  <c r="H33" i="8"/>
  <c r="H40" i="8"/>
  <c r="N31" i="8"/>
  <c r="N40" i="8"/>
  <c r="P40" i="8"/>
  <c r="F31" i="8"/>
  <c r="F40" i="8"/>
  <c r="B31" i="8"/>
  <c r="B40" i="8"/>
</calcChain>
</file>

<file path=xl/sharedStrings.xml><?xml version="1.0" encoding="utf-8"?>
<sst xmlns="http://schemas.openxmlformats.org/spreadsheetml/2006/main" count="446" uniqueCount="70">
  <si>
    <t xml:space="preserve">SSE_Blank_Oxalate   </t>
  </si>
  <si>
    <t xml:space="preserve">OA(Control.4) F.   </t>
  </si>
  <si>
    <t xml:space="preserve">OA(Control.3) F.   </t>
  </si>
  <si>
    <t xml:space="preserve">OA(Control.2) F.   </t>
  </si>
  <si>
    <t xml:space="preserve">OA(Control.1) F.   </t>
  </si>
  <si>
    <t xml:space="preserve">OA(RZ.4) F.   </t>
  </si>
  <si>
    <t xml:space="preserve">OA(RZ.3) F.   </t>
  </si>
  <si>
    <t xml:space="preserve">OA(RZ.2) F.   </t>
  </si>
  <si>
    <t xml:space="preserve">OA(RZ.1) F.   </t>
  </si>
  <si>
    <t xml:space="preserve">OA(25%.4) F.   </t>
  </si>
  <si>
    <t xml:space="preserve">OA(25%.3) F.   </t>
  </si>
  <si>
    <t xml:space="preserve">OA(25%.2) F.   </t>
  </si>
  <si>
    <t xml:space="preserve">OA(25%.1) F.   </t>
  </si>
  <si>
    <t xml:space="preserve">OA(50%.4) F.   </t>
  </si>
  <si>
    <t xml:space="preserve">OA(50%.3) F.   </t>
  </si>
  <si>
    <t xml:space="preserve">OA(50%.2) F.   </t>
  </si>
  <si>
    <t xml:space="preserve">OA(50%.1) F.   </t>
  </si>
  <si>
    <t xml:space="preserve">OA(100%.4) F.   </t>
  </si>
  <si>
    <t xml:space="preserve">OA(100%.3) F.   </t>
  </si>
  <si>
    <t xml:space="preserve">OA(100%.2) F.   </t>
  </si>
  <si>
    <t xml:space="preserve">OA(100%.1) F.   </t>
  </si>
  <si>
    <t xml:space="preserve">OA(125%.4) F.   </t>
  </si>
  <si>
    <t xml:space="preserve">OA(125%.3) F.   </t>
  </si>
  <si>
    <t xml:space="preserve">OA(125%.2) F.   </t>
  </si>
  <si>
    <t xml:space="preserve">OA(125%.1) F.   </t>
  </si>
  <si>
    <t>ppb</t>
  </si>
  <si>
    <t>208Pb</t>
  </si>
  <si>
    <t>146Nd</t>
  </si>
  <si>
    <t>140Ce</t>
  </si>
  <si>
    <t>139La</t>
  </si>
  <si>
    <t>111Cd-3V</t>
  </si>
  <si>
    <t>89Y</t>
  </si>
  <si>
    <t>75As-3V</t>
  </si>
  <si>
    <t>74Ge</t>
  </si>
  <si>
    <t>74Ge-3V</t>
  </si>
  <si>
    <t>66Zn-3V</t>
  </si>
  <si>
    <t>63Cu-3V</t>
  </si>
  <si>
    <t>56Fe-3V</t>
  </si>
  <si>
    <t>55Mn-3V</t>
  </si>
  <si>
    <t>31P-3V</t>
  </si>
  <si>
    <t>31P-0V</t>
  </si>
  <si>
    <t>28Si-3V</t>
  </si>
  <si>
    <t>24Mg-3V</t>
  </si>
  <si>
    <t>Probenname</t>
  </si>
  <si>
    <t>31P-AV</t>
  </si>
  <si>
    <t>74Ge-AV</t>
  </si>
  <si>
    <t>Mg</t>
  </si>
  <si>
    <t>Si</t>
  </si>
  <si>
    <t>P</t>
  </si>
  <si>
    <t>Mn</t>
  </si>
  <si>
    <t>Fe</t>
  </si>
  <si>
    <t>Cu</t>
  </si>
  <si>
    <t>Zn</t>
  </si>
  <si>
    <t>Ge</t>
  </si>
  <si>
    <t>As</t>
  </si>
  <si>
    <t>Y</t>
  </si>
  <si>
    <t>Cd</t>
  </si>
  <si>
    <t>La</t>
  </si>
  <si>
    <t>Ce</t>
  </si>
  <si>
    <t>Nd</t>
  </si>
  <si>
    <t>Pb</t>
  </si>
  <si>
    <t>Average</t>
  </si>
  <si>
    <t>STDEV</t>
  </si>
  <si>
    <t>STDEV ERR.</t>
  </si>
  <si>
    <t xml:space="preserve">OA(125%)F.  </t>
  </si>
  <si>
    <t>OA(100% )F.</t>
  </si>
  <si>
    <t xml:space="preserve">OA(50%.) F.  </t>
  </si>
  <si>
    <t xml:space="preserve">OA(25%.) F. </t>
  </si>
  <si>
    <t xml:space="preserve">OA(RZ.) F.   </t>
  </si>
  <si>
    <t xml:space="preserve">OA(Control) F.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</si>
</sst>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0184-A716-4A44-BA8A-F68199BE6E9D}">
  <dimension ref="A1:S27"/>
  <sheetViews>
    <sheetView workbookViewId="0">
      <selection activeCell="D17" sqref="D17"/>
    </sheetView>
  </sheetViews>
  <sheetFormatPr baseColWidth="10" defaultRowHeight="15" x14ac:dyDescent="0.2"/>
  <cols>
    <col min="1" max="1" width="19.33203125" customWidth="1"/>
  </cols>
  <sheetData>
    <row r="1" spans="1:19" x14ac:dyDescent="0.2">
      <c r="A1" s="1" t="s">
        <v>43</v>
      </c>
      <c r="B1" s="1" t="s">
        <v>42</v>
      </c>
      <c r="C1" s="1" t="s">
        <v>41</v>
      </c>
      <c r="D1" s="1" t="s">
        <v>40</v>
      </c>
      <c r="E1" s="1" t="s">
        <v>39</v>
      </c>
      <c r="F1" s="1" t="s">
        <v>38</v>
      </c>
      <c r="G1" s="1" t="s">
        <v>37</v>
      </c>
      <c r="H1" s="1" t="s">
        <v>36</v>
      </c>
      <c r="I1" s="1" t="s">
        <v>35</v>
      </c>
      <c r="J1" s="1" t="s">
        <v>34</v>
      </c>
      <c r="K1" s="1" t="s">
        <v>33</v>
      </c>
      <c r="L1" s="1" t="s">
        <v>32</v>
      </c>
      <c r="M1" s="1" t="s">
        <v>31</v>
      </c>
      <c r="N1" s="1" t="s">
        <v>30</v>
      </c>
      <c r="O1" s="1" t="s">
        <v>29</v>
      </c>
      <c r="P1" s="1" t="s">
        <v>28</v>
      </c>
      <c r="Q1" s="1" t="s">
        <v>27</v>
      </c>
      <c r="R1" s="1" t="s">
        <v>26</v>
      </c>
      <c r="S1" s="3"/>
    </row>
    <row r="2" spans="1:19" x14ac:dyDescent="0.2">
      <c r="A2" s="4"/>
      <c r="B2" s="1" t="s">
        <v>25</v>
      </c>
      <c r="C2" s="1" t="s">
        <v>25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  <c r="Q2" s="1" t="s">
        <v>25</v>
      </c>
      <c r="R2" s="1" t="s">
        <v>25</v>
      </c>
      <c r="S2" s="3"/>
    </row>
    <row r="3" spans="1:19" x14ac:dyDescent="0.2">
      <c r="A3" s="2" t="s">
        <v>24</v>
      </c>
      <c r="B3">
        <v>12980</v>
      </c>
      <c r="C3">
        <v>11310</v>
      </c>
      <c r="D3">
        <v>7027</v>
      </c>
      <c r="E3">
        <v>10800</v>
      </c>
      <c r="F3">
        <v>13060</v>
      </c>
      <c r="G3">
        <v>394600</v>
      </c>
      <c r="H3">
        <v>266.3</v>
      </c>
      <c r="I3">
        <v>1413</v>
      </c>
      <c r="J3">
        <v>2.8730000000000002</v>
      </c>
      <c r="K3">
        <v>1.9319999999999999</v>
      </c>
      <c r="L3">
        <v>78840</v>
      </c>
      <c r="M3">
        <v>168.3</v>
      </c>
      <c r="N3">
        <v>19.420000000000002</v>
      </c>
      <c r="O3">
        <v>140.9</v>
      </c>
      <c r="P3">
        <v>343</v>
      </c>
      <c r="Q3">
        <v>132.6</v>
      </c>
      <c r="R3">
        <v>3216</v>
      </c>
    </row>
    <row r="4" spans="1:19" x14ac:dyDescent="0.2">
      <c r="A4" s="2" t="s">
        <v>23</v>
      </c>
      <c r="B4">
        <v>14960</v>
      </c>
      <c r="C4">
        <v>10970</v>
      </c>
      <c r="D4">
        <v>6246</v>
      </c>
      <c r="E4">
        <v>9671</v>
      </c>
      <c r="F4">
        <v>14270</v>
      </c>
      <c r="G4">
        <v>407600</v>
      </c>
      <c r="H4">
        <v>282.8</v>
      </c>
      <c r="I4">
        <v>1506</v>
      </c>
      <c r="J4">
        <v>2.403</v>
      </c>
      <c r="K4">
        <v>2.2229999999999999</v>
      </c>
      <c r="L4">
        <v>78370</v>
      </c>
      <c r="M4">
        <v>55.88</v>
      </c>
      <c r="N4">
        <v>18.11</v>
      </c>
      <c r="O4">
        <v>62.72</v>
      </c>
      <c r="P4">
        <v>139.30000000000001</v>
      </c>
      <c r="Q4">
        <v>44.01</v>
      </c>
      <c r="R4">
        <v>1803</v>
      </c>
    </row>
    <row r="5" spans="1:19" x14ac:dyDescent="0.2">
      <c r="A5" s="2" t="s">
        <v>22</v>
      </c>
      <c r="B5">
        <v>12060</v>
      </c>
      <c r="C5">
        <v>9621</v>
      </c>
      <c r="D5">
        <v>6414</v>
      </c>
      <c r="E5">
        <v>10240</v>
      </c>
      <c r="F5">
        <v>12240</v>
      </c>
      <c r="G5">
        <v>347600</v>
      </c>
      <c r="H5">
        <v>233.7</v>
      </c>
      <c r="I5">
        <v>1234</v>
      </c>
      <c r="J5">
        <v>1.897</v>
      </c>
      <c r="K5">
        <v>1.679</v>
      </c>
      <c r="L5">
        <v>68010</v>
      </c>
      <c r="M5">
        <v>72.55</v>
      </c>
      <c r="N5">
        <v>13.65</v>
      </c>
      <c r="O5">
        <v>70.09</v>
      </c>
      <c r="P5">
        <v>172.8</v>
      </c>
      <c r="Q5">
        <v>56.21</v>
      </c>
      <c r="R5">
        <v>1629</v>
      </c>
    </row>
    <row r="6" spans="1:19" x14ac:dyDescent="0.2">
      <c r="A6" s="2" t="s">
        <v>21</v>
      </c>
      <c r="B6">
        <v>12270</v>
      </c>
      <c r="C6">
        <v>10240</v>
      </c>
      <c r="D6">
        <v>6699</v>
      </c>
      <c r="E6">
        <v>10800</v>
      </c>
      <c r="F6">
        <v>17640</v>
      </c>
      <c r="G6">
        <v>441200</v>
      </c>
      <c r="H6">
        <v>315.2</v>
      </c>
      <c r="I6">
        <v>1648</v>
      </c>
      <c r="J6">
        <v>2.5779999999999998</v>
      </c>
      <c r="K6">
        <v>2.4129999999999998</v>
      </c>
      <c r="L6">
        <v>91440</v>
      </c>
      <c r="M6">
        <v>92.02</v>
      </c>
      <c r="N6">
        <v>15.31</v>
      </c>
      <c r="O6">
        <v>91.59</v>
      </c>
      <c r="P6">
        <v>222.2</v>
      </c>
      <c r="Q6">
        <v>75.52</v>
      </c>
      <c r="R6">
        <v>2508</v>
      </c>
    </row>
    <row r="7" spans="1:19" x14ac:dyDescent="0.2">
      <c r="A7" s="2" t="s">
        <v>20</v>
      </c>
      <c r="B7">
        <v>10500</v>
      </c>
      <c r="C7">
        <v>8509</v>
      </c>
      <c r="D7">
        <v>6340</v>
      </c>
      <c r="E7">
        <v>9900</v>
      </c>
      <c r="F7">
        <v>10500</v>
      </c>
      <c r="G7">
        <v>317400</v>
      </c>
      <c r="H7">
        <v>225.5</v>
      </c>
      <c r="I7">
        <v>1048</v>
      </c>
      <c r="J7">
        <v>1.635</v>
      </c>
      <c r="K7">
        <v>1.3440000000000001</v>
      </c>
      <c r="L7">
        <v>62310</v>
      </c>
      <c r="M7">
        <v>78.95</v>
      </c>
      <c r="N7">
        <v>13.51</v>
      </c>
      <c r="O7">
        <v>69.97</v>
      </c>
      <c r="P7">
        <v>170.7</v>
      </c>
      <c r="Q7">
        <v>58.98</v>
      </c>
      <c r="R7">
        <v>1567</v>
      </c>
    </row>
    <row r="8" spans="1:19" x14ac:dyDescent="0.2">
      <c r="A8" s="2" t="s">
        <v>19</v>
      </c>
      <c r="B8">
        <v>10660</v>
      </c>
      <c r="C8">
        <v>8660</v>
      </c>
      <c r="D8">
        <v>7377</v>
      </c>
      <c r="E8">
        <v>11400</v>
      </c>
      <c r="F8">
        <v>8949</v>
      </c>
      <c r="G8">
        <v>454000</v>
      </c>
      <c r="H8">
        <v>276.39999999999998</v>
      </c>
      <c r="I8">
        <v>1279</v>
      </c>
      <c r="J8">
        <v>1.7230000000000001</v>
      </c>
      <c r="K8">
        <v>1.607</v>
      </c>
      <c r="L8">
        <v>108500</v>
      </c>
      <c r="M8">
        <v>89.13</v>
      </c>
      <c r="N8">
        <v>14.56</v>
      </c>
      <c r="O8">
        <v>66.89</v>
      </c>
      <c r="P8">
        <v>162.6</v>
      </c>
      <c r="Q8">
        <v>68.180000000000007</v>
      </c>
      <c r="R8">
        <v>1566</v>
      </c>
    </row>
    <row r="9" spans="1:19" x14ac:dyDescent="0.2">
      <c r="A9" s="2" t="s">
        <v>18</v>
      </c>
      <c r="B9">
        <v>15880</v>
      </c>
      <c r="C9">
        <v>11070</v>
      </c>
      <c r="D9">
        <v>7146</v>
      </c>
      <c r="E9">
        <v>11330</v>
      </c>
      <c r="F9">
        <v>18470</v>
      </c>
      <c r="G9">
        <v>421200</v>
      </c>
      <c r="H9">
        <v>304.39999999999998</v>
      </c>
      <c r="I9">
        <v>1430</v>
      </c>
      <c r="J9">
        <v>3.5310000000000001</v>
      </c>
      <c r="K9">
        <v>3.3460000000000001</v>
      </c>
      <c r="L9">
        <v>83390</v>
      </c>
      <c r="M9">
        <v>113.7</v>
      </c>
      <c r="N9">
        <v>22.54</v>
      </c>
      <c r="O9">
        <v>107.9</v>
      </c>
      <c r="P9">
        <v>267.39999999999998</v>
      </c>
      <c r="Q9">
        <v>92.98</v>
      </c>
      <c r="R9">
        <v>2382</v>
      </c>
    </row>
    <row r="10" spans="1:19" x14ac:dyDescent="0.2">
      <c r="A10" s="2" t="s">
        <v>17</v>
      </c>
      <c r="B10">
        <v>14710</v>
      </c>
      <c r="C10">
        <v>11740</v>
      </c>
      <c r="D10">
        <v>6500</v>
      </c>
      <c r="E10">
        <v>10600</v>
      </c>
      <c r="F10">
        <v>18500</v>
      </c>
      <c r="G10">
        <v>395600</v>
      </c>
      <c r="H10">
        <v>272.3</v>
      </c>
      <c r="I10">
        <v>1405</v>
      </c>
      <c r="J10">
        <v>2.2909999999999999</v>
      </c>
      <c r="K10">
        <v>1.9730000000000001</v>
      </c>
      <c r="L10">
        <v>76360</v>
      </c>
      <c r="M10">
        <v>103.5</v>
      </c>
      <c r="N10">
        <v>23.92</v>
      </c>
      <c r="O10">
        <v>97.55</v>
      </c>
      <c r="P10">
        <v>257</v>
      </c>
      <c r="Q10">
        <v>83.05</v>
      </c>
      <c r="R10">
        <v>2458</v>
      </c>
    </row>
    <row r="11" spans="1:19" x14ac:dyDescent="0.2">
      <c r="A11" s="2" t="s">
        <v>16</v>
      </c>
      <c r="B11">
        <v>12050</v>
      </c>
      <c r="C11">
        <v>8937</v>
      </c>
      <c r="D11">
        <v>7330</v>
      </c>
      <c r="E11">
        <v>11770</v>
      </c>
      <c r="F11">
        <v>9824</v>
      </c>
      <c r="G11">
        <v>399000</v>
      </c>
      <c r="H11">
        <v>260</v>
      </c>
      <c r="I11">
        <v>1409</v>
      </c>
      <c r="J11">
        <v>2.097</v>
      </c>
      <c r="K11">
        <v>1.6919999999999999</v>
      </c>
      <c r="L11">
        <v>85840</v>
      </c>
      <c r="M11">
        <v>123.4</v>
      </c>
      <c r="N11">
        <v>16.13</v>
      </c>
      <c r="O11">
        <v>101.6</v>
      </c>
      <c r="P11">
        <v>244.1</v>
      </c>
      <c r="Q11">
        <v>98.7</v>
      </c>
      <c r="R11">
        <v>2348</v>
      </c>
    </row>
    <row r="12" spans="1:19" x14ac:dyDescent="0.2">
      <c r="A12" s="2" t="s">
        <v>15</v>
      </c>
      <c r="B12">
        <v>13490</v>
      </c>
      <c r="C12">
        <v>11080</v>
      </c>
      <c r="D12">
        <v>6664</v>
      </c>
      <c r="E12">
        <v>10740</v>
      </c>
      <c r="F12">
        <v>12630</v>
      </c>
      <c r="G12">
        <v>364800</v>
      </c>
      <c r="H12">
        <v>270.39999999999998</v>
      </c>
      <c r="I12">
        <v>1385</v>
      </c>
      <c r="J12">
        <v>2.3759999999999999</v>
      </c>
      <c r="K12">
        <v>2.1339999999999999</v>
      </c>
      <c r="L12">
        <v>67520</v>
      </c>
      <c r="M12">
        <v>73.95</v>
      </c>
      <c r="N12">
        <v>14.89</v>
      </c>
      <c r="O12">
        <v>71.489999999999995</v>
      </c>
      <c r="P12">
        <v>164.1</v>
      </c>
      <c r="Q12">
        <v>57.92</v>
      </c>
      <c r="R12">
        <v>1549</v>
      </c>
    </row>
    <row r="13" spans="1:19" x14ac:dyDescent="0.2">
      <c r="A13" s="2" t="s">
        <v>14</v>
      </c>
      <c r="B13">
        <v>13880</v>
      </c>
      <c r="C13">
        <v>10830</v>
      </c>
      <c r="D13">
        <v>6255</v>
      </c>
      <c r="E13">
        <v>9998</v>
      </c>
      <c r="F13">
        <v>11790</v>
      </c>
      <c r="G13">
        <v>399800</v>
      </c>
      <c r="H13">
        <v>281</v>
      </c>
      <c r="I13">
        <v>1548</v>
      </c>
      <c r="J13">
        <v>2.464</v>
      </c>
      <c r="K13">
        <v>2.2559999999999998</v>
      </c>
      <c r="L13">
        <v>75110</v>
      </c>
      <c r="M13">
        <v>71.849999999999994</v>
      </c>
      <c r="N13">
        <v>14</v>
      </c>
      <c r="O13">
        <v>76.790000000000006</v>
      </c>
      <c r="P13">
        <v>169.6</v>
      </c>
      <c r="Q13">
        <v>57.47</v>
      </c>
      <c r="R13">
        <v>2086</v>
      </c>
    </row>
    <row r="14" spans="1:19" x14ac:dyDescent="0.2">
      <c r="A14" s="2" t="s">
        <v>13</v>
      </c>
      <c r="B14">
        <v>13610</v>
      </c>
      <c r="C14">
        <v>10180</v>
      </c>
      <c r="D14">
        <v>6173</v>
      </c>
      <c r="E14">
        <v>9615</v>
      </c>
      <c r="F14">
        <v>11910</v>
      </c>
      <c r="G14">
        <v>406500</v>
      </c>
      <c r="H14">
        <v>274.3</v>
      </c>
      <c r="I14">
        <v>1469</v>
      </c>
      <c r="J14">
        <v>2.306</v>
      </c>
      <c r="K14">
        <v>2.0289999999999999</v>
      </c>
      <c r="L14">
        <v>76340</v>
      </c>
      <c r="M14">
        <v>97.53</v>
      </c>
      <c r="N14">
        <v>14.37</v>
      </c>
      <c r="O14">
        <v>85.73</v>
      </c>
      <c r="P14">
        <v>211.3</v>
      </c>
      <c r="Q14">
        <v>79.19</v>
      </c>
      <c r="R14">
        <v>2180</v>
      </c>
    </row>
    <row r="15" spans="1:19" x14ac:dyDescent="0.2">
      <c r="A15" s="2" t="s">
        <v>12</v>
      </c>
      <c r="B15">
        <v>13970</v>
      </c>
      <c r="C15">
        <v>11560</v>
      </c>
      <c r="D15">
        <v>6396</v>
      </c>
      <c r="E15">
        <v>10310</v>
      </c>
      <c r="F15">
        <v>15300</v>
      </c>
      <c r="G15">
        <v>393000</v>
      </c>
      <c r="H15">
        <v>311.89999999999998</v>
      </c>
      <c r="I15">
        <v>1676</v>
      </c>
      <c r="J15">
        <v>2.38</v>
      </c>
      <c r="K15">
        <v>2.2759999999999998</v>
      </c>
      <c r="L15">
        <v>66080</v>
      </c>
      <c r="M15">
        <v>93.04</v>
      </c>
      <c r="N15">
        <v>17.559999999999999</v>
      </c>
      <c r="O15">
        <v>90.86</v>
      </c>
      <c r="P15">
        <v>218.1</v>
      </c>
      <c r="Q15">
        <v>77.27</v>
      </c>
      <c r="R15">
        <v>2474</v>
      </c>
    </row>
    <row r="16" spans="1:19" x14ac:dyDescent="0.2">
      <c r="A16" s="2" t="s">
        <v>11</v>
      </c>
      <c r="B16">
        <v>13500</v>
      </c>
      <c r="C16">
        <v>9875</v>
      </c>
      <c r="D16">
        <v>6491</v>
      </c>
      <c r="E16">
        <v>10530</v>
      </c>
      <c r="F16">
        <v>15040</v>
      </c>
      <c r="G16">
        <v>410700</v>
      </c>
      <c r="H16">
        <v>273.2</v>
      </c>
      <c r="I16">
        <v>1455</v>
      </c>
      <c r="J16">
        <v>2.222</v>
      </c>
      <c r="K16">
        <v>2.1850000000000001</v>
      </c>
      <c r="L16">
        <v>79280</v>
      </c>
      <c r="M16">
        <v>87.08</v>
      </c>
      <c r="N16">
        <v>26.14</v>
      </c>
      <c r="O16">
        <v>84.62</v>
      </c>
      <c r="P16">
        <v>195</v>
      </c>
      <c r="Q16">
        <v>70.42</v>
      </c>
      <c r="R16">
        <v>1804</v>
      </c>
    </row>
    <row r="17" spans="1:18" x14ac:dyDescent="0.2">
      <c r="A17" s="2" t="s">
        <v>10</v>
      </c>
      <c r="B17">
        <v>13110</v>
      </c>
      <c r="C17">
        <v>9642</v>
      </c>
      <c r="D17">
        <v>6430</v>
      </c>
      <c r="E17">
        <v>10610</v>
      </c>
      <c r="F17">
        <v>16470</v>
      </c>
      <c r="G17">
        <v>441600</v>
      </c>
      <c r="H17">
        <v>296.3</v>
      </c>
      <c r="I17">
        <v>1717</v>
      </c>
      <c r="J17">
        <v>2.4470000000000001</v>
      </c>
      <c r="K17">
        <v>2.2160000000000002</v>
      </c>
      <c r="L17">
        <v>90590</v>
      </c>
      <c r="M17">
        <v>83.3</v>
      </c>
      <c r="N17">
        <v>16.22</v>
      </c>
      <c r="O17">
        <v>78.260000000000005</v>
      </c>
      <c r="P17">
        <v>197.5</v>
      </c>
      <c r="Q17">
        <v>69.819999999999993</v>
      </c>
      <c r="R17">
        <v>2412</v>
      </c>
    </row>
    <row r="18" spans="1:18" x14ac:dyDescent="0.2">
      <c r="A18" s="2" t="s">
        <v>9</v>
      </c>
      <c r="B18">
        <v>12900</v>
      </c>
      <c r="C18">
        <v>9086</v>
      </c>
      <c r="D18">
        <v>6786</v>
      </c>
      <c r="E18">
        <v>11650</v>
      </c>
      <c r="F18">
        <v>11130</v>
      </c>
      <c r="G18">
        <v>411000</v>
      </c>
      <c r="H18">
        <v>267.5</v>
      </c>
      <c r="I18">
        <v>1342</v>
      </c>
      <c r="J18">
        <v>1.9410000000000001</v>
      </c>
      <c r="K18">
        <v>1.7889999999999999</v>
      </c>
      <c r="L18">
        <v>83360</v>
      </c>
      <c r="M18">
        <v>102.9</v>
      </c>
      <c r="N18">
        <v>14.08</v>
      </c>
      <c r="O18">
        <v>85.62</v>
      </c>
      <c r="P18">
        <v>211</v>
      </c>
      <c r="Q18">
        <v>78.97</v>
      </c>
      <c r="R18">
        <v>2259</v>
      </c>
    </row>
    <row r="19" spans="1:18" x14ac:dyDescent="0.2">
      <c r="A19" s="2" t="s">
        <v>8</v>
      </c>
      <c r="B19">
        <v>12550</v>
      </c>
      <c r="C19">
        <v>14130</v>
      </c>
      <c r="D19">
        <v>6647</v>
      </c>
      <c r="E19">
        <v>10640</v>
      </c>
      <c r="F19">
        <v>13710</v>
      </c>
      <c r="G19">
        <v>420900</v>
      </c>
      <c r="H19">
        <v>264.2</v>
      </c>
      <c r="I19">
        <v>1324</v>
      </c>
      <c r="J19">
        <v>2.46</v>
      </c>
      <c r="K19">
        <v>2.0790000000000002</v>
      </c>
      <c r="L19">
        <v>106000</v>
      </c>
      <c r="M19">
        <v>116.7</v>
      </c>
      <c r="N19">
        <v>19.079999999999998</v>
      </c>
      <c r="O19">
        <v>99.89</v>
      </c>
      <c r="P19">
        <v>249.1</v>
      </c>
      <c r="Q19">
        <v>88.76</v>
      </c>
      <c r="R19">
        <v>3086</v>
      </c>
    </row>
    <row r="20" spans="1:18" x14ac:dyDescent="0.2">
      <c r="A20" s="2" t="s">
        <v>7</v>
      </c>
      <c r="B20">
        <v>15100</v>
      </c>
      <c r="C20">
        <v>11560</v>
      </c>
      <c r="D20">
        <v>6718</v>
      </c>
      <c r="E20">
        <v>10610</v>
      </c>
      <c r="F20">
        <v>11360</v>
      </c>
      <c r="G20">
        <v>440100</v>
      </c>
      <c r="H20">
        <v>289.39999999999998</v>
      </c>
      <c r="I20">
        <v>1569</v>
      </c>
      <c r="J20">
        <v>2.2789999999999999</v>
      </c>
      <c r="K20">
        <v>2.0230000000000001</v>
      </c>
      <c r="L20">
        <v>82560</v>
      </c>
      <c r="M20">
        <v>95.26</v>
      </c>
      <c r="N20">
        <v>17.21</v>
      </c>
      <c r="O20">
        <v>89.1</v>
      </c>
      <c r="P20">
        <v>207.9</v>
      </c>
      <c r="Q20">
        <v>73.569999999999993</v>
      </c>
      <c r="R20">
        <v>2394</v>
      </c>
    </row>
    <row r="21" spans="1:18" x14ac:dyDescent="0.2">
      <c r="A21" s="2" t="s">
        <v>6</v>
      </c>
      <c r="B21">
        <v>13180</v>
      </c>
      <c r="C21">
        <v>8501</v>
      </c>
      <c r="D21">
        <v>6018</v>
      </c>
      <c r="E21">
        <v>9964</v>
      </c>
      <c r="F21">
        <v>8480</v>
      </c>
      <c r="G21">
        <v>398500</v>
      </c>
      <c r="H21">
        <v>256.3</v>
      </c>
      <c r="I21">
        <v>1183</v>
      </c>
      <c r="J21">
        <v>2.1320000000000001</v>
      </c>
      <c r="K21">
        <v>1.9370000000000001</v>
      </c>
      <c r="L21">
        <v>84260</v>
      </c>
      <c r="M21">
        <v>80.739999999999995</v>
      </c>
      <c r="N21">
        <v>11.09</v>
      </c>
      <c r="O21">
        <v>74.2</v>
      </c>
      <c r="P21">
        <v>171.9</v>
      </c>
      <c r="Q21">
        <v>66.89</v>
      </c>
      <c r="R21">
        <v>2384</v>
      </c>
    </row>
    <row r="22" spans="1:18" x14ac:dyDescent="0.2">
      <c r="A22" s="2" t="s">
        <v>5</v>
      </c>
      <c r="B22">
        <v>13560</v>
      </c>
      <c r="C22">
        <v>10170</v>
      </c>
      <c r="D22">
        <v>7638</v>
      </c>
      <c r="E22">
        <v>12680</v>
      </c>
      <c r="F22">
        <v>14140</v>
      </c>
      <c r="G22">
        <v>454600</v>
      </c>
      <c r="H22">
        <v>291.3</v>
      </c>
      <c r="I22">
        <v>1605</v>
      </c>
      <c r="J22">
        <v>2.3769999999999998</v>
      </c>
      <c r="K22">
        <v>2.3460000000000001</v>
      </c>
      <c r="L22">
        <v>107400</v>
      </c>
      <c r="M22">
        <v>90.19</v>
      </c>
      <c r="N22">
        <v>19.88</v>
      </c>
      <c r="O22">
        <v>80.17</v>
      </c>
      <c r="P22">
        <v>190.6</v>
      </c>
      <c r="Q22">
        <v>65.86</v>
      </c>
      <c r="R22">
        <v>3112</v>
      </c>
    </row>
    <row r="23" spans="1:18" x14ac:dyDescent="0.2">
      <c r="A23" s="2" t="s">
        <v>4</v>
      </c>
      <c r="B23">
        <v>15960</v>
      </c>
      <c r="C23">
        <v>11770</v>
      </c>
      <c r="D23">
        <v>6272</v>
      </c>
      <c r="E23">
        <v>10740</v>
      </c>
      <c r="F23">
        <v>11660</v>
      </c>
      <c r="G23">
        <v>435700</v>
      </c>
      <c r="H23">
        <v>317.3</v>
      </c>
      <c r="I23">
        <v>1600</v>
      </c>
      <c r="J23">
        <v>2.9649999999999999</v>
      </c>
      <c r="K23">
        <v>2.496</v>
      </c>
      <c r="L23">
        <v>83120</v>
      </c>
      <c r="M23">
        <v>109.3</v>
      </c>
      <c r="N23">
        <v>15.75</v>
      </c>
      <c r="O23">
        <v>101.9</v>
      </c>
      <c r="P23">
        <v>241.5</v>
      </c>
      <c r="Q23">
        <v>93</v>
      </c>
      <c r="R23">
        <v>2593</v>
      </c>
    </row>
    <row r="24" spans="1:18" x14ac:dyDescent="0.2">
      <c r="A24" s="2" t="s">
        <v>3</v>
      </c>
      <c r="B24">
        <v>12070</v>
      </c>
      <c r="C24">
        <v>9550</v>
      </c>
      <c r="D24">
        <v>6678</v>
      </c>
      <c r="E24">
        <v>11120</v>
      </c>
      <c r="F24">
        <v>10510</v>
      </c>
      <c r="G24">
        <v>397500</v>
      </c>
      <c r="H24">
        <v>277.89999999999998</v>
      </c>
      <c r="I24">
        <v>1387</v>
      </c>
      <c r="J24">
        <v>2.4740000000000002</v>
      </c>
      <c r="K24">
        <v>1.708</v>
      </c>
      <c r="L24">
        <v>79460</v>
      </c>
      <c r="M24">
        <v>115.7</v>
      </c>
      <c r="N24">
        <v>14.67</v>
      </c>
      <c r="O24">
        <v>96.16</v>
      </c>
      <c r="P24">
        <v>240.3</v>
      </c>
      <c r="Q24">
        <v>92.46</v>
      </c>
      <c r="R24">
        <v>2337</v>
      </c>
    </row>
    <row r="25" spans="1:18" x14ac:dyDescent="0.2">
      <c r="A25" s="2" t="s">
        <v>2</v>
      </c>
      <c r="B25">
        <v>15840</v>
      </c>
      <c r="C25">
        <v>11160</v>
      </c>
      <c r="D25">
        <v>6057</v>
      </c>
      <c r="E25">
        <v>10280</v>
      </c>
      <c r="F25">
        <v>14930</v>
      </c>
      <c r="G25">
        <v>378300</v>
      </c>
      <c r="H25">
        <v>319.10000000000002</v>
      </c>
      <c r="I25">
        <v>1542</v>
      </c>
      <c r="J25">
        <v>2.4569999999999999</v>
      </c>
      <c r="K25">
        <v>2.2000000000000002</v>
      </c>
      <c r="L25">
        <v>63940</v>
      </c>
      <c r="M25">
        <v>93.09</v>
      </c>
      <c r="N25">
        <v>17.649999999999999</v>
      </c>
      <c r="O25">
        <v>93.87</v>
      </c>
      <c r="P25">
        <v>216.3</v>
      </c>
      <c r="Q25">
        <v>75.37</v>
      </c>
      <c r="R25">
        <v>2349</v>
      </c>
    </row>
    <row r="26" spans="1:18" x14ac:dyDescent="0.2">
      <c r="A26" s="2" t="s">
        <v>1</v>
      </c>
      <c r="B26">
        <v>12690</v>
      </c>
      <c r="C26">
        <v>10300</v>
      </c>
      <c r="D26">
        <v>6333</v>
      </c>
      <c r="E26">
        <v>10780</v>
      </c>
      <c r="F26">
        <v>10020</v>
      </c>
      <c r="G26">
        <v>369800</v>
      </c>
      <c r="H26">
        <v>298.8</v>
      </c>
      <c r="I26">
        <v>1387</v>
      </c>
      <c r="J26">
        <v>2.3180000000000001</v>
      </c>
      <c r="K26">
        <v>2.0329999999999999</v>
      </c>
      <c r="L26">
        <v>69640</v>
      </c>
      <c r="M26">
        <v>80.75</v>
      </c>
      <c r="N26">
        <v>13.65</v>
      </c>
      <c r="O26">
        <v>79.37</v>
      </c>
      <c r="P26">
        <v>180</v>
      </c>
      <c r="Q26">
        <v>62.26</v>
      </c>
      <c r="R26">
        <v>1847</v>
      </c>
    </row>
    <row r="27" spans="1:18" x14ac:dyDescent="0.2">
      <c r="A27" s="1" t="s">
        <v>0</v>
      </c>
      <c r="B27">
        <v>22.79</v>
      </c>
      <c r="C27">
        <v>210.1</v>
      </c>
      <c r="D27">
        <v>-316</v>
      </c>
      <c r="E27">
        <v>-73.22</v>
      </c>
      <c r="F27">
        <v>7.2910000000000004</v>
      </c>
      <c r="G27">
        <v>215</v>
      </c>
      <c r="H27">
        <v>3.359</v>
      </c>
      <c r="I27">
        <v>7.4580000000000002</v>
      </c>
      <c r="J27">
        <v>-3.3000000000000002E-2</v>
      </c>
      <c r="K27">
        <v>-4.8000000000000001E-2</v>
      </c>
      <c r="L27">
        <v>109.5</v>
      </c>
      <c r="M27">
        <v>-0.10299999999999999</v>
      </c>
      <c r="N27">
        <v>1.0999999999999999E-2</v>
      </c>
      <c r="O27">
        <v>-0.23400000000000001</v>
      </c>
      <c r="P27">
        <v>-9.5000000000000001E-2</v>
      </c>
      <c r="Q27">
        <v>-0.151</v>
      </c>
      <c r="R27">
        <v>1.2629999999999999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B7F-A301-104A-B895-170B846195BE}">
  <dimension ref="A1:U27"/>
  <sheetViews>
    <sheetView workbookViewId="0">
      <selection activeCell="I34" sqref="I34"/>
    </sheetView>
  </sheetViews>
  <sheetFormatPr baseColWidth="10" defaultRowHeight="15" x14ac:dyDescent="0.2"/>
  <cols>
    <col min="1" max="1" width="19.33203125" customWidth="1"/>
  </cols>
  <sheetData>
    <row r="1" spans="1:21" x14ac:dyDescent="0.2">
      <c r="A1" s="1" t="s">
        <v>43</v>
      </c>
      <c r="B1" s="1" t="s">
        <v>42</v>
      </c>
      <c r="C1" s="1" t="s">
        <v>41</v>
      </c>
      <c r="D1" s="1" t="s">
        <v>40</v>
      </c>
      <c r="E1" s="1" t="s">
        <v>39</v>
      </c>
      <c r="F1" s="1" t="s">
        <v>44</v>
      </c>
      <c r="G1" s="1" t="s">
        <v>38</v>
      </c>
      <c r="H1" s="1" t="s">
        <v>37</v>
      </c>
      <c r="I1" s="1" t="s">
        <v>36</v>
      </c>
      <c r="J1" s="1" t="s">
        <v>35</v>
      </c>
      <c r="K1" s="1" t="s">
        <v>34</v>
      </c>
      <c r="L1" s="1" t="s">
        <v>33</v>
      </c>
      <c r="M1" s="1" t="s">
        <v>45</v>
      </c>
      <c r="N1" s="1" t="s">
        <v>32</v>
      </c>
      <c r="O1" s="1" t="s">
        <v>31</v>
      </c>
      <c r="P1" s="1" t="s">
        <v>30</v>
      </c>
      <c r="Q1" s="1" t="s">
        <v>29</v>
      </c>
      <c r="R1" s="1" t="s">
        <v>28</v>
      </c>
      <c r="S1" s="1" t="s">
        <v>27</v>
      </c>
      <c r="T1" s="1" t="s">
        <v>26</v>
      </c>
      <c r="U1" s="3"/>
    </row>
    <row r="2" spans="1:21" x14ac:dyDescent="0.2">
      <c r="A2" s="4"/>
      <c r="B2" s="1" t="s">
        <v>25</v>
      </c>
      <c r="C2" s="1" t="s">
        <v>25</v>
      </c>
      <c r="D2" s="1" t="s">
        <v>25</v>
      </c>
      <c r="E2" s="1" t="s">
        <v>25</v>
      </c>
      <c r="F2" s="1" t="s">
        <v>25</v>
      </c>
      <c r="G2" s="1" t="s">
        <v>25</v>
      </c>
      <c r="H2" s="1" t="s">
        <v>25</v>
      </c>
      <c r="I2" s="1" t="s">
        <v>25</v>
      </c>
      <c r="J2" s="1" t="s">
        <v>25</v>
      </c>
      <c r="K2" s="1" t="s">
        <v>25</v>
      </c>
      <c r="L2" s="1" t="s">
        <v>25</v>
      </c>
      <c r="M2" s="1" t="s">
        <v>25</v>
      </c>
      <c r="N2" s="1" t="s">
        <v>25</v>
      </c>
      <c r="O2" s="1" t="s">
        <v>25</v>
      </c>
      <c r="P2" s="1" t="s">
        <v>25</v>
      </c>
      <c r="Q2" s="1" t="s">
        <v>25</v>
      </c>
      <c r="R2" s="1" t="s">
        <v>25</v>
      </c>
      <c r="S2" s="1" t="s">
        <v>25</v>
      </c>
      <c r="T2" s="1" t="s">
        <v>25</v>
      </c>
      <c r="U2" s="3"/>
    </row>
    <row r="3" spans="1:21" x14ac:dyDescent="0.2">
      <c r="A3" s="2" t="s">
        <v>24</v>
      </c>
      <c r="B3">
        <f>'O.A F'!B3-'O.A F'!B$27</f>
        <v>12957.21</v>
      </c>
      <c r="C3">
        <f>'O.A F'!C3-'O.A F'!C$27</f>
        <v>11099.9</v>
      </c>
      <c r="D3">
        <f>'O.A F'!D3-'O.A F'!D$27</f>
        <v>7343</v>
      </c>
      <c r="E3">
        <f>'O.A F'!E3-'O.A F'!E$27</f>
        <v>10873.22</v>
      </c>
      <c r="F3">
        <f>AVERAGE(D3:E3)</f>
        <v>9108.11</v>
      </c>
      <c r="G3">
        <f>'O.A F'!F3-'O.A F'!F$27</f>
        <v>13052.709000000001</v>
      </c>
      <c r="H3">
        <f>'O.A F'!G3-'O.A F'!G$27</f>
        <v>394385</v>
      </c>
      <c r="I3">
        <f>'O.A F'!H3-'O.A F'!H$27</f>
        <v>262.94100000000003</v>
      </c>
      <c r="J3">
        <f>'O.A F'!I3-'O.A F'!I$27</f>
        <v>1405.5419999999999</v>
      </c>
      <c r="K3">
        <f>'O.A F'!J3-'O.A F'!J$27</f>
        <v>2.9060000000000001</v>
      </c>
      <c r="L3">
        <f>'O.A F'!K3-'O.A F'!K$27</f>
        <v>1.98</v>
      </c>
      <c r="M3">
        <f>AVERAGE(K3:L3)</f>
        <v>2.4430000000000001</v>
      </c>
      <c r="N3">
        <f>'O.A F'!L3-'O.A F'!L$27</f>
        <v>78730.5</v>
      </c>
      <c r="O3">
        <f>'O.A F'!M3-'O.A F'!M$27</f>
        <v>168.40300000000002</v>
      </c>
      <c r="P3">
        <f>'O.A F'!N3-'O.A F'!N$27</f>
        <v>19.409000000000002</v>
      </c>
      <c r="Q3">
        <f>'O.A F'!O3-'O.A F'!O$27</f>
        <v>141.13400000000001</v>
      </c>
      <c r="R3">
        <f>'O.A F'!P3-'O.A F'!P$27</f>
        <v>343.09500000000003</v>
      </c>
      <c r="S3">
        <f>'O.A F'!Q3-'O.A F'!Q$27</f>
        <v>132.751</v>
      </c>
      <c r="T3">
        <f>'O.A F'!R3-'O.A F'!R$27</f>
        <v>3214.7370000000001</v>
      </c>
    </row>
    <row r="4" spans="1:21" x14ac:dyDescent="0.2">
      <c r="A4" s="2" t="s">
        <v>23</v>
      </c>
      <c r="B4">
        <f>'O.A F'!B4-'O.A F'!B$27</f>
        <v>14937.21</v>
      </c>
      <c r="C4">
        <f>'O.A F'!C4-'O.A F'!C$27</f>
        <v>10759.9</v>
      </c>
      <c r="D4">
        <f>'O.A F'!D4-'O.A F'!D$27</f>
        <v>6562</v>
      </c>
      <c r="E4">
        <f>'O.A F'!E4-'O.A F'!E$27</f>
        <v>9744.2199999999993</v>
      </c>
      <c r="F4">
        <f t="shared" ref="F4:F27" si="0">AVERAGE(D4:E4)</f>
        <v>8153.11</v>
      </c>
      <c r="G4">
        <f>'O.A F'!F4-'O.A F'!F$27</f>
        <v>14262.709000000001</v>
      </c>
      <c r="H4">
        <f>'O.A F'!G4-'O.A F'!G$27</f>
        <v>407385</v>
      </c>
      <c r="I4">
        <f>'O.A F'!H4-'O.A F'!H$27</f>
        <v>279.44100000000003</v>
      </c>
      <c r="J4">
        <f>'O.A F'!I4-'O.A F'!I$27</f>
        <v>1498.5419999999999</v>
      </c>
      <c r="K4">
        <f>'O.A F'!J4-'O.A F'!J$27</f>
        <v>2.4359999999999999</v>
      </c>
      <c r="L4">
        <f>'O.A F'!K4-'O.A F'!K$27</f>
        <v>2.2709999999999999</v>
      </c>
      <c r="M4">
        <f t="shared" ref="M4:M27" si="1">AVERAGE(K4:L4)</f>
        <v>2.3534999999999999</v>
      </c>
      <c r="N4">
        <f>'O.A F'!L4-'O.A F'!L$27</f>
        <v>78260.5</v>
      </c>
      <c r="O4">
        <f>'O.A F'!M4-'O.A F'!M$27</f>
        <v>55.983000000000004</v>
      </c>
      <c r="P4">
        <f>'O.A F'!N4-'O.A F'!N$27</f>
        <v>18.099</v>
      </c>
      <c r="Q4">
        <f>'O.A F'!O4-'O.A F'!O$27</f>
        <v>62.954000000000001</v>
      </c>
      <c r="R4">
        <f>'O.A F'!P4-'O.A F'!P$27</f>
        <v>139.39500000000001</v>
      </c>
      <c r="S4">
        <f>'O.A F'!Q4-'O.A F'!Q$27</f>
        <v>44.161000000000001</v>
      </c>
      <c r="T4">
        <f>'O.A F'!R4-'O.A F'!R$27</f>
        <v>1801.7370000000001</v>
      </c>
    </row>
    <row r="5" spans="1:21" x14ac:dyDescent="0.2">
      <c r="A5" s="2" t="s">
        <v>22</v>
      </c>
      <c r="B5">
        <f>'O.A F'!B5-'O.A F'!B$27</f>
        <v>12037.21</v>
      </c>
      <c r="C5">
        <f>'O.A F'!C5-'O.A F'!C$27</f>
        <v>9410.9</v>
      </c>
      <c r="D5">
        <f>'O.A F'!D5-'O.A F'!D$27</f>
        <v>6730</v>
      </c>
      <c r="E5">
        <f>'O.A F'!E5-'O.A F'!E$27</f>
        <v>10313.219999999999</v>
      </c>
      <c r="F5">
        <f t="shared" si="0"/>
        <v>8521.61</v>
      </c>
      <c r="G5">
        <f>'O.A F'!F5-'O.A F'!F$27</f>
        <v>12232.709000000001</v>
      </c>
      <c r="H5">
        <f>'O.A F'!G5-'O.A F'!G$27</f>
        <v>347385</v>
      </c>
      <c r="I5">
        <f>'O.A F'!H5-'O.A F'!H$27</f>
        <v>230.34099999999998</v>
      </c>
      <c r="J5">
        <f>'O.A F'!I5-'O.A F'!I$27</f>
        <v>1226.5419999999999</v>
      </c>
      <c r="K5">
        <f>'O.A F'!J5-'O.A F'!J$27</f>
        <v>1.93</v>
      </c>
      <c r="L5">
        <f>'O.A F'!K5-'O.A F'!K$27</f>
        <v>1.7270000000000001</v>
      </c>
      <c r="M5">
        <f t="shared" si="1"/>
        <v>1.8285</v>
      </c>
      <c r="N5">
        <f>'O.A F'!L5-'O.A F'!L$27</f>
        <v>67900.5</v>
      </c>
      <c r="O5">
        <f>'O.A F'!M5-'O.A F'!M$27</f>
        <v>72.652999999999992</v>
      </c>
      <c r="P5">
        <f>'O.A F'!N5-'O.A F'!N$27</f>
        <v>13.639000000000001</v>
      </c>
      <c r="Q5">
        <f>'O.A F'!O5-'O.A F'!O$27</f>
        <v>70.323999999999998</v>
      </c>
      <c r="R5">
        <f>'O.A F'!P5-'O.A F'!P$27</f>
        <v>172.89500000000001</v>
      </c>
      <c r="S5">
        <f>'O.A F'!Q5-'O.A F'!Q$27</f>
        <v>56.361000000000004</v>
      </c>
      <c r="T5">
        <f>'O.A F'!R5-'O.A F'!R$27</f>
        <v>1627.7370000000001</v>
      </c>
    </row>
    <row r="6" spans="1:21" x14ac:dyDescent="0.2">
      <c r="A6" s="2" t="s">
        <v>21</v>
      </c>
      <c r="B6">
        <f>'O.A F'!B6-'O.A F'!B$27</f>
        <v>12247.21</v>
      </c>
      <c r="C6">
        <f>'O.A F'!C6-'O.A F'!C$27</f>
        <v>10029.9</v>
      </c>
      <c r="D6">
        <f>'O.A F'!D6-'O.A F'!D$27</f>
        <v>7015</v>
      </c>
      <c r="E6">
        <f>'O.A F'!E6-'O.A F'!E$27</f>
        <v>10873.22</v>
      </c>
      <c r="F6">
        <f t="shared" si="0"/>
        <v>8944.11</v>
      </c>
      <c r="G6">
        <f>'O.A F'!F6-'O.A F'!F$27</f>
        <v>17632.708999999999</v>
      </c>
      <c r="H6">
        <f>'O.A F'!G6-'O.A F'!G$27</f>
        <v>440985</v>
      </c>
      <c r="I6">
        <f>'O.A F'!H6-'O.A F'!H$27</f>
        <v>311.84100000000001</v>
      </c>
      <c r="J6">
        <f>'O.A F'!I6-'O.A F'!I$27</f>
        <v>1640.5419999999999</v>
      </c>
      <c r="K6">
        <f>'O.A F'!J6-'O.A F'!J$27</f>
        <v>2.6109999999999998</v>
      </c>
      <c r="L6">
        <f>'O.A F'!K6-'O.A F'!K$27</f>
        <v>2.4609999999999999</v>
      </c>
      <c r="M6">
        <f t="shared" si="1"/>
        <v>2.5359999999999996</v>
      </c>
      <c r="N6">
        <f>'O.A F'!L6-'O.A F'!L$27</f>
        <v>91330.5</v>
      </c>
      <c r="O6">
        <f>'O.A F'!M6-'O.A F'!M$27</f>
        <v>92.12299999999999</v>
      </c>
      <c r="P6">
        <f>'O.A F'!N6-'O.A F'!N$27</f>
        <v>15.299000000000001</v>
      </c>
      <c r="Q6">
        <f>'O.A F'!O6-'O.A F'!O$27</f>
        <v>91.823999999999998</v>
      </c>
      <c r="R6">
        <f>'O.A F'!P6-'O.A F'!P$27</f>
        <v>222.29499999999999</v>
      </c>
      <c r="S6">
        <f>'O.A F'!Q6-'O.A F'!Q$27</f>
        <v>75.670999999999992</v>
      </c>
      <c r="T6">
        <f>'O.A F'!R6-'O.A F'!R$27</f>
        <v>2506.7370000000001</v>
      </c>
    </row>
    <row r="7" spans="1:21" x14ac:dyDescent="0.2">
      <c r="A7" s="2" t="s">
        <v>20</v>
      </c>
      <c r="B7">
        <f>'O.A F'!B7-'O.A F'!B$27</f>
        <v>10477.209999999999</v>
      </c>
      <c r="C7">
        <f>'O.A F'!C7-'O.A F'!C$27</f>
        <v>8298.9</v>
      </c>
      <c r="D7">
        <f>'O.A F'!D7-'O.A F'!D$27</f>
        <v>6656</v>
      </c>
      <c r="E7">
        <f>'O.A F'!E7-'O.A F'!E$27</f>
        <v>9973.2199999999993</v>
      </c>
      <c r="F7">
        <f t="shared" si="0"/>
        <v>8314.61</v>
      </c>
      <c r="G7">
        <f>'O.A F'!F7-'O.A F'!F$27</f>
        <v>10492.709000000001</v>
      </c>
      <c r="H7">
        <f>'O.A F'!G7-'O.A F'!G$27</f>
        <v>317185</v>
      </c>
      <c r="I7">
        <f>'O.A F'!H7-'O.A F'!H$27</f>
        <v>222.14099999999999</v>
      </c>
      <c r="J7">
        <f>'O.A F'!I7-'O.A F'!I$27</f>
        <v>1040.5419999999999</v>
      </c>
      <c r="K7">
        <f>'O.A F'!J7-'O.A F'!J$27</f>
        <v>1.6679999999999999</v>
      </c>
      <c r="L7">
        <f>'O.A F'!K7-'O.A F'!K$27</f>
        <v>1.3920000000000001</v>
      </c>
      <c r="M7">
        <f t="shared" si="1"/>
        <v>1.53</v>
      </c>
      <c r="N7">
        <f>'O.A F'!L7-'O.A F'!L$27</f>
        <v>62200.5</v>
      </c>
      <c r="O7">
        <f>'O.A F'!M7-'O.A F'!M$27</f>
        <v>79.052999999999997</v>
      </c>
      <c r="P7">
        <f>'O.A F'!N7-'O.A F'!N$27</f>
        <v>13.499000000000001</v>
      </c>
      <c r="Q7">
        <f>'O.A F'!O7-'O.A F'!O$27</f>
        <v>70.203999999999994</v>
      </c>
      <c r="R7">
        <f>'O.A F'!P7-'O.A F'!P$27</f>
        <v>170.79499999999999</v>
      </c>
      <c r="S7">
        <f>'O.A F'!Q7-'O.A F'!Q$27</f>
        <v>59.131</v>
      </c>
      <c r="T7">
        <f>'O.A F'!R7-'O.A F'!R$27</f>
        <v>1565.7370000000001</v>
      </c>
    </row>
    <row r="8" spans="1:21" x14ac:dyDescent="0.2">
      <c r="A8" s="2" t="s">
        <v>19</v>
      </c>
      <c r="B8">
        <f>'O.A F'!B8-'O.A F'!B$27</f>
        <v>10637.21</v>
      </c>
      <c r="C8">
        <f>'O.A F'!C8-'O.A F'!C$27</f>
        <v>8449.9</v>
      </c>
      <c r="D8">
        <f>'O.A F'!D8-'O.A F'!D$27</f>
        <v>7693</v>
      </c>
      <c r="E8">
        <f>'O.A F'!E8-'O.A F'!E$27</f>
        <v>11473.22</v>
      </c>
      <c r="F8">
        <f t="shared" si="0"/>
        <v>9583.11</v>
      </c>
      <c r="G8">
        <f>'O.A F'!F8-'O.A F'!F$27</f>
        <v>8941.7090000000007</v>
      </c>
      <c r="H8">
        <f>'O.A F'!G8-'O.A F'!G$27</f>
        <v>453785</v>
      </c>
      <c r="I8">
        <f>'O.A F'!H8-'O.A F'!H$27</f>
        <v>273.041</v>
      </c>
      <c r="J8">
        <f>'O.A F'!I8-'O.A F'!I$27</f>
        <v>1271.5419999999999</v>
      </c>
      <c r="K8">
        <f>'O.A F'!J8-'O.A F'!J$27</f>
        <v>1.756</v>
      </c>
      <c r="L8">
        <f>'O.A F'!K8-'O.A F'!K$27</f>
        <v>1.655</v>
      </c>
      <c r="M8">
        <f t="shared" si="1"/>
        <v>1.7055</v>
      </c>
      <c r="N8">
        <f>'O.A F'!L8-'O.A F'!L$27</f>
        <v>108390.5</v>
      </c>
      <c r="O8">
        <f>'O.A F'!M8-'O.A F'!M$27</f>
        <v>89.23299999999999</v>
      </c>
      <c r="P8">
        <f>'O.A F'!N8-'O.A F'!N$27</f>
        <v>14.549000000000001</v>
      </c>
      <c r="Q8">
        <f>'O.A F'!O8-'O.A F'!O$27</f>
        <v>67.123999999999995</v>
      </c>
      <c r="R8">
        <f>'O.A F'!P8-'O.A F'!P$27</f>
        <v>162.69499999999999</v>
      </c>
      <c r="S8">
        <f>'O.A F'!Q8-'O.A F'!Q$27</f>
        <v>68.331000000000003</v>
      </c>
      <c r="T8">
        <f>'O.A F'!R8-'O.A F'!R$27</f>
        <v>1564.7370000000001</v>
      </c>
    </row>
    <row r="9" spans="1:21" x14ac:dyDescent="0.2">
      <c r="A9" s="2" t="s">
        <v>18</v>
      </c>
      <c r="B9">
        <f>'O.A F'!B9-'O.A F'!B$27</f>
        <v>15857.21</v>
      </c>
      <c r="C9">
        <f>'O.A F'!C9-'O.A F'!C$27</f>
        <v>10859.9</v>
      </c>
      <c r="D9">
        <f>'O.A F'!D9-'O.A F'!D$27</f>
        <v>7462</v>
      </c>
      <c r="E9">
        <f>'O.A F'!E9-'O.A F'!E$27</f>
        <v>11403.22</v>
      </c>
      <c r="F9">
        <f t="shared" si="0"/>
        <v>9432.61</v>
      </c>
      <c r="G9">
        <f>'O.A F'!F9-'O.A F'!F$27</f>
        <v>18462.708999999999</v>
      </c>
      <c r="H9">
        <f>'O.A F'!G9-'O.A F'!G$27</f>
        <v>420985</v>
      </c>
      <c r="I9">
        <f>'O.A F'!H9-'O.A F'!H$27</f>
        <v>301.041</v>
      </c>
      <c r="J9">
        <f>'O.A F'!I9-'O.A F'!I$27</f>
        <v>1422.5419999999999</v>
      </c>
      <c r="K9">
        <f>'O.A F'!J9-'O.A F'!J$27</f>
        <v>3.5640000000000001</v>
      </c>
      <c r="L9">
        <f>'O.A F'!K9-'O.A F'!K$27</f>
        <v>3.3940000000000001</v>
      </c>
      <c r="M9">
        <f t="shared" si="1"/>
        <v>3.4790000000000001</v>
      </c>
      <c r="N9">
        <f>'O.A F'!L9-'O.A F'!L$27</f>
        <v>83280.5</v>
      </c>
      <c r="O9">
        <f>'O.A F'!M9-'O.A F'!M$27</f>
        <v>113.803</v>
      </c>
      <c r="P9">
        <f>'O.A F'!N9-'O.A F'!N$27</f>
        <v>22.529</v>
      </c>
      <c r="Q9">
        <f>'O.A F'!O9-'O.A F'!O$27</f>
        <v>108.134</v>
      </c>
      <c r="R9">
        <f>'O.A F'!P9-'O.A F'!P$27</f>
        <v>267.495</v>
      </c>
      <c r="S9">
        <f>'O.A F'!Q9-'O.A F'!Q$27</f>
        <v>93.131</v>
      </c>
      <c r="T9">
        <f>'O.A F'!R9-'O.A F'!R$27</f>
        <v>2380.7370000000001</v>
      </c>
    </row>
    <row r="10" spans="1:21" x14ac:dyDescent="0.2">
      <c r="A10" s="2" t="s">
        <v>17</v>
      </c>
      <c r="B10">
        <f>'O.A F'!B10-'O.A F'!B$27</f>
        <v>14687.21</v>
      </c>
      <c r="C10">
        <f>'O.A F'!C10-'O.A F'!C$27</f>
        <v>11529.9</v>
      </c>
      <c r="D10">
        <f>'O.A F'!D10-'O.A F'!D$27</f>
        <v>6816</v>
      </c>
      <c r="E10">
        <f>'O.A F'!E10-'O.A F'!E$27</f>
        <v>10673.22</v>
      </c>
      <c r="F10">
        <f t="shared" si="0"/>
        <v>8744.61</v>
      </c>
      <c r="G10">
        <f>'O.A F'!F10-'O.A F'!F$27</f>
        <v>18492.708999999999</v>
      </c>
      <c r="H10">
        <f>'O.A F'!G10-'O.A F'!G$27</f>
        <v>395385</v>
      </c>
      <c r="I10">
        <f>'O.A F'!H10-'O.A F'!H$27</f>
        <v>268.94100000000003</v>
      </c>
      <c r="J10">
        <f>'O.A F'!I10-'O.A F'!I$27</f>
        <v>1397.5419999999999</v>
      </c>
      <c r="K10">
        <f>'O.A F'!J10-'O.A F'!J$27</f>
        <v>2.3239999999999998</v>
      </c>
      <c r="L10">
        <f>'O.A F'!K10-'O.A F'!K$27</f>
        <v>2.0209999999999999</v>
      </c>
      <c r="M10">
        <f t="shared" si="1"/>
        <v>2.1724999999999999</v>
      </c>
      <c r="N10">
        <f>'O.A F'!L10-'O.A F'!L$27</f>
        <v>76250.5</v>
      </c>
      <c r="O10">
        <f>'O.A F'!M10-'O.A F'!M$27</f>
        <v>103.60299999999999</v>
      </c>
      <c r="P10">
        <f>'O.A F'!N10-'O.A F'!N$27</f>
        <v>23.909000000000002</v>
      </c>
      <c r="Q10">
        <f>'O.A F'!O10-'O.A F'!O$27</f>
        <v>97.783999999999992</v>
      </c>
      <c r="R10">
        <f>'O.A F'!P10-'O.A F'!P$27</f>
        <v>257.09500000000003</v>
      </c>
      <c r="S10">
        <f>'O.A F'!Q10-'O.A F'!Q$27</f>
        <v>83.200999999999993</v>
      </c>
      <c r="T10">
        <f>'O.A F'!R10-'O.A F'!R$27</f>
        <v>2456.7370000000001</v>
      </c>
    </row>
    <row r="11" spans="1:21" x14ac:dyDescent="0.2">
      <c r="A11" s="2" t="s">
        <v>16</v>
      </c>
      <c r="B11">
        <f>'O.A F'!B11-'O.A F'!B$27</f>
        <v>12027.21</v>
      </c>
      <c r="C11">
        <f>'O.A F'!C11-'O.A F'!C$27</f>
        <v>8726.9</v>
      </c>
      <c r="D11">
        <f>'O.A F'!D11-'O.A F'!D$27</f>
        <v>7646</v>
      </c>
      <c r="E11">
        <f>'O.A F'!E11-'O.A F'!E$27</f>
        <v>11843.22</v>
      </c>
      <c r="F11">
        <f t="shared" si="0"/>
        <v>9744.61</v>
      </c>
      <c r="G11">
        <f>'O.A F'!F11-'O.A F'!F$27</f>
        <v>9816.7090000000007</v>
      </c>
      <c r="H11">
        <f>'O.A F'!G11-'O.A F'!G$27</f>
        <v>398785</v>
      </c>
      <c r="I11">
        <f>'O.A F'!H11-'O.A F'!H$27</f>
        <v>256.64100000000002</v>
      </c>
      <c r="J11">
        <f>'O.A F'!I11-'O.A F'!I$27</f>
        <v>1401.5419999999999</v>
      </c>
      <c r="K11">
        <f>'O.A F'!J11-'O.A F'!J$27</f>
        <v>2.13</v>
      </c>
      <c r="L11">
        <f>'O.A F'!K11-'O.A F'!K$27</f>
        <v>1.74</v>
      </c>
      <c r="M11">
        <f t="shared" si="1"/>
        <v>1.9350000000000001</v>
      </c>
      <c r="N11">
        <f>'O.A F'!L11-'O.A F'!L$27</f>
        <v>85730.5</v>
      </c>
      <c r="O11">
        <f>'O.A F'!M11-'O.A F'!M$27</f>
        <v>123.503</v>
      </c>
      <c r="P11">
        <f>'O.A F'!N11-'O.A F'!N$27</f>
        <v>16.119</v>
      </c>
      <c r="Q11">
        <f>'O.A F'!O11-'O.A F'!O$27</f>
        <v>101.83399999999999</v>
      </c>
      <c r="R11">
        <f>'O.A F'!P11-'O.A F'!P$27</f>
        <v>244.19499999999999</v>
      </c>
      <c r="S11">
        <f>'O.A F'!Q11-'O.A F'!Q$27</f>
        <v>98.850999999999999</v>
      </c>
      <c r="T11">
        <f>'O.A F'!R11-'O.A F'!R$27</f>
        <v>2346.7370000000001</v>
      </c>
    </row>
    <row r="12" spans="1:21" x14ac:dyDescent="0.2">
      <c r="A12" s="2" t="s">
        <v>15</v>
      </c>
      <c r="B12">
        <f>'O.A F'!B12-'O.A F'!B$27</f>
        <v>13467.21</v>
      </c>
      <c r="C12">
        <f>'O.A F'!C12-'O.A F'!C$27</f>
        <v>10869.9</v>
      </c>
      <c r="D12">
        <f>'O.A F'!D12-'O.A F'!D$27</f>
        <v>6980</v>
      </c>
      <c r="E12">
        <f>'O.A F'!E12-'O.A F'!E$27</f>
        <v>10813.22</v>
      </c>
      <c r="F12">
        <f t="shared" si="0"/>
        <v>8896.61</v>
      </c>
      <c r="G12">
        <f>'O.A F'!F12-'O.A F'!F$27</f>
        <v>12622.709000000001</v>
      </c>
      <c r="H12">
        <f>'O.A F'!G12-'O.A F'!G$27</f>
        <v>364585</v>
      </c>
      <c r="I12">
        <f>'O.A F'!H12-'O.A F'!H$27</f>
        <v>267.041</v>
      </c>
      <c r="J12">
        <f>'O.A F'!I12-'O.A F'!I$27</f>
        <v>1377.5419999999999</v>
      </c>
      <c r="K12">
        <f>'O.A F'!J12-'O.A F'!J$27</f>
        <v>2.4089999999999998</v>
      </c>
      <c r="L12">
        <f>'O.A F'!K12-'O.A F'!K$27</f>
        <v>2.1819999999999999</v>
      </c>
      <c r="M12">
        <f t="shared" si="1"/>
        <v>2.2954999999999997</v>
      </c>
      <c r="N12">
        <f>'O.A F'!L12-'O.A F'!L$27</f>
        <v>67410.5</v>
      </c>
      <c r="O12">
        <f>'O.A F'!M12-'O.A F'!M$27</f>
        <v>74.052999999999997</v>
      </c>
      <c r="P12">
        <f>'O.A F'!N12-'O.A F'!N$27</f>
        <v>14.879000000000001</v>
      </c>
      <c r="Q12">
        <f>'O.A F'!O12-'O.A F'!O$27</f>
        <v>71.72399999999999</v>
      </c>
      <c r="R12">
        <f>'O.A F'!P12-'O.A F'!P$27</f>
        <v>164.19499999999999</v>
      </c>
      <c r="S12">
        <f>'O.A F'!Q12-'O.A F'!Q$27</f>
        <v>58.071000000000005</v>
      </c>
      <c r="T12">
        <f>'O.A F'!R12-'O.A F'!R$27</f>
        <v>1547.7370000000001</v>
      </c>
    </row>
    <row r="13" spans="1:21" x14ac:dyDescent="0.2">
      <c r="A13" s="2" t="s">
        <v>14</v>
      </c>
      <c r="B13">
        <f>'O.A F'!B13-'O.A F'!B$27</f>
        <v>13857.21</v>
      </c>
      <c r="C13">
        <f>'O.A F'!C13-'O.A F'!C$27</f>
        <v>10619.9</v>
      </c>
      <c r="D13">
        <f>'O.A F'!D13-'O.A F'!D$27</f>
        <v>6571</v>
      </c>
      <c r="E13">
        <f>'O.A F'!E13-'O.A F'!E$27</f>
        <v>10071.219999999999</v>
      </c>
      <c r="F13">
        <f t="shared" si="0"/>
        <v>8321.11</v>
      </c>
      <c r="G13">
        <f>'O.A F'!F13-'O.A F'!F$27</f>
        <v>11782.709000000001</v>
      </c>
      <c r="H13">
        <f>'O.A F'!G13-'O.A F'!G$27</f>
        <v>399585</v>
      </c>
      <c r="I13">
        <f>'O.A F'!H13-'O.A F'!H$27</f>
        <v>277.64100000000002</v>
      </c>
      <c r="J13">
        <f>'O.A F'!I13-'O.A F'!I$27</f>
        <v>1540.5419999999999</v>
      </c>
      <c r="K13">
        <f>'O.A F'!J13-'O.A F'!J$27</f>
        <v>2.4969999999999999</v>
      </c>
      <c r="L13">
        <f>'O.A F'!K13-'O.A F'!K$27</f>
        <v>2.3039999999999998</v>
      </c>
      <c r="M13">
        <f t="shared" si="1"/>
        <v>2.4005000000000001</v>
      </c>
      <c r="N13">
        <f>'O.A F'!L13-'O.A F'!L$27</f>
        <v>75000.5</v>
      </c>
      <c r="O13">
        <f>'O.A F'!M13-'O.A F'!M$27</f>
        <v>71.952999999999989</v>
      </c>
      <c r="P13">
        <f>'O.A F'!N13-'O.A F'!N$27</f>
        <v>13.989000000000001</v>
      </c>
      <c r="Q13">
        <f>'O.A F'!O13-'O.A F'!O$27</f>
        <v>77.024000000000001</v>
      </c>
      <c r="R13">
        <f>'O.A F'!P13-'O.A F'!P$27</f>
        <v>169.69499999999999</v>
      </c>
      <c r="S13">
        <f>'O.A F'!Q13-'O.A F'!Q$27</f>
        <v>57.621000000000002</v>
      </c>
      <c r="T13">
        <f>'O.A F'!R13-'O.A F'!R$27</f>
        <v>2084.7370000000001</v>
      </c>
    </row>
    <row r="14" spans="1:21" x14ac:dyDescent="0.2">
      <c r="A14" s="2" t="s">
        <v>13</v>
      </c>
      <c r="B14">
        <f>'O.A F'!B14-'O.A F'!B$27</f>
        <v>13587.21</v>
      </c>
      <c r="C14">
        <f>'O.A F'!C14-'O.A F'!C$27</f>
        <v>9969.9</v>
      </c>
      <c r="D14">
        <f>'O.A F'!D14-'O.A F'!D$27</f>
        <v>6489</v>
      </c>
      <c r="E14">
        <f>'O.A F'!E14-'O.A F'!E$27</f>
        <v>9688.2199999999993</v>
      </c>
      <c r="F14">
        <f t="shared" si="0"/>
        <v>8088.61</v>
      </c>
      <c r="G14">
        <f>'O.A F'!F14-'O.A F'!F$27</f>
        <v>11902.709000000001</v>
      </c>
      <c r="H14">
        <f>'O.A F'!G14-'O.A F'!G$27</f>
        <v>406285</v>
      </c>
      <c r="I14">
        <f>'O.A F'!H14-'O.A F'!H$27</f>
        <v>270.94100000000003</v>
      </c>
      <c r="J14">
        <f>'O.A F'!I14-'O.A F'!I$27</f>
        <v>1461.5419999999999</v>
      </c>
      <c r="K14">
        <f>'O.A F'!J14-'O.A F'!J$27</f>
        <v>2.339</v>
      </c>
      <c r="L14">
        <f>'O.A F'!K14-'O.A F'!K$27</f>
        <v>2.077</v>
      </c>
      <c r="M14">
        <f t="shared" si="1"/>
        <v>2.2080000000000002</v>
      </c>
      <c r="N14">
        <f>'O.A F'!L14-'O.A F'!L$27</f>
        <v>76230.5</v>
      </c>
      <c r="O14">
        <f>'O.A F'!M14-'O.A F'!M$27</f>
        <v>97.632999999999996</v>
      </c>
      <c r="P14">
        <f>'O.A F'!N14-'O.A F'!N$27</f>
        <v>14.359</v>
      </c>
      <c r="Q14">
        <f>'O.A F'!O14-'O.A F'!O$27</f>
        <v>85.963999999999999</v>
      </c>
      <c r="R14">
        <f>'O.A F'!P14-'O.A F'!P$27</f>
        <v>211.39500000000001</v>
      </c>
      <c r="S14">
        <f>'O.A F'!Q14-'O.A F'!Q$27</f>
        <v>79.340999999999994</v>
      </c>
      <c r="T14">
        <f>'O.A F'!R14-'O.A F'!R$27</f>
        <v>2178.7370000000001</v>
      </c>
    </row>
    <row r="15" spans="1:21" x14ac:dyDescent="0.2">
      <c r="A15" s="2" t="s">
        <v>12</v>
      </c>
      <c r="B15">
        <f>'O.A F'!B15-'O.A F'!B$27</f>
        <v>13947.21</v>
      </c>
      <c r="C15">
        <f>'O.A F'!C15-'O.A F'!C$27</f>
        <v>11349.9</v>
      </c>
      <c r="D15">
        <f>'O.A F'!D15-'O.A F'!D$27</f>
        <v>6712</v>
      </c>
      <c r="E15">
        <f>'O.A F'!E15-'O.A F'!E$27</f>
        <v>10383.219999999999</v>
      </c>
      <c r="F15">
        <f t="shared" si="0"/>
        <v>8547.61</v>
      </c>
      <c r="G15">
        <f>'O.A F'!F15-'O.A F'!F$27</f>
        <v>15292.709000000001</v>
      </c>
      <c r="H15">
        <f>'O.A F'!G15-'O.A F'!G$27</f>
        <v>392785</v>
      </c>
      <c r="I15">
        <f>'O.A F'!H15-'O.A F'!H$27</f>
        <v>308.541</v>
      </c>
      <c r="J15">
        <f>'O.A F'!I15-'O.A F'!I$27</f>
        <v>1668.5419999999999</v>
      </c>
      <c r="K15">
        <f>'O.A F'!J15-'O.A F'!J$27</f>
        <v>2.4129999999999998</v>
      </c>
      <c r="L15">
        <f>'O.A F'!K15-'O.A F'!K$27</f>
        <v>2.3239999999999998</v>
      </c>
      <c r="M15">
        <f t="shared" si="1"/>
        <v>2.3685</v>
      </c>
      <c r="N15">
        <f>'O.A F'!L15-'O.A F'!L$27</f>
        <v>65970.5</v>
      </c>
      <c r="O15">
        <f>'O.A F'!M15-'O.A F'!M$27</f>
        <v>93.143000000000001</v>
      </c>
      <c r="P15">
        <f>'O.A F'!N15-'O.A F'!N$27</f>
        <v>17.548999999999999</v>
      </c>
      <c r="Q15">
        <f>'O.A F'!O15-'O.A F'!O$27</f>
        <v>91.093999999999994</v>
      </c>
      <c r="R15">
        <f>'O.A F'!P15-'O.A F'!P$27</f>
        <v>218.19499999999999</v>
      </c>
      <c r="S15">
        <f>'O.A F'!Q15-'O.A F'!Q$27</f>
        <v>77.420999999999992</v>
      </c>
      <c r="T15">
        <f>'O.A F'!R15-'O.A F'!R$27</f>
        <v>2472.7370000000001</v>
      </c>
    </row>
    <row r="16" spans="1:21" x14ac:dyDescent="0.2">
      <c r="A16" s="2" t="s">
        <v>11</v>
      </c>
      <c r="B16">
        <f>'O.A F'!B16-'O.A F'!B$27</f>
        <v>13477.21</v>
      </c>
      <c r="C16">
        <f>'O.A F'!C16-'O.A F'!C$27</f>
        <v>9664.9</v>
      </c>
      <c r="D16">
        <f>'O.A F'!D16-'O.A F'!D$27</f>
        <v>6807</v>
      </c>
      <c r="E16">
        <f>'O.A F'!E16-'O.A F'!E$27</f>
        <v>10603.22</v>
      </c>
      <c r="F16">
        <f t="shared" si="0"/>
        <v>8705.11</v>
      </c>
      <c r="G16">
        <f>'O.A F'!F16-'O.A F'!F$27</f>
        <v>15032.709000000001</v>
      </c>
      <c r="H16">
        <f>'O.A F'!G16-'O.A F'!G$27</f>
        <v>410485</v>
      </c>
      <c r="I16">
        <f>'O.A F'!H16-'O.A F'!H$27</f>
        <v>269.84100000000001</v>
      </c>
      <c r="J16">
        <f>'O.A F'!I16-'O.A F'!I$27</f>
        <v>1447.5419999999999</v>
      </c>
      <c r="K16">
        <f>'O.A F'!J16-'O.A F'!J$27</f>
        <v>2.2549999999999999</v>
      </c>
      <c r="L16">
        <f>'O.A F'!K16-'O.A F'!K$27</f>
        <v>2.2330000000000001</v>
      </c>
      <c r="M16">
        <f t="shared" si="1"/>
        <v>2.2439999999999998</v>
      </c>
      <c r="N16">
        <f>'O.A F'!L16-'O.A F'!L$27</f>
        <v>79170.5</v>
      </c>
      <c r="O16">
        <f>'O.A F'!M16-'O.A F'!M$27</f>
        <v>87.182999999999993</v>
      </c>
      <c r="P16">
        <f>'O.A F'!N16-'O.A F'!N$27</f>
        <v>26.129000000000001</v>
      </c>
      <c r="Q16">
        <f>'O.A F'!O16-'O.A F'!O$27</f>
        <v>84.853999999999999</v>
      </c>
      <c r="R16">
        <f>'O.A F'!P16-'O.A F'!P$27</f>
        <v>195.095</v>
      </c>
      <c r="S16">
        <f>'O.A F'!Q16-'O.A F'!Q$27</f>
        <v>70.570999999999998</v>
      </c>
      <c r="T16">
        <f>'O.A F'!R16-'O.A F'!R$27</f>
        <v>1802.7370000000001</v>
      </c>
    </row>
    <row r="17" spans="1:20" x14ac:dyDescent="0.2">
      <c r="A17" s="2" t="s">
        <v>10</v>
      </c>
      <c r="B17">
        <f>'O.A F'!B17-'O.A F'!B$27</f>
        <v>13087.21</v>
      </c>
      <c r="C17">
        <f>'O.A F'!C17-'O.A F'!C$27</f>
        <v>9431.9</v>
      </c>
      <c r="D17">
        <f>'O.A F'!D17-'O.A F'!D$27</f>
        <v>6746</v>
      </c>
      <c r="E17">
        <f>'O.A F'!E17-'O.A F'!E$27</f>
        <v>10683.22</v>
      </c>
      <c r="F17">
        <f t="shared" si="0"/>
        <v>8714.61</v>
      </c>
      <c r="G17">
        <f>'O.A F'!F17-'O.A F'!F$27</f>
        <v>16462.708999999999</v>
      </c>
      <c r="H17">
        <f>'O.A F'!G17-'O.A F'!G$27</f>
        <v>441385</v>
      </c>
      <c r="I17">
        <f>'O.A F'!H17-'O.A F'!H$27</f>
        <v>292.94100000000003</v>
      </c>
      <c r="J17">
        <f>'O.A F'!I17-'O.A F'!I$27</f>
        <v>1709.5419999999999</v>
      </c>
      <c r="K17">
        <f>'O.A F'!J17-'O.A F'!J$27</f>
        <v>2.48</v>
      </c>
      <c r="L17">
        <f>'O.A F'!K17-'O.A F'!K$27</f>
        <v>2.2640000000000002</v>
      </c>
      <c r="M17">
        <f t="shared" si="1"/>
        <v>2.3719999999999999</v>
      </c>
      <c r="N17">
        <f>'O.A F'!L17-'O.A F'!L$27</f>
        <v>90480.5</v>
      </c>
      <c r="O17">
        <f>'O.A F'!M17-'O.A F'!M$27</f>
        <v>83.402999999999992</v>
      </c>
      <c r="P17">
        <f>'O.A F'!N17-'O.A F'!N$27</f>
        <v>16.209</v>
      </c>
      <c r="Q17">
        <f>'O.A F'!O17-'O.A F'!O$27</f>
        <v>78.494</v>
      </c>
      <c r="R17">
        <f>'O.A F'!P17-'O.A F'!P$27</f>
        <v>197.595</v>
      </c>
      <c r="S17">
        <f>'O.A F'!Q17-'O.A F'!Q$27</f>
        <v>69.970999999999989</v>
      </c>
      <c r="T17">
        <f>'O.A F'!R17-'O.A F'!R$27</f>
        <v>2410.7370000000001</v>
      </c>
    </row>
    <row r="18" spans="1:20" x14ac:dyDescent="0.2">
      <c r="A18" s="2" t="s">
        <v>9</v>
      </c>
      <c r="B18">
        <f>'O.A F'!B18-'O.A F'!B$27</f>
        <v>12877.21</v>
      </c>
      <c r="C18">
        <f>'O.A F'!C18-'O.A F'!C$27</f>
        <v>8875.9</v>
      </c>
      <c r="D18">
        <f>'O.A F'!D18-'O.A F'!D$27</f>
        <v>7102</v>
      </c>
      <c r="E18">
        <f>'O.A F'!E18-'O.A F'!E$27</f>
        <v>11723.22</v>
      </c>
      <c r="F18">
        <f t="shared" si="0"/>
        <v>9412.61</v>
      </c>
      <c r="G18">
        <f>'O.A F'!F18-'O.A F'!F$27</f>
        <v>11122.709000000001</v>
      </c>
      <c r="H18">
        <f>'O.A F'!G18-'O.A F'!G$27</f>
        <v>410785</v>
      </c>
      <c r="I18">
        <f>'O.A F'!H18-'O.A F'!H$27</f>
        <v>264.14100000000002</v>
      </c>
      <c r="J18">
        <f>'O.A F'!I18-'O.A F'!I$27</f>
        <v>1334.5419999999999</v>
      </c>
      <c r="K18">
        <f>'O.A F'!J18-'O.A F'!J$27</f>
        <v>1.974</v>
      </c>
      <c r="L18">
        <f>'O.A F'!K18-'O.A F'!K$27</f>
        <v>1.837</v>
      </c>
      <c r="M18">
        <f t="shared" si="1"/>
        <v>1.9055</v>
      </c>
      <c r="N18">
        <f>'O.A F'!L18-'O.A F'!L$27</f>
        <v>83250.5</v>
      </c>
      <c r="O18">
        <f>'O.A F'!M18-'O.A F'!M$27</f>
        <v>103.003</v>
      </c>
      <c r="P18">
        <f>'O.A F'!N18-'O.A F'!N$27</f>
        <v>14.069000000000001</v>
      </c>
      <c r="Q18">
        <f>'O.A F'!O18-'O.A F'!O$27</f>
        <v>85.853999999999999</v>
      </c>
      <c r="R18">
        <f>'O.A F'!P18-'O.A F'!P$27</f>
        <v>211.095</v>
      </c>
      <c r="S18">
        <f>'O.A F'!Q18-'O.A F'!Q$27</f>
        <v>79.120999999999995</v>
      </c>
      <c r="T18">
        <f>'O.A F'!R18-'O.A F'!R$27</f>
        <v>2257.7370000000001</v>
      </c>
    </row>
    <row r="19" spans="1:20" x14ac:dyDescent="0.2">
      <c r="A19" s="2" t="s">
        <v>8</v>
      </c>
      <c r="B19">
        <f>'O.A F'!B19-'O.A F'!B$27</f>
        <v>12527.21</v>
      </c>
      <c r="C19">
        <f>'O.A F'!C19-'O.A F'!C$27</f>
        <v>13919.9</v>
      </c>
      <c r="D19">
        <f>'O.A F'!D19-'O.A F'!D$27</f>
        <v>6963</v>
      </c>
      <c r="E19">
        <f>'O.A F'!E19-'O.A F'!E$27</f>
        <v>10713.22</v>
      </c>
      <c r="F19">
        <f t="shared" si="0"/>
        <v>8838.11</v>
      </c>
      <c r="G19">
        <f>'O.A F'!F19-'O.A F'!F$27</f>
        <v>13702.709000000001</v>
      </c>
      <c r="H19">
        <f>'O.A F'!G19-'O.A F'!G$27</f>
        <v>420685</v>
      </c>
      <c r="I19">
        <f>'O.A F'!H19-'O.A F'!H$27</f>
        <v>260.84100000000001</v>
      </c>
      <c r="J19">
        <f>'O.A F'!I19-'O.A F'!I$27</f>
        <v>1316.5419999999999</v>
      </c>
      <c r="K19">
        <f>'O.A F'!J19-'O.A F'!J$27</f>
        <v>2.4929999999999999</v>
      </c>
      <c r="L19">
        <f>'O.A F'!K19-'O.A F'!K$27</f>
        <v>2.1270000000000002</v>
      </c>
      <c r="M19">
        <f t="shared" si="1"/>
        <v>2.31</v>
      </c>
      <c r="N19">
        <f>'O.A F'!L19-'O.A F'!L$27</f>
        <v>105890.5</v>
      </c>
      <c r="O19">
        <f>'O.A F'!M19-'O.A F'!M$27</f>
        <v>116.803</v>
      </c>
      <c r="P19">
        <f>'O.A F'!N19-'O.A F'!N$27</f>
        <v>19.068999999999999</v>
      </c>
      <c r="Q19">
        <f>'O.A F'!O19-'O.A F'!O$27</f>
        <v>100.124</v>
      </c>
      <c r="R19">
        <f>'O.A F'!P19-'O.A F'!P$27</f>
        <v>249.19499999999999</v>
      </c>
      <c r="S19">
        <f>'O.A F'!Q19-'O.A F'!Q$27</f>
        <v>88.911000000000001</v>
      </c>
      <c r="T19">
        <f>'O.A F'!R19-'O.A F'!R$27</f>
        <v>3084.7370000000001</v>
      </c>
    </row>
    <row r="20" spans="1:20" x14ac:dyDescent="0.2">
      <c r="A20" s="2" t="s">
        <v>7</v>
      </c>
      <c r="B20">
        <f>'O.A F'!B20-'O.A F'!B$27</f>
        <v>15077.21</v>
      </c>
      <c r="C20">
        <f>'O.A F'!C20-'O.A F'!C$27</f>
        <v>11349.9</v>
      </c>
      <c r="D20">
        <f>'O.A F'!D20-'O.A F'!D$27</f>
        <v>7034</v>
      </c>
      <c r="E20">
        <f>'O.A F'!E20-'O.A F'!E$27</f>
        <v>10683.22</v>
      </c>
      <c r="F20">
        <f t="shared" si="0"/>
        <v>8858.61</v>
      </c>
      <c r="G20">
        <f>'O.A F'!F20-'O.A F'!F$27</f>
        <v>11352.709000000001</v>
      </c>
      <c r="H20">
        <f>'O.A F'!G20-'O.A F'!G$27</f>
        <v>439885</v>
      </c>
      <c r="I20">
        <f>'O.A F'!H20-'O.A F'!H$27</f>
        <v>286.041</v>
      </c>
      <c r="J20">
        <f>'O.A F'!I20-'O.A F'!I$27</f>
        <v>1561.5419999999999</v>
      </c>
      <c r="K20">
        <f>'O.A F'!J20-'O.A F'!J$27</f>
        <v>2.3119999999999998</v>
      </c>
      <c r="L20">
        <f>'O.A F'!K20-'O.A F'!K$27</f>
        <v>2.0710000000000002</v>
      </c>
      <c r="M20">
        <f t="shared" si="1"/>
        <v>2.1915</v>
      </c>
      <c r="N20">
        <f>'O.A F'!L20-'O.A F'!L$27</f>
        <v>82450.5</v>
      </c>
      <c r="O20">
        <f>'O.A F'!M20-'O.A F'!M$27</f>
        <v>95.363</v>
      </c>
      <c r="P20">
        <f>'O.A F'!N20-'O.A F'!N$27</f>
        <v>17.199000000000002</v>
      </c>
      <c r="Q20">
        <f>'O.A F'!O20-'O.A F'!O$27</f>
        <v>89.333999999999989</v>
      </c>
      <c r="R20">
        <f>'O.A F'!P20-'O.A F'!P$27</f>
        <v>207.995</v>
      </c>
      <c r="S20">
        <f>'O.A F'!Q20-'O.A F'!Q$27</f>
        <v>73.720999999999989</v>
      </c>
      <c r="T20">
        <f>'O.A F'!R20-'O.A F'!R$27</f>
        <v>2392.7370000000001</v>
      </c>
    </row>
    <row r="21" spans="1:20" x14ac:dyDescent="0.2">
      <c r="A21" s="2" t="s">
        <v>6</v>
      </c>
      <c r="B21">
        <f>'O.A F'!B21-'O.A F'!B$27</f>
        <v>13157.21</v>
      </c>
      <c r="C21">
        <f>'O.A F'!C21-'O.A F'!C$27</f>
        <v>8290.9</v>
      </c>
      <c r="D21">
        <f>'O.A F'!D21-'O.A F'!D$27</f>
        <v>6334</v>
      </c>
      <c r="E21">
        <f>'O.A F'!E21-'O.A F'!E$27</f>
        <v>10037.219999999999</v>
      </c>
      <c r="F21">
        <f t="shared" si="0"/>
        <v>8185.61</v>
      </c>
      <c r="G21">
        <f>'O.A F'!F21-'O.A F'!F$27</f>
        <v>8472.7090000000007</v>
      </c>
      <c r="H21">
        <f>'O.A F'!G21-'O.A F'!G$27</f>
        <v>398285</v>
      </c>
      <c r="I21">
        <f>'O.A F'!H21-'O.A F'!H$27</f>
        <v>252.941</v>
      </c>
      <c r="J21">
        <f>'O.A F'!I21-'O.A F'!I$27</f>
        <v>1175.5419999999999</v>
      </c>
      <c r="K21">
        <f>'O.A F'!J21-'O.A F'!J$27</f>
        <v>2.165</v>
      </c>
      <c r="L21">
        <f>'O.A F'!K21-'O.A F'!K$27</f>
        <v>1.9850000000000001</v>
      </c>
      <c r="M21">
        <f t="shared" si="1"/>
        <v>2.0750000000000002</v>
      </c>
      <c r="N21">
        <f>'O.A F'!L21-'O.A F'!L$27</f>
        <v>84150.5</v>
      </c>
      <c r="O21">
        <f>'O.A F'!M21-'O.A F'!M$27</f>
        <v>80.842999999999989</v>
      </c>
      <c r="P21">
        <f>'O.A F'!N21-'O.A F'!N$27</f>
        <v>11.079000000000001</v>
      </c>
      <c r="Q21">
        <f>'O.A F'!O21-'O.A F'!O$27</f>
        <v>74.433999999999997</v>
      </c>
      <c r="R21">
        <f>'O.A F'!P21-'O.A F'!P$27</f>
        <v>171.995</v>
      </c>
      <c r="S21">
        <f>'O.A F'!Q21-'O.A F'!Q$27</f>
        <v>67.040999999999997</v>
      </c>
      <c r="T21">
        <f>'O.A F'!R21-'O.A F'!R$27</f>
        <v>2382.7370000000001</v>
      </c>
    </row>
    <row r="22" spans="1:20" x14ac:dyDescent="0.2">
      <c r="A22" s="2" t="s">
        <v>5</v>
      </c>
      <c r="B22">
        <f>'O.A F'!B22-'O.A F'!B$27</f>
        <v>13537.21</v>
      </c>
      <c r="C22">
        <f>'O.A F'!C22-'O.A F'!C$27</f>
        <v>9959.9</v>
      </c>
      <c r="D22">
        <f>'O.A F'!D22-'O.A F'!D$27</f>
        <v>7954</v>
      </c>
      <c r="E22">
        <f>'O.A F'!E22-'O.A F'!E$27</f>
        <v>12753.22</v>
      </c>
      <c r="F22">
        <f t="shared" si="0"/>
        <v>10353.61</v>
      </c>
      <c r="G22">
        <f>'O.A F'!F22-'O.A F'!F$27</f>
        <v>14132.709000000001</v>
      </c>
      <c r="H22">
        <f>'O.A F'!G22-'O.A F'!G$27</f>
        <v>454385</v>
      </c>
      <c r="I22">
        <f>'O.A F'!H22-'O.A F'!H$27</f>
        <v>287.94100000000003</v>
      </c>
      <c r="J22">
        <f>'O.A F'!I22-'O.A F'!I$27</f>
        <v>1597.5419999999999</v>
      </c>
      <c r="K22">
        <f>'O.A F'!J22-'O.A F'!J$27</f>
        <v>2.4099999999999997</v>
      </c>
      <c r="L22">
        <f>'O.A F'!K22-'O.A F'!K$27</f>
        <v>2.3940000000000001</v>
      </c>
      <c r="M22">
        <f t="shared" si="1"/>
        <v>2.4020000000000001</v>
      </c>
      <c r="N22">
        <f>'O.A F'!L22-'O.A F'!L$27</f>
        <v>107290.5</v>
      </c>
      <c r="O22">
        <f>'O.A F'!M22-'O.A F'!M$27</f>
        <v>90.292999999999992</v>
      </c>
      <c r="P22">
        <f>'O.A F'!N22-'O.A F'!N$27</f>
        <v>19.869</v>
      </c>
      <c r="Q22">
        <f>'O.A F'!O22-'O.A F'!O$27</f>
        <v>80.403999999999996</v>
      </c>
      <c r="R22">
        <f>'O.A F'!P22-'O.A F'!P$27</f>
        <v>190.69499999999999</v>
      </c>
      <c r="S22">
        <f>'O.A F'!Q22-'O.A F'!Q$27</f>
        <v>66.010999999999996</v>
      </c>
      <c r="T22">
        <f>'O.A F'!R22-'O.A F'!R$27</f>
        <v>3110.7370000000001</v>
      </c>
    </row>
    <row r="23" spans="1:20" x14ac:dyDescent="0.2">
      <c r="A23" s="2" t="s">
        <v>4</v>
      </c>
      <c r="B23">
        <f>'O.A F'!B23-'O.A F'!B$27</f>
        <v>15937.21</v>
      </c>
      <c r="C23">
        <f>'O.A F'!C23-'O.A F'!C$27</f>
        <v>11559.9</v>
      </c>
      <c r="D23">
        <f>'O.A F'!D23-'O.A F'!D$27</f>
        <v>6588</v>
      </c>
      <c r="E23">
        <f>'O.A F'!E23-'O.A F'!E$27</f>
        <v>10813.22</v>
      </c>
      <c r="F23">
        <f t="shared" si="0"/>
        <v>8700.61</v>
      </c>
      <c r="G23">
        <f>'O.A F'!F23-'O.A F'!F$27</f>
        <v>11652.709000000001</v>
      </c>
      <c r="H23">
        <f>'O.A F'!G23-'O.A F'!G$27</f>
        <v>435485</v>
      </c>
      <c r="I23">
        <f>'O.A F'!H23-'O.A F'!H$27</f>
        <v>313.94100000000003</v>
      </c>
      <c r="J23">
        <f>'O.A F'!I23-'O.A F'!I$27</f>
        <v>1592.5419999999999</v>
      </c>
      <c r="K23">
        <f>'O.A F'!J23-'O.A F'!J$27</f>
        <v>2.9979999999999998</v>
      </c>
      <c r="L23">
        <f>'O.A F'!K23-'O.A F'!K$27</f>
        <v>2.544</v>
      </c>
      <c r="M23">
        <f t="shared" si="1"/>
        <v>2.7709999999999999</v>
      </c>
      <c r="N23">
        <f>'O.A F'!L23-'O.A F'!L$27</f>
        <v>83010.5</v>
      </c>
      <c r="O23">
        <f>'O.A F'!M23-'O.A F'!M$27</f>
        <v>109.40299999999999</v>
      </c>
      <c r="P23">
        <f>'O.A F'!N23-'O.A F'!N$27</f>
        <v>15.739000000000001</v>
      </c>
      <c r="Q23">
        <f>'O.A F'!O23-'O.A F'!O$27</f>
        <v>102.134</v>
      </c>
      <c r="R23">
        <f>'O.A F'!P23-'O.A F'!P$27</f>
        <v>241.595</v>
      </c>
      <c r="S23">
        <f>'O.A F'!Q23-'O.A F'!Q$27</f>
        <v>93.150999999999996</v>
      </c>
      <c r="T23">
        <f>'O.A F'!R23-'O.A F'!R$27</f>
        <v>2591.7370000000001</v>
      </c>
    </row>
    <row r="24" spans="1:20" x14ac:dyDescent="0.2">
      <c r="A24" s="2" t="s">
        <v>3</v>
      </c>
      <c r="B24">
        <f>'O.A F'!B24-'O.A F'!B$27</f>
        <v>12047.21</v>
      </c>
      <c r="C24">
        <f>'O.A F'!C24-'O.A F'!C$27</f>
        <v>9339.9</v>
      </c>
      <c r="D24">
        <f>'O.A F'!D24-'O.A F'!D$27</f>
        <v>6994</v>
      </c>
      <c r="E24">
        <f>'O.A F'!E24-'O.A F'!E$27</f>
        <v>11193.22</v>
      </c>
      <c r="F24">
        <f t="shared" si="0"/>
        <v>9093.61</v>
      </c>
      <c r="G24">
        <f>'O.A F'!F24-'O.A F'!F$27</f>
        <v>10502.709000000001</v>
      </c>
      <c r="H24">
        <f>'O.A F'!G24-'O.A F'!G$27</f>
        <v>397285</v>
      </c>
      <c r="I24">
        <f>'O.A F'!H24-'O.A F'!H$27</f>
        <v>274.541</v>
      </c>
      <c r="J24">
        <f>'O.A F'!I24-'O.A F'!I$27</f>
        <v>1379.5419999999999</v>
      </c>
      <c r="K24">
        <f>'O.A F'!J24-'O.A F'!J$27</f>
        <v>2.5070000000000001</v>
      </c>
      <c r="L24">
        <f>'O.A F'!K24-'O.A F'!K$27</f>
        <v>1.756</v>
      </c>
      <c r="M24">
        <f t="shared" si="1"/>
        <v>2.1315</v>
      </c>
      <c r="N24">
        <f>'O.A F'!L24-'O.A F'!L$27</f>
        <v>79350.5</v>
      </c>
      <c r="O24">
        <f>'O.A F'!M24-'O.A F'!M$27</f>
        <v>115.803</v>
      </c>
      <c r="P24">
        <f>'O.A F'!N24-'O.A F'!N$27</f>
        <v>14.659000000000001</v>
      </c>
      <c r="Q24">
        <f>'O.A F'!O24-'O.A F'!O$27</f>
        <v>96.393999999999991</v>
      </c>
      <c r="R24">
        <f>'O.A F'!P24-'O.A F'!P$27</f>
        <v>240.39500000000001</v>
      </c>
      <c r="S24">
        <f>'O.A F'!Q24-'O.A F'!Q$27</f>
        <v>92.61099999999999</v>
      </c>
      <c r="T24">
        <f>'O.A F'!R24-'O.A F'!R$27</f>
        <v>2335.7370000000001</v>
      </c>
    </row>
    <row r="25" spans="1:20" x14ac:dyDescent="0.2">
      <c r="A25" s="2" t="s">
        <v>2</v>
      </c>
      <c r="B25">
        <f>'O.A F'!B25-'O.A F'!B$27</f>
        <v>15817.21</v>
      </c>
      <c r="C25">
        <f>'O.A F'!C25-'O.A F'!C$27</f>
        <v>10949.9</v>
      </c>
      <c r="D25">
        <f>'O.A F'!D25-'O.A F'!D$27</f>
        <v>6373</v>
      </c>
      <c r="E25">
        <f>'O.A F'!E25-'O.A F'!E$27</f>
        <v>10353.219999999999</v>
      </c>
      <c r="F25">
        <f t="shared" si="0"/>
        <v>8363.11</v>
      </c>
      <c r="G25">
        <f>'O.A F'!F25-'O.A F'!F$27</f>
        <v>14922.709000000001</v>
      </c>
      <c r="H25">
        <f>'O.A F'!G25-'O.A F'!G$27</f>
        <v>378085</v>
      </c>
      <c r="I25">
        <f>'O.A F'!H25-'O.A F'!H$27</f>
        <v>315.74100000000004</v>
      </c>
      <c r="J25">
        <f>'O.A F'!I25-'O.A F'!I$27</f>
        <v>1534.5419999999999</v>
      </c>
      <c r="K25">
        <f>'O.A F'!J25-'O.A F'!J$27</f>
        <v>2.4899999999999998</v>
      </c>
      <c r="L25">
        <f>'O.A F'!K25-'O.A F'!K$27</f>
        <v>2.2480000000000002</v>
      </c>
      <c r="M25">
        <f t="shared" si="1"/>
        <v>2.3689999999999998</v>
      </c>
      <c r="N25">
        <f>'O.A F'!L25-'O.A F'!L$27</f>
        <v>63830.5</v>
      </c>
      <c r="O25">
        <f>'O.A F'!M25-'O.A F'!M$27</f>
        <v>93.192999999999998</v>
      </c>
      <c r="P25">
        <f>'O.A F'!N25-'O.A F'!N$27</f>
        <v>17.638999999999999</v>
      </c>
      <c r="Q25">
        <f>'O.A F'!O25-'O.A F'!O$27</f>
        <v>94.103999999999999</v>
      </c>
      <c r="R25">
        <f>'O.A F'!P25-'O.A F'!P$27</f>
        <v>216.39500000000001</v>
      </c>
      <c r="S25">
        <f>'O.A F'!Q25-'O.A F'!Q$27</f>
        <v>75.521000000000001</v>
      </c>
      <c r="T25">
        <f>'O.A F'!R25-'O.A F'!R$27</f>
        <v>2347.7370000000001</v>
      </c>
    </row>
    <row r="26" spans="1:20" x14ac:dyDescent="0.2">
      <c r="A26" s="2" t="s">
        <v>1</v>
      </c>
      <c r="B26">
        <f>'O.A F'!B26-'O.A F'!B$27</f>
        <v>12667.21</v>
      </c>
      <c r="C26">
        <f>'O.A F'!C26-'O.A F'!C$27</f>
        <v>10089.9</v>
      </c>
      <c r="D26">
        <f>'O.A F'!D26-'O.A F'!D$27</f>
        <v>6649</v>
      </c>
      <c r="E26">
        <f>'O.A F'!E26-'O.A F'!E$27</f>
        <v>10853.22</v>
      </c>
      <c r="F26">
        <f t="shared" si="0"/>
        <v>8751.11</v>
      </c>
      <c r="G26">
        <f>'O.A F'!F26-'O.A F'!F$27</f>
        <v>10012.709000000001</v>
      </c>
      <c r="H26">
        <f>'O.A F'!G26-'O.A F'!G$27</f>
        <v>369585</v>
      </c>
      <c r="I26">
        <f>'O.A F'!H26-'O.A F'!H$27</f>
        <v>295.44100000000003</v>
      </c>
      <c r="J26">
        <f>'O.A F'!I26-'O.A F'!I$27</f>
        <v>1379.5419999999999</v>
      </c>
      <c r="K26">
        <f>'O.A F'!J26-'O.A F'!J$27</f>
        <v>2.351</v>
      </c>
      <c r="L26">
        <f>'O.A F'!K26-'O.A F'!K$27</f>
        <v>2.081</v>
      </c>
      <c r="M26">
        <f t="shared" si="1"/>
        <v>2.2160000000000002</v>
      </c>
      <c r="N26">
        <f>'O.A F'!L26-'O.A F'!L$27</f>
        <v>69530.5</v>
      </c>
      <c r="O26">
        <f>'O.A F'!M26-'O.A F'!M$27</f>
        <v>80.852999999999994</v>
      </c>
      <c r="P26">
        <f>'O.A F'!N26-'O.A F'!N$27</f>
        <v>13.639000000000001</v>
      </c>
      <c r="Q26">
        <f>'O.A F'!O26-'O.A F'!O$27</f>
        <v>79.603999999999999</v>
      </c>
      <c r="R26">
        <f>'O.A F'!P26-'O.A F'!P$27</f>
        <v>180.095</v>
      </c>
      <c r="S26">
        <f>'O.A F'!Q26-'O.A F'!Q$27</f>
        <v>62.411000000000001</v>
      </c>
      <c r="T26">
        <f>'O.A F'!R26-'O.A F'!R$27</f>
        <v>1845.7370000000001</v>
      </c>
    </row>
    <row r="27" spans="1:20" x14ac:dyDescent="0.2">
      <c r="A27" s="1" t="s">
        <v>0</v>
      </c>
      <c r="B27">
        <f>'O.A F'!B27-'O.A F'!B$27</f>
        <v>0</v>
      </c>
      <c r="C27">
        <f>'O.A F'!C27-'O.A F'!C$27</f>
        <v>0</v>
      </c>
      <c r="D27">
        <f>'O.A F'!D27-'O.A F'!D$27</f>
        <v>0</v>
      </c>
      <c r="E27">
        <f>'O.A F'!E27-'O.A F'!E$27</f>
        <v>0</v>
      </c>
      <c r="F27">
        <f t="shared" si="0"/>
        <v>0</v>
      </c>
      <c r="G27">
        <f>'O.A F'!F27-'O.A F'!F$27</f>
        <v>0</v>
      </c>
      <c r="H27">
        <f>'O.A F'!G27-'O.A F'!G$27</f>
        <v>0</v>
      </c>
      <c r="I27">
        <f>'O.A F'!H27-'O.A F'!H$27</f>
        <v>0</v>
      </c>
      <c r="J27">
        <f>'O.A F'!I27-'O.A F'!I$27</f>
        <v>0</v>
      </c>
      <c r="K27">
        <f>'O.A F'!J27-'O.A F'!J$27</f>
        <v>0</v>
      </c>
      <c r="L27">
        <f>'O.A F'!K27-'O.A F'!K$27</f>
        <v>0</v>
      </c>
      <c r="M27">
        <f t="shared" si="1"/>
        <v>0</v>
      </c>
      <c r="N27">
        <f>'O.A F'!L27-'O.A F'!L$27</f>
        <v>0</v>
      </c>
      <c r="O27">
        <f>'O.A F'!M27-'O.A F'!M$27</f>
        <v>0</v>
      </c>
      <c r="P27">
        <f>'O.A F'!N27-'O.A F'!N$27</f>
        <v>0</v>
      </c>
      <c r="Q27">
        <f>'O.A F'!O27-'O.A F'!O$27</f>
        <v>0</v>
      </c>
      <c r="R27">
        <f>'O.A F'!P27-'O.A F'!P$27</f>
        <v>0</v>
      </c>
      <c r="S27">
        <f>'O.A F'!Q27-'O.A F'!Q$27</f>
        <v>0</v>
      </c>
      <c r="T27">
        <f>'O.A F'!R27-'O.A F'!R$27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6A80-D905-C148-93CB-D26B8F273180}">
  <dimension ref="A1:P27"/>
  <sheetViews>
    <sheetView workbookViewId="0">
      <selection activeCell="C34" sqref="C34"/>
    </sheetView>
  </sheetViews>
  <sheetFormatPr baseColWidth="10" defaultRowHeight="15" x14ac:dyDescent="0.2"/>
  <cols>
    <col min="1" max="1" width="17.5" customWidth="1"/>
  </cols>
  <sheetData>
    <row r="1" spans="1:16" x14ac:dyDescent="0.2">
      <c r="A1" s="2" t="s">
        <v>43</v>
      </c>
      <c r="B1" s="2" t="s">
        <v>42</v>
      </c>
      <c r="C1" s="2" t="s">
        <v>41</v>
      </c>
      <c r="D1" s="2" t="s">
        <v>44</v>
      </c>
      <c r="E1" s="2" t="s">
        <v>38</v>
      </c>
      <c r="F1" s="2" t="s">
        <v>37</v>
      </c>
      <c r="G1" s="2" t="s">
        <v>36</v>
      </c>
      <c r="H1" s="2" t="s">
        <v>35</v>
      </c>
      <c r="I1" s="2" t="s">
        <v>45</v>
      </c>
      <c r="J1" s="2" t="s">
        <v>32</v>
      </c>
      <c r="K1" s="2" t="s">
        <v>31</v>
      </c>
      <c r="L1" s="2" t="s">
        <v>30</v>
      </c>
      <c r="M1" s="2" t="s">
        <v>29</v>
      </c>
      <c r="N1" s="2" t="s">
        <v>28</v>
      </c>
      <c r="O1" s="2" t="s">
        <v>27</v>
      </c>
      <c r="P1" s="2" t="s">
        <v>26</v>
      </c>
    </row>
    <row r="2" spans="1:16" x14ac:dyDescent="0.2">
      <c r="A2" s="2"/>
      <c r="B2" s="2" t="s">
        <v>25</v>
      </c>
      <c r="C2" s="2" t="s">
        <v>25</v>
      </c>
      <c r="D2" s="2" t="s">
        <v>25</v>
      </c>
      <c r="E2" s="2" t="s">
        <v>25</v>
      </c>
      <c r="F2" s="2" t="s">
        <v>25</v>
      </c>
      <c r="G2" s="2" t="s">
        <v>25</v>
      </c>
      <c r="H2" s="2" t="s">
        <v>25</v>
      </c>
      <c r="I2" s="2" t="s">
        <v>25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25</v>
      </c>
    </row>
    <row r="3" spans="1:16" x14ac:dyDescent="0.2">
      <c r="A3" s="2" t="s">
        <v>24</v>
      </c>
      <c r="B3">
        <v>12957.21</v>
      </c>
      <c r="C3">
        <v>11099.9</v>
      </c>
      <c r="D3">
        <v>9108.11</v>
      </c>
      <c r="E3">
        <v>13052.709000000001</v>
      </c>
      <c r="F3">
        <v>394385</v>
      </c>
      <c r="G3">
        <v>262.94100000000003</v>
      </c>
      <c r="H3">
        <v>1405.5419999999999</v>
      </c>
      <c r="I3">
        <v>2.4430000000000001</v>
      </c>
      <c r="J3">
        <v>78730.5</v>
      </c>
      <c r="K3">
        <v>168.40300000000002</v>
      </c>
      <c r="L3">
        <v>19.409000000000002</v>
      </c>
      <c r="M3">
        <v>141.13400000000001</v>
      </c>
      <c r="N3">
        <v>343.09500000000003</v>
      </c>
      <c r="O3">
        <v>132.751</v>
      </c>
      <c r="P3">
        <v>3214.7370000000001</v>
      </c>
    </row>
    <row r="4" spans="1:16" x14ac:dyDescent="0.2">
      <c r="A4" s="2" t="s">
        <v>23</v>
      </c>
      <c r="B4">
        <v>14937.21</v>
      </c>
      <c r="C4">
        <v>10759.9</v>
      </c>
      <c r="D4">
        <v>8153.11</v>
      </c>
      <c r="E4">
        <v>14262.709000000001</v>
      </c>
      <c r="F4">
        <v>407385</v>
      </c>
      <c r="G4">
        <v>279.44100000000003</v>
      </c>
      <c r="H4">
        <v>1498.5419999999999</v>
      </c>
      <c r="I4">
        <v>2.3534999999999999</v>
      </c>
      <c r="J4">
        <v>78260.5</v>
      </c>
      <c r="K4">
        <v>55.983000000000004</v>
      </c>
      <c r="L4">
        <v>18.099</v>
      </c>
      <c r="M4">
        <v>62.954000000000001</v>
      </c>
      <c r="N4">
        <v>139.39500000000001</v>
      </c>
      <c r="O4">
        <v>44.161000000000001</v>
      </c>
      <c r="P4">
        <v>1801.7370000000001</v>
      </c>
    </row>
    <row r="5" spans="1:16" x14ac:dyDescent="0.2">
      <c r="A5" s="2" t="s">
        <v>22</v>
      </c>
      <c r="B5">
        <v>12037.21</v>
      </c>
      <c r="C5">
        <v>9410.9</v>
      </c>
      <c r="D5">
        <v>8521.61</v>
      </c>
      <c r="E5">
        <v>12232.709000000001</v>
      </c>
      <c r="F5">
        <v>347385</v>
      </c>
      <c r="G5">
        <v>230.34099999999998</v>
      </c>
      <c r="H5">
        <v>1226.5419999999999</v>
      </c>
      <c r="I5">
        <v>1.8285</v>
      </c>
      <c r="J5">
        <v>67900.5</v>
      </c>
      <c r="K5">
        <v>72.652999999999992</v>
      </c>
      <c r="L5">
        <v>13.639000000000001</v>
      </c>
      <c r="M5">
        <v>70.323999999999998</v>
      </c>
      <c r="N5">
        <v>172.89500000000001</v>
      </c>
      <c r="O5">
        <v>56.361000000000004</v>
      </c>
      <c r="P5">
        <v>1627.7370000000001</v>
      </c>
    </row>
    <row r="6" spans="1:16" x14ac:dyDescent="0.2">
      <c r="A6" s="2" t="s">
        <v>21</v>
      </c>
      <c r="B6">
        <v>12247.21</v>
      </c>
      <c r="C6">
        <v>10029.9</v>
      </c>
      <c r="D6">
        <v>8944.11</v>
      </c>
      <c r="E6">
        <v>17632.708999999999</v>
      </c>
      <c r="F6">
        <v>440985</v>
      </c>
      <c r="G6">
        <v>311.84100000000001</v>
      </c>
      <c r="H6">
        <v>1640.5419999999999</v>
      </c>
      <c r="I6">
        <v>2.5359999999999996</v>
      </c>
      <c r="J6">
        <v>91330.5</v>
      </c>
      <c r="K6">
        <v>92.12299999999999</v>
      </c>
      <c r="L6">
        <v>15.299000000000001</v>
      </c>
      <c r="M6">
        <v>91.823999999999998</v>
      </c>
      <c r="N6">
        <v>222.29499999999999</v>
      </c>
      <c r="O6">
        <v>75.670999999999992</v>
      </c>
      <c r="P6">
        <v>2506.7370000000001</v>
      </c>
    </row>
    <row r="7" spans="1:16" x14ac:dyDescent="0.2">
      <c r="A7" s="2" t="s">
        <v>20</v>
      </c>
      <c r="B7">
        <v>10477.209999999999</v>
      </c>
      <c r="C7">
        <v>8298.9</v>
      </c>
      <c r="D7">
        <v>8314.61</v>
      </c>
      <c r="E7">
        <v>10492.709000000001</v>
      </c>
      <c r="F7">
        <v>317185</v>
      </c>
      <c r="G7">
        <v>222.14099999999999</v>
      </c>
      <c r="H7">
        <v>1040.5419999999999</v>
      </c>
      <c r="I7">
        <v>1.53</v>
      </c>
      <c r="J7">
        <v>62200.5</v>
      </c>
      <c r="K7">
        <v>79.052999999999997</v>
      </c>
      <c r="L7">
        <v>13.499000000000001</v>
      </c>
      <c r="M7">
        <v>70.203999999999994</v>
      </c>
      <c r="N7">
        <v>170.79499999999999</v>
      </c>
      <c r="O7">
        <v>59.131</v>
      </c>
      <c r="P7">
        <v>1565.7370000000001</v>
      </c>
    </row>
    <row r="8" spans="1:16" x14ac:dyDescent="0.2">
      <c r="A8" s="2" t="s">
        <v>19</v>
      </c>
      <c r="B8">
        <v>10637.21</v>
      </c>
      <c r="C8">
        <v>8449.9</v>
      </c>
      <c r="D8">
        <v>9583.11</v>
      </c>
      <c r="E8">
        <v>8941.7090000000007</v>
      </c>
      <c r="F8">
        <v>453785</v>
      </c>
      <c r="G8">
        <v>273.041</v>
      </c>
      <c r="H8">
        <v>1271.5419999999999</v>
      </c>
      <c r="I8">
        <v>1.7055</v>
      </c>
      <c r="J8">
        <v>108390.5</v>
      </c>
      <c r="K8">
        <v>89.23299999999999</v>
      </c>
      <c r="L8">
        <v>14.549000000000001</v>
      </c>
      <c r="M8">
        <v>67.123999999999995</v>
      </c>
      <c r="N8">
        <v>162.69499999999999</v>
      </c>
      <c r="O8">
        <v>68.331000000000003</v>
      </c>
      <c r="P8">
        <v>1564.7370000000001</v>
      </c>
    </row>
    <row r="9" spans="1:16" x14ac:dyDescent="0.2">
      <c r="A9" s="2" t="s">
        <v>18</v>
      </c>
      <c r="B9">
        <v>15857.21</v>
      </c>
      <c r="C9">
        <v>10859.9</v>
      </c>
      <c r="D9">
        <v>9432.61</v>
      </c>
      <c r="E9">
        <v>18462.708999999999</v>
      </c>
      <c r="F9">
        <v>420985</v>
      </c>
      <c r="G9">
        <v>301.041</v>
      </c>
      <c r="H9">
        <v>1422.5419999999999</v>
      </c>
      <c r="I9">
        <v>3.4790000000000001</v>
      </c>
      <c r="J9">
        <v>83280.5</v>
      </c>
      <c r="K9">
        <v>113.803</v>
      </c>
      <c r="L9">
        <v>22.529</v>
      </c>
      <c r="M9">
        <v>108.134</v>
      </c>
      <c r="N9">
        <v>267.495</v>
      </c>
      <c r="O9">
        <v>93.131</v>
      </c>
      <c r="P9">
        <v>2380.7370000000001</v>
      </c>
    </row>
    <row r="10" spans="1:16" x14ac:dyDescent="0.2">
      <c r="A10" s="2" t="s">
        <v>17</v>
      </c>
      <c r="B10">
        <v>14687.21</v>
      </c>
      <c r="C10">
        <v>11529.9</v>
      </c>
      <c r="D10">
        <v>8744.61</v>
      </c>
      <c r="E10">
        <v>18492.708999999999</v>
      </c>
      <c r="F10">
        <v>395385</v>
      </c>
      <c r="G10">
        <v>268.94100000000003</v>
      </c>
      <c r="H10">
        <v>1397.5419999999999</v>
      </c>
      <c r="I10">
        <v>2.1724999999999999</v>
      </c>
      <c r="J10">
        <v>76250.5</v>
      </c>
      <c r="K10">
        <v>103.60299999999999</v>
      </c>
      <c r="L10">
        <v>23.909000000000002</v>
      </c>
      <c r="M10">
        <v>97.783999999999992</v>
      </c>
      <c r="N10">
        <v>257.09500000000003</v>
      </c>
      <c r="O10">
        <v>83.200999999999993</v>
      </c>
      <c r="P10">
        <v>2456.7370000000001</v>
      </c>
    </row>
    <row r="11" spans="1:16" x14ac:dyDescent="0.2">
      <c r="A11" s="2" t="s">
        <v>16</v>
      </c>
      <c r="B11">
        <v>12027.21</v>
      </c>
      <c r="C11">
        <v>8726.9</v>
      </c>
      <c r="D11">
        <v>9744.61</v>
      </c>
      <c r="E11">
        <v>9816.7090000000007</v>
      </c>
      <c r="F11">
        <v>398785</v>
      </c>
      <c r="G11">
        <v>256.64100000000002</v>
      </c>
      <c r="H11">
        <v>1401.5419999999999</v>
      </c>
      <c r="I11">
        <v>1.9350000000000001</v>
      </c>
      <c r="J11">
        <v>85730.5</v>
      </c>
      <c r="K11">
        <v>123.503</v>
      </c>
      <c r="L11">
        <v>16.119</v>
      </c>
      <c r="M11">
        <v>101.83399999999999</v>
      </c>
      <c r="N11">
        <v>244.19499999999999</v>
      </c>
      <c r="O11">
        <v>98.850999999999999</v>
      </c>
      <c r="P11">
        <v>2346.7370000000001</v>
      </c>
    </row>
    <row r="12" spans="1:16" x14ac:dyDescent="0.2">
      <c r="A12" s="2" t="s">
        <v>15</v>
      </c>
      <c r="B12">
        <v>13467.21</v>
      </c>
      <c r="C12">
        <v>10869.9</v>
      </c>
      <c r="D12">
        <v>8896.61</v>
      </c>
      <c r="E12">
        <v>12622.709000000001</v>
      </c>
      <c r="F12">
        <v>364585</v>
      </c>
      <c r="G12">
        <v>267.041</v>
      </c>
      <c r="H12">
        <v>1377.5419999999999</v>
      </c>
      <c r="I12">
        <v>2.2954999999999997</v>
      </c>
      <c r="J12">
        <v>67410.5</v>
      </c>
      <c r="K12">
        <v>74.052999999999997</v>
      </c>
      <c r="L12">
        <v>14.879000000000001</v>
      </c>
      <c r="M12">
        <v>71.72399999999999</v>
      </c>
      <c r="N12">
        <v>164.19499999999999</v>
      </c>
      <c r="O12">
        <v>58.071000000000005</v>
      </c>
      <c r="P12">
        <v>1547.7370000000001</v>
      </c>
    </row>
    <row r="13" spans="1:16" x14ac:dyDescent="0.2">
      <c r="A13" s="2" t="s">
        <v>14</v>
      </c>
      <c r="B13">
        <v>13857.21</v>
      </c>
      <c r="C13">
        <v>10619.9</v>
      </c>
      <c r="D13">
        <v>8321.11</v>
      </c>
      <c r="E13">
        <v>11782.709000000001</v>
      </c>
      <c r="F13">
        <v>399585</v>
      </c>
      <c r="G13">
        <v>277.64100000000002</v>
      </c>
      <c r="H13">
        <v>1540.5419999999999</v>
      </c>
      <c r="I13">
        <v>2.4005000000000001</v>
      </c>
      <c r="J13">
        <v>75000.5</v>
      </c>
      <c r="K13">
        <v>71.952999999999989</v>
      </c>
      <c r="L13">
        <v>13.989000000000001</v>
      </c>
      <c r="M13">
        <v>77.024000000000001</v>
      </c>
      <c r="N13">
        <v>169.69499999999999</v>
      </c>
      <c r="O13">
        <v>57.621000000000002</v>
      </c>
      <c r="P13">
        <v>2084.7370000000001</v>
      </c>
    </row>
    <row r="14" spans="1:16" x14ac:dyDescent="0.2">
      <c r="A14" s="2" t="s">
        <v>13</v>
      </c>
      <c r="B14">
        <v>13587.21</v>
      </c>
      <c r="C14">
        <v>9969.9</v>
      </c>
      <c r="D14">
        <v>8088.61</v>
      </c>
      <c r="E14">
        <v>11902.709000000001</v>
      </c>
      <c r="F14">
        <v>406285</v>
      </c>
      <c r="G14">
        <v>270.94100000000003</v>
      </c>
      <c r="H14">
        <v>1461.5419999999999</v>
      </c>
      <c r="I14">
        <v>2.2080000000000002</v>
      </c>
      <c r="J14">
        <v>76230.5</v>
      </c>
      <c r="K14">
        <v>97.632999999999996</v>
      </c>
      <c r="L14">
        <v>14.359</v>
      </c>
      <c r="M14">
        <v>85.963999999999999</v>
      </c>
      <c r="N14">
        <v>211.39500000000001</v>
      </c>
      <c r="O14">
        <v>79.340999999999994</v>
      </c>
      <c r="P14">
        <v>2178.7370000000001</v>
      </c>
    </row>
    <row r="15" spans="1:16" x14ac:dyDescent="0.2">
      <c r="A15" s="2" t="s">
        <v>12</v>
      </c>
      <c r="B15">
        <v>13947.21</v>
      </c>
      <c r="C15">
        <v>11349.9</v>
      </c>
      <c r="D15">
        <v>8547.61</v>
      </c>
      <c r="E15">
        <v>15292.709000000001</v>
      </c>
      <c r="F15">
        <v>392785</v>
      </c>
      <c r="G15">
        <v>308.541</v>
      </c>
      <c r="H15">
        <v>1668.5419999999999</v>
      </c>
      <c r="I15">
        <v>2.3685</v>
      </c>
      <c r="J15">
        <v>65970.5</v>
      </c>
      <c r="K15">
        <v>93.143000000000001</v>
      </c>
      <c r="L15">
        <v>17.548999999999999</v>
      </c>
      <c r="M15">
        <v>91.093999999999994</v>
      </c>
      <c r="N15">
        <v>218.19499999999999</v>
      </c>
      <c r="O15">
        <v>77.420999999999992</v>
      </c>
      <c r="P15">
        <v>2472.7370000000001</v>
      </c>
    </row>
    <row r="16" spans="1:16" x14ac:dyDescent="0.2">
      <c r="A16" s="2" t="s">
        <v>11</v>
      </c>
      <c r="B16">
        <v>13477.21</v>
      </c>
      <c r="C16">
        <v>9664.9</v>
      </c>
      <c r="D16">
        <v>8705.11</v>
      </c>
      <c r="E16">
        <v>15032.709000000001</v>
      </c>
      <c r="F16">
        <v>410485</v>
      </c>
      <c r="G16">
        <v>269.84100000000001</v>
      </c>
      <c r="H16">
        <v>1447.5419999999999</v>
      </c>
      <c r="I16">
        <v>2.2439999999999998</v>
      </c>
      <c r="J16">
        <v>79170.5</v>
      </c>
      <c r="K16">
        <v>87.182999999999993</v>
      </c>
      <c r="L16">
        <v>26.129000000000001</v>
      </c>
      <c r="M16">
        <v>84.853999999999999</v>
      </c>
      <c r="N16">
        <v>195.095</v>
      </c>
      <c r="O16">
        <v>70.570999999999998</v>
      </c>
      <c r="P16">
        <v>1802.7370000000001</v>
      </c>
    </row>
    <row r="17" spans="1:16" x14ac:dyDescent="0.2">
      <c r="A17" s="2" t="s">
        <v>10</v>
      </c>
      <c r="B17">
        <v>13087.21</v>
      </c>
      <c r="C17">
        <v>9431.9</v>
      </c>
      <c r="D17">
        <v>8714.61</v>
      </c>
      <c r="E17">
        <v>16462.708999999999</v>
      </c>
      <c r="F17">
        <v>441385</v>
      </c>
      <c r="G17">
        <v>292.94100000000003</v>
      </c>
      <c r="H17">
        <v>1709.5419999999999</v>
      </c>
      <c r="I17">
        <v>2.3719999999999999</v>
      </c>
      <c r="J17">
        <v>90480.5</v>
      </c>
      <c r="K17">
        <v>83.402999999999992</v>
      </c>
      <c r="L17">
        <v>16.209</v>
      </c>
      <c r="M17">
        <v>78.494</v>
      </c>
      <c r="N17">
        <v>197.595</v>
      </c>
      <c r="O17">
        <v>69.970999999999989</v>
      </c>
      <c r="P17">
        <v>2410.7370000000001</v>
      </c>
    </row>
    <row r="18" spans="1:16" x14ac:dyDescent="0.2">
      <c r="A18" s="2" t="s">
        <v>9</v>
      </c>
      <c r="B18">
        <v>12877.21</v>
      </c>
      <c r="C18">
        <v>8875.9</v>
      </c>
      <c r="D18">
        <v>9412.61</v>
      </c>
      <c r="E18">
        <v>11122.709000000001</v>
      </c>
      <c r="F18">
        <v>410785</v>
      </c>
      <c r="G18">
        <v>264.14100000000002</v>
      </c>
      <c r="H18">
        <v>1334.5419999999999</v>
      </c>
      <c r="I18">
        <v>1.9055</v>
      </c>
      <c r="J18">
        <v>83250.5</v>
      </c>
      <c r="K18">
        <v>103.003</v>
      </c>
      <c r="L18">
        <v>14.069000000000001</v>
      </c>
      <c r="M18">
        <v>85.853999999999999</v>
      </c>
      <c r="N18">
        <v>211.095</v>
      </c>
      <c r="O18">
        <v>79.120999999999995</v>
      </c>
      <c r="P18">
        <v>2257.7370000000001</v>
      </c>
    </row>
    <row r="19" spans="1:16" x14ac:dyDescent="0.2">
      <c r="A19" s="2" t="s">
        <v>8</v>
      </c>
      <c r="B19">
        <v>12527.21</v>
      </c>
      <c r="C19">
        <v>13919.9</v>
      </c>
      <c r="D19">
        <v>8838.11</v>
      </c>
      <c r="E19">
        <v>13702.709000000001</v>
      </c>
      <c r="F19">
        <v>420685</v>
      </c>
      <c r="G19">
        <v>260.84100000000001</v>
      </c>
      <c r="H19">
        <v>1316.5419999999999</v>
      </c>
      <c r="I19">
        <v>2.31</v>
      </c>
      <c r="J19">
        <v>105890.5</v>
      </c>
      <c r="K19">
        <v>116.803</v>
      </c>
      <c r="L19">
        <v>19.068999999999999</v>
      </c>
      <c r="M19">
        <v>100.124</v>
      </c>
      <c r="N19">
        <v>249.19499999999999</v>
      </c>
      <c r="O19">
        <v>88.911000000000001</v>
      </c>
      <c r="P19">
        <v>3084.7370000000001</v>
      </c>
    </row>
    <row r="20" spans="1:16" x14ac:dyDescent="0.2">
      <c r="A20" s="2" t="s">
        <v>7</v>
      </c>
      <c r="B20">
        <v>15077.21</v>
      </c>
      <c r="C20">
        <v>11349.9</v>
      </c>
      <c r="D20">
        <v>8858.61</v>
      </c>
      <c r="E20">
        <v>11352.709000000001</v>
      </c>
      <c r="F20">
        <v>439885</v>
      </c>
      <c r="G20">
        <v>286.041</v>
      </c>
      <c r="H20">
        <v>1561.5419999999999</v>
      </c>
      <c r="I20">
        <v>2.1915</v>
      </c>
      <c r="J20">
        <v>82450.5</v>
      </c>
      <c r="K20">
        <v>95.363</v>
      </c>
      <c r="L20">
        <v>17.199000000000002</v>
      </c>
      <c r="M20">
        <v>89.333999999999989</v>
      </c>
      <c r="N20">
        <v>207.995</v>
      </c>
      <c r="O20">
        <v>73.720999999999989</v>
      </c>
      <c r="P20">
        <v>2392.7370000000001</v>
      </c>
    </row>
    <row r="21" spans="1:16" x14ac:dyDescent="0.2">
      <c r="A21" s="2" t="s">
        <v>6</v>
      </c>
      <c r="B21">
        <v>13157.21</v>
      </c>
      <c r="C21">
        <v>8290.9</v>
      </c>
      <c r="D21">
        <v>8185.61</v>
      </c>
      <c r="E21">
        <v>8472.7090000000007</v>
      </c>
      <c r="F21">
        <v>398285</v>
      </c>
      <c r="G21">
        <v>252.941</v>
      </c>
      <c r="H21">
        <v>1175.5419999999999</v>
      </c>
      <c r="I21">
        <v>2.0750000000000002</v>
      </c>
      <c r="J21">
        <v>84150.5</v>
      </c>
      <c r="K21">
        <v>80.842999999999989</v>
      </c>
      <c r="L21">
        <v>11.079000000000001</v>
      </c>
      <c r="M21">
        <v>74.433999999999997</v>
      </c>
      <c r="N21">
        <v>171.995</v>
      </c>
      <c r="O21">
        <v>67.040999999999997</v>
      </c>
      <c r="P21">
        <v>2382.7370000000001</v>
      </c>
    </row>
    <row r="22" spans="1:16" x14ac:dyDescent="0.2">
      <c r="A22" s="2" t="s">
        <v>5</v>
      </c>
      <c r="B22">
        <v>13537.21</v>
      </c>
      <c r="C22">
        <v>9959.9</v>
      </c>
      <c r="D22">
        <v>10353.61</v>
      </c>
      <c r="E22">
        <v>14132.709000000001</v>
      </c>
      <c r="F22">
        <v>454385</v>
      </c>
      <c r="G22">
        <v>287.94100000000003</v>
      </c>
      <c r="H22">
        <v>1597.5419999999999</v>
      </c>
      <c r="I22">
        <v>2.4020000000000001</v>
      </c>
      <c r="J22">
        <v>107290.5</v>
      </c>
      <c r="K22">
        <v>90.292999999999992</v>
      </c>
      <c r="L22">
        <v>19.869</v>
      </c>
      <c r="M22">
        <v>80.403999999999996</v>
      </c>
      <c r="N22">
        <v>190.69499999999999</v>
      </c>
      <c r="O22">
        <v>66.010999999999996</v>
      </c>
      <c r="P22">
        <v>3110.7370000000001</v>
      </c>
    </row>
    <row r="23" spans="1:16" x14ac:dyDescent="0.2">
      <c r="A23" s="2" t="s">
        <v>4</v>
      </c>
      <c r="B23">
        <v>15937.21</v>
      </c>
      <c r="C23">
        <v>11559.9</v>
      </c>
      <c r="D23">
        <v>8700.61</v>
      </c>
      <c r="E23">
        <v>11652.709000000001</v>
      </c>
      <c r="F23">
        <v>435485</v>
      </c>
      <c r="G23">
        <v>313.94100000000003</v>
      </c>
      <c r="H23">
        <v>1592.5419999999999</v>
      </c>
      <c r="I23">
        <v>2.7709999999999999</v>
      </c>
      <c r="J23">
        <v>83010.5</v>
      </c>
      <c r="K23">
        <v>109.40299999999999</v>
      </c>
      <c r="L23">
        <v>15.739000000000001</v>
      </c>
      <c r="M23">
        <v>102.134</v>
      </c>
      <c r="N23">
        <v>241.595</v>
      </c>
      <c r="O23">
        <v>93.150999999999996</v>
      </c>
      <c r="P23">
        <v>2591.7370000000001</v>
      </c>
    </row>
    <row r="24" spans="1:16" x14ac:dyDescent="0.2">
      <c r="A24" s="2" t="s">
        <v>3</v>
      </c>
      <c r="B24">
        <v>12047.21</v>
      </c>
      <c r="C24">
        <v>9339.9</v>
      </c>
      <c r="D24">
        <v>9093.61</v>
      </c>
      <c r="E24">
        <v>10502.709000000001</v>
      </c>
      <c r="F24">
        <v>397285</v>
      </c>
      <c r="G24">
        <v>274.541</v>
      </c>
      <c r="H24">
        <v>1379.5419999999999</v>
      </c>
      <c r="I24">
        <v>2.1315</v>
      </c>
      <c r="J24">
        <v>79350.5</v>
      </c>
      <c r="K24">
        <v>115.803</v>
      </c>
      <c r="L24">
        <v>14.659000000000001</v>
      </c>
      <c r="M24">
        <v>96.393999999999991</v>
      </c>
      <c r="N24">
        <v>240.39500000000001</v>
      </c>
      <c r="O24">
        <v>92.61099999999999</v>
      </c>
      <c r="P24">
        <v>2335.7370000000001</v>
      </c>
    </row>
    <row r="25" spans="1:16" x14ac:dyDescent="0.2">
      <c r="A25" s="2" t="s">
        <v>2</v>
      </c>
      <c r="B25">
        <v>15817.21</v>
      </c>
      <c r="C25">
        <v>10949.9</v>
      </c>
      <c r="D25">
        <v>8363.11</v>
      </c>
      <c r="E25">
        <v>14922.709000000001</v>
      </c>
      <c r="F25">
        <v>378085</v>
      </c>
      <c r="G25">
        <v>315.74100000000004</v>
      </c>
      <c r="H25">
        <v>1534.5419999999999</v>
      </c>
      <c r="I25">
        <v>2.3689999999999998</v>
      </c>
      <c r="J25">
        <v>63830.5</v>
      </c>
      <c r="K25">
        <v>93.192999999999998</v>
      </c>
      <c r="L25">
        <v>17.638999999999999</v>
      </c>
      <c r="M25">
        <v>94.103999999999999</v>
      </c>
      <c r="N25">
        <v>216.39500000000001</v>
      </c>
      <c r="O25">
        <v>75.521000000000001</v>
      </c>
      <c r="P25">
        <v>2347.7370000000001</v>
      </c>
    </row>
    <row r="26" spans="1:16" x14ac:dyDescent="0.2">
      <c r="A26" s="2" t="s">
        <v>1</v>
      </c>
      <c r="B26">
        <v>12667.21</v>
      </c>
      <c r="C26">
        <v>10089.9</v>
      </c>
      <c r="D26">
        <v>8751.11</v>
      </c>
      <c r="E26">
        <v>10012.709000000001</v>
      </c>
      <c r="F26">
        <v>369585</v>
      </c>
      <c r="G26">
        <v>295.44100000000003</v>
      </c>
      <c r="H26">
        <v>1379.5419999999999</v>
      </c>
      <c r="I26">
        <v>2.2160000000000002</v>
      </c>
      <c r="J26">
        <v>69530.5</v>
      </c>
      <c r="K26">
        <v>80.852999999999994</v>
      </c>
      <c r="L26">
        <v>13.639000000000001</v>
      </c>
      <c r="M26">
        <v>79.603999999999999</v>
      </c>
      <c r="N26">
        <v>180.095</v>
      </c>
      <c r="O26">
        <v>62.411000000000001</v>
      </c>
      <c r="P26">
        <v>1845.7370000000001</v>
      </c>
    </row>
    <row r="27" spans="1:16" x14ac:dyDescent="0.2">
      <c r="A27" s="2" t="s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024E-1F2E-954E-8457-EB183E173673}">
  <dimension ref="A1:P25"/>
  <sheetViews>
    <sheetView workbookViewId="0">
      <selection activeCell="I39" sqref="I39"/>
    </sheetView>
  </sheetViews>
  <sheetFormatPr baseColWidth="10" defaultRowHeight="15" x14ac:dyDescent="0.2"/>
  <cols>
    <col min="1" max="1" width="17.5" customWidth="1"/>
  </cols>
  <sheetData>
    <row r="1" spans="1:16" x14ac:dyDescent="0.2">
      <c r="A1" s="2" t="s">
        <v>43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</row>
    <row r="2" spans="1:16" x14ac:dyDescent="0.2">
      <c r="A2" s="2" t="s">
        <v>24</v>
      </c>
      <c r="B2">
        <f>'O.A  F.ESC CLEAN'!B3*0.05</f>
        <v>647.8605</v>
      </c>
      <c r="C2">
        <f>'O.A  F.ESC CLEAN'!C3*0.05</f>
        <v>554.995</v>
      </c>
      <c r="D2">
        <f>'O.A  F.ESC CLEAN'!D3*0.05</f>
        <v>455.40550000000007</v>
      </c>
      <c r="E2">
        <f>'O.A  F.ESC CLEAN'!E3*0.05</f>
        <v>652.63545000000011</v>
      </c>
      <c r="F2">
        <f>'O.A  F.ESC CLEAN'!F3*0.05</f>
        <v>19719.25</v>
      </c>
      <c r="G2">
        <f>'O.A  F.ESC CLEAN'!G3*0.05</f>
        <v>13.147050000000002</v>
      </c>
      <c r="H2">
        <f>'O.A  F.ESC CLEAN'!H3*0.05</f>
        <v>70.277100000000004</v>
      </c>
      <c r="I2">
        <f>'O.A  F.ESC CLEAN'!I3*0.05</f>
        <v>0.12215000000000001</v>
      </c>
      <c r="J2">
        <f>'O.A  F.ESC CLEAN'!J3*0.05</f>
        <v>3936.5250000000001</v>
      </c>
      <c r="K2">
        <f>'O.A  F.ESC CLEAN'!K3*0.05</f>
        <v>8.4201500000000014</v>
      </c>
      <c r="L2">
        <f>'O.A  F.ESC CLEAN'!L3*0.05</f>
        <v>0.97045000000000015</v>
      </c>
      <c r="M2">
        <f>'O.A  F.ESC CLEAN'!M3*0.05</f>
        <v>7.0567000000000011</v>
      </c>
      <c r="N2">
        <f>'O.A  F.ESC CLEAN'!N3*0.05</f>
        <v>17.154750000000003</v>
      </c>
      <c r="O2">
        <f>'O.A  F.ESC CLEAN'!O3*0.05</f>
        <v>6.6375500000000009</v>
      </c>
      <c r="P2">
        <f>'O.A  F.ESC CLEAN'!P3*0.05</f>
        <v>160.73685</v>
      </c>
    </row>
    <row r="3" spans="1:16" x14ac:dyDescent="0.2">
      <c r="A3" s="2" t="s">
        <v>23</v>
      </c>
      <c r="B3">
        <f>'O.A  F.ESC CLEAN'!B4*0.05</f>
        <v>746.8605</v>
      </c>
      <c r="C3">
        <f>'O.A  F.ESC CLEAN'!C4*0.05</f>
        <v>537.995</v>
      </c>
      <c r="D3">
        <f>'O.A  F.ESC CLEAN'!D4*0.05</f>
        <v>407.65550000000002</v>
      </c>
      <c r="E3">
        <f>'O.A  F.ESC CLEAN'!E4*0.05</f>
        <v>713.13545000000011</v>
      </c>
      <c r="F3">
        <f>'O.A  F.ESC CLEAN'!F4*0.05</f>
        <v>20369.25</v>
      </c>
      <c r="G3">
        <f>'O.A  F.ESC CLEAN'!G4*0.05</f>
        <v>13.972050000000003</v>
      </c>
      <c r="H3">
        <f>'O.A  F.ESC CLEAN'!H4*0.05</f>
        <v>74.927099999999996</v>
      </c>
      <c r="I3">
        <f>'O.A  F.ESC CLEAN'!I4*0.05</f>
        <v>0.117675</v>
      </c>
      <c r="J3">
        <f>'O.A  F.ESC CLEAN'!J4*0.05</f>
        <v>3913.0250000000001</v>
      </c>
      <c r="K3">
        <f>'O.A  F.ESC CLEAN'!K4*0.05</f>
        <v>2.7991500000000005</v>
      </c>
      <c r="L3">
        <f>'O.A  F.ESC CLEAN'!L4*0.05</f>
        <v>0.90495000000000003</v>
      </c>
      <c r="M3">
        <f>'O.A  F.ESC CLEAN'!M4*0.05</f>
        <v>3.1477000000000004</v>
      </c>
      <c r="N3">
        <f>'O.A  F.ESC CLEAN'!N4*0.05</f>
        <v>6.9697500000000012</v>
      </c>
      <c r="O3">
        <f>'O.A  F.ESC CLEAN'!O4*0.05</f>
        <v>2.2080500000000001</v>
      </c>
      <c r="P3">
        <f>'O.A  F.ESC CLEAN'!P4*0.05</f>
        <v>90.086850000000013</v>
      </c>
    </row>
    <row r="4" spans="1:16" x14ac:dyDescent="0.2">
      <c r="A4" s="2" t="s">
        <v>22</v>
      </c>
      <c r="B4">
        <f>'O.A  F.ESC CLEAN'!B5*0.05</f>
        <v>601.8605</v>
      </c>
      <c r="C4">
        <f>'O.A  F.ESC CLEAN'!C5*0.05</f>
        <v>470.54500000000002</v>
      </c>
      <c r="D4">
        <f>'O.A  F.ESC CLEAN'!D5*0.05</f>
        <v>426.08050000000003</v>
      </c>
      <c r="E4">
        <f>'O.A  F.ESC CLEAN'!E5*0.05</f>
        <v>611.63545000000011</v>
      </c>
      <c r="F4">
        <f>'O.A  F.ESC CLEAN'!F5*0.05</f>
        <v>17369.25</v>
      </c>
      <c r="G4">
        <f>'O.A  F.ESC CLEAN'!G5*0.05</f>
        <v>11.517049999999999</v>
      </c>
      <c r="H4">
        <f>'O.A  F.ESC CLEAN'!H5*0.05</f>
        <v>61.327100000000002</v>
      </c>
      <c r="I4">
        <f>'O.A  F.ESC CLEAN'!I5*0.05</f>
        <v>9.1425000000000006E-2</v>
      </c>
      <c r="J4">
        <f>'O.A  F.ESC CLEAN'!J5*0.05</f>
        <v>3395.0250000000001</v>
      </c>
      <c r="K4">
        <f>'O.A  F.ESC CLEAN'!K5*0.05</f>
        <v>3.6326499999999999</v>
      </c>
      <c r="L4">
        <f>'O.A  F.ESC CLEAN'!L5*0.05</f>
        <v>0.68195000000000006</v>
      </c>
      <c r="M4">
        <f>'O.A  F.ESC CLEAN'!M5*0.05</f>
        <v>3.5162</v>
      </c>
      <c r="N4">
        <f>'O.A  F.ESC CLEAN'!N5*0.05</f>
        <v>8.6447500000000002</v>
      </c>
      <c r="O4">
        <f>'O.A  F.ESC CLEAN'!O5*0.05</f>
        <v>2.8180500000000004</v>
      </c>
      <c r="P4">
        <f>'O.A  F.ESC CLEAN'!P5*0.05</f>
        <v>81.38685000000001</v>
      </c>
    </row>
    <row r="5" spans="1:16" x14ac:dyDescent="0.2">
      <c r="A5" s="2" t="s">
        <v>21</v>
      </c>
      <c r="B5">
        <f>'O.A  F.ESC CLEAN'!B6*0.05</f>
        <v>612.3605</v>
      </c>
      <c r="C5">
        <f>'O.A  F.ESC CLEAN'!C6*0.05</f>
        <v>501.495</v>
      </c>
      <c r="D5">
        <f>'O.A  F.ESC CLEAN'!D6*0.05</f>
        <v>447.20550000000003</v>
      </c>
      <c r="E5">
        <f>'O.A  F.ESC CLEAN'!E6*0.05</f>
        <v>881.63544999999999</v>
      </c>
      <c r="F5">
        <f>'O.A  F.ESC CLEAN'!F6*0.05</f>
        <v>22049.25</v>
      </c>
      <c r="G5">
        <f>'O.A  F.ESC CLEAN'!G6*0.05</f>
        <v>15.59205</v>
      </c>
      <c r="H5">
        <f>'O.A  F.ESC CLEAN'!H6*0.05</f>
        <v>82.027100000000004</v>
      </c>
      <c r="I5">
        <f>'O.A  F.ESC CLEAN'!I6*0.05</f>
        <v>0.1268</v>
      </c>
      <c r="J5">
        <f>'O.A  F.ESC CLEAN'!J6*0.05</f>
        <v>4566.5250000000005</v>
      </c>
      <c r="K5">
        <f>'O.A  F.ESC CLEAN'!K6*0.05</f>
        <v>4.6061499999999995</v>
      </c>
      <c r="L5">
        <f>'O.A  F.ESC CLEAN'!L6*0.05</f>
        <v>0.76495000000000013</v>
      </c>
      <c r="M5">
        <f>'O.A  F.ESC CLEAN'!M6*0.05</f>
        <v>4.5911999999999997</v>
      </c>
      <c r="N5">
        <f>'O.A  F.ESC CLEAN'!N6*0.05</f>
        <v>11.114750000000001</v>
      </c>
      <c r="O5">
        <f>'O.A  F.ESC CLEAN'!O6*0.05</f>
        <v>3.78355</v>
      </c>
      <c r="P5">
        <f>'O.A  F.ESC CLEAN'!P6*0.05</f>
        <v>125.33685000000001</v>
      </c>
    </row>
    <row r="6" spans="1:16" x14ac:dyDescent="0.2">
      <c r="A6" s="2" t="s">
        <v>20</v>
      </c>
      <c r="B6">
        <f>'O.A  F.ESC CLEAN'!B7*0.05</f>
        <v>523.8605</v>
      </c>
      <c r="C6">
        <f>'O.A  F.ESC CLEAN'!C7*0.05</f>
        <v>414.94499999999999</v>
      </c>
      <c r="D6">
        <f>'O.A  F.ESC CLEAN'!D7*0.05</f>
        <v>415.73050000000006</v>
      </c>
      <c r="E6">
        <f>'O.A  F.ESC CLEAN'!E7*0.05</f>
        <v>524.63545000000011</v>
      </c>
      <c r="F6">
        <f>'O.A  F.ESC CLEAN'!F7*0.05</f>
        <v>15859.25</v>
      </c>
      <c r="G6">
        <f>'O.A  F.ESC CLEAN'!G7*0.05</f>
        <v>11.107050000000001</v>
      </c>
      <c r="H6">
        <f>'O.A  F.ESC CLEAN'!H7*0.05</f>
        <v>52.027099999999997</v>
      </c>
      <c r="I6">
        <f>'O.A  F.ESC CLEAN'!I7*0.05</f>
        <v>7.6500000000000012E-2</v>
      </c>
      <c r="J6">
        <f>'O.A  F.ESC CLEAN'!J7*0.05</f>
        <v>3110.0250000000001</v>
      </c>
      <c r="K6">
        <f>'O.A  F.ESC CLEAN'!K7*0.05</f>
        <v>3.9526500000000002</v>
      </c>
      <c r="L6">
        <f>'O.A  F.ESC CLEAN'!L7*0.05</f>
        <v>0.67495000000000005</v>
      </c>
      <c r="M6">
        <f>'O.A  F.ESC CLEAN'!M7*0.05</f>
        <v>3.5101999999999998</v>
      </c>
      <c r="N6">
        <f>'O.A  F.ESC CLEAN'!N7*0.05</f>
        <v>8.5397499999999997</v>
      </c>
      <c r="O6">
        <f>'O.A  F.ESC CLEAN'!O7*0.05</f>
        <v>2.95655</v>
      </c>
      <c r="P6">
        <f>'O.A  F.ESC CLEAN'!P7*0.05</f>
        <v>78.286850000000015</v>
      </c>
    </row>
    <row r="7" spans="1:16" x14ac:dyDescent="0.2">
      <c r="A7" s="2" t="s">
        <v>19</v>
      </c>
      <c r="B7">
        <f>'O.A  F.ESC CLEAN'!B8*0.05</f>
        <v>531.8605</v>
      </c>
      <c r="C7">
        <f>'O.A  F.ESC CLEAN'!C8*0.05</f>
        <v>422.495</v>
      </c>
      <c r="D7">
        <f>'O.A  F.ESC CLEAN'!D8*0.05</f>
        <v>479.15550000000007</v>
      </c>
      <c r="E7">
        <f>'O.A  F.ESC CLEAN'!E8*0.05</f>
        <v>447.08545000000004</v>
      </c>
      <c r="F7">
        <f>'O.A  F.ESC CLEAN'!F8*0.05</f>
        <v>22689.25</v>
      </c>
      <c r="G7">
        <f>'O.A  F.ESC CLEAN'!G8*0.05</f>
        <v>13.652050000000001</v>
      </c>
      <c r="H7">
        <f>'O.A  F.ESC CLEAN'!H8*0.05</f>
        <v>63.577100000000002</v>
      </c>
      <c r="I7">
        <f>'O.A  F.ESC CLEAN'!I8*0.05</f>
        <v>8.5275000000000004E-2</v>
      </c>
      <c r="J7">
        <f>'O.A  F.ESC CLEAN'!J8*0.05</f>
        <v>5419.5250000000005</v>
      </c>
      <c r="K7">
        <f>'O.A  F.ESC CLEAN'!K8*0.05</f>
        <v>4.4616499999999997</v>
      </c>
      <c r="L7">
        <f>'O.A  F.ESC CLEAN'!L8*0.05</f>
        <v>0.72745000000000015</v>
      </c>
      <c r="M7">
        <f>'O.A  F.ESC CLEAN'!M8*0.05</f>
        <v>3.3561999999999999</v>
      </c>
      <c r="N7">
        <f>'O.A  F.ESC CLEAN'!N8*0.05</f>
        <v>8.1347500000000004</v>
      </c>
      <c r="O7">
        <f>'O.A  F.ESC CLEAN'!O8*0.05</f>
        <v>3.4165500000000004</v>
      </c>
      <c r="P7">
        <f>'O.A  F.ESC CLEAN'!P8*0.05</f>
        <v>78.236850000000004</v>
      </c>
    </row>
    <row r="8" spans="1:16" x14ac:dyDescent="0.2">
      <c r="A8" s="2" t="s">
        <v>18</v>
      </c>
      <c r="B8">
        <f>'O.A  F.ESC CLEAN'!B9*0.05</f>
        <v>792.8605</v>
      </c>
      <c r="C8">
        <f>'O.A  F.ESC CLEAN'!C9*0.05</f>
        <v>542.995</v>
      </c>
      <c r="D8">
        <f>'O.A  F.ESC CLEAN'!D9*0.05</f>
        <v>471.63050000000004</v>
      </c>
      <c r="E8">
        <f>'O.A  F.ESC CLEAN'!E9*0.05</f>
        <v>923.13544999999999</v>
      </c>
      <c r="F8">
        <f>'O.A  F.ESC CLEAN'!F9*0.05</f>
        <v>21049.25</v>
      </c>
      <c r="G8">
        <f>'O.A  F.ESC CLEAN'!G9*0.05</f>
        <v>15.052050000000001</v>
      </c>
      <c r="H8">
        <f>'O.A  F.ESC CLEAN'!H9*0.05</f>
        <v>71.127099999999999</v>
      </c>
      <c r="I8">
        <f>'O.A  F.ESC CLEAN'!I9*0.05</f>
        <v>0.17395000000000002</v>
      </c>
      <c r="J8">
        <f>'O.A  F.ESC CLEAN'!J9*0.05</f>
        <v>4164.0250000000005</v>
      </c>
      <c r="K8">
        <f>'O.A  F.ESC CLEAN'!K9*0.05</f>
        <v>5.69015</v>
      </c>
      <c r="L8">
        <f>'O.A  F.ESC CLEAN'!L9*0.05</f>
        <v>1.12645</v>
      </c>
      <c r="M8">
        <f>'O.A  F.ESC CLEAN'!M9*0.05</f>
        <v>5.4067000000000007</v>
      </c>
      <c r="N8">
        <f>'O.A  F.ESC CLEAN'!N9*0.05</f>
        <v>13.374750000000001</v>
      </c>
      <c r="O8">
        <f>'O.A  F.ESC CLEAN'!O9*0.05</f>
        <v>4.6565500000000002</v>
      </c>
      <c r="P8">
        <f>'O.A  F.ESC CLEAN'!P9*0.05</f>
        <v>119.03685000000002</v>
      </c>
    </row>
    <row r="9" spans="1:16" x14ac:dyDescent="0.2">
      <c r="A9" s="2" t="s">
        <v>17</v>
      </c>
      <c r="B9">
        <f>'O.A  F.ESC CLEAN'!B10*0.05</f>
        <v>734.3605</v>
      </c>
      <c r="C9">
        <f>'O.A  F.ESC CLEAN'!C10*0.05</f>
        <v>576.495</v>
      </c>
      <c r="D9">
        <f>'O.A  F.ESC CLEAN'!D10*0.05</f>
        <v>437.23050000000006</v>
      </c>
      <c r="E9">
        <f>'O.A  F.ESC CLEAN'!E10*0.05</f>
        <v>924.63544999999999</v>
      </c>
      <c r="F9">
        <f>'O.A  F.ESC CLEAN'!F10*0.05</f>
        <v>19769.25</v>
      </c>
      <c r="G9">
        <f>'O.A  F.ESC CLEAN'!G10*0.05</f>
        <v>13.447050000000003</v>
      </c>
      <c r="H9">
        <f>'O.A  F.ESC CLEAN'!H10*0.05</f>
        <v>69.877099999999999</v>
      </c>
      <c r="I9">
        <f>'O.A  F.ESC CLEAN'!I10*0.05</f>
        <v>0.108625</v>
      </c>
      <c r="J9">
        <f>'O.A  F.ESC CLEAN'!J10*0.05</f>
        <v>3812.5250000000001</v>
      </c>
      <c r="K9">
        <f>'O.A  F.ESC CLEAN'!K10*0.05</f>
        <v>5.1801500000000003</v>
      </c>
      <c r="L9">
        <f>'O.A  F.ESC CLEAN'!L10*0.05</f>
        <v>1.1954500000000001</v>
      </c>
      <c r="M9">
        <f>'O.A  F.ESC CLEAN'!M10*0.05</f>
        <v>4.8891999999999998</v>
      </c>
      <c r="N9">
        <f>'O.A  F.ESC CLEAN'!N10*0.05</f>
        <v>12.854750000000003</v>
      </c>
      <c r="O9">
        <f>'O.A  F.ESC CLEAN'!O10*0.05</f>
        <v>4.16005</v>
      </c>
      <c r="P9">
        <f>'O.A  F.ESC CLEAN'!P10*0.05</f>
        <v>122.83685000000001</v>
      </c>
    </row>
    <row r="10" spans="1:16" x14ac:dyDescent="0.2">
      <c r="A10" s="2" t="s">
        <v>16</v>
      </c>
      <c r="B10">
        <f>'O.A  F.ESC CLEAN'!B11*0.05</f>
        <v>601.3605</v>
      </c>
      <c r="C10">
        <f>'O.A  F.ESC CLEAN'!C11*0.05</f>
        <v>436.34500000000003</v>
      </c>
      <c r="D10">
        <f>'O.A  F.ESC CLEAN'!D11*0.05</f>
        <v>487.23050000000006</v>
      </c>
      <c r="E10">
        <f>'O.A  F.ESC CLEAN'!E11*0.05</f>
        <v>490.83545000000004</v>
      </c>
      <c r="F10">
        <f>'O.A  F.ESC CLEAN'!F11*0.05</f>
        <v>19939.25</v>
      </c>
      <c r="G10">
        <f>'O.A  F.ESC CLEAN'!G11*0.05</f>
        <v>12.832050000000002</v>
      </c>
      <c r="H10">
        <f>'O.A  F.ESC CLEAN'!H11*0.05</f>
        <v>70.077100000000002</v>
      </c>
      <c r="I10">
        <f>'O.A  F.ESC CLEAN'!I11*0.05</f>
        <v>9.6750000000000003E-2</v>
      </c>
      <c r="J10">
        <f>'O.A  F.ESC CLEAN'!J11*0.05</f>
        <v>4286.5250000000005</v>
      </c>
      <c r="K10">
        <f>'O.A  F.ESC CLEAN'!K11*0.05</f>
        <v>6.1751500000000004</v>
      </c>
      <c r="L10">
        <f>'O.A  F.ESC CLEAN'!L11*0.05</f>
        <v>0.80595000000000006</v>
      </c>
      <c r="M10">
        <f>'O.A  F.ESC CLEAN'!M11*0.05</f>
        <v>5.0916999999999994</v>
      </c>
      <c r="N10">
        <f>'O.A  F.ESC CLEAN'!N11*0.05</f>
        <v>12.20975</v>
      </c>
      <c r="O10">
        <f>'O.A  F.ESC CLEAN'!O11*0.05</f>
        <v>4.9425500000000007</v>
      </c>
      <c r="P10">
        <f>'O.A  F.ESC CLEAN'!P11*0.05</f>
        <v>117.33685000000001</v>
      </c>
    </row>
    <row r="11" spans="1:16" x14ac:dyDescent="0.2">
      <c r="A11" s="2" t="s">
        <v>15</v>
      </c>
      <c r="B11">
        <f>'O.A  F.ESC CLEAN'!B12*0.05</f>
        <v>673.3605</v>
      </c>
      <c r="C11">
        <f>'O.A  F.ESC CLEAN'!C12*0.05</f>
        <v>543.495</v>
      </c>
      <c r="D11">
        <f>'O.A  F.ESC CLEAN'!D12*0.05</f>
        <v>444.83050000000003</v>
      </c>
      <c r="E11">
        <f>'O.A  F.ESC CLEAN'!E12*0.05</f>
        <v>631.13545000000011</v>
      </c>
      <c r="F11">
        <f>'O.A  F.ESC CLEAN'!F12*0.05</f>
        <v>18229.25</v>
      </c>
      <c r="G11">
        <f>'O.A  F.ESC CLEAN'!G12*0.05</f>
        <v>13.35205</v>
      </c>
      <c r="H11">
        <f>'O.A  F.ESC CLEAN'!H12*0.05</f>
        <v>68.877099999999999</v>
      </c>
      <c r="I11">
        <f>'O.A  F.ESC CLEAN'!I12*0.05</f>
        <v>0.11477499999999999</v>
      </c>
      <c r="J11">
        <f>'O.A  F.ESC CLEAN'!J12*0.05</f>
        <v>3370.5250000000001</v>
      </c>
      <c r="K11">
        <f>'O.A  F.ESC CLEAN'!K12*0.05</f>
        <v>3.7026500000000002</v>
      </c>
      <c r="L11">
        <f>'O.A  F.ESC CLEAN'!L12*0.05</f>
        <v>0.74395000000000011</v>
      </c>
      <c r="M11">
        <f>'O.A  F.ESC CLEAN'!M12*0.05</f>
        <v>3.5861999999999998</v>
      </c>
      <c r="N11">
        <f>'O.A  F.ESC CLEAN'!N12*0.05</f>
        <v>8.2097499999999997</v>
      </c>
      <c r="O11">
        <f>'O.A  F.ESC CLEAN'!O12*0.05</f>
        <v>2.9035500000000005</v>
      </c>
      <c r="P11">
        <f>'O.A  F.ESC CLEAN'!P12*0.05</f>
        <v>77.38685000000001</v>
      </c>
    </row>
    <row r="12" spans="1:16" x14ac:dyDescent="0.2">
      <c r="A12" s="2" t="s">
        <v>14</v>
      </c>
      <c r="B12">
        <f>'O.A  F.ESC CLEAN'!B13*0.05</f>
        <v>692.8605</v>
      </c>
      <c r="C12">
        <f>'O.A  F.ESC CLEAN'!C13*0.05</f>
        <v>530.995</v>
      </c>
      <c r="D12">
        <f>'O.A  F.ESC CLEAN'!D13*0.05</f>
        <v>416.05550000000005</v>
      </c>
      <c r="E12">
        <f>'O.A  F.ESC CLEAN'!E13*0.05</f>
        <v>589.13545000000011</v>
      </c>
      <c r="F12">
        <f>'O.A  F.ESC CLEAN'!F13*0.05</f>
        <v>19979.25</v>
      </c>
      <c r="G12">
        <f>'O.A  F.ESC CLEAN'!G13*0.05</f>
        <v>13.882050000000001</v>
      </c>
      <c r="H12">
        <f>'O.A  F.ESC CLEAN'!H13*0.05</f>
        <v>77.027100000000004</v>
      </c>
      <c r="I12">
        <f>'O.A  F.ESC CLEAN'!I13*0.05</f>
        <v>0.12002500000000001</v>
      </c>
      <c r="J12">
        <f>'O.A  F.ESC CLEAN'!J13*0.05</f>
        <v>3750.0250000000001</v>
      </c>
      <c r="K12">
        <f>'O.A  F.ESC CLEAN'!K13*0.05</f>
        <v>3.5976499999999998</v>
      </c>
      <c r="L12">
        <f>'O.A  F.ESC CLEAN'!L13*0.05</f>
        <v>0.69945000000000013</v>
      </c>
      <c r="M12">
        <f>'O.A  F.ESC CLEAN'!M13*0.05</f>
        <v>3.8512000000000004</v>
      </c>
      <c r="N12">
        <f>'O.A  F.ESC CLEAN'!N13*0.05</f>
        <v>8.48475</v>
      </c>
      <c r="O12">
        <f>'O.A  F.ESC CLEAN'!O13*0.05</f>
        <v>2.8810500000000001</v>
      </c>
      <c r="P12">
        <f>'O.A  F.ESC CLEAN'!P13*0.05</f>
        <v>104.23685</v>
      </c>
    </row>
    <row r="13" spans="1:16" x14ac:dyDescent="0.2">
      <c r="A13" s="2" t="s">
        <v>13</v>
      </c>
      <c r="B13">
        <f>'O.A  F.ESC CLEAN'!B14*0.05</f>
        <v>679.3605</v>
      </c>
      <c r="C13">
        <f>'O.A  F.ESC CLEAN'!C14*0.05</f>
        <v>498.495</v>
      </c>
      <c r="D13">
        <f>'O.A  F.ESC CLEAN'!D14*0.05</f>
        <v>404.43049999999999</v>
      </c>
      <c r="E13">
        <f>'O.A  F.ESC CLEAN'!E14*0.05</f>
        <v>595.13545000000011</v>
      </c>
      <c r="F13">
        <f>'O.A  F.ESC CLEAN'!F14*0.05</f>
        <v>20314.25</v>
      </c>
      <c r="G13">
        <f>'O.A  F.ESC CLEAN'!G14*0.05</f>
        <v>13.547050000000002</v>
      </c>
      <c r="H13">
        <f>'O.A  F.ESC CLEAN'!H14*0.05</f>
        <v>73.077100000000002</v>
      </c>
      <c r="I13">
        <f>'O.A  F.ESC CLEAN'!I14*0.05</f>
        <v>0.11040000000000001</v>
      </c>
      <c r="J13">
        <f>'O.A  F.ESC CLEAN'!J14*0.05</f>
        <v>3811.5250000000001</v>
      </c>
      <c r="K13">
        <f>'O.A  F.ESC CLEAN'!K14*0.05</f>
        <v>4.8816500000000005</v>
      </c>
      <c r="L13">
        <f>'O.A  F.ESC CLEAN'!L14*0.05</f>
        <v>0.71795000000000009</v>
      </c>
      <c r="M13">
        <f>'O.A  F.ESC CLEAN'!M14*0.05</f>
        <v>4.2982000000000005</v>
      </c>
      <c r="N13">
        <f>'O.A  F.ESC CLEAN'!N14*0.05</f>
        <v>10.569750000000001</v>
      </c>
      <c r="O13">
        <f>'O.A  F.ESC CLEAN'!O14*0.05</f>
        <v>3.96705</v>
      </c>
      <c r="P13">
        <f>'O.A  F.ESC CLEAN'!P14*0.05</f>
        <v>108.93685000000001</v>
      </c>
    </row>
    <row r="14" spans="1:16" x14ac:dyDescent="0.2">
      <c r="A14" s="2" t="s">
        <v>12</v>
      </c>
      <c r="B14">
        <f>'O.A  F.ESC CLEAN'!B15*0.05</f>
        <v>697.3605</v>
      </c>
      <c r="C14">
        <f>'O.A  F.ESC CLEAN'!C15*0.05</f>
        <v>567.495</v>
      </c>
      <c r="D14">
        <f>'O.A  F.ESC CLEAN'!D15*0.05</f>
        <v>427.38050000000004</v>
      </c>
      <c r="E14">
        <f>'O.A  F.ESC CLEAN'!E15*0.05</f>
        <v>764.63545000000011</v>
      </c>
      <c r="F14">
        <f>'O.A  F.ESC CLEAN'!F15*0.05</f>
        <v>19639.25</v>
      </c>
      <c r="G14">
        <f>'O.A  F.ESC CLEAN'!G15*0.05</f>
        <v>15.427050000000001</v>
      </c>
      <c r="H14">
        <f>'O.A  F.ESC CLEAN'!H15*0.05</f>
        <v>83.427099999999996</v>
      </c>
      <c r="I14">
        <f>'O.A  F.ESC CLEAN'!I15*0.05</f>
        <v>0.118425</v>
      </c>
      <c r="J14">
        <f>'O.A  F.ESC CLEAN'!J15*0.05</f>
        <v>3298.5250000000001</v>
      </c>
      <c r="K14">
        <f>'O.A  F.ESC CLEAN'!K15*0.05</f>
        <v>4.6571500000000006</v>
      </c>
      <c r="L14">
        <f>'O.A  F.ESC CLEAN'!L15*0.05</f>
        <v>0.87745000000000006</v>
      </c>
      <c r="M14">
        <f>'O.A  F.ESC CLEAN'!M15*0.05</f>
        <v>4.5546999999999995</v>
      </c>
      <c r="N14">
        <f>'O.A  F.ESC CLEAN'!N15*0.05</f>
        <v>10.909750000000001</v>
      </c>
      <c r="O14">
        <f>'O.A  F.ESC CLEAN'!O15*0.05</f>
        <v>3.8710499999999999</v>
      </c>
      <c r="P14">
        <f>'O.A  F.ESC CLEAN'!P15*0.05</f>
        <v>123.63685000000001</v>
      </c>
    </row>
    <row r="15" spans="1:16" x14ac:dyDescent="0.2">
      <c r="A15" s="2" t="s">
        <v>11</v>
      </c>
      <c r="B15">
        <f>'O.A  F.ESC CLEAN'!B16*0.05</f>
        <v>673.8605</v>
      </c>
      <c r="C15">
        <f>'O.A  F.ESC CLEAN'!C16*0.05</f>
        <v>483.245</v>
      </c>
      <c r="D15">
        <f>'O.A  F.ESC CLEAN'!D16*0.05</f>
        <v>435.25550000000004</v>
      </c>
      <c r="E15">
        <f>'O.A  F.ESC CLEAN'!E16*0.05</f>
        <v>751.63545000000011</v>
      </c>
      <c r="F15">
        <f>'O.A  F.ESC CLEAN'!F16*0.05</f>
        <v>20524.25</v>
      </c>
      <c r="G15">
        <f>'O.A  F.ESC CLEAN'!G16*0.05</f>
        <v>13.492050000000001</v>
      </c>
      <c r="H15">
        <f>'O.A  F.ESC CLEAN'!H16*0.05</f>
        <v>72.377099999999999</v>
      </c>
      <c r="I15">
        <f>'O.A  F.ESC CLEAN'!I16*0.05</f>
        <v>0.11219999999999999</v>
      </c>
      <c r="J15">
        <f>'O.A  F.ESC CLEAN'!J16*0.05</f>
        <v>3958.5250000000001</v>
      </c>
      <c r="K15">
        <f>'O.A  F.ESC CLEAN'!K16*0.05</f>
        <v>4.3591499999999996</v>
      </c>
      <c r="L15">
        <f>'O.A  F.ESC CLEAN'!L16*0.05</f>
        <v>1.3064500000000001</v>
      </c>
      <c r="M15">
        <f>'O.A  F.ESC CLEAN'!M16*0.05</f>
        <v>4.2427000000000001</v>
      </c>
      <c r="N15">
        <f>'O.A  F.ESC CLEAN'!N16*0.05</f>
        <v>9.7547500000000014</v>
      </c>
      <c r="O15">
        <f>'O.A  F.ESC CLEAN'!O16*0.05</f>
        <v>3.5285500000000001</v>
      </c>
      <c r="P15">
        <f>'O.A  F.ESC CLEAN'!P16*0.05</f>
        <v>90.13685000000001</v>
      </c>
    </row>
    <row r="16" spans="1:16" x14ac:dyDescent="0.2">
      <c r="A16" s="2" t="s">
        <v>10</v>
      </c>
      <c r="B16">
        <f>'O.A  F.ESC CLEAN'!B17*0.05</f>
        <v>654.3605</v>
      </c>
      <c r="C16">
        <f>'O.A  F.ESC CLEAN'!C17*0.05</f>
        <v>471.59500000000003</v>
      </c>
      <c r="D16">
        <f>'O.A  F.ESC CLEAN'!D17*0.05</f>
        <v>435.73050000000006</v>
      </c>
      <c r="E16">
        <f>'O.A  F.ESC CLEAN'!E17*0.05</f>
        <v>823.13544999999999</v>
      </c>
      <c r="F16">
        <f>'O.A  F.ESC CLEAN'!F17*0.05</f>
        <v>22069.25</v>
      </c>
      <c r="G16">
        <f>'O.A  F.ESC CLEAN'!G17*0.05</f>
        <v>14.647050000000002</v>
      </c>
      <c r="H16">
        <f>'O.A  F.ESC CLEAN'!H17*0.05</f>
        <v>85.477100000000007</v>
      </c>
      <c r="I16">
        <f>'O.A  F.ESC CLEAN'!I17*0.05</f>
        <v>0.1186</v>
      </c>
      <c r="J16">
        <f>'O.A  F.ESC CLEAN'!J17*0.05</f>
        <v>4524.0250000000005</v>
      </c>
      <c r="K16">
        <f>'O.A  F.ESC CLEAN'!K17*0.05</f>
        <v>4.1701499999999996</v>
      </c>
      <c r="L16">
        <f>'O.A  F.ESC CLEAN'!L17*0.05</f>
        <v>0.81045</v>
      </c>
      <c r="M16">
        <f>'O.A  F.ESC CLEAN'!M17*0.05</f>
        <v>3.9247000000000001</v>
      </c>
      <c r="N16">
        <f>'O.A  F.ESC CLEAN'!N17*0.05</f>
        <v>9.8797500000000014</v>
      </c>
      <c r="O16">
        <f>'O.A  F.ESC CLEAN'!O17*0.05</f>
        <v>3.4985499999999998</v>
      </c>
      <c r="P16">
        <f>'O.A  F.ESC CLEAN'!P17*0.05</f>
        <v>120.53685000000002</v>
      </c>
    </row>
    <row r="17" spans="1:16" x14ac:dyDescent="0.2">
      <c r="A17" s="2" t="s">
        <v>9</v>
      </c>
      <c r="B17">
        <f>'O.A  F.ESC CLEAN'!B18*0.05</f>
        <v>643.8605</v>
      </c>
      <c r="C17">
        <f>'O.A  F.ESC CLEAN'!C18*0.05</f>
        <v>443.79500000000002</v>
      </c>
      <c r="D17">
        <f>'O.A  F.ESC CLEAN'!D18*0.05</f>
        <v>470.63050000000004</v>
      </c>
      <c r="E17">
        <f>'O.A  F.ESC CLEAN'!E18*0.05</f>
        <v>556.13545000000011</v>
      </c>
      <c r="F17">
        <f>'O.A  F.ESC CLEAN'!F18*0.05</f>
        <v>20539.25</v>
      </c>
      <c r="G17">
        <f>'O.A  F.ESC CLEAN'!G18*0.05</f>
        <v>13.207050000000002</v>
      </c>
      <c r="H17">
        <f>'O.A  F.ESC CLEAN'!H18*0.05</f>
        <v>66.727099999999993</v>
      </c>
      <c r="I17">
        <f>'O.A  F.ESC CLEAN'!I18*0.05</f>
        <v>9.5274999999999999E-2</v>
      </c>
      <c r="J17">
        <f>'O.A  F.ESC CLEAN'!J18*0.05</f>
        <v>4162.5250000000005</v>
      </c>
      <c r="K17">
        <f>'O.A  F.ESC CLEAN'!K18*0.05</f>
        <v>5.15015</v>
      </c>
      <c r="L17">
        <f>'O.A  F.ESC CLEAN'!L18*0.05</f>
        <v>0.70345000000000013</v>
      </c>
      <c r="M17">
        <f>'O.A  F.ESC CLEAN'!M18*0.05</f>
        <v>4.2927</v>
      </c>
      <c r="N17">
        <f>'O.A  F.ESC CLEAN'!N18*0.05</f>
        <v>10.55475</v>
      </c>
      <c r="O17">
        <f>'O.A  F.ESC CLEAN'!O18*0.05</f>
        <v>3.9560499999999998</v>
      </c>
      <c r="P17">
        <f>'O.A  F.ESC CLEAN'!P18*0.05</f>
        <v>112.88685000000001</v>
      </c>
    </row>
    <row r="18" spans="1:16" x14ac:dyDescent="0.2">
      <c r="A18" s="2" t="s">
        <v>8</v>
      </c>
      <c r="B18">
        <f>'O.A  F.ESC CLEAN'!B19*0.05</f>
        <v>626.3605</v>
      </c>
      <c r="C18">
        <f>'O.A  F.ESC CLEAN'!C19*0.05</f>
        <v>695.995</v>
      </c>
      <c r="D18">
        <f>'O.A  F.ESC CLEAN'!D19*0.05</f>
        <v>441.90550000000007</v>
      </c>
      <c r="E18">
        <f>'O.A  F.ESC CLEAN'!E19*0.05</f>
        <v>685.13545000000011</v>
      </c>
      <c r="F18">
        <f>'O.A  F.ESC CLEAN'!F19*0.05</f>
        <v>21034.25</v>
      </c>
      <c r="G18">
        <f>'O.A  F.ESC CLEAN'!G19*0.05</f>
        <v>13.042050000000001</v>
      </c>
      <c r="H18">
        <f>'O.A  F.ESC CLEAN'!H19*0.05</f>
        <v>65.827100000000002</v>
      </c>
      <c r="I18">
        <f>'O.A  F.ESC CLEAN'!I19*0.05</f>
        <v>0.11550000000000001</v>
      </c>
      <c r="J18">
        <f>'O.A  F.ESC CLEAN'!J19*0.05</f>
        <v>5294.5250000000005</v>
      </c>
      <c r="K18">
        <f>'O.A  F.ESC CLEAN'!K19*0.05</f>
        <v>5.8401500000000004</v>
      </c>
      <c r="L18">
        <f>'O.A  F.ESC CLEAN'!L19*0.05</f>
        <v>0.95345000000000002</v>
      </c>
      <c r="M18">
        <f>'O.A  F.ESC CLEAN'!M19*0.05</f>
        <v>5.0061999999999998</v>
      </c>
      <c r="N18">
        <f>'O.A  F.ESC CLEAN'!N19*0.05</f>
        <v>12.45975</v>
      </c>
      <c r="O18">
        <f>'O.A  F.ESC CLEAN'!O19*0.05</f>
        <v>4.4455499999999999</v>
      </c>
      <c r="P18">
        <f>'O.A  F.ESC CLEAN'!P19*0.05</f>
        <v>154.23685</v>
      </c>
    </row>
    <row r="19" spans="1:16" x14ac:dyDescent="0.2">
      <c r="A19" s="2" t="s">
        <v>7</v>
      </c>
      <c r="B19">
        <f>'O.A  F.ESC CLEAN'!B20*0.05</f>
        <v>753.8605</v>
      </c>
      <c r="C19">
        <f>'O.A  F.ESC CLEAN'!C20*0.05</f>
        <v>567.495</v>
      </c>
      <c r="D19">
        <f>'O.A  F.ESC CLEAN'!D20*0.05</f>
        <v>442.93050000000005</v>
      </c>
      <c r="E19">
        <f>'O.A  F.ESC CLEAN'!E20*0.05</f>
        <v>567.63545000000011</v>
      </c>
      <c r="F19">
        <f>'O.A  F.ESC CLEAN'!F20*0.05</f>
        <v>21994.25</v>
      </c>
      <c r="G19">
        <f>'O.A  F.ESC CLEAN'!G20*0.05</f>
        <v>14.302050000000001</v>
      </c>
      <c r="H19">
        <f>'O.A  F.ESC CLEAN'!H20*0.05</f>
        <v>78.077100000000002</v>
      </c>
      <c r="I19">
        <f>'O.A  F.ESC CLEAN'!I20*0.05</f>
        <v>0.10957500000000001</v>
      </c>
      <c r="J19">
        <f>'O.A  F.ESC CLEAN'!J20*0.05</f>
        <v>4122.5250000000005</v>
      </c>
      <c r="K19">
        <f>'O.A  F.ESC CLEAN'!K20*0.05</f>
        <v>4.7681500000000003</v>
      </c>
      <c r="L19">
        <f>'O.A  F.ESC CLEAN'!L20*0.05</f>
        <v>0.8599500000000001</v>
      </c>
      <c r="M19">
        <f>'O.A  F.ESC CLEAN'!M20*0.05</f>
        <v>4.4666999999999994</v>
      </c>
      <c r="N19">
        <f>'O.A  F.ESC CLEAN'!N20*0.05</f>
        <v>10.399750000000001</v>
      </c>
      <c r="O19">
        <f>'O.A  F.ESC CLEAN'!O20*0.05</f>
        <v>3.6860499999999998</v>
      </c>
      <c r="P19">
        <f>'O.A  F.ESC CLEAN'!P20*0.05</f>
        <v>119.63685000000001</v>
      </c>
    </row>
    <row r="20" spans="1:16" x14ac:dyDescent="0.2">
      <c r="A20" s="2" t="s">
        <v>6</v>
      </c>
      <c r="B20">
        <f>'O.A  F.ESC CLEAN'!B21*0.05</f>
        <v>657.8605</v>
      </c>
      <c r="C20">
        <f>'O.A  F.ESC CLEAN'!C21*0.05</f>
        <v>414.54500000000002</v>
      </c>
      <c r="D20">
        <f>'O.A  F.ESC CLEAN'!D21*0.05</f>
        <v>409.28050000000002</v>
      </c>
      <c r="E20">
        <f>'O.A  F.ESC CLEAN'!E21*0.05</f>
        <v>423.63545000000005</v>
      </c>
      <c r="F20">
        <f>'O.A  F.ESC CLEAN'!F21*0.05</f>
        <v>19914.25</v>
      </c>
      <c r="G20">
        <f>'O.A  F.ESC CLEAN'!G21*0.05</f>
        <v>12.64705</v>
      </c>
      <c r="H20">
        <f>'O.A  F.ESC CLEAN'!H21*0.05</f>
        <v>58.777099999999997</v>
      </c>
      <c r="I20">
        <f>'O.A  F.ESC CLEAN'!I21*0.05</f>
        <v>0.10375000000000001</v>
      </c>
      <c r="J20">
        <f>'O.A  F.ESC CLEAN'!J21*0.05</f>
        <v>4207.5250000000005</v>
      </c>
      <c r="K20">
        <f>'O.A  F.ESC CLEAN'!K21*0.05</f>
        <v>4.0421499999999995</v>
      </c>
      <c r="L20">
        <f>'O.A  F.ESC CLEAN'!L21*0.05</f>
        <v>0.55395000000000005</v>
      </c>
      <c r="M20">
        <f>'O.A  F.ESC CLEAN'!M21*0.05</f>
        <v>3.7217000000000002</v>
      </c>
      <c r="N20">
        <f>'O.A  F.ESC CLEAN'!N21*0.05</f>
        <v>8.5997500000000002</v>
      </c>
      <c r="O20">
        <f>'O.A  F.ESC CLEAN'!O21*0.05</f>
        <v>3.3520500000000002</v>
      </c>
      <c r="P20">
        <f>'O.A  F.ESC CLEAN'!P21*0.05</f>
        <v>119.13685000000001</v>
      </c>
    </row>
    <row r="21" spans="1:16" x14ac:dyDescent="0.2">
      <c r="A21" s="2" t="s">
        <v>5</v>
      </c>
      <c r="B21">
        <f>'O.A  F.ESC CLEAN'!B22*0.05</f>
        <v>676.8605</v>
      </c>
      <c r="C21">
        <f>'O.A  F.ESC CLEAN'!C22*0.05</f>
        <v>497.995</v>
      </c>
      <c r="D21">
        <f>'O.A  F.ESC CLEAN'!D22*0.05</f>
        <v>517.68050000000005</v>
      </c>
      <c r="E21">
        <f>'O.A  F.ESC CLEAN'!E22*0.05</f>
        <v>706.63545000000011</v>
      </c>
      <c r="F21">
        <f>'O.A  F.ESC CLEAN'!F22*0.05</f>
        <v>22719.25</v>
      </c>
      <c r="G21">
        <f>'O.A  F.ESC CLEAN'!G22*0.05</f>
        <v>14.397050000000002</v>
      </c>
      <c r="H21">
        <f>'O.A  F.ESC CLEAN'!H22*0.05</f>
        <v>79.877099999999999</v>
      </c>
      <c r="I21">
        <f>'O.A  F.ESC CLEAN'!I22*0.05</f>
        <v>0.12010000000000001</v>
      </c>
      <c r="J21">
        <f>'O.A  F.ESC CLEAN'!J22*0.05</f>
        <v>5364.5250000000005</v>
      </c>
      <c r="K21">
        <f>'O.A  F.ESC CLEAN'!K22*0.05</f>
        <v>4.5146499999999996</v>
      </c>
      <c r="L21">
        <f>'O.A  F.ESC CLEAN'!L22*0.05</f>
        <v>0.99345000000000006</v>
      </c>
      <c r="M21">
        <f>'O.A  F.ESC CLEAN'!M22*0.05</f>
        <v>4.0202</v>
      </c>
      <c r="N21">
        <f>'O.A  F.ESC CLEAN'!N22*0.05</f>
        <v>9.5347500000000007</v>
      </c>
      <c r="O21">
        <f>'O.A  F.ESC CLEAN'!O22*0.05</f>
        <v>3.3005499999999999</v>
      </c>
      <c r="P21">
        <f>'O.A  F.ESC CLEAN'!P22*0.05</f>
        <v>155.53685000000002</v>
      </c>
    </row>
    <row r="22" spans="1:16" x14ac:dyDescent="0.2">
      <c r="A22" s="2" t="s">
        <v>4</v>
      </c>
      <c r="B22">
        <f>'O.A  F.ESC CLEAN'!B23*0.05</f>
        <v>796.8605</v>
      </c>
      <c r="C22">
        <f>'O.A  F.ESC CLEAN'!C23*0.05</f>
        <v>577.995</v>
      </c>
      <c r="D22">
        <f>'O.A  F.ESC CLEAN'!D23*0.05</f>
        <v>435.03050000000007</v>
      </c>
      <c r="E22">
        <f>'O.A  F.ESC CLEAN'!E23*0.05</f>
        <v>582.63545000000011</v>
      </c>
      <c r="F22">
        <f>'O.A  F.ESC CLEAN'!F23*0.05</f>
        <v>21774.25</v>
      </c>
      <c r="G22">
        <f>'O.A  F.ESC CLEAN'!G23*0.05</f>
        <v>15.697050000000003</v>
      </c>
      <c r="H22">
        <f>'O.A  F.ESC CLEAN'!H23*0.05</f>
        <v>79.627099999999999</v>
      </c>
      <c r="I22">
        <f>'O.A  F.ESC CLEAN'!I23*0.05</f>
        <v>0.13855000000000001</v>
      </c>
      <c r="J22">
        <f>'O.A  F.ESC CLEAN'!J23*0.05</f>
        <v>4150.5250000000005</v>
      </c>
      <c r="K22">
        <f>'O.A  F.ESC CLEAN'!K23*0.05</f>
        <v>5.4701500000000003</v>
      </c>
      <c r="L22">
        <f>'O.A  F.ESC CLEAN'!L23*0.05</f>
        <v>0.78695000000000004</v>
      </c>
      <c r="M22">
        <f>'O.A  F.ESC CLEAN'!M23*0.05</f>
        <v>5.1067</v>
      </c>
      <c r="N22">
        <f>'O.A  F.ESC CLEAN'!N23*0.05</f>
        <v>12.079750000000001</v>
      </c>
      <c r="O22">
        <f>'O.A  F.ESC CLEAN'!O23*0.05</f>
        <v>4.6575499999999996</v>
      </c>
      <c r="P22">
        <f>'O.A  F.ESC CLEAN'!P23*0.05</f>
        <v>129.58685</v>
      </c>
    </row>
    <row r="23" spans="1:16" x14ac:dyDescent="0.2">
      <c r="A23" s="2" t="s">
        <v>3</v>
      </c>
      <c r="B23">
        <f>'O.A  F.ESC CLEAN'!B24*0.05</f>
        <v>602.3605</v>
      </c>
      <c r="C23">
        <f>'O.A  F.ESC CLEAN'!C24*0.05</f>
        <v>466.995</v>
      </c>
      <c r="D23">
        <f>'O.A  F.ESC CLEAN'!D24*0.05</f>
        <v>454.68050000000005</v>
      </c>
      <c r="E23">
        <f>'O.A  F.ESC CLEAN'!E24*0.05</f>
        <v>525.13545000000011</v>
      </c>
      <c r="F23">
        <f>'O.A  F.ESC CLEAN'!F24*0.05</f>
        <v>19864.25</v>
      </c>
      <c r="G23">
        <f>'O.A  F.ESC CLEAN'!G24*0.05</f>
        <v>13.72705</v>
      </c>
      <c r="H23">
        <f>'O.A  F.ESC CLEAN'!H24*0.05</f>
        <v>68.977099999999993</v>
      </c>
      <c r="I23">
        <f>'O.A  F.ESC CLEAN'!I24*0.05</f>
        <v>0.106575</v>
      </c>
      <c r="J23">
        <f>'O.A  F.ESC CLEAN'!J24*0.05</f>
        <v>3967.5250000000001</v>
      </c>
      <c r="K23">
        <f>'O.A  F.ESC CLEAN'!K24*0.05</f>
        <v>5.7901500000000006</v>
      </c>
      <c r="L23">
        <f>'O.A  F.ESC CLEAN'!L24*0.05</f>
        <v>0.7329500000000001</v>
      </c>
      <c r="M23">
        <f>'O.A  F.ESC CLEAN'!M24*0.05</f>
        <v>4.8197000000000001</v>
      </c>
      <c r="N23">
        <f>'O.A  F.ESC CLEAN'!N24*0.05</f>
        <v>12.019750000000002</v>
      </c>
      <c r="O23">
        <f>'O.A  F.ESC CLEAN'!O24*0.05</f>
        <v>4.6305499999999995</v>
      </c>
      <c r="P23">
        <f>'O.A  F.ESC CLEAN'!P24*0.05</f>
        <v>116.78685000000002</v>
      </c>
    </row>
    <row r="24" spans="1:16" x14ac:dyDescent="0.2">
      <c r="A24" s="2" t="s">
        <v>2</v>
      </c>
      <c r="B24">
        <f>'O.A  F.ESC CLEAN'!B25*0.05</f>
        <v>790.8605</v>
      </c>
      <c r="C24">
        <f>'O.A  F.ESC CLEAN'!C25*0.05</f>
        <v>547.495</v>
      </c>
      <c r="D24">
        <f>'O.A  F.ESC CLEAN'!D25*0.05</f>
        <v>418.15550000000007</v>
      </c>
      <c r="E24">
        <f>'O.A  F.ESC CLEAN'!E25*0.05</f>
        <v>746.13545000000011</v>
      </c>
      <c r="F24">
        <f>'O.A  F.ESC CLEAN'!F25*0.05</f>
        <v>18904.25</v>
      </c>
      <c r="G24">
        <f>'O.A  F.ESC CLEAN'!G25*0.05</f>
        <v>15.787050000000002</v>
      </c>
      <c r="H24">
        <f>'O.A  F.ESC CLEAN'!H25*0.05</f>
        <v>76.727099999999993</v>
      </c>
      <c r="I24">
        <f>'O.A  F.ESC CLEAN'!I25*0.05</f>
        <v>0.11845</v>
      </c>
      <c r="J24">
        <f>'O.A  F.ESC CLEAN'!J25*0.05</f>
        <v>3191.5250000000001</v>
      </c>
      <c r="K24">
        <f>'O.A  F.ESC CLEAN'!K25*0.05</f>
        <v>4.6596500000000001</v>
      </c>
      <c r="L24">
        <f>'O.A  F.ESC CLEAN'!L25*0.05</f>
        <v>0.88195000000000001</v>
      </c>
      <c r="M24">
        <f>'O.A  F.ESC CLEAN'!M25*0.05</f>
        <v>4.7052000000000005</v>
      </c>
      <c r="N24">
        <f>'O.A  F.ESC CLEAN'!N25*0.05</f>
        <v>10.819750000000001</v>
      </c>
      <c r="O24">
        <f>'O.A  F.ESC CLEAN'!O25*0.05</f>
        <v>3.7760500000000001</v>
      </c>
      <c r="P24">
        <f>'O.A  F.ESC CLEAN'!P25*0.05</f>
        <v>117.38685000000001</v>
      </c>
    </row>
    <row r="25" spans="1:16" x14ac:dyDescent="0.2">
      <c r="A25" s="2" t="s">
        <v>1</v>
      </c>
      <c r="B25">
        <f>'O.A  F.ESC CLEAN'!B26*0.05</f>
        <v>633.3605</v>
      </c>
      <c r="C25">
        <f>'O.A  F.ESC CLEAN'!C26*0.05</f>
        <v>504.495</v>
      </c>
      <c r="D25">
        <f>'O.A  F.ESC CLEAN'!D26*0.05</f>
        <v>437.55550000000005</v>
      </c>
      <c r="E25">
        <f>'O.A  F.ESC CLEAN'!E26*0.05</f>
        <v>500.63545000000005</v>
      </c>
      <c r="F25">
        <f>'O.A  F.ESC CLEAN'!F26*0.05</f>
        <v>18479.25</v>
      </c>
      <c r="G25">
        <f>'O.A  F.ESC CLEAN'!G26*0.05</f>
        <v>14.772050000000002</v>
      </c>
      <c r="H25">
        <f>'O.A  F.ESC CLEAN'!H26*0.05</f>
        <v>68.977099999999993</v>
      </c>
      <c r="I25">
        <f>'O.A  F.ESC CLEAN'!I26*0.05</f>
        <v>0.11080000000000001</v>
      </c>
      <c r="J25">
        <f>'O.A  F.ESC CLEAN'!J26*0.05</f>
        <v>3476.5250000000001</v>
      </c>
      <c r="K25">
        <f>'O.A  F.ESC CLEAN'!K26*0.05</f>
        <v>4.0426500000000001</v>
      </c>
      <c r="L25">
        <f>'O.A  F.ESC CLEAN'!L26*0.05</f>
        <v>0.68195000000000006</v>
      </c>
      <c r="M25">
        <f>'O.A  F.ESC CLEAN'!M26*0.05</f>
        <v>3.9802</v>
      </c>
      <c r="N25">
        <f>'O.A  F.ESC CLEAN'!N26*0.05</f>
        <v>9.0047499999999996</v>
      </c>
      <c r="O25">
        <f>'O.A  F.ESC CLEAN'!O26*0.05</f>
        <v>3.1205500000000002</v>
      </c>
      <c r="P25">
        <f>'O.A  F.ESC CLEAN'!P26*0.05</f>
        <v>92.286850000000015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D4E56-82E0-A24B-829D-4F4F00271E5D}">
  <dimension ref="A1:P25"/>
  <sheetViews>
    <sheetView workbookViewId="0">
      <selection activeCell="G36" sqref="G36"/>
    </sheetView>
  </sheetViews>
  <sheetFormatPr baseColWidth="10" defaultRowHeight="15" x14ac:dyDescent="0.2"/>
  <cols>
    <col min="1" max="1" width="17.5" customWidth="1"/>
  </cols>
  <sheetData>
    <row r="1" spans="1:16" x14ac:dyDescent="0.2">
      <c r="A1" s="2" t="s">
        <v>43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</row>
    <row r="2" spans="1:16" x14ac:dyDescent="0.2">
      <c r="A2" s="2" t="s">
        <v>24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A3" s="2" t="s">
        <v>23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A4" s="2" t="s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A5" s="2" t="s">
        <v>21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A6" s="2" t="s">
        <v>20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A7" s="2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A8" s="2" t="s">
        <v>18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A9" s="2" t="s">
        <v>17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A10" s="2" t="s">
        <v>16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A11" s="2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A12" s="2" t="s">
        <v>14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A13" s="2" t="s">
        <v>13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A14" s="2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A15" s="2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A16" s="2" t="s">
        <v>10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A17" s="2" t="s">
        <v>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A18" s="2" t="s">
        <v>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A19" s="2" t="s">
        <v>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A20" s="2" t="s">
        <v>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A21" s="2" t="s">
        <v>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 x14ac:dyDescent="0.2">
      <c r="A22" s="2" t="s">
        <v>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 x14ac:dyDescent="0.2">
      <c r="A23" s="2" t="s">
        <v>3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</row>
    <row r="24" spans="1:16" x14ac:dyDescent="0.2">
      <c r="A24" s="2" t="s">
        <v>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A25" s="2" t="s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ABA3-EAAF-EB43-8332-C47F40846384}">
  <dimension ref="A1:P25"/>
  <sheetViews>
    <sheetView workbookViewId="0">
      <selection activeCell="K35" sqref="K35"/>
    </sheetView>
  </sheetViews>
  <sheetFormatPr baseColWidth="10" defaultRowHeight="15" x14ac:dyDescent="0.2"/>
  <cols>
    <col min="1" max="1" width="17.5" customWidth="1"/>
  </cols>
  <sheetData>
    <row r="1" spans="1:16" x14ac:dyDescent="0.2">
      <c r="A1" s="2" t="s">
        <v>43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</row>
    <row r="2" spans="1:16" x14ac:dyDescent="0.2">
      <c r="A2" s="2" t="s">
        <v>24</v>
      </c>
      <c r="B2">
        <f>'Content in 50ml'!B2/'Sample weight in g'!B2</f>
        <v>647.8605</v>
      </c>
      <c r="C2">
        <f>'Content in 50ml'!C2/'Sample weight in g'!C2</f>
        <v>554.995</v>
      </c>
      <c r="D2">
        <f>'Content in 50ml'!D2/'Sample weight in g'!D2</f>
        <v>455.40550000000007</v>
      </c>
      <c r="E2">
        <f>'Content in 50ml'!E2/'Sample weight in g'!E2</f>
        <v>652.63545000000011</v>
      </c>
      <c r="F2">
        <f>'Content in 50ml'!F2/'Sample weight in g'!F2</f>
        <v>19719.25</v>
      </c>
      <c r="G2">
        <f>'Content in 50ml'!G2/'Sample weight in g'!G2</f>
        <v>13.147050000000002</v>
      </c>
      <c r="H2">
        <f>'Content in 50ml'!H2/'Sample weight in g'!H2</f>
        <v>70.277100000000004</v>
      </c>
      <c r="I2">
        <f>'Content in 50ml'!I2/'Sample weight in g'!I2</f>
        <v>0.12215000000000001</v>
      </c>
      <c r="J2">
        <f>'Content in 50ml'!J2/'Sample weight in g'!J2</f>
        <v>3936.5250000000001</v>
      </c>
      <c r="K2">
        <f>'Content in 50ml'!K2/'Sample weight in g'!K2</f>
        <v>8.4201500000000014</v>
      </c>
      <c r="L2">
        <f>'Content in 50ml'!L2/'Sample weight in g'!L2</f>
        <v>0.97045000000000015</v>
      </c>
      <c r="M2">
        <f>'Content in 50ml'!M2/'Sample weight in g'!M2</f>
        <v>7.0567000000000011</v>
      </c>
      <c r="N2">
        <f>'Content in 50ml'!N2/'Sample weight in g'!N2</f>
        <v>17.154750000000003</v>
      </c>
      <c r="O2">
        <f>'Content in 50ml'!O2/'Sample weight in g'!O2</f>
        <v>6.6375500000000009</v>
      </c>
      <c r="P2">
        <f>'Content in 50ml'!P2/'Sample weight in g'!P2</f>
        <v>160.73685</v>
      </c>
    </row>
    <row r="3" spans="1:16" x14ac:dyDescent="0.2">
      <c r="A3" s="2" t="s">
        <v>23</v>
      </c>
      <c r="B3">
        <f>'Content in 50ml'!B3/'Sample weight in g'!B3</f>
        <v>746.8605</v>
      </c>
      <c r="C3">
        <f>'Content in 50ml'!C3/'Sample weight in g'!C3</f>
        <v>537.995</v>
      </c>
      <c r="D3">
        <f>'Content in 50ml'!D3/'Sample weight in g'!D3</f>
        <v>407.65550000000002</v>
      </c>
      <c r="E3">
        <f>'Content in 50ml'!E3/'Sample weight in g'!E3</f>
        <v>713.13545000000011</v>
      </c>
      <c r="F3">
        <f>'Content in 50ml'!F3/'Sample weight in g'!F3</f>
        <v>20369.25</v>
      </c>
      <c r="G3">
        <f>'Content in 50ml'!G3/'Sample weight in g'!G3</f>
        <v>13.972050000000003</v>
      </c>
      <c r="H3">
        <f>'Content in 50ml'!H3/'Sample weight in g'!H3</f>
        <v>74.927099999999996</v>
      </c>
      <c r="I3">
        <f>'Content in 50ml'!I3/'Sample weight in g'!I3</f>
        <v>0.117675</v>
      </c>
      <c r="J3">
        <f>'Content in 50ml'!J3/'Sample weight in g'!J3</f>
        <v>3913.0250000000001</v>
      </c>
      <c r="K3">
        <f>'Content in 50ml'!K3/'Sample weight in g'!K3</f>
        <v>2.7991500000000005</v>
      </c>
      <c r="L3">
        <f>'Content in 50ml'!L3/'Sample weight in g'!L3</f>
        <v>0.90495000000000003</v>
      </c>
      <c r="M3">
        <f>'Content in 50ml'!M3/'Sample weight in g'!M3</f>
        <v>3.1477000000000004</v>
      </c>
      <c r="N3">
        <f>'Content in 50ml'!N3/'Sample weight in g'!N3</f>
        <v>6.9697500000000012</v>
      </c>
      <c r="O3">
        <f>'Content in 50ml'!O3/'Sample weight in g'!O3</f>
        <v>2.2080500000000001</v>
      </c>
      <c r="P3">
        <f>'Content in 50ml'!P3/'Sample weight in g'!P3</f>
        <v>90.086850000000013</v>
      </c>
    </row>
    <row r="4" spans="1:16" x14ac:dyDescent="0.2">
      <c r="A4" s="2" t="s">
        <v>22</v>
      </c>
      <c r="B4">
        <f>'Content in 50ml'!B4/'Sample weight in g'!B4</f>
        <v>601.8605</v>
      </c>
      <c r="C4">
        <f>'Content in 50ml'!C4/'Sample weight in g'!C4</f>
        <v>470.54500000000002</v>
      </c>
      <c r="D4">
        <f>'Content in 50ml'!D4/'Sample weight in g'!D4</f>
        <v>426.08050000000003</v>
      </c>
      <c r="E4">
        <f>'Content in 50ml'!E4/'Sample weight in g'!E4</f>
        <v>611.63545000000011</v>
      </c>
      <c r="F4">
        <f>'Content in 50ml'!F4/'Sample weight in g'!F4</f>
        <v>17369.25</v>
      </c>
      <c r="G4">
        <f>'Content in 50ml'!G4/'Sample weight in g'!G4</f>
        <v>11.517049999999999</v>
      </c>
      <c r="H4">
        <f>'Content in 50ml'!H4/'Sample weight in g'!H4</f>
        <v>61.327100000000002</v>
      </c>
      <c r="I4">
        <f>'Content in 50ml'!I4/'Sample weight in g'!I4</f>
        <v>9.1425000000000006E-2</v>
      </c>
      <c r="J4">
        <f>'Content in 50ml'!J4/'Sample weight in g'!J4</f>
        <v>3395.0250000000001</v>
      </c>
      <c r="K4">
        <f>'Content in 50ml'!K4/'Sample weight in g'!K4</f>
        <v>3.6326499999999999</v>
      </c>
      <c r="L4">
        <f>'Content in 50ml'!L4/'Sample weight in g'!L4</f>
        <v>0.68195000000000006</v>
      </c>
      <c r="M4">
        <f>'Content in 50ml'!M4/'Sample weight in g'!M4</f>
        <v>3.5162</v>
      </c>
      <c r="N4">
        <f>'Content in 50ml'!N4/'Sample weight in g'!N4</f>
        <v>8.6447500000000002</v>
      </c>
      <c r="O4">
        <f>'Content in 50ml'!O4/'Sample weight in g'!O4</f>
        <v>2.8180500000000004</v>
      </c>
      <c r="P4">
        <f>'Content in 50ml'!P4/'Sample weight in g'!P4</f>
        <v>81.38685000000001</v>
      </c>
    </row>
    <row r="5" spans="1:16" x14ac:dyDescent="0.2">
      <c r="A5" s="2" t="s">
        <v>21</v>
      </c>
      <c r="B5">
        <f>'Content in 50ml'!B5/'Sample weight in g'!B5</f>
        <v>612.3605</v>
      </c>
      <c r="C5">
        <f>'Content in 50ml'!C5/'Sample weight in g'!C5</f>
        <v>501.495</v>
      </c>
      <c r="D5">
        <f>'Content in 50ml'!D5/'Sample weight in g'!D5</f>
        <v>447.20550000000003</v>
      </c>
      <c r="E5">
        <f>'Content in 50ml'!E5/'Sample weight in g'!E5</f>
        <v>881.63544999999999</v>
      </c>
      <c r="F5">
        <f>'Content in 50ml'!F5/'Sample weight in g'!F5</f>
        <v>22049.25</v>
      </c>
      <c r="G5">
        <f>'Content in 50ml'!G5/'Sample weight in g'!G5</f>
        <v>15.59205</v>
      </c>
      <c r="H5">
        <f>'Content in 50ml'!H5/'Sample weight in g'!H5</f>
        <v>82.027100000000004</v>
      </c>
      <c r="I5">
        <f>'Content in 50ml'!I5/'Sample weight in g'!I5</f>
        <v>0.1268</v>
      </c>
      <c r="J5">
        <f>'Content in 50ml'!J5/'Sample weight in g'!J5</f>
        <v>4566.5250000000005</v>
      </c>
      <c r="K5">
        <f>'Content in 50ml'!K5/'Sample weight in g'!K5</f>
        <v>4.6061499999999995</v>
      </c>
      <c r="L5">
        <f>'Content in 50ml'!L5/'Sample weight in g'!L5</f>
        <v>0.76495000000000013</v>
      </c>
      <c r="M5">
        <f>'Content in 50ml'!M5/'Sample weight in g'!M5</f>
        <v>4.5911999999999997</v>
      </c>
      <c r="N5">
        <f>'Content in 50ml'!N5/'Sample weight in g'!N5</f>
        <v>11.114750000000001</v>
      </c>
      <c r="O5">
        <f>'Content in 50ml'!O5/'Sample weight in g'!O5</f>
        <v>3.78355</v>
      </c>
      <c r="P5">
        <f>'Content in 50ml'!P5/'Sample weight in g'!P5</f>
        <v>125.33685000000001</v>
      </c>
    </row>
    <row r="6" spans="1:16" x14ac:dyDescent="0.2">
      <c r="A6" s="2" t="s">
        <v>20</v>
      </c>
      <c r="B6">
        <f>'Content in 50ml'!B6/'Sample weight in g'!B6</f>
        <v>523.8605</v>
      </c>
      <c r="C6">
        <f>'Content in 50ml'!C6/'Sample weight in g'!C6</f>
        <v>414.94499999999999</v>
      </c>
      <c r="D6">
        <f>'Content in 50ml'!D6/'Sample weight in g'!D6</f>
        <v>415.73050000000006</v>
      </c>
      <c r="E6">
        <f>'Content in 50ml'!E6/'Sample weight in g'!E6</f>
        <v>524.63545000000011</v>
      </c>
      <c r="F6">
        <f>'Content in 50ml'!F6/'Sample weight in g'!F6</f>
        <v>15859.25</v>
      </c>
      <c r="G6">
        <f>'Content in 50ml'!G6/'Sample weight in g'!G6</f>
        <v>11.107050000000001</v>
      </c>
      <c r="H6">
        <f>'Content in 50ml'!H6/'Sample weight in g'!H6</f>
        <v>52.027099999999997</v>
      </c>
      <c r="I6">
        <f>'Content in 50ml'!I6/'Sample weight in g'!I6</f>
        <v>7.6500000000000012E-2</v>
      </c>
      <c r="J6">
        <f>'Content in 50ml'!J6/'Sample weight in g'!J6</f>
        <v>3110.0250000000001</v>
      </c>
      <c r="K6">
        <f>'Content in 50ml'!K6/'Sample weight in g'!K6</f>
        <v>3.9526500000000002</v>
      </c>
      <c r="L6">
        <f>'Content in 50ml'!L6/'Sample weight in g'!L6</f>
        <v>0.67495000000000005</v>
      </c>
      <c r="M6">
        <f>'Content in 50ml'!M6/'Sample weight in g'!M6</f>
        <v>3.5101999999999998</v>
      </c>
      <c r="N6">
        <f>'Content in 50ml'!N6/'Sample weight in g'!N6</f>
        <v>8.5397499999999997</v>
      </c>
      <c r="O6">
        <f>'Content in 50ml'!O6/'Sample weight in g'!O6</f>
        <v>2.95655</v>
      </c>
      <c r="P6">
        <f>'Content in 50ml'!P6/'Sample weight in g'!P6</f>
        <v>78.286850000000015</v>
      </c>
    </row>
    <row r="7" spans="1:16" x14ac:dyDescent="0.2">
      <c r="A7" s="2" t="s">
        <v>19</v>
      </c>
      <c r="B7">
        <f>'Content in 50ml'!B7/'Sample weight in g'!B7</f>
        <v>531.8605</v>
      </c>
      <c r="C7">
        <f>'Content in 50ml'!C7/'Sample weight in g'!C7</f>
        <v>422.495</v>
      </c>
      <c r="D7">
        <f>'Content in 50ml'!D7/'Sample weight in g'!D7</f>
        <v>479.15550000000007</v>
      </c>
      <c r="E7">
        <f>'Content in 50ml'!E7/'Sample weight in g'!E7</f>
        <v>447.08545000000004</v>
      </c>
      <c r="F7">
        <f>'Content in 50ml'!F7/'Sample weight in g'!F7</f>
        <v>22689.25</v>
      </c>
      <c r="G7">
        <f>'Content in 50ml'!G7/'Sample weight in g'!G7</f>
        <v>13.652050000000001</v>
      </c>
      <c r="H7">
        <f>'Content in 50ml'!H7/'Sample weight in g'!H7</f>
        <v>63.577100000000002</v>
      </c>
      <c r="I7">
        <f>'Content in 50ml'!I7/'Sample weight in g'!I7</f>
        <v>8.5275000000000004E-2</v>
      </c>
      <c r="J7">
        <f>'Content in 50ml'!J7/'Sample weight in g'!J7</f>
        <v>5419.5250000000005</v>
      </c>
      <c r="K7">
        <f>'Content in 50ml'!K7/'Sample weight in g'!K7</f>
        <v>4.4616499999999997</v>
      </c>
      <c r="L7">
        <f>'Content in 50ml'!L7/'Sample weight in g'!L7</f>
        <v>0.72745000000000015</v>
      </c>
      <c r="M7">
        <f>'Content in 50ml'!M7/'Sample weight in g'!M7</f>
        <v>3.3561999999999999</v>
      </c>
      <c r="N7">
        <f>'Content in 50ml'!N7/'Sample weight in g'!N7</f>
        <v>8.1347500000000004</v>
      </c>
      <c r="O7">
        <f>'Content in 50ml'!O7/'Sample weight in g'!O7</f>
        <v>3.4165500000000004</v>
      </c>
      <c r="P7">
        <f>'Content in 50ml'!P7/'Sample weight in g'!P7</f>
        <v>78.236850000000004</v>
      </c>
    </row>
    <row r="8" spans="1:16" x14ac:dyDescent="0.2">
      <c r="A8" s="2" t="s">
        <v>18</v>
      </c>
      <c r="B8">
        <f>'Content in 50ml'!B8/'Sample weight in g'!B8</f>
        <v>792.8605</v>
      </c>
      <c r="C8">
        <f>'Content in 50ml'!C8/'Sample weight in g'!C8</f>
        <v>542.995</v>
      </c>
      <c r="D8">
        <f>'Content in 50ml'!D8/'Sample weight in g'!D8</f>
        <v>471.63050000000004</v>
      </c>
      <c r="E8">
        <f>'Content in 50ml'!E8/'Sample weight in g'!E8</f>
        <v>923.13544999999999</v>
      </c>
      <c r="F8">
        <f>'Content in 50ml'!F8/'Sample weight in g'!F8</f>
        <v>21049.25</v>
      </c>
      <c r="G8">
        <f>'Content in 50ml'!G8/'Sample weight in g'!G8</f>
        <v>15.052050000000001</v>
      </c>
      <c r="H8">
        <f>'Content in 50ml'!H8/'Sample weight in g'!H8</f>
        <v>71.127099999999999</v>
      </c>
      <c r="I8">
        <f>'Content in 50ml'!I8/'Sample weight in g'!I8</f>
        <v>0.17395000000000002</v>
      </c>
      <c r="J8">
        <f>'Content in 50ml'!J8/'Sample weight in g'!J8</f>
        <v>4164.0250000000005</v>
      </c>
      <c r="K8">
        <f>'Content in 50ml'!K8/'Sample weight in g'!K8</f>
        <v>5.69015</v>
      </c>
      <c r="L8">
        <f>'Content in 50ml'!L8/'Sample weight in g'!L8</f>
        <v>1.12645</v>
      </c>
      <c r="M8">
        <f>'Content in 50ml'!M8/'Sample weight in g'!M8</f>
        <v>5.4067000000000007</v>
      </c>
      <c r="N8">
        <f>'Content in 50ml'!N8/'Sample weight in g'!N8</f>
        <v>13.374750000000001</v>
      </c>
      <c r="O8">
        <f>'Content in 50ml'!O8/'Sample weight in g'!O8</f>
        <v>4.6565500000000002</v>
      </c>
      <c r="P8">
        <f>'Content in 50ml'!P8/'Sample weight in g'!P8</f>
        <v>119.03685000000002</v>
      </c>
    </row>
    <row r="9" spans="1:16" x14ac:dyDescent="0.2">
      <c r="A9" s="2" t="s">
        <v>17</v>
      </c>
      <c r="B9">
        <f>'Content in 50ml'!B9/'Sample weight in g'!B9</f>
        <v>734.3605</v>
      </c>
      <c r="C9">
        <f>'Content in 50ml'!C9/'Sample weight in g'!C9</f>
        <v>576.495</v>
      </c>
      <c r="D9">
        <f>'Content in 50ml'!D9/'Sample weight in g'!D9</f>
        <v>437.23050000000006</v>
      </c>
      <c r="E9">
        <f>'Content in 50ml'!E9/'Sample weight in g'!E9</f>
        <v>924.63544999999999</v>
      </c>
      <c r="F9">
        <f>'Content in 50ml'!F9/'Sample weight in g'!F9</f>
        <v>19769.25</v>
      </c>
      <c r="G9">
        <f>'Content in 50ml'!G9/'Sample weight in g'!G9</f>
        <v>13.447050000000003</v>
      </c>
      <c r="H9">
        <f>'Content in 50ml'!H9/'Sample weight in g'!H9</f>
        <v>69.877099999999999</v>
      </c>
      <c r="I9">
        <f>'Content in 50ml'!I9/'Sample weight in g'!I9</f>
        <v>0.108625</v>
      </c>
      <c r="J9">
        <f>'Content in 50ml'!J9/'Sample weight in g'!J9</f>
        <v>3812.5250000000001</v>
      </c>
      <c r="K9">
        <f>'Content in 50ml'!K9/'Sample weight in g'!K9</f>
        <v>5.1801500000000003</v>
      </c>
      <c r="L9">
        <f>'Content in 50ml'!L9/'Sample weight in g'!L9</f>
        <v>1.1954500000000001</v>
      </c>
      <c r="M9">
        <f>'Content in 50ml'!M9/'Sample weight in g'!M9</f>
        <v>4.8891999999999998</v>
      </c>
      <c r="N9">
        <f>'Content in 50ml'!N9/'Sample weight in g'!N9</f>
        <v>12.854750000000003</v>
      </c>
      <c r="O9">
        <f>'Content in 50ml'!O9/'Sample weight in g'!O9</f>
        <v>4.16005</v>
      </c>
      <c r="P9">
        <f>'Content in 50ml'!P9/'Sample weight in g'!P9</f>
        <v>122.83685000000001</v>
      </c>
    </row>
    <row r="10" spans="1:16" x14ac:dyDescent="0.2">
      <c r="A10" s="2" t="s">
        <v>16</v>
      </c>
      <c r="B10">
        <f>'Content in 50ml'!B10/'Sample weight in g'!B10</f>
        <v>601.3605</v>
      </c>
      <c r="C10">
        <f>'Content in 50ml'!C10/'Sample weight in g'!C10</f>
        <v>436.34500000000003</v>
      </c>
      <c r="D10">
        <f>'Content in 50ml'!D10/'Sample weight in g'!D10</f>
        <v>487.23050000000006</v>
      </c>
      <c r="E10">
        <f>'Content in 50ml'!E10/'Sample weight in g'!E10</f>
        <v>490.83545000000004</v>
      </c>
      <c r="F10">
        <f>'Content in 50ml'!F10/'Sample weight in g'!F10</f>
        <v>19939.25</v>
      </c>
      <c r="G10">
        <f>'Content in 50ml'!G10/'Sample weight in g'!G10</f>
        <v>12.832050000000002</v>
      </c>
      <c r="H10">
        <f>'Content in 50ml'!H10/'Sample weight in g'!H10</f>
        <v>70.077100000000002</v>
      </c>
      <c r="I10">
        <f>'Content in 50ml'!I10/'Sample weight in g'!I10</f>
        <v>9.6750000000000003E-2</v>
      </c>
      <c r="J10">
        <f>'Content in 50ml'!J10/'Sample weight in g'!J10</f>
        <v>4286.5250000000005</v>
      </c>
      <c r="K10">
        <f>'Content in 50ml'!K10/'Sample weight in g'!K10</f>
        <v>6.1751500000000004</v>
      </c>
      <c r="L10">
        <f>'Content in 50ml'!L10/'Sample weight in g'!L10</f>
        <v>0.80595000000000006</v>
      </c>
      <c r="M10">
        <f>'Content in 50ml'!M10/'Sample weight in g'!M10</f>
        <v>5.0916999999999994</v>
      </c>
      <c r="N10">
        <f>'Content in 50ml'!N10/'Sample weight in g'!N10</f>
        <v>12.20975</v>
      </c>
      <c r="O10">
        <f>'Content in 50ml'!O10/'Sample weight in g'!O10</f>
        <v>4.9425500000000007</v>
      </c>
      <c r="P10">
        <f>'Content in 50ml'!P10/'Sample weight in g'!P10</f>
        <v>117.33685000000001</v>
      </c>
    </row>
    <row r="11" spans="1:16" x14ac:dyDescent="0.2">
      <c r="A11" s="2" t="s">
        <v>15</v>
      </c>
      <c r="B11">
        <f>'Content in 50ml'!B11/'Sample weight in g'!B11</f>
        <v>673.3605</v>
      </c>
      <c r="C11">
        <f>'Content in 50ml'!C11/'Sample weight in g'!C11</f>
        <v>543.495</v>
      </c>
      <c r="D11">
        <f>'Content in 50ml'!D11/'Sample weight in g'!D11</f>
        <v>444.83050000000003</v>
      </c>
      <c r="E11">
        <f>'Content in 50ml'!E11/'Sample weight in g'!E11</f>
        <v>631.13545000000011</v>
      </c>
      <c r="F11">
        <f>'Content in 50ml'!F11/'Sample weight in g'!F11</f>
        <v>18229.25</v>
      </c>
      <c r="G11">
        <f>'Content in 50ml'!G11/'Sample weight in g'!G11</f>
        <v>13.35205</v>
      </c>
      <c r="H11">
        <f>'Content in 50ml'!H11/'Sample weight in g'!H11</f>
        <v>68.877099999999999</v>
      </c>
      <c r="I11">
        <f>'Content in 50ml'!I11/'Sample weight in g'!I11</f>
        <v>0.11477499999999999</v>
      </c>
      <c r="J11">
        <f>'Content in 50ml'!J11/'Sample weight in g'!J11</f>
        <v>3370.5250000000001</v>
      </c>
      <c r="K11">
        <f>'Content in 50ml'!K11/'Sample weight in g'!K11</f>
        <v>3.7026500000000002</v>
      </c>
      <c r="L11">
        <f>'Content in 50ml'!L11/'Sample weight in g'!L11</f>
        <v>0.74395000000000011</v>
      </c>
      <c r="M11">
        <f>'Content in 50ml'!M11/'Sample weight in g'!M11</f>
        <v>3.5861999999999998</v>
      </c>
      <c r="N11">
        <f>'Content in 50ml'!N11/'Sample weight in g'!N11</f>
        <v>8.2097499999999997</v>
      </c>
      <c r="O11">
        <f>'Content in 50ml'!O11/'Sample weight in g'!O11</f>
        <v>2.9035500000000005</v>
      </c>
      <c r="P11">
        <f>'Content in 50ml'!P11/'Sample weight in g'!P11</f>
        <v>77.38685000000001</v>
      </c>
    </row>
    <row r="12" spans="1:16" x14ac:dyDescent="0.2">
      <c r="A12" s="2" t="s">
        <v>14</v>
      </c>
      <c r="B12">
        <f>'Content in 50ml'!B12/'Sample weight in g'!B12</f>
        <v>692.8605</v>
      </c>
      <c r="C12">
        <f>'Content in 50ml'!C12/'Sample weight in g'!C12</f>
        <v>530.995</v>
      </c>
      <c r="D12">
        <f>'Content in 50ml'!D12/'Sample weight in g'!D12</f>
        <v>416.05550000000005</v>
      </c>
      <c r="E12">
        <f>'Content in 50ml'!E12/'Sample weight in g'!E12</f>
        <v>589.13545000000011</v>
      </c>
      <c r="F12">
        <f>'Content in 50ml'!F12/'Sample weight in g'!F12</f>
        <v>19979.25</v>
      </c>
      <c r="G12">
        <f>'Content in 50ml'!G12/'Sample weight in g'!G12</f>
        <v>13.882050000000001</v>
      </c>
      <c r="H12">
        <f>'Content in 50ml'!H12/'Sample weight in g'!H12</f>
        <v>77.027100000000004</v>
      </c>
      <c r="I12">
        <f>'Content in 50ml'!I12/'Sample weight in g'!I12</f>
        <v>0.12002500000000001</v>
      </c>
      <c r="J12">
        <f>'Content in 50ml'!J12/'Sample weight in g'!J12</f>
        <v>3750.0250000000001</v>
      </c>
      <c r="K12">
        <f>'Content in 50ml'!K12/'Sample weight in g'!K12</f>
        <v>3.5976499999999998</v>
      </c>
      <c r="L12">
        <f>'Content in 50ml'!L12/'Sample weight in g'!L12</f>
        <v>0.69945000000000013</v>
      </c>
      <c r="M12">
        <f>'Content in 50ml'!M12/'Sample weight in g'!M12</f>
        <v>3.8512000000000004</v>
      </c>
      <c r="N12">
        <f>'Content in 50ml'!N12/'Sample weight in g'!N12</f>
        <v>8.48475</v>
      </c>
      <c r="O12">
        <f>'Content in 50ml'!O12/'Sample weight in g'!O12</f>
        <v>2.8810500000000001</v>
      </c>
      <c r="P12">
        <f>'Content in 50ml'!P12/'Sample weight in g'!P12</f>
        <v>104.23685</v>
      </c>
    </row>
    <row r="13" spans="1:16" x14ac:dyDescent="0.2">
      <c r="A13" s="2" t="s">
        <v>13</v>
      </c>
      <c r="B13">
        <f>'Content in 50ml'!B13/'Sample weight in g'!B13</f>
        <v>679.3605</v>
      </c>
      <c r="C13">
        <f>'Content in 50ml'!C13/'Sample weight in g'!C13</f>
        <v>498.495</v>
      </c>
      <c r="D13">
        <f>'Content in 50ml'!D13/'Sample weight in g'!D13</f>
        <v>404.43049999999999</v>
      </c>
      <c r="E13">
        <f>'Content in 50ml'!E13/'Sample weight in g'!E13</f>
        <v>595.13545000000011</v>
      </c>
      <c r="F13">
        <f>'Content in 50ml'!F13/'Sample weight in g'!F13</f>
        <v>20314.25</v>
      </c>
      <c r="G13">
        <f>'Content in 50ml'!G13/'Sample weight in g'!G13</f>
        <v>13.547050000000002</v>
      </c>
      <c r="H13">
        <f>'Content in 50ml'!H13/'Sample weight in g'!H13</f>
        <v>73.077100000000002</v>
      </c>
      <c r="I13">
        <f>'Content in 50ml'!I13/'Sample weight in g'!I13</f>
        <v>0.11040000000000001</v>
      </c>
      <c r="J13">
        <f>'Content in 50ml'!J13/'Sample weight in g'!J13</f>
        <v>3811.5250000000001</v>
      </c>
      <c r="K13">
        <f>'Content in 50ml'!K13/'Sample weight in g'!K13</f>
        <v>4.8816500000000005</v>
      </c>
      <c r="L13">
        <f>'Content in 50ml'!L13/'Sample weight in g'!L13</f>
        <v>0.71795000000000009</v>
      </c>
      <c r="M13">
        <f>'Content in 50ml'!M13/'Sample weight in g'!M13</f>
        <v>4.2982000000000005</v>
      </c>
      <c r="N13">
        <f>'Content in 50ml'!N13/'Sample weight in g'!N13</f>
        <v>10.569750000000001</v>
      </c>
      <c r="O13">
        <f>'Content in 50ml'!O13/'Sample weight in g'!O13</f>
        <v>3.96705</v>
      </c>
      <c r="P13">
        <f>'Content in 50ml'!P13/'Sample weight in g'!P13</f>
        <v>108.93685000000001</v>
      </c>
    </row>
    <row r="14" spans="1:16" x14ac:dyDescent="0.2">
      <c r="A14" s="2" t="s">
        <v>12</v>
      </c>
      <c r="B14">
        <f>'Content in 50ml'!B14/'Sample weight in g'!B14</f>
        <v>697.3605</v>
      </c>
      <c r="C14">
        <f>'Content in 50ml'!C14/'Sample weight in g'!C14</f>
        <v>567.495</v>
      </c>
      <c r="D14">
        <f>'Content in 50ml'!D14/'Sample weight in g'!D14</f>
        <v>427.38050000000004</v>
      </c>
      <c r="E14">
        <f>'Content in 50ml'!E14/'Sample weight in g'!E14</f>
        <v>764.63545000000011</v>
      </c>
      <c r="F14">
        <f>'Content in 50ml'!F14/'Sample weight in g'!F14</f>
        <v>19639.25</v>
      </c>
      <c r="G14">
        <f>'Content in 50ml'!G14/'Sample weight in g'!G14</f>
        <v>15.427050000000001</v>
      </c>
      <c r="H14">
        <f>'Content in 50ml'!H14/'Sample weight in g'!H14</f>
        <v>83.427099999999996</v>
      </c>
      <c r="I14">
        <f>'Content in 50ml'!I14/'Sample weight in g'!I14</f>
        <v>0.118425</v>
      </c>
      <c r="J14">
        <f>'Content in 50ml'!J14/'Sample weight in g'!J14</f>
        <v>3298.5250000000001</v>
      </c>
      <c r="K14">
        <f>'Content in 50ml'!K14/'Sample weight in g'!K14</f>
        <v>4.6571500000000006</v>
      </c>
      <c r="L14">
        <f>'Content in 50ml'!L14/'Sample weight in g'!L14</f>
        <v>0.87745000000000006</v>
      </c>
      <c r="M14">
        <f>'Content in 50ml'!M14/'Sample weight in g'!M14</f>
        <v>4.5546999999999995</v>
      </c>
      <c r="N14">
        <f>'Content in 50ml'!N14/'Sample weight in g'!N14</f>
        <v>10.909750000000001</v>
      </c>
      <c r="O14">
        <f>'Content in 50ml'!O14/'Sample weight in g'!O14</f>
        <v>3.8710499999999999</v>
      </c>
      <c r="P14">
        <f>'Content in 50ml'!P14/'Sample weight in g'!P14</f>
        <v>123.63685000000001</v>
      </c>
    </row>
    <row r="15" spans="1:16" x14ac:dyDescent="0.2">
      <c r="A15" s="2" t="s">
        <v>11</v>
      </c>
      <c r="B15">
        <f>'Content in 50ml'!B15/'Sample weight in g'!B15</f>
        <v>673.8605</v>
      </c>
      <c r="C15">
        <f>'Content in 50ml'!C15/'Sample weight in g'!C15</f>
        <v>483.245</v>
      </c>
      <c r="D15">
        <f>'Content in 50ml'!D15/'Sample weight in g'!D15</f>
        <v>435.25550000000004</v>
      </c>
      <c r="E15">
        <f>'Content in 50ml'!E15/'Sample weight in g'!E15</f>
        <v>751.63545000000011</v>
      </c>
      <c r="F15">
        <f>'Content in 50ml'!F15/'Sample weight in g'!F15</f>
        <v>20524.25</v>
      </c>
      <c r="G15">
        <f>'Content in 50ml'!G15/'Sample weight in g'!G15</f>
        <v>13.492050000000001</v>
      </c>
      <c r="H15">
        <f>'Content in 50ml'!H15/'Sample weight in g'!H15</f>
        <v>72.377099999999999</v>
      </c>
      <c r="I15">
        <f>'Content in 50ml'!I15/'Sample weight in g'!I15</f>
        <v>0.11219999999999999</v>
      </c>
      <c r="J15">
        <f>'Content in 50ml'!J15/'Sample weight in g'!J15</f>
        <v>3958.5250000000001</v>
      </c>
      <c r="K15">
        <f>'Content in 50ml'!K15/'Sample weight in g'!K15</f>
        <v>4.3591499999999996</v>
      </c>
      <c r="L15">
        <f>'Content in 50ml'!L15/'Sample weight in g'!L15</f>
        <v>1.3064500000000001</v>
      </c>
      <c r="M15">
        <f>'Content in 50ml'!M15/'Sample weight in g'!M15</f>
        <v>4.2427000000000001</v>
      </c>
      <c r="N15">
        <f>'Content in 50ml'!N15/'Sample weight in g'!N15</f>
        <v>9.7547500000000014</v>
      </c>
      <c r="O15">
        <f>'Content in 50ml'!O15/'Sample weight in g'!O15</f>
        <v>3.5285500000000001</v>
      </c>
      <c r="P15">
        <f>'Content in 50ml'!P15/'Sample weight in g'!P15</f>
        <v>90.13685000000001</v>
      </c>
    </row>
    <row r="16" spans="1:16" x14ac:dyDescent="0.2">
      <c r="A16" s="2" t="s">
        <v>10</v>
      </c>
      <c r="B16">
        <f>'Content in 50ml'!B16/'Sample weight in g'!B16</f>
        <v>654.3605</v>
      </c>
      <c r="C16">
        <f>'Content in 50ml'!C16/'Sample weight in g'!C16</f>
        <v>471.59500000000003</v>
      </c>
      <c r="D16">
        <f>'Content in 50ml'!D16/'Sample weight in g'!D16</f>
        <v>435.73050000000006</v>
      </c>
      <c r="E16">
        <f>'Content in 50ml'!E16/'Sample weight in g'!E16</f>
        <v>823.13544999999999</v>
      </c>
      <c r="F16">
        <f>'Content in 50ml'!F16/'Sample weight in g'!F16</f>
        <v>22069.25</v>
      </c>
      <c r="G16">
        <f>'Content in 50ml'!G16/'Sample weight in g'!G16</f>
        <v>14.647050000000002</v>
      </c>
      <c r="H16">
        <f>'Content in 50ml'!H16/'Sample weight in g'!H16</f>
        <v>85.477100000000007</v>
      </c>
      <c r="I16">
        <f>'Content in 50ml'!I16/'Sample weight in g'!I16</f>
        <v>0.1186</v>
      </c>
      <c r="J16">
        <f>'Content in 50ml'!J16/'Sample weight in g'!J16</f>
        <v>4524.0250000000005</v>
      </c>
      <c r="K16">
        <f>'Content in 50ml'!K16/'Sample weight in g'!K16</f>
        <v>4.1701499999999996</v>
      </c>
      <c r="L16">
        <f>'Content in 50ml'!L16/'Sample weight in g'!L16</f>
        <v>0.81045</v>
      </c>
      <c r="M16">
        <f>'Content in 50ml'!M16/'Sample weight in g'!M16</f>
        <v>3.9247000000000001</v>
      </c>
      <c r="N16">
        <f>'Content in 50ml'!N16/'Sample weight in g'!N16</f>
        <v>9.8797500000000014</v>
      </c>
      <c r="O16">
        <f>'Content in 50ml'!O16/'Sample weight in g'!O16</f>
        <v>3.4985499999999998</v>
      </c>
      <c r="P16">
        <f>'Content in 50ml'!P16/'Sample weight in g'!P16</f>
        <v>120.53685000000002</v>
      </c>
    </row>
    <row r="17" spans="1:16" x14ac:dyDescent="0.2">
      <c r="A17" s="2" t="s">
        <v>9</v>
      </c>
      <c r="B17">
        <f>'Content in 50ml'!B17/'Sample weight in g'!B17</f>
        <v>643.8605</v>
      </c>
      <c r="C17">
        <f>'Content in 50ml'!C17/'Sample weight in g'!C17</f>
        <v>443.79500000000002</v>
      </c>
      <c r="D17">
        <f>'Content in 50ml'!D17/'Sample weight in g'!D17</f>
        <v>470.63050000000004</v>
      </c>
      <c r="E17">
        <f>'Content in 50ml'!E17/'Sample weight in g'!E17</f>
        <v>556.13545000000011</v>
      </c>
      <c r="F17">
        <f>'Content in 50ml'!F17/'Sample weight in g'!F17</f>
        <v>20539.25</v>
      </c>
      <c r="G17">
        <f>'Content in 50ml'!G17/'Sample weight in g'!G17</f>
        <v>13.207050000000002</v>
      </c>
      <c r="H17">
        <f>'Content in 50ml'!H17/'Sample weight in g'!H17</f>
        <v>66.727099999999993</v>
      </c>
      <c r="I17">
        <f>'Content in 50ml'!I17/'Sample weight in g'!I17</f>
        <v>9.5274999999999999E-2</v>
      </c>
      <c r="J17">
        <f>'Content in 50ml'!J17/'Sample weight in g'!J17</f>
        <v>4162.5250000000005</v>
      </c>
      <c r="K17">
        <f>'Content in 50ml'!K17/'Sample weight in g'!K17</f>
        <v>5.15015</v>
      </c>
      <c r="L17">
        <f>'Content in 50ml'!L17/'Sample weight in g'!L17</f>
        <v>0.70345000000000013</v>
      </c>
      <c r="M17">
        <f>'Content in 50ml'!M17/'Sample weight in g'!M17</f>
        <v>4.2927</v>
      </c>
      <c r="N17">
        <f>'Content in 50ml'!N17/'Sample weight in g'!N17</f>
        <v>10.55475</v>
      </c>
      <c r="O17">
        <f>'Content in 50ml'!O17/'Sample weight in g'!O17</f>
        <v>3.9560499999999998</v>
      </c>
      <c r="P17">
        <f>'Content in 50ml'!P17/'Sample weight in g'!P17</f>
        <v>112.88685000000001</v>
      </c>
    </row>
    <row r="18" spans="1:16" x14ac:dyDescent="0.2">
      <c r="A18" s="2" t="s">
        <v>8</v>
      </c>
      <c r="B18">
        <f>'Content in 50ml'!B18/'Sample weight in g'!B18</f>
        <v>626.3605</v>
      </c>
      <c r="C18">
        <f>'Content in 50ml'!C18/'Sample weight in g'!C18</f>
        <v>695.995</v>
      </c>
      <c r="D18">
        <f>'Content in 50ml'!D18/'Sample weight in g'!D18</f>
        <v>441.90550000000007</v>
      </c>
      <c r="E18">
        <f>'Content in 50ml'!E18/'Sample weight in g'!E18</f>
        <v>685.13545000000011</v>
      </c>
      <c r="F18">
        <f>'Content in 50ml'!F18/'Sample weight in g'!F18</f>
        <v>21034.25</v>
      </c>
      <c r="G18">
        <f>'Content in 50ml'!G18/'Sample weight in g'!G18</f>
        <v>13.042050000000001</v>
      </c>
      <c r="H18">
        <f>'Content in 50ml'!H18/'Sample weight in g'!H18</f>
        <v>65.827100000000002</v>
      </c>
      <c r="I18">
        <f>'Content in 50ml'!I18/'Sample weight in g'!I18</f>
        <v>0.11550000000000001</v>
      </c>
      <c r="J18">
        <f>'Content in 50ml'!J18/'Sample weight in g'!J18</f>
        <v>5294.5250000000005</v>
      </c>
      <c r="K18">
        <f>'Content in 50ml'!K18/'Sample weight in g'!K18</f>
        <v>5.8401500000000004</v>
      </c>
      <c r="L18">
        <f>'Content in 50ml'!L18/'Sample weight in g'!L18</f>
        <v>0.95345000000000002</v>
      </c>
      <c r="M18">
        <f>'Content in 50ml'!M18/'Sample weight in g'!M18</f>
        <v>5.0061999999999998</v>
      </c>
      <c r="N18">
        <f>'Content in 50ml'!N18/'Sample weight in g'!N18</f>
        <v>12.45975</v>
      </c>
      <c r="O18">
        <f>'Content in 50ml'!O18/'Sample weight in g'!O18</f>
        <v>4.4455499999999999</v>
      </c>
      <c r="P18">
        <f>'Content in 50ml'!P18/'Sample weight in g'!P18</f>
        <v>154.23685</v>
      </c>
    </row>
    <row r="19" spans="1:16" x14ac:dyDescent="0.2">
      <c r="A19" s="2" t="s">
        <v>7</v>
      </c>
      <c r="B19">
        <f>'Content in 50ml'!B19/'Sample weight in g'!B19</f>
        <v>753.8605</v>
      </c>
      <c r="C19">
        <f>'Content in 50ml'!C19/'Sample weight in g'!C19</f>
        <v>567.495</v>
      </c>
      <c r="D19">
        <f>'Content in 50ml'!D19/'Sample weight in g'!D19</f>
        <v>442.93050000000005</v>
      </c>
      <c r="E19">
        <f>'Content in 50ml'!E19/'Sample weight in g'!E19</f>
        <v>567.63545000000011</v>
      </c>
      <c r="F19">
        <f>'Content in 50ml'!F19/'Sample weight in g'!F19</f>
        <v>21994.25</v>
      </c>
      <c r="G19">
        <f>'Content in 50ml'!G19/'Sample weight in g'!G19</f>
        <v>14.302050000000001</v>
      </c>
      <c r="H19">
        <f>'Content in 50ml'!H19/'Sample weight in g'!H19</f>
        <v>78.077100000000002</v>
      </c>
      <c r="I19">
        <f>'Content in 50ml'!I19/'Sample weight in g'!I19</f>
        <v>0.10957500000000001</v>
      </c>
      <c r="J19">
        <f>'Content in 50ml'!J19/'Sample weight in g'!J19</f>
        <v>4122.5250000000005</v>
      </c>
      <c r="K19">
        <f>'Content in 50ml'!K19/'Sample weight in g'!K19</f>
        <v>4.7681500000000003</v>
      </c>
      <c r="L19">
        <f>'Content in 50ml'!L19/'Sample weight in g'!L19</f>
        <v>0.8599500000000001</v>
      </c>
      <c r="M19">
        <f>'Content in 50ml'!M19/'Sample weight in g'!M19</f>
        <v>4.4666999999999994</v>
      </c>
      <c r="N19">
        <f>'Content in 50ml'!N19/'Sample weight in g'!N19</f>
        <v>10.399750000000001</v>
      </c>
      <c r="O19">
        <f>'Content in 50ml'!O19/'Sample weight in g'!O19</f>
        <v>3.6860499999999998</v>
      </c>
      <c r="P19">
        <f>'Content in 50ml'!P19/'Sample weight in g'!P19</f>
        <v>119.63685000000001</v>
      </c>
    </row>
    <row r="20" spans="1:16" x14ac:dyDescent="0.2">
      <c r="A20" s="2" t="s">
        <v>6</v>
      </c>
      <c r="B20">
        <f>'Content in 50ml'!B20/'Sample weight in g'!B20</f>
        <v>657.8605</v>
      </c>
      <c r="C20">
        <f>'Content in 50ml'!C20/'Sample weight in g'!C20</f>
        <v>414.54500000000002</v>
      </c>
      <c r="D20">
        <f>'Content in 50ml'!D20/'Sample weight in g'!D20</f>
        <v>409.28050000000002</v>
      </c>
      <c r="E20">
        <f>'Content in 50ml'!E20/'Sample weight in g'!E20</f>
        <v>423.63545000000005</v>
      </c>
      <c r="F20">
        <f>'Content in 50ml'!F20/'Sample weight in g'!F20</f>
        <v>19914.25</v>
      </c>
      <c r="G20">
        <f>'Content in 50ml'!G20/'Sample weight in g'!G20</f>
        <v>12.64705</v>
      </c>
      <c r="H20">
        <f>'Content in 50ml'!H20/'Sample weight in g'!H20</f>
        <v>58.777099999999997</v>
      </c>
      <c r="I20">
        <f>'Content in 50ml'!I20/'Sample weight in g'!I20</f>
        <v>0.10375000000000001</v>
      </c>
      <c r="J20">
        <f>'Content in 50ml'!J20/'Sample weight in g'!J20</f>
        <v>4207.5250000000005</v>
      </c>
      <c r="K20">
        <f>'Content in 50ml'!K20/'Sample weight in g'!K20</f>
        <v>4.0421499999999995</v>
      </c>
      <c r="L20">
        <f>'Content in 50ml'!L20/'Sample weight in g'!L20</f>
        <v>0.55395000000000005</v>
      </c>
      <c r="M20">
        <f>'Content in 50ml'!M20/'Sample weight in g'!M20</f>
        <v>3.7217000000000002</v>
      </c>
      <c r="N20">
        <f>'Content in 50ml'!N20/'Sample weight in g'!N20</f>
        <v>8.5997500000000002</v>
      </c>
      <c r="O20">
        <f>'Content in 50ml'!O20/'Sample weight in g'!O20</f>
        <v>3.3520500000000002</v>
      </c>
      <c r="P20">
        <f>'Content in 50ml'!P20/'Sample weight in g'!P20</f>
        <v>119.13685000000001</v>
      </c>
    </row>
    <row r="21" spans="1:16" x14ac:dyDescent="0.2">
      <c r="A21" s="2" t="s">
        <v>5</v>
      </c>
      <c r="B21">
        <f>'Content in 50ml'!B21/'Sample weight in g'!B21</f>
        <v>676.8605</v>
      </c>
      <c r="C21">
        <f>'Content in 50ml'!C21/'Sample weight in g'!C21</f>
        <v>497.995</v>
      </c>
      <c r="D21">
        <f>'Content in 50ml'!D21/'Sample weight in g'!D21</f>
        <v>517.68050000000005</v>
      </c>
      <c r="E21">
        <f>'Content in 50ml'!E21/'Sample weight in g'!E21</f>
        <v>706.63545000000011</v>
      </c>
      <c r="F21">
        <f>'Content in 50ml'!F21/'Sample weight in g'!F21</f>
        <v>22719.25</v>
      </c>
      <c r="G21">
        <f>'Content in 50ml'!G21/'Sample weight in g'!G21</f>
        <v>14.397050000000002</v>
      </c>
      <c r="H21">
        <f>'Content in 50ml'!H21/'Sample weight in g'!H21</f>
        <v>79.877099999999999</v>
      </c>
      <c r="I21">
        <f>'Content in 50ml'!I21/'Sample weight in g'!I21</f>
        <v>0.12010000000000001</v>
      </c>
      <c r="J21">
        <f>'Content in 50ml'!J21/'Sample weight in g'!J21</f>
        <v>5364.5250000000005</v>
      </c>
      <c r="K21">
        <f>'Content in 50ml'!K21/'Sample weight in g'!K21</f>
        <v>4.5146499999999996</v>
      </c>
      <c r="L21">
        <f>'Content in 50ml'!L21/'Sample weight in g'!L21</f>
        <v>0.99345000000000006</v>
      </c>
      <c r="M21">
        <f>'Content in 50ml'!M21/'Sample weight in g'!M21</f>
        <v>4.0202</v>
      </c>
      <c r="N21">
        <f>'Content in 50ml'!N21/'Sample weight in g'!N21</f>
        <v>9.5347500000000007</v>
      </c>
      <c r="O21">
        <f>'Content in 50ml'!O21/'Sample weight in g'!O21</f>
        <v>3.3005499999999999</v>
      </c>
      <c r="P21">
        <f>'Content in 50ml'!P21/'Sample weight in g'!P21</f>
        <v>155.53685000000002</v>
      </c>
    </row>
    <row r="22" spans="1:16" x14ac:dyDescent="0.2">
      <c r="A22" s="2" t="s">
        <v>4</v>
      </c>
      <c r="B22">
        <f>'Content in 50ml'!B22/'Sample weight in g'!B22</f>
        <v>796.8605</v>
      </c>
      <c r="C22">
        <f>'Content in 50ml'!C22/'Sample weight in g'!C22</f>
        <v>577.995</v>
      </c>
      <c r="D22">
        <f>'Content in 50ml'!D22/'Sample weight in g'!D22</f>
        <v>435.03050000000007</v>
      </c>
      <c r="E22">
        <f>'Content in 50ml'!E22/'Sample weight in g'!E22</f>
        <v>582.63545000000011</v>
      </c>
      <c r="F22">
        <f>'Content in 50ml'!F22/'Sample weight in g'!F22</f>
        <v>21774.25</v>
      </c>
      <c r="G22">
        <f>'Content in 50ml'!G22/'Sample weight in g'!G22</f>
        <v>15.697050000000003</v>
      </c>
      <c r="H22">
        <f>'Content in 50ml'!H22/'Sample weight in g'!H22</f>
        <v>79.627099999999999</v>
      </c>
      <c r="I22">
        <f>'Content in 50ml'!I22/'Sample weight in g'!I22</f>
        <v>0.13855000000000001</v>
      </c>
      <c r="J22">
        <f>'Content in 50ml'!J22/'Sample weight in g'!J22</f>
        <v>4150.5250000000005</v>
      </c>
      <c r="K22">
        <f>'Content in 50ml'!K22/'Sample weight in g'!K22</f>
        <v>5.4701500000000003</v>
      </c>
      <c r="L22">
        <f>'Content in 50ml'!L22/'Sample weight in g'!L22</f>
        <v>0.78695000000000004</v>
      </c>
      <c r="M22">
        <f>'Content in 50ml'!M22/'Sample weight in g'!M22</f>
        <v>5.1067</v>
      </c>
      <c r="N22">
        <f>'Content in 50ml'!N22/'Sample weight in g'!N22</f>
        <v>12.079750000000001</v>
      </c>
      <c r="O22">
        <f>'Content in 50ml'!O22/'Sample weight in g'!O22</f>
        <v>4.6575499999999996</v>
      </c>
      <c r="P22">
        <f>'Content in 50ml'!P22/'Sample weight in g'!P22</f>
        <v>129.58685</v>
      </c>
    </row>
    <row r="23" spans="1:16" x14ac:dyDescent="0.2">
      <c r="A23" s="2" t="s">
        <v>3</v>
      </c>
      <c r="B23">
        <f>'Content in 50ml'!B23/'Sample weight in g'!B23</f>
        <v>602.3605</v>
      </c>
      <c r="C23">
        <f>'Content in 50ml'!C23/'Sample weight in g'!C23</f>
        <v>466.995</v>
      </c>
      <c r="D23">
        <f>'Content in 50ml'!D23/'Sample weight in g'!D23</f>
        <v>454.68050000000005</v>
      </c>
      <c r="E23">
        <f>'Content in 50ml'!E23/'Sample weight in g'!E23</f>
        <v>525.13545000000011</v>
      </c>
      <c r="F23">
        <f>'Content in 50ml'!F23/'Sample weight in g'!F23</f>
        <v>19864.25</v>
      </c>
      <c r="G23">
        <f>'Content in 50ml'!G23/'Sample weight in g'!G23</f>
        <v>13.72705</v>
      </c>
      <c r="H23">
        <f>'Content in 50ml'!H23/'Sample weight in g'!H23</f>
        <v>68.977099999999993</v>
      </c>
      <c r="I23">
        <f>'Content in 50ml'!I23/'Sample weight in g'!I23</f>
        <v>0.106575</v>
      </c>
      <c r="J23">
        <f>'Content in 50ml'!J23/'Sample weight in g'!J23</f>
        <v>3967.5250000000001</v>
      </c>
      <c r="K23">
        <f>'Content in 50ml'!K23/'Sample weight in g'!K23</f>
        <v>5.7901500000000006</v>
      </c>
      <c r="L23">
        <f>'Content in 50ml'!L23/'Sample weight in g'!L23</f>
        <v>0.7329500000000001</v>
      </c>
      <c r="M23">
        <f>'Content in 50ml'!M23/'Sample weight in g'!M23</f>
        <v>4.8197000000000001</v>
      </c>
      <c r="N23">
        <f>'Content in 50ml'!N23/'Sample weight in g'!N23</f>
        <v>12.019750000000002</v>
      </c>
      <c r="O23">
        <f>'Content in 50ml'!O23/'Sample weight in g'!O23</f>
        <v>4.6305499999999995</v>
      </c>
      <c r="P23">
        <f>'Content in 50ml'!P23/'Sample weight in g'!P23</f>
        <v>116.78685000000002</v>
      </c>
    </row>
    <row r="24" spans="1:16" x14ac:dyDescent="0.2">
      <c r="A24" s="2" t="s">
        <v>2</v>
      </c>
      <c r="B24">
        <f>'Content in 50ml'!B24/'Sample weight in g'!B24</f>
        <v>790.8605</v>
      </c>
      <c r="C24">
        <f>'Content in 50ml'!C24/'Sample weight in g'!C24</f>
        <v>547.495</v>
      </c>
      <c r="D24">
        <f>'Content in 50ml'!D24/'Sample weight in g'!D24</f>
        <v>418.15550000000007</v>
      </c>
      <c r="E24">
        <f>'Content in 50ml'!E24/'Sample weight in g'!E24</f>
        <v>746.13545000000011</v>
      </c>
      <c r="F24">
        <f>'Content in 50ml'!F24/'Sample weight in g'!F24</f>
        <v>18904.25</v>
      </c>
      <c r="G24">
        <f>'Content in 50ml'!G24/'Sample weight in g'!G24</f>
        <v>15.787050000000002</v>
      </c>
      <c r="H24">
        <f>'Content in 50ml'!H24/'Sample weight in g'!H24</f>
        <v>76.727099999999993</v>
      </c>
      <c r="I24">
        <f>'Content in 50ml'!I24/'Sample weight in g'!I24</f>
        <v>0.11845</v>
      </c>
      <c r="J24">
        <f>'Content in 50ml'!J24/'Sample weight in g'!J24</f>
        <v>3191.5250000000001</v>
      </c>
      <c r="K24">
        <f>'Content in 50ml'!K24/'Sample weight in g'!K24</f>
        <v>4.6596500000000001</v>
      </c>
      <c r="L24">
        <f>'Content in 50ml'!L24/'Sample weight in g'!L24</f>
        <v>0.88195000000000001</v>
      </c>
      <c r="M24">
        <f>'Content in 50ml'!M24/'Sample weight in g'!M24</f>
        <v>4.7052000000000005</v>
      </c>
      <c r="N24">
        <f>'Content in 50ml'!N24/'Sample weight in g'!N24</f>
        <v>10.819750000000001</v>
      </c>
      <c r="O24">
        <f>'Content in 50ml'!O24/'Sample weight in g'!O24</f>
        <v>3.7760500000000001</v>
      </c>
      <c r="P24">
        <f>'Content in 50ml'!P24/'Sample weight in g'!P24</f>
        <v>117.38685000000001</v>
      </c>
    </row>
    <row r="25" spans="1:16" x14ac:dyDescent="0.2">
      <c r="A25" s="2" t="s">
        <v>1</v>
      </c>
      <c r="B25">
        <f>'Content in 50ml'!B25/'Sample weight in g'!B25</f>
        <v>633.3605</v>
      </c>
      <c r="C25">
        <f>'Content in 50ml'!C25/'Sample weight in g'!C25</f>
        <v>504.495</v>
      </c>
      <c r="D25">
        <f>'Content in 50ml'!D25/'Sample weight in g'!D25</f>
        <v>437.55550000000005</v>
      </c>
      <c r="E25">
        <f>'Content in 50ml'!E25/'Sample weight in g'!E25</f>
        <v>500.63545000000005</v>
      </c>
      <c r="F25">
        <f>'Content in 50ml'!F25/'Sample weight in g'!F25</f>
        <v>18479.25</v>
      </c>
      <c r="G25">
        <f>'Content in 50ml'!G25/'Sample weight in g'!G25</f>
        <v>14.772050000000002</v>
      </c>
      <c r="H25">
        <f>'Content in 50ml'!H25/'Sample weight in g'!H25</f>
        <v>68.977099999999993</v>
      </c>
      <c r="I25">
        <f>'Content in 50ml'!I25/'Sample weight in g'!I25</f>
        <v>0.11080000000000001</v>
      </c>
      <c r="J25">
        <f>'Content in 50ml'!J25/'Sample weight in g'!J25</f>
        <v>3476.5250000000001</v>
      </c>
      <c r="K25">
        <f>'Content in 50ml'!K25/'Sample weight in g'!K25</f>
        <v>4.0426500000000001</v>
      </c>
      <c r="L25">
        <f>'Content in 50ml'!L25/'Sample weight in g'!L25</f>
        <v>0.68195000000000006</v>
      </c>
      <c r="M25">
        <f>'Content in 50ml'!M25/'Sample weight in g'!M25</f>
        <v>3.9802</v>
      </c>
      <c r="N25">
        <f>'Content in 50ml'!N25/'Sample weight in g'!N25</f>
        <v>9.0047499999999996</v>
      </c>
      <c r="O25">
        <f>'Content in 50ml'!O25/'Sample weight in g'!O25</f>
        <v>3.1205500000000002</v>
      </c>
      <c r="P25">
        <f>'Content in 50ml'!P25/'Sample weight in g'!P25</f>
        <v>92.286850000000015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0DD4-579F-4545-91AC-9D8105D3008B}">
  <dimension ref="A1:P52"/>
  <sheetViews>
    <sheetView tabSelected="1" topLeftCell="A20" workbookViewId="0">
      <selection activeCell="Q31" sqref="Q31"/>
    </sheetView>
  </sheetViews>
  <sheetFormatPr baseColWidth="10" defaultRowHeight="15" x14ac:dyDescent="0.2"/>
  <cols>
    <col min="1" max="1" width="17.5" customWidth="1"/>
  </cols>
  <sheetData>
    <row r="1" spans="1:16" x14ac:dyDescent="0.2">
      <c r="A1" s="2" t="s">
        <v>43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</row>
    <row r="2" spans="1:16" x14ac:dyDescent="0.2">
      <c r="A2" s="2" t="s">
        <v>24</v>
      </c>
      <c r="B2">
        <f>'Content in 50ml'!B2/'Sample weight in g'!B2</f>
        <v>647.8605</v>
      </c>
      <c r="C2">
        <f>'Content in 50ml'!C2/'Sample weight in g'!C2</f>
        <v>554.995</v>
      </c>
      <c r="D2">
        <f>'Content in 50ml'!D2/'Sample weight in g'!D2</f>
        <v>455.40550000000007</v>
      </c>
      <c r="E2">
        <f>'Content in 50ml'!E2/'Sample weight in g'!E2</f>
        <v>652.63545000000011</v>
      </c>
      <c r="F2">
        <f>'Content in 50ml'!F2/'Sample weight in g'!F2</f>
        <v>19719.25</v>
      </c>
      <c r="G2">
        <f>'Content in 50ml'!G2/'Sample weight in g'!G2</f>
        <v>13.147050000000002</v>
      </c>
      <c r="H2">
        <f>'Content in 50ml'!H2/'Sample weight in g'!H2</f>
        <v>70.277100000000004</v>
      </c>
      <c r="I2">
        <f>'Content in 50ml'!I2/'Sample weight in g'!I2</f>
        <v>0.12215000000000001</v>
      </c>
      <c r="J2">
        <f>'Content in 50ml'!J2/'Sample weight in g'!J2</f>
        <v>3936.5250000000001</v>
      </c>
      <c r="K2">
        <f>'Content in 50ml'!K2/'Sample weight in g'!K2</f>
        <v>8.4201500000000014</v>
      </c>
      <c r="L2">
        <f>'Content in 50ml'!L2/'Sample weight in g'!L2</f>
        <v>0.97045000000000015</v>
      </c>
      <c r="M2">
        <f>'Content in 50ml'!M2/'Sample weight in g'!M2</f>
        <v>7.0567000000000011</v>
      </c>
      <c r="N2">
        <f>'Content in 50ml'!N2/'Sample weight in g'!N2</f>
        <v>17.154750000000003</v>
      </c>
      <c r="O2">
        <f>'Content in 50ml'!O2/'Sample weight in g'!O2</f>
        <v>6.6375500000000009</v>
      </c>
      <c r="P2">
        <f>'Content in 50ml'!P2/'Sample weight in g'!P2</f>
        <v>160.73685</v>
      </c>
    </row>
    <row r="3" spans="1:16" x14ac:dyDescent="0.2">
      <c r="A3" s="2" t="s">
        <v>23</v>
      </c>
      <c r="B3">
        <f>'Content in 50ml'!B3/'Sample weight in g'!B3</f>
        <v>746.8605</v>
      </c>
      <c r="C3">
        <f>'Content in 50ml'!C3/'Sample weight in g'!C3</f>
        <v>537.995</v>
      </c>
      <c r="D3">
        <f>'Content in 50ml'!D3/'Sample weight in g'!D3</f>
        <v>407.65550000000002</v>
      </c>
      <c r="E3">
        <f>'Content in 50ml'!E3/'Sample weight in g'!E3</f>
        <v>713.13545000000011</v>
      </c>
      <c r="F3">
        <f>'Content in 50ml'!F3/'Sample weight in g'!F3</f>
        <v>20369.25</v>
      </c>
      <c r="G3">
        <f>'Content in 50ml'!G3/'Sample weight in g'!G3</f>
        <v>13.972050000000003</v>
      </c>
      <c r="H3">
        <f>'Content in 50ml'!H3/'Sample weight in g'!H3</f>
        <v>74.927099999999996</v>
      </c>
      <c r="I3">
        <f>'Content in 50ml'!I3/'Sample weight in g'!I3</f>
        <v>0.117675</v>
      </c>
      <c r="J3">
        <f>'Content in 50ml'!J3/'Sample weight in g'!J3</f>
        <v>3913.0250000000001</v>
      </c>
      <c r="K3">
        <f>'Content in 50ml'!K3/'Sample weight in g'!K3</f>
        <v>2.7991500000000005</v>
      </c>
      <c r="L3">
        <f>'Content in 50ml'!L3/'Sample weight in g'!L3</f>
        <v>0.90495000000000003</v>
      </c>
      <c r="M3">
        <f>'Content in 50ml'!M3/'Sample weight in g'!M3</f>
        <v>3.1477000000000004</v>
      </c>
      <c r="N3">
        <f>'Content in 50ml'!N3/'Sample weight in g'!N3</f>
        <v>6.9697500000000012</v>
      </c>
      <c r="O3">
        <f>'Content in 50ml'!O3/'Sample weight in g'!O3</f>
        <v>2.2080500000000001</v>
      </c>
      <c r="P3">
        <f>'Content in 50ml'!P3/'Sample weight in g'!P3</f>
        <v>90.086850000000013</v>
      </c>
    </row>
    <row r="4" spans="1:16" x14ac:dyDescent="0.2">
      <c r="A4" s="2" t="s">
        <v>22</v>
      </c>
      <c r="B4">
        <f>'Content in 50ml'!B4/'Sample weight in g'!B4</f>
        <v>601.8605</v>
      </c>
      <c r="C4">
        <f>'Content in 50ml'!C4/'Sample weight in g'!C4</f>
        <v>470.54500000000002</v>
      </c>
      <c r="D4">
        <f>'Content in 50ml'!D4/'Sample weight in g'!D4</f>
        <v>426.08050000000003</v>
      </c>
      <c r="E4">
        <f>'Content in 50ml'!E4/'Sample weight in g'!E4</f>
        <v>611.63545000000011</v>
      </c>
      <c r="F4">
        <f>'Content in 50ml'!F4/'Sample weight in g'!F4</f>
        <v>17369.25</v>
      </c>
      <c r="G4">
        <f>'Content in 50ml'!G4/'Sample weight in g'!G4</f>
        <v>11.517049999999999</v>
      </c>
      <c r="H4">
        <f>'Content in 50ml'!H4/'Sample weight in g'!H4</f>
        <v>61.327100000000002</v>
      </c>
      <c r="I4">
        <f>'Content in 50ml'!I4/'Sample weight in g'!I4</f>
        <v>9.1425000000000006E-2</v>
      </c>
      <c r="J4">
        <f>'Content in 50ml'!J4/'Sample weight in g'!J4</f>
        <v>3395.0250000000001</v>
      </c>
      <c r="K4">
        <f>'Content in 50ml'!K4/'Sample weight in g'!K4</f>
        <v>3.6326499999999999</v>
      </c>
      <c r="L4">
        <f>'Content in 50ml'!L4/'Sample weight in g'!L4</f>
        <v>0.68195000000000006</v>
      </c>
      <c r="M4">
        <f>'Content in 50ml'!M4/'Sample weight in g'!M4</f>
        <v>3.5162</v>
      </c>
      <c r="N4">
        <f>'Content in 50ml'!N4/'Sample weight in g'!N4</f>
        <v>8.6447500000000002</v>
      </c>
      <c r="O4">
        <f>'Content in 50ml'!O4/'Sample weight in g'!O4</f>
        <v>2.8180500000000004</v>
      </c>
      <c r="P4">
        <f>'Content in 50ml'!P4/'Sample weight in g'!P4</f>
        <v>81.38685000000001</v>
      </c>
    </row>
    <row r="5" spans="1:16" x14ac:dyDescent="0.2">
      <c r="A5" s="2" t="s">
        <v>21</v>
      </c>
      <c r="B5">
        <f>'Content in 50ml'!B5/'Sample weight in g'!B5</f>
        <v>612.3605</v>
      </c>
      <c r="C5">
        <f>'Content in 50ml'!C5/'Sample weight in g'!C5</f>
        <v>501.495</v>
      </c>
      <c r="D5">
        <f>'Content in 50ml'!D5/'Sample weight in g'!D5</f>
        <v>447.20550000000003</v>
      </c>
      <c r="E5">
        <f>'Content in 50ml'!E5/'Sample weight in g'!E5</f>
        <v>881.63544999999999</v>
      </c>
      <c r="F5">
        <f>'Content in 50ml'!F5/'Sample weight in g'!F5</f>
        <v>22049.25</v>
      </c>
      <c r="G5">
        <f>'Content in 50ml'!G5/'Sample weight in g'!G5</f>
        <v>15.59205</v>
      </c>
      <c r="H5">
        <f>'Content in 50ml'!H5/'Sample weight in g'!H5</f>
        <v>82.027100000000004</v>
      </c>
      <c r="I5">
        <f>'Content in 50ml'!I5/'Sample weight in g'!I5</f>
        <v>0.1268</v>
      </c>
      <c r="J5">
        <f>'Content in 50ml'!J5/'Sample weight in g'!J5</f>
        <v>4566.5250000000005</v>
      </c>
      <c r="K5">
        <f>'Content in 50ml'!K5/'Sample weight in g'!K5</f>
        <v>4.6061499999999995</v>
      </c>
      <c r="L5">
        <f>'Content in 50ml'!L5/'Sample weight in g'!L5</f>
        <v>0.76495000000000013</v>
      </c>
      <c r="M5">
        <f>'Content in 50ml'!M5/'Sample weight in g'!M5</f>
        <v>4.5911999999999997</v>
      </c>
      <c r="N5">
        <f>'Content in 50ml'!N5/'Sample weight in g'!N5</f>
        <v>11.114750000000001</v>
      </c>
      <c r="O5">
        <f>'Content in 50ml'!O5/'Sample weight in g'!O5</f>
        <v>3.78355</v>
      </c>
      <c r="P5">
        <f>'Content in 50ml'!P5/'Sample weight in g'!P5</f>
        <v>125.33685000000001</v>
      </c>
    </row>
    <row r="6" spans="1:16" x14ac:dyDescent="0.2">
      <c r="A6" s="2" t="s">
        <v>20</v>
      </c>
      <c r="B6">
        <f>'Content in 50ml'!B6/'Sample weight in g'!B6</f>
        <v>523.8605</v>
      </c>
      <c r="C6">
        <f>'Content in 50ml'!C6/'Sample weight in g'!C6</f>
        <v>414.94499999999999</v>
      </c>
      <c r="D6">
        <f>'Content in 50ml'!D6/'Sample weight in g'!D6</f>
        <v>415.73050000000006</v>
      </c>
      <c r="E6">
        <f>'Content in 50ml'!E6/'Sample weight in g'!E6</f>
        <v>524.63545000000011</v>
      </c>
      <c r="F6">
        <f>'Content in 50ml'!F6/'Sample weight in g'!F6</f>
        <v>15859.25</v>
      </c>
      <c r="G6">
        <f>'Content in 50ml'!G6/'Sample weight in g'!G6</f>
        <v>11.107050000000001</v>
      </c>
      <c r="H6">
        <f>'Content in 50ml'!H6/'Sample weight in g'!H6</f>
        <v>52.027099999999997</v>
      </c>
      <c r="I6">
        <f>'Content in 50ml'!I6/'Sample weight in g'!I6</f>
        <v>7.6500000000000012E-2</v>
      </c>
      <c r="J6">
        <f>'Content in 50ml'!J6/'Sample weight in g'!J6</f>
        <v>3110.0250000000001</v>
      </c>
      <c r="K6">
        <f>'Content in 50ml'!K6/'Sample weight in g'!K6</f>
        <v>3.9526500000000002</v>
      </c>
      <c r="L6">
        <f>'Content in 50ml'!L6/'Sample weight in g'!L6</f>
        <v>0.67495000000000005</v>
      </c>
      <c r="M6">
        <f>'Content in 50ml'!M6/'Sample weight in g'!M6</f>
        <v>3.5101999999999998</v>
      </c>
      <c r="N6">
        <f>'Content in 50ml'!N6/'Sample weight in g'!N6</f>
        <v>8.5397499999999997</v>
      </c>
      <c r="O6">
        <f>'Content in 50ml'!O6/'Sample weight in g'!O6</f>
        <v>2.95655</v>
      </c>
      <c r="P6">
        <f>'Content in 50ml'!P6/'Sample weight in g'!P6</f>
        <v>78.286850000000015</v>
      </c>
    </row>
    <row r="7" spans="1:16" x14ac:dyDescent="0.2">
      <c r="A7" s="2" t="s">
        <v>19</v>
      </c>
      <c r="B7">
        <f>'Content in 50ml'!B7/'Sample weight in g'!B7</f>
        <v>531.8605</v>
      </c>
      <c r="C7">
        <f>'Content in 50ml'!C7/'Sample weight in g'!C7</f>
        <v>422.495</v>
      </c>
      <c r="D7">
        <f>'Content in 50ml'!D7/'Sample weight in g'!D7</f>
        <v>479.15550000000007</v>
      </c>
      <c r="E7">
        <f>'Content in 50ml'!E7/'Sample weight in g'!E7</f>
        <v>447.08545000000004</v>
      </c>
      <c r="F7">
        <f>'Content in 50ml'!F7/'Sample weight in g'!F7</f>
        <v>22689.25</v>
      </c>
      <c r="G7">
        <f>'Content in 50ml'!G7/'Sample weight in g'!G7</f>
        <v>13.652050000000001</v>
      </c>
      <c r="H7">
        <f>'Content in 50ml'!H7/'Sample weight in g'!H7</f>
        <v>63.577100000000002</v>
      </c>
      <c r="I7">
        <f>'Content in 50ml'!I7/'Sample weight in g'!I7</f>
        <v>8.5275000000000004E-2</v>
      </c>
      <c r="J7">
        <f>'Content in 50ml'!J7/'Sample weight in g'!J7</f>
        <v>5419.5250000000005</v>
      </c>
      <c r="K7">
        <f>'Content in 50ml'!K7/'Sample weight in g'!K7</f>
        <v>4.4616499999999997</v>
      </c>
      <c r="L7">
        <f>'Content in 50ml'!L7/'Sample weight in g'!L7</f>
        <v>0.72745000000000015</v>
      </c>
      <c r="M7">
        <f>'Content in 50ml'!M7/'Sample weight in g'!M7</f>
        <v>3.3561999999999999</v>
      </c>
      <c r="N7">
        <f>'Content in 50ml'!N7/'Sample weight in g'!N7</f>
        <v>8.1347500000000004</v>
      </c>
      <c r="O7">
        <f>'Content in 50ml'!O7/'Sample weight in g'!O7</f>
        <v>3.4165500000000004</v>
      </c>
      <c r="P7">
        <f>'Content in 50ml'!P7/'Sample weight in g'!P7</f>
        <v>78.236850000000004</v>
      </c>
    </row>
    <row r="8" spans="1:16" x14ac:dyDescent="0.2">
      <c r="A8" s="2" t="s">
        <v>18</v>
      </c>
      <c r="B8">
        <f>'Content in 50ml'!B8/'Sample weight in g'!B8</f>
        <v>792.8605</v>
      </c>
      <c r="C8">
        <f>'Content in 50ml'!C8/'Sample weight in g'!C8</f>
        <v>542.995</v>
      </c>
      <c r="D8">
        <f>'Content in 50ml'!D8/'Sample weight in g'!D8</f>
        <v>471.63050000000004</v>
      </c>
      <c r="E8">
        <f>'Content in 50ml'!E8/'Sample weight in g'!E8</f>
        <v>923.13544999999999</v>
      </c>
      <c r="F8">
        <f>'Content in 50ml'!F8/'Sample weight in g'!F8</f>
        <v>21049.25</v>
      </c>
      <c r="G8">
        <f>'Content in 50ml'!G8/'Sample weight in g'!G8</f>
        <v>15.052050000000001</v>
      </c>
      <c r="H8">
        <f>'Content in 50ml'!H8/'Sample weight in g'!H8</f>
        <v>71.127099999999999</v>
      </c>
      <c r="I8">
        <f>'Content in 50ml'!I8/'Sample weight in g'!I8</f>
        <v>0.17395000000000002</v>
      </c>
      <c r="J8">
        <f>'Content in 50ml'!J8/'Sample weight in g'!J8</f>
        <v>4164.0250000000005</v>
      </c>
      <c r="K8">
        <f>'Content in 50ml'!K8/'Sample weight in g'!K8</f>
        <v>5.69015</v>
      </c>
      <c r="L8">
        <f>'Content in 50ml'!L8/'Sample weight in g'!L8</f>
        <v>1.12645</v>
      </c>
      <c r="M8">
        <f>'Content in 50ml'!M8/'Sample weight in g'!M8</f>
        <v>5.4067000000000007</v>
      </c>
      <c r="N8">
        <f>'Content in 50ml'!N8/'Sample weight in g'!N8</f>
        <v>13.374750000000001</v>
      </c>
      <c r="O8">
        <f>'Content in 50ml'!O8/'Sample weight in g'!O8</f>
        <v>4.6565500000000002</v>
      </c>
      <c r="P8">
        <f>'Content in 50ml'!P8/'Sample weight in g'!P8</f>
        <v>119.03685000000002</v>
      </c>
    </row>
    <row r="9" spans="1:16" x14ac:dyDescent="0.2">
      <c r="A9" s="2" t="s">
        <v>17</v>
      </c>
      <c r="B9">
        <f>'Content in 50ml'!B9/'Sample weight in g'!B9</f>
        <v>734.3605</v>
      </c>
      <c r="C9">
        <f>'Content in 50ml'!C9/'Sample weight in g'!C9</f>
        <v>576.495</v>
      </c>
      <c r="D9">
        <f>'Content in 50ml'!D9/'Sample weight in g'!D9</f>
        <v>437.23050000000006</v>
      </c>
      <c r="E9">
        <f>'Content in 50ml'!E9/'Sample weight in g'!E9</f>
        <v>924.63544999999999</v>
      </c>
      <c r="F9">
        <f>'Content in 50ml'!F9/'Sample weight in g'!F9</f>
        <v>19769.25</v>
      </c>
      <c r="G9">
        <f>'Content in 50ml'!G9/'Sample weight in g'!G9</f>
        <v>13.447050000000003</v>
      </c>
      <c r="H9">
        <f>'Content in 50ml'!H9/'Sample weight in g'!H9</f>
        <v>69.877099999999999</v>
      </c>
      <c r="I9">
        <f>'Content in 50ml'!I9/'Sample weight in g'!I9</f>
        <v>0.108625</v>
      </c>
      <c r="J9">
        <f>'Content in 50ml'!J9/'Sample weight in g'!J9</f>
        <v>3812.5250000000001</v>
      </c>
      <c r="K9">
        <f>'Content in 50ml'!K9/'Sample weight in g'!K9</f>
        <v>5.1801500000000003</v>
      </c>
      <c r="L9">
        <f>'Content in 50ml'!L9/'Sample weight in g'!L9</f>
        <v>1.1954500000000001</v>
      </c>
      <c r="M9">
        <f>'Content in 50ml'!M9/'Sample weight in g'!M9</f>
        <v>4.8891999999999998</v>
      </c>
      <c r="N9">
        <f>'Content in 50ml'!N9/'Sample weight in g'!N9</f>
        <v>12.854750000000003</v>
      </c>
      <c r="O9">
        <f>'Content in 50ml'!O9/'Sample weight in g'!O9</f>
        <v>4.16005</v>
      </c>
      <c r="P9">
        <f>'Content in 50ml'!P9/'Sample weight in g'!P9</f>
        <v>122.83685000000001</v>
      </c>
    </row>
    <row r="10" spans="1:16" x14ac:dyDescent="0.2">
      <c r="A10" s="2" t="s">
        <v>16</v>
      </c>
      <c r="B10">
        <f>'Content in 50ml'!B10/'Sample weight in g'!B10</f>
        <v>601.3605</v>
      </c>
      <c r="C10">
        <f>'Content in 50ml'!C10/'Sample weight in g'!C10</f>
        <v>436.34500000000003</v>
      </c>
      <c r="D10">
        <f>'Content in 50ml'!D10/'Sample weight in g'!D10</f>
        <v>487.23050000000006</v>
      </c>
      <c r="E10">
        <f>'Content in 50ml'!E10/'Sample weight in g'!E10</f>
        <v>490.83545000000004</v>
      </c>
      <c r="F10">
        <f>'Content in 50ml'!F10/'Sample weight in g'!F10</f>
        <v>19939.25</v>
      </c>
      <c r="G10">
        <f>'Content in 50ml'!G10/'Sample weight in g'!G10</f>
        <v>12.832050000000002</v>
      </c>
      <c r="H10">
        <f>'Content in 50ml'!H10/'Sample weight in g'!H10</f>
        <v>70.077100000000002</v>
      </c>
      <c r="I10">
        <f>'Content in 50ml'!I10/'Sample weight in g'!I10</f>
        <v>9.6750000000000003E-2</v>
      </c>
      <c r="J10">
        <f>'Content in 50ml'!J10/'Sample weight in g'!J10</f>
        <v>4286.5250000000005</v>
      </c>
      <c r="K10">
        <f>'Content in 50ml'!K10/'Sample weight in g'!K10</f>
        <v>6.1751500000000004</v>
      </c>
      <c r="L10">
        <f>'Content in 50ml'!L10/'Sample weight in g'!L10</f>
        <v>0.80595000000000006</v>
      </c>
      <c r="M10">
        <f>'Content in 50ml'!M10/'Sample weight in g'!M10</f>
        <v>5.0916999999999994</v>
      </c>
      <c r="N10">
        <f>'Content in 50ml'!N10/'Sample weight in g'!N10</f>
        <v>12.20975</v>
      </c>
      <c r="O10">
        <f>'Content in 50ml'!O10/'Sample weight in g'!O10</f>
        <v>4.9425500000000007</v>
      </c>
      <c r="P10">
        <f>'Content in 50ml'!P10/'Sample weight in g'!P10</f>
        <v>117.33685000000001</v>
      </c>
    </row>
    <row r="11" spans="1:16" x14ac:dyDescent="0.2">
      <c r="A11" s="2" t="s">
        <v>15</v>
      </c>
      <c r="B11">
        <f>'Content in 50ml'!B11/'Sample weight in g'!B11</f>
        <v>673.3605</v>
      </c>
      <c r="C11">
        <f>'Content in 50ml'!C11/'Sample weight in g'!C11</f>
        <v>543.495</v>
      </c>
      <c r="D11">
        <f>'Content in 50ml'!D11/'Sample weight in g'!D11</f>
        <v>444.83050000000003</v>
      </c>
      <c r="E11">
        <f>'Content in 50ml'!E11/'Sample weight in g'!E11</f>
        <v>631.13545000000011</v>
      </c>
      <c r="F11">
        <f>'Content in 50ml'!F11/'Sample weight in g'!F11</f>
        <v>18229.25</v>
      </c>
      <c r="G11">
        <f>'Content in 50ml'!G11/'Sample weight in g'!G11</f>
        <v>13.35205</v>
      </c>
      <c r="H11">
        <f>'Content in 50ml'!H11/'Sample weight in g'!H11</f>
        <v>68.877099999999999</v>
      </c>
      <c r="I11">
        <f>'Content in 50ml'!I11/'Sample weight in g'!I11</f>
        <v>0.11477499999999999</v>
      </c>
      <c r="J11">
        <f>'Content in 50ml'!J11/'Sample weight in g'!J11</f>
        <v>3370.5250000000001</v>
      </c>
      <c r="K11">
        <f>'Content in 50ml'!K11/'Sample weight in g'!K11</f>
        <v>3.7026500000000002</v>
      </c>
      <c r="L11">
        <f>'Content in 50ml'!L11/'Sample weight in g'!L11</f>
        <v>0.74395000000000011</v>
      </c>
      <c r="M11">
        <f>'Content in 50ml'!M11/'Sample weight in g'!M11</f>
        <v>3.5861999999999998</v>
      </c>
      <c r="N11">
        <f>'Content in 50ml'!N11/'Sample weight in g'!N11</f>
        <v>8.2097499999999997</v>
      </c>
      <c r="O11">
        <f>'Content in 50ml'!O11/'Sample weight in g'!O11</f>
        <v>2.9035500000000005</v>
      </c>
      <c r="P11">
        <f>'Content in 50ml'!P11/'Sample weight in g'!P11</f>
        <v>77.38685000000001</v>
      </c>
    </row>
    <row r="12" spans="1:16" x14ac:dyDescent="0.2">
      <c r="A12" s="2" t="s">
        <v>14</v>
      </c>
      <c r="B12">
        <f>'Content in 50ml'!B12/'Sample weight in g'!B12</f>
        <v>692.8605</v>
      </c>
      <c r="C12">
        <f>'Content in 50ml'!C12/'Sample weight in g'!C12</f>
        <v>530.995</v>
      </c>
      <c r="D12">
        <f>'Content in 50ml'!D12/'Sample weight in g'!D12</f>
        <v>416.05550000000005</v>
      </c>
      <c r="E12">
        <f>'Content in 50ml'!E12/'Sample weight in g'!E12</f>
        <v>589.13545000000011</v>
      </c>
      <c r="F12">
        <f>'Content in 50ml'!F12/'Sample weight in g'!F12</f>
        <v>19979.25</v>
      </c>
      <c r="G12">
        <f>'Content in 50ml'!G12/'Sample weight in g'!G12</f>
        <v>13.882050000000001</v>
      </c>
      <c r="H12">
        <f>'Content in 50ml'!H12/'Sample weight in g'!H12</f>
        <v>77.027100000000004</v>
      </c>
      <c r="I12">
        <f>'Content in 50ml'!I12/'Sample weight in g'!I12</f>
        <v>0.12002500000000001</v>
      </c>
      <c r="J12">
        <f>'Content in 50ml'!J12/'Sample weight in g'!J12</f>
        <v>3750.0250000000001</v>
      </c>
      <c r="K12">
        <f>'Content in 50ml'!K12/'Sample weight in g'!K12</f>
        <v>3.5976499999999998</v>
      </c>
      <c r="L12">
        <f>'Content in 50ml'!L12/'Sample weight in g'!L12</f>
        <v>0.69945000000000013</v>
      </c>
      <c r="M12">
        <f>'Content in 50ml'!M12/'Sample weight in g'!M12</f>
        <v>3.8512000000000004</v>
      </c>
      <c r="N12">
        <f>'Content in 50ml'!N12/'Sample weight in g'!N12</f>
        <v>8.48475</v>
      </c>
      <c r="O12">
        <f>'Content in 50ml'!O12/'Sample weight in g'!O12</f>
        <v>2.8810500000000001</v>
      </c>
      <c r="P12">
        <f>'Content in 50ml'!P12/'Sample weight in g'!P12</f>
        <v>104.23685</v>
      </c>
    </row>
    <row r="13" spans="1:16" x14ac:dyDescent="0.2">
      <c r="A13" s="2" t="s">
        <v>13</v>
      </c>
      <c r="B13">
        <f>'Content in 50ml'!B13/'Sample weight in g'!B13</f>
        <v>679.3605</v>
      </c>
      <c r="C13">
        <f>'Content in 50ml'!C13/'Sample weight in g'!C13</f>
        <v>498.495</v>
      </c>
      <c r="D13">
        <f>'Content in 50ml'!D13/'Sample weight in g'!D13</f>
        <v>404.43049999999999</v>
      </c>
      <c r="E13">
        <f>'Content in 50ml'!E13/'Sample weight in g'!E13</f>
        <v>595.13545000000011</v>
      </c>
      <c r="F13">
        <f>'Content in 50ml'!F13/'Sample weight in g'!F13</f>
        <v>20314.25</v>
      </c>
      <c r="G13">
        <f>'Content in 50ml'!G13/'Sample weight in g'!G13</f>
        <v>13.547050000000002</v>
      </c>
      <c r="H13">
        <f>'Content in 50ml'!H13/'Sample weight in g'!H13</f>
        <v>73.077100000000002</v>
      </c>
      <c r="I13">
        <f>'Content in 50ml'!I13/'Sample weight in g'!I13</f>
        <v>0.11040000000000001</v>
      </c>
      <c r="J13">
        <f>'Content in 50ml'!J13/'Sample weight in g'!J13</f>
        <v>3811.5250000000001</v>
      </c>
      <c r="K13">
        <f>'Content in 50ml'!K13/'Sample weight in g'!K13</f>
        <v>4.8816500000000005</v>
      </c>
      <c r="L13">
        <f>'Content in 50ml'!L13/'Sample weight in g'!L13</f>
        <v>0.71795000000000009</v>
      </c>
      <c r="M13">
        <f>'Content in 50ml'!M13/'Sample weight in g'!M13</f>
        <v>4.2982000000000005</v>
      </c>
      <c r="N13">
        <f>'Content in 50ml'!N13/'Sample weight in g'!N13</f>
        <v>10.569750000000001</v>
      </c>
      <c r="O13">
        <f>'Content in 50ml'!O13/'Sample weight in g'!O13</f>
        <v>3.96705</v>
      </c>
      <c r="P13">
        <f>'Content in 50ml'!P13/'Sample weight in g'!P13</f>
        <v>108.93685000000001</v>
      </c>
    </row>
    <row r="14" spans="1:16" x14ac:dyDescent="0.2">
      <c r="A14" s="2" t="s">
        <v>12</v>
      </c>
      <c r="B14">
        <f>'Content in 50ml'!B14/'Sample weight in g'!B14</f>
        <v>697.3605</v>
      </c>
      <c r="C14">
        <f>'Content in 50ml'!C14/'Sample weight in g'!C14</f>
        <v>567.495</v>
      </c>
      <c r="D14">
        <f>'Content in 50ml'!D14/'Sample weight in g'!D14</f>
        <v>427.38050000000004</v>
      </c>
      <c r="E14">
        <f>'Content in 50ml'!E14/'Sample weight in g'!E14</f>
        <v>764.63545000000011</v>
      </c>
      <c r="F14">
        <f>'Content in 50ml'!F14/'Sample weight in g'!F14</f>
        <v>19639.25</v>
      </c>
      <c r="G14">
        <f>'Content in 50ml'!G14/'Sample weight in g'!G14</f>
        <v>15.427050000000001</v>
      </c>
      <c r="H14">
        <f>'Content in 50ml'!H14/'Sample weight in g'!H14</f>
        <v>83.427099999999996</v>
      </c>
      <c r="I14">
        <f>'Content in 50ml'!I14/'Sample weight in g'!I14</f>
        <v>0.118425</v>
      </c>
      <c r="J14">
        <f>'Content in 50ml'!J14/'Sample weight in g'!J14</f>
        <v>3298.5250000000001</v>
      </c>
      <c r="K14">
        <f>'Content in 50ml'!K14/'Sample weight in g'!K14</f>
        <v>4.6571500000000006</v>
      </c>
      <c r="L14">
        <f>'Content in 50ml'!L14/'Sample weight in g'!L14</f>
        <v>0.87745000000000006</v>
      </c>
      <c r="M14">
        <f>'Content in 50ml'!M14/'Sample weight in g'!M14</f>
        <v>4.5546999999999995</v>
      </c>
      <c r="N14">
        <f>'Content in 50ml'!N14/'Sample weight in g'!N14</f>
        <v>10.909750000000001</v>
      </c>
      <c r="O14">
        <f>'Content in 50ml'!O14/'Sample weight in g'!O14</f>
        <v>3.8710499999999999</v>
      </c>
      <c r="P14">
        <f>'Content in 50ml'!P14/'Sample weight in g'!P14</f>
        <v>123.63685000000001</v>
      </c>
    </row>
    <row r="15" spans="1:16" x14ac:dyDescent="0.2">
      <c r="A15" s="2" t="s">
        <v>11</v>
      </c>
      <c r="B15">
        <f>'Content in 50ml'!B15/'Sample weight in g'!B15</f>
        <v>673.8605</v>
      </c>
      <c r="C15">
        <f>'Content in 50ml'!C15/'Sample weight in g'!C15</f>
        <v>483.245</v>
      </c>
      <c r="D15">
        <f>'Content in 50ml'!D15/'Sample weight in g'!D15</f>
        <v>435.25550000000004</v>
      </c>
      <c r="E15">
        <f>'Content in 50ml'!E15/'Sample weight in g'!E15</f>
        <v>751.63545000000011</v>
      </c>
      <c r="F15">
        <f>'Content in 50ml'!F15/'Sample weight in g'!F15</f>
        <v>20524.25</v>
      </c>
      <c r="G15">
        <f>'Content in 50ml'!G15/'Sample weight in g'!G15</f>
        <v>13.492050000000001</v>
      </c>
      <c r="H15">
        <f>'Content in 50ml'!H15/'Sample weight in g'!H15</f>
        <v>72.377099999999999</v>
      </c>
      <c r="I15">
        <f>'Content in 50ml'!I15/'Sample weight in g'!I15</f>
        <v>0.11219999999999999</v>
      </c>
      <c r="J15">
        <f>'Content in 50ml'!J15/'Sample weight in g'!J15</f>
        <v>3958.5250000000001</v>
      </c>
      <c r="K15">
        <f>'Content in 50ml'!K15/'Sample weight in g'!K15</f>
        <v>4.3591499999999996</v>
      </c>
      <c r="L15">
        <f>'Content in 50ml'!L15/'Sample weight in g'!L15</f>
        <v>1.3064500000000001</v>
      </c>
      <c r="M15">
        <f>'Content in 50ml'!M15/'Sample weight in g'!M15</f>
        <v>4.2427000000000001</v>
      </c>
      <c r="N15">
        <f>'Content in 50ml'!N15/'Sample weight in g'!N15</f>
        <v>9.7547500000000014</v>
      </c>
      <c r="O15">
        <f>'Content in 50ml'!O15/'Sample weight in g'!O15</f>
        <v>3.5285500000000001</v>
      </c>
      <c r="P15">
        <f>'Content in 50ml'!P15/'Sample weight in g'!P15</f>
        <v>90.13685000000001</v>
      </c>
    </row>
    <row r="16" spans="1:16" x14ac:dyDescent="0.2">
      <c r="A16" s="2" t="s">
        <v>10</v>
      </c>
      <c r="B16">
        <f>'Content in 50ml'!B16/'Sample weight in g'!B16</f>
        <v>654.3605</v>
      </c>
      <c r="C16">
        <f>'Content in 50ml'!C16/'Sample weight in g'!C16</f>
        <v>471.59500000000003</v>
      </c>
      <c r="D16">
        <f>'Content in 50ml'!D16/'Sample weight in g'!D16</f>
        <v>435.73050000000006</v>
      </c>
      <c r="E16">
        <f>'Content in 50ml'!E16/'Sample weight in g'!E16</f>
        <v>823.13544999999999</v>
      </c>
      <c r="F16">
        <f>'Content in 50ml'!F16/'Sample weight in g'!F16</f>
        <v>22069.25</v>
      </c>
      <c r="G16">
        <f>'Content in 50ml'!G16/'Sample weight in g'!G16</f>
        <v>14.647050000000002</v>
      </c>
      <c r="H16">
        <f>'Content in 50ml'!H16/'Sample weight in g'!H16</f>
        <v>85.477100000000007</v>
      </c>
      <c r="I16">
        <f>'Content in 50ml'!I16/'Sample weight in g'!I16</f>
        <v>0.1186</v>
      </c>
      <c r="J16">
        <f>'Content in 50ml'!J16/'Sample weight in g'!J16</f>
        <v>4524.0250000000005</v>
      </c>
      <c r="K16">
        <f>'Content in 50ml'!K16/'Sample weight in g'!K16</f>
        <v>4.1701499999999996</v>
      </c>
      <c r="L16">
        <f>'Content in 50ml'!L16/'Sample weight in g'!L16</f>
        <v>0.81045</v>
      </c>
      <c r="M16">
        <f>'Content in 50ml'!M16/'Sample weight in g'!M16</f>
        <v>3.9247000000000001</v>
      </c>
      <c r="N16">
        <f>'Content in 50ml'!N16/'Sample weight in g'!N16</f>
        <v>9.8797500000000014</v>
      </c>
      <c r="O16">
        <f>'Content in 50ml'!O16/'Sample weight in g'!O16</f>
        <v>3.4985499999999998</v>
      </c>
      <c r="P16">
        <f>'Content in 50ml'!P16/'Sample weight in g'!P16</f>
        <v>120.53685000000002</v>
      </c>
    </row>
    <row r="17" spans="1:16" x14ac:dyDescent="0.2">
      <c r="A17" s="2" t="s">
        <v>9</v>
      </c>
      <c r="B17">
        <f>'Content in 50ml'!B17/'Sample weight in g'!B17</f>
        <v>643.8605</v>
      </c>
      <c r="C17">
        <f>'Content in 50ml'!C17/'Sample weight in g'!C17</f>
        <v>443.79500000000002</v>
      </c>
      <c r="D17">
        <f>'Content in 50ml'!D17/'Sample weight in g'!D17</f>
        <v>470.63050000000004</v>
      </c>
      <c r="E17">
        <f>'Content in 50ml'!E17/'Sample weight in g'!E17</f>
        <v>556.13545000000011</v>
      </c>
      <c r="F17">
        <f>'Content in 50ml'!F17/'Sample weight in g'!F17</f>
        <v>20539.25</v>
      </c>
      <c r="G17">
        <f>'Content in 50ml'!G17/'Sample weight in g'!G17</f>
        <v>13.207050000000002</v>
      </c>
      <c r="H17">
        <f>'Content in 50ml'!H17/'Sample weight in g'!H17</f>
        <v>66.727099999999993</v>
      </c>
      <c r="I17">
        <f>'Content in 50ml'!I17/'Sample weight in g'!I17</f>
        <v>9.5274999999999999E-2</v>
      </c>
      <c r="J17">
        <f>'Content in 50ml'!J17/'Sample weight in g'!J17</f>
        <v>4162.5250000000005</v>
      </c>
      <c r="K17">
        <f>'Content in 50ml'!K17/'Sample weight in g'!K17</f>
        <v>5.15015</v>
      </c>
      <c r="L17">
        <f>'Content in 50ml'!L17/'Sample weight in g'!L17</f>
        <v>0.70345000000000013</v>
      </c>
      <c r="M17">
        <f>'Content in 50ml'!M17/'Sample weight in g'!M17</f>
        <v>4.2927</v>
      </c>
      <c r="N17">
        <f>'Content in 50ml'!N17/'Sample weight in g'!N17</f>
        <v>10.55475</v>
      </c>
      <c r="O17">
        <f>'Content in 50ml'!O17/'Sample weight in g'!O17</f>
        <v>3.9560499999999998</v>
      </c>
      <c r="P17">
        <f>'Content in 50ml'!P17/'Sample weight in g'!P17</f>
        <v>112.88685000000001</v>
      </c>
    </row>
    <row r="18" spans="1:16" x14ac:dyDescent="0.2">
      <c r="A18" s="2" t="s">
        <v>8</v>
      </c>
      <c r="B18">
        <f>'Content in 50ml'!B18/'Sample weight in g'!B18</f>
        <v>626.3605</v>
      </c>
      <c r="C18">
        <f>'Content in 50ml'!C18/'Sample weight in g'!C18</f>
        <v>695.995</v>
      </c>
      <c r="D18">
        <f>'Content in 50ml'!D18/'Sample weight in g'!D18</f>
        <v>441.90550000000007</v>
      </c>
      <c r="E18">
        <f>'Content in 50ml'!E18/'Sample weight in g'!E18</f>
        <v>685.13545000000011</v>
      </c>
      <c r="F18">
        <f>'Content in 50ml'!F18/'Sample weight in g'!F18</f>
        <v>21034.25</v>
      </c>
      <c r="G18">
        <f>'Content in 50ml'!G18/'Sample weight in g'!G18</f>
        <v>13.042050000000001</v>
      </c>
      <c r="H18">
        <f>'Content in 50ml'!H18/'Sample weight in g'!H18</f>
        <v>65.827100000000002</v>
      </c>
      <c r="I18">
        <f>'Content in 50ml'!I18/'Sample weight in g'!I18</f>
        <v>0.11550000000000001</v>
      </c>
      <c r="J18">
        <f>'Content in 50ml'!J18/'Sample weight in g'!J18</f>
        <v>5294.5250000000005</v>
      </c>
      <c r="K18">
        <f>'Content in 50ml'!K18/'Sample weight in g'!K18</f>
        <v>5.8401500000000004</v>
      </c>
      <c r="L18">
        <f>'Content in 50ml'!L18/'Sample weight in g'!L18</f>
        <v>0.95345000000000002</v>
      </c>
      <c r="M18">
        <f>'Content in 50ml'!M18/'Sample weight in g'!M18</f>
        <v>5.0061999999999998</v>
      </c>
      <c r="N18">
        <f>'Content in 50ml'!N18/'Sample weight in g'!N18</f>
        <v>12.45975</v>
      </c>
      <c r="O18">
        <f>'Content in 50ml'!O18/'Sample weight in g'!O18</f>
        <v>4.4455499999999999</v>
      </c>
      <c r="P18">
        <f>'Content in 50ml'!P18/'Sample weight in g'!P18</f>
        <v>154.23685</v>
      </c>
    </row>
    <row r="19" spans="1:16" x14ac:dyDescent="0.2">
      <c r="A19" s="2" t="s">
        <v>7</v>
      </c>
      <c r="B19">
        <f>'Content in 50ml'!B19/'Sample weight in g'!B19</f>
        <v>753.8605</v>
      </c>
      <c r="C19">
        <f>'Content in 50ml'!C19/'Sample weight in g'!C19</f>
        <v>567.495</v>
      </c>
      <c r="D19">
        <f>'Content in 50ml'!D19/'Sample weight in g'!D19</f>
        <v>442.93050000000005</v>
      </c>
      <c r="E19">
        <f>'Content in 50ml'!E19/'Sample weight in g'!E19</f>
        <v>567.63545000000011</v>
      </c>
      <c r="F19">
        <f>'Content in 50ml'!F19/'Sample weight in g'!F19</f>
        <v>21994.25</v>
      </c>
      <c r="G19">
        <f>'Content in 50ml'!G19/'Sample weight in g'!G19</f>
        <v>14.302050000000001</v>
      </c>
      <c r="H19">
        <f>'Content in 50ml'!H19/'Sample weight in g'!H19</f>
        <v>78.077100000000002</v>
      </c>
      <c r="I19">
        <f>'Content in 50ml'!I19/'Sample weight in g'!I19</f>
        <v>0.10957500000000001</v>
      </c>
      <c r="J19">
        <f>'Content in 50ml'!J19/'Sample weight in g'!J19</f>
        <v>4122.5250000000005</v>
      </c>
      <c r="K19">
        <f>'Content in 50ml'!K19/'Sample weight in g'!K19</f>
        <v>4.7681500000000003</v>
      </c>
      <c r="L19">
        <f>'Content in 50ml'!L19/'Sample weight in g'!L19</f>
        <v>0.8599500000000001</v>
      </c>
      <c r="M19">
        <f>'Content in 50ml'!M19/'Sample weight in g'!M19</f>
        <v>4.4666999999999994</v>
      </c>
      <c r="N19">
        <f>'Content in 50ml'!N19/'Sample weight in g'!N19</f>
        <v>10.399750000000001</v>
      </c>
      <c r="O19">
        <f>'Content in 50ml'!O19/'Sample weight in g'!O19</f>
        <v>3.6860499999999998</v>
      </c>
      <c r="P19">
        <f>'Content in 50ml'!P19/'Sample weight in g'!P19</f>
        <v>119.63685000000001</v>
      </c>
    </row>
    <row r="20" spans="1:16" x14ac:dyDescent="0.2">
      <c r="A20" s="2" t="s">
        <v>6</v>
      </c>
      <c r="B20">
        <f>'Content in 50ml'!B20/'Sample weight in g'!B20</f>
        <v>657.8605</v>
      </c>
      <c r="C20">
        <f>'Content in 50ml'!C20/'Sample weight in g'!C20</f>
        <v>414.54500000000002</v>
      </c>
      <c r="D20">
        <f>'Content in 50ml'!D20/'Sample weight in g'!D20</f>
        <v>409.28050000000002</v>
      </c>
      <c r="E20">
        <f>'Content in 50ml'!E20/'Sample weight in g'!E20</f>
        <v>423.63545000000005</v>
      </c>
      <c r="F20">
        <f>'Content in 50ml'!F20/'Sample weight in g'!F20</f>
        <v>19914.25</v>
      </c>
      <c r="G20">
        <f>'Content in 50ml'!G20/'Sample weight in g'!G20</f>
        <v>12.64705</v>
      </c>
      <c r="H20">
        <f>'Content in 50ml'!H20/'Sample weight in g'!H20</f>
        <v>58.777099999999997</v>
      </c>
      <c r="I20">
        <f>'Content in 50ml'!I20/'Sample weight in g'!I20</f>
        <v>0.10375000000000001</v>
      </c>
      <c r="J20">
        <f>'Content in 50ml'!J20/'Sample weight in g'!J20</f>
        <v>4207.5250000000005</v>
      </c>
      <c r="K20">
        <f>'Content in 50ml'!K20/'Sample weight in g'!K20</f>
        <v>4.0421499999999995</v>
      </c>
      <c r="L20">
        <f>'Content in 50ml'!L20/'Sample weight in g'!L20</f>
        <v>0.55395000000000005</v>
      </c>
      <c r="M20">
        <f>'Content in 50ml'!M20/'Sample weight in g'!M20</f>
        <v>3.7217000000000002</v>
      </c>
      <c r="N20">
        <f>'Content in 50ml'!N20/'Sample weight in g'!N20</f>
        <v>8.5997500000000002</v>
      </c>
      <c r="O20">
        <f>'Content in 50ml'!O20/'Sample weight in g'!O20</f>
        <v>3.3520500000000002</v>
      </c>
      <c r="P20">
        <f>'Content in 50ml'!P20/'Sample weight in g'!P20</f>
        <v>119.13685000000001</v>
      </c>
    </row>
    <row r="21" spans="1:16" x14ac:dyDescent="0.2">
      <c r="A21" s="2" t="s">
        <v>5</v>
      </c>
      <c r="B21">
        <f>'Content in 50ml'!B21/'Sample weight in g'!B21</f>
        <v>676.8605</v>
      </c>
      <c r="C21">
        <f>'Content in 50ml'!C21/'Sample weight in g'!C21</f>
        <v>497.995</v>
      </c>
      <c r="D21">
        <f>'Content in 50ml'!D21/'Sample weight in g'!D21</f>
        <v>517.68050000000005</v>
      </c>
      <c r="E21">
        <f>'Content in 50ml'!E21/'Sample weight in g'!E21</f>
        <v>706.63545000000011</v>
      </c>
      <c r="F21">
        <f>'Content in 50ml'!F21/'Sample weight in g'!F21</f>
        <v>22719.25</v>
      </c>
      <c r="G21">
        <f>'Content in 50ml'!G21/'Sample weight in g'!G21</f>
        <v>14.397050000000002</v>
      </c>
      <c r="H21">
        <f>'Content in 50ml'!H21/'Sample weight in g'!H21</f>
        <v>79.877099999999999</v>
      </c>
      <c r="I21">
        <f>'Content in 50ml'!I21/'Sample weight in g'!I21</f>
        <v>0.12010000000000001</v>
      </c>
      <c r="J21">
        <f>'Content in 50ml'!J21/'Sample weight in g'!J21</f>
        <v>5364.5250000000005</v>
      </c>
      <c r="K21">
        <f>'Content in 50ml'!K21/'Sample weight in g'!K21</f>
        <v>4.5146499999999996</v>
      </c>
      <c r="L21">
        <f>'Content in 50ml'!L21/'Sample weight in g'!L21</f>
        <v>0.99345000000000006</v>
      </c>
      <c r="M21">
        <f>'Content in 50ml'!M21/'Sample weight in g'!M21</f>
        <v>4.0202</v>
      </c>
      <c r="N21">
        <f>'Content in 50ml'!N21/'Sample weight in g'!N21</f>
        <v>9.5347500000000007</v>
      </c>
      <c r="O21">
        <f>'Content in 50ml'!O21/'Sample weight in g'!O21</f>
        <v>3.3005499999999999</v>
      </c>
      <c r="P21">
        <f>'Content in 50ml'!P21/'Sample weight in g'!P21</f>
        <v>155.53685000000002</v>
      </c>
    </row>
    <row r="22" spans="1:16" x14ac:dyDescent="0.2">
      <c r="A22" s="2" t="s">
        <v>4</v>
      </c>
      <c r="B22">
        <f>'Content in 50ml'!B22/'Sample weight in g'!B22</f>
        <v>796.8605</v>
      </c>
      <c r="C22">
        <f>'Content in 50ml'!C22/'Sample weight in g'!C22</f>
        <v>577.995</v>
      </c>
      <c r="D22">
        <f>'Content in 50ml'!D22/'Sample weight in g'!D22</f>
        <v>435.03050000000007</v>
      </c>
      <c r="E22">
        <f>'Content in 50ml'!E22/'Sample weight in g'!E22</f>
        <v>582.63545000000011</v>
      </c>
      <c r="F22">
        <f>'Content in 50ml'!F22/'Sample weight in g'!F22</f>
        <v>21774.25</v>
      </c>
      <c r="G22">
        <f>'Content in 50ml'!G22/'Sample weight in g'!G22</f>
        <v>15.697050000000003</v>
      </c>
      <c r="H22">
        <f>'Content in 50ml'!H22/'Sample weight in g'!H22</f>
        <v>79.627099999999999</v>
      </c>
      <c r="I22">
        <f>'Content in 50ml'!I22/'Sample weight in g'!I22</f>
        <v>0.13855000000000001</v>
      </c>
      <c r="J22">
        <f>'Content in 50ml'!J22/'Sample weight in g'!J22</f>
        <v>4150.5250000000005</v>
      </c>
      <c r="K22">
        <f>'Content in 50ml'!K22/'Sample weight in g'!K22</f>
        <v>5.4701500000000003</v>
      </c>
      <c r="L22">
        <f>'Content in 50ml'!L22/'Sample weight in g'!L22</f>
        <v>0.78695000000000004</v>
      </c>
      <c r="M22">
        <f>'Content in 50ml'!M22/'Sample weight in g'!M22</f>
        <v>5.1067</v>
      </c>
      <c r="N22">
        <f>'Content in 50ml'!N22/'Sample weight in g'!N22</f>
        <v>12.079750000000001</v>
      </c>
      <c r="O22">
        <f>'Content in 50ml'!O22/'Sample weight in g'!O22</f>
        <v>4.6575499999999996</v>
      </c>
      <c r="P22">
        <f>'Content in 50ml'!P22/'Sample weight in g'!P22</f>
        <v>129.58685</v>
      </c>
    </row>
    <row r="23" spans="1:16" x14ac:dyDescent="0.2">
      <c r="A23" s="2" t="s">
        <v>3</v>
      </c>
      <c r="B23">
        <f>'Content in 50ml'!B23/'Sample weight in g'!B23</f>
        <v>602.3605</v>
      </c>
      <c r="C23">
        <f>'Content in 50ml'!C23/'Sample weight in g'!C23</f>
        <v>466.995</v>
      </c>
      <c r="D23">
        <f>'Content in 50ml'!D23/'Sample weight in g'!D23</f>
        <v>454.68050000000005</v>
      </c>
      <c r="E23">
        <f>'Content in 50ml'!E23/'Sample weight in g'!E23</f>
        <v>525.13545000000011</v>
      </c>
      <c r="F23">
        <f>'Content in 50ml'!F23/'Sample weight in g'!F23</f>
        <v>19864.25</v>
      </c>
      <c r="G23">
        <f>'Content in 50ml'!G23/'Sample weight in g'!G23</f>
        <v>13.72705</v>
      </c>
      <c r="H23">
        <f>'Content in 50ml'!H23/'Sample weight in g'!H23</f>
        <v>68.977099999999993</v>
      </c>
      <c r="I23">
        <f>'Content in 50ml'!I23/'Sample weight in g'!I23</f>
        <v>0.106575</v>
      </c>
      <c r="J23">
        <f>'Content in 50ml'!J23/'Sample weight in g'!J23</f>
        <v>3967.5250000000001</v>
      </c>
      <c r="K23">
        <f>'Content in 50ml'!K23/'Sample weight in g'!K23</f>
        <v>5.7901500000000006</v>
      </c>
      <c r="L23">
        <f>'Content in 50ml'!L23/'Sample weight in g'!L23</f>
        <v>0.7329500000000001</v>
      </c>
      <c r="M23">
        <f>'Content in 50ml'!M23/'Sample weight in g'!M23</f>
        <v>4.8197000000000001</v>
      </c>
      <c r="N23">
        <f>'Content in 50ml'!N23/'Sample weight in g'!N23</f>
        <v>12.019750000000002</v>
      </c>
      <c r="O23">
        <f>'Content in 50ml'!O23/'Sample weight in g'!O23</f>
        <v>4.6305499999999995</v>
      </c>
      <c r="P23">
        <f>'Content in 50ml'!P23/'Sample weight in g'!P23</f>
        <v>116.78685000000002</v>
      </c>
    </row>
    <row r="24" spans="1:16" x14ac:dyDescent="0.2">
      <c r="A24" s="2" t="s">
        <v>2</v>
      </c>
      <c r="B24">
        <f>'Content in 50ml'!B24/'Sample weight in g'!B24</f>
        <v>790.8605</v>
      </c>
      <c r="C24">
        <f>'Content in 50ml'!C24/'Sample weight in g'!C24</f>
        <v>547.495</v>
      </c>
      <c r="D24">
        <f>'Content in 50ml'!D24/'Sample weight in g'!D24</f>
        <v>418.15550000000007</v>
      </c>
      <c r="E24">
        <f>'Content in 50ml'!E24/'Sample weight in g'!E24</f>
        <v>746.13545000000011</v>
      </c>
      <c r="F24">
        <f>'Content in 50ml'!F24/'Sample weight in g'!F24</f>
        <v>18904.25</v>
      </c>
      <c r="G24">
        <f>'Content in 50ml'!G24/'Sample weight in g'!G24</f>
        <v>15.787050000000002</v>
      </c>
      <c r="H24">
        <f>'Content in 50ml'!H24/'Sample weight in g'!H24</f>
        <v>76.727099999999993</v>
      </c>
      <c r="I24">
        <f>'Content in 50ml'!I24/'Sample weight in g'!I24</f>
        <v>0.11845</v>
      </c>
      <c r="J24">
        <f>'Content in 50ml'!J24/'Sample weight in g'!J24</f>
        <v>3191.5250000000001</v>
      </c>
      <c r="K24">
        <f>'Content in 50ml'!K24/'Sample weight in g'!K24</f>
        <v>4.6596500000000001</v>
      </c>
      <c r="L24">
        <f>'Content in 50ml'!L24/'Sample weight in g'!L24</f>
        <v>0.88195000000000001</v>
      </c>
      <c r="M24">
        <f>'Content in 50ml'!M24/'Sample weight in g'!M24</f>
        <v>4.7052000000000005</v>
      </c>
      <c r="N24">
        <f>'Content in 50ml'!N24/'Sample weight in g'!N24</f>
        <v>10.819750000000001</v>
      </c>
      <c r="O24">
        <f>'Content in 50ml'!O24/'Sample weight in g'!O24</f>
        <v>3.7760500000000001</v>
      </c>
      <c r="P24">
        <f>'Content in 50ml'!P24/'Sample weight in g'!P24</f>
        <v>117.38685000000001</v>
      </c>
    </row>
    <row r="25" spans="1:16" x14ac:dyDescent="0.2">
      <c r="A25" s="2" t="s">
        <v>1</v>
      </c>
      <c r="B25">
        <f>'Content in 50ml'!B25/'Sample weight in g'!B25</f>
        <v>633.3605</v>
      </c>
      <c r="C25">
        <f>'Content in 50ml'!C25/'Sample weight in g'!C25</f>
        <v>504.495</v>
      </c>
      <c r="D25">
        <f>'Content in 50ml'!D25/'Sample weight in g'!D25</f>
        <v>437.55550000000005</v>
      </c>
      <c r="E25">
        <f>'Content in 50ml'!E25/'Sample weight in g'!E25</f>
        <v>500.63545000000005</v>
      </c>
      <c r="F25">
        <f>'Content in 50ml'!F25/'Sample weight in g'!F25</f>
        <v>18479.25</v>
      </c>
      <c r="G25">
        <f>'Content in 50ml'!G25/'Sample weight in g'!G25</f>
        <v>14.772050000000002</v>
      </c>
      <c r="H25">
        <f>'Content in 50ml'!H25/'Sample weight in g'!H25</f>
        <v>68.977099999999993</v>
      </c>
      <c r="I25">
        <f>'Content in 50ml'!I25/'Sample weight in g'!I25</f>
        <v>0.11080000000000001</v>
      </c>
      <c r="J25">
        <f>'Content in 50ml'!J25/'Sample weight in g'!J25</f>
        <v>3476.5250000000001</v>
      </c>
      <c r="K25">
        <f>'Content in 50ml'!K25/'Sample weight in g'!K25</f>
        <v>4.0426500000000001</v>
      </c>
      <c r="L25">
        <f>'Content in 50ml'!L25/'Sample weight in g'!L25</f>
        <v>0.68195000000000006</v>
      </c>
      <c r="M25">
        <f>'Content in 50ml'!M25/'Sample weight in g'!M25</f>
        <v>3.9802</v>
      </c>
      <c r="N25">
        <f>'Content in 50ml'!N25/'Sample weight in g'!N25</f>
        <v>9.0047499999999996</v>
      </c>
      <c r="O25">
        <f>'Content in 50ml'!O25/'Sample weight in g'!O25</f>
        <v>3.1205500000000002</v>
      </c>
      <c r="P25">
        <f>'Content in 50ml'!P25/'Sample weight in g'!P25</f>
        <v>92.286850000000015</v>
      </c>
    </row>
    <row r="28" spans="1:16" x14ac:dyDescent="0.2">
      <c r="A28" s="5" t="s">
        <v>61</v>
      </c>
      <c r="B28" s="2" t="s">
        <v>46</v>
      </c>
      <c r="C28" s="2" t="s">
        <v>47</v>
      </c>
      <c r="D28" s="2" t="s">
        <v>48</v>
      </c>
      <c r="E28" s="2" t="s">
        <v>49</v>
      </c>
      <c r="F28" s="2" t="s">
        <v>50</v>
      </c>
      <c r="G28" s="2" t="s">
        <v>51</v>
      </c>
      <c r="H28" s="2" t="s">
        <v>52</v>
      </c>
      <c r="I28" s="2" t="s">
        <v>53</v>
      </c>
      <c r="J28" s="2" t="s">
        <v>54</v>
      </c>
      <c r="K28" s="2" t="s">
        <v>55</v>
      </c>
      <c r="L28" s="2" t="s">
        <v>56</v>
      </c>
      <c r="M28" s="2" t="s">
        <v>57</v>
      </c>
      <c r="N28" s="2" t="s">
        <v>58</v>
      </c>
      <c r="O28" s="2" t="s">
        <v>59</v>
      </c>
      <c r="P28" s="2" t="s">
        <v>60</v>
      </c>
    </row>
    <row r="29" spans="1:16" x14ac:dyDescent="0.2">
      <c r="A29" s="2" t="s">
        <v>64</v>
      </c>
      <c r="B29">
        <f t="shared" ref="B29:P29" si="0">AVERAGE(B2:B5)</f>
        <v>652.2355</v>
      </c>
      <c r="C29">
        <f t="shared" si="0"/>
        <v>516.25750000000005</v>
      </c>
      <c r="D29">
        <f t="shared" si="0"/>
        <v>434.08675000000005</v>
      </c>
      <c r="E29">
        <f t="shared" si="0"/>
        <v>714.76044999999999</v>
      </c>
      <c r="F29">
        <f t="shared" si="0"/>
        <v>19876.75</v>
      </c>
      <c r="G29">
        <f t="shared" si="0"/>
        <v>13.55705</v>
      </c>
      <c r="H29">
        <f t="shared" si="0"/>
        <v>72.139600000000002</v>
      </c>
      <c r="I29">
        <f t="shared" si="0"/>
        <v>0.11451250000000002</v>
      </c>
      <c r="J29">
        <f t="shared" si="0"/>
        <v>3952.7750000000005</v>
      </c>
      <c r="K29">
        <f t="shared" si="0"/>
        <v>4.8645250000000004</v>
      </c>
      <c r="L29">
        <f t="shared" si="0"/>
        <v>0.83057500000000017</v>
      </c>
      <c r="M29">
        <f t="shared" si="0"/>
        <v>4.5779500000000004</v>
      </c>
      <c r="N29">
        <f t="shared" si="0"/>
        <v>10.971000000000002</v>
      </c>
      <c r="O29">
        <f t="shared" si="0"/>
        <v>3.8618000000000001</v>
      </c>
      <c r="P29">
        <f t="shared" si="0"/>
        <v>114.38685000000001</v>
      </c>
    </row>
    <row r="30" spans="1:16" x14ac:dyDescent="0.2">
      <c r="A30" s="2" t="s">
        <v>65</v>
      </c>
      <c r="B30">
        <f t="shared" ref="B30:P30" si="1">AVERAGE(B6:B9)</f>
        <v>645.7355</v>
      </c>
      <c r="C30">
        <f t="shared" si="1"/>
        <v>489.23249999999996</v>
      </c>
      <c r="D30">
        <f t="shared" si="1"/>
        <v>450.93675000000007</v>
      </c>
      <c r="E30">
        <f t="shared" si="1"/>
        <v>704.87294999999995</v>
      </c>
      <c r="F30">
        <f t="shared" si="1"/>
        <v>19841.75</v>
      </c>
      <c r="G30">
        <f t="shared" si="1"/>
        <v>13.314550000000002</v>
      </c>
      <c r="H30">
        <f t="shared" si="1"/>
        <v>64.15209999999999</v>
      </c>
      <c r="I30">
        <f t="shared" si="1"/>
        <v>0.11108750000000001</v>
      </c>
      <c r="J30">
        <f t="shared" si="1"/>
        <v>4126.5250000000005</v>
      </c>
      <c r="K30">
        <f t="shared" si="1"/>
        <v>4.8211500000000003</v>
      </c>
      <c r="L30">
        <f t="shared" si="1"/>
        <v>0.9310750000000001</v>
      </c>
      <c r="M30">
        <f t="shared" si="1"/>
        <v>4.2905749999999996</v>
      </c>
      <c r="N30">
        <f t="shared" si="1"/>
        <v>10.726000000000001</v>
      </c>
      <c r="O30">
        <f t="shared" si="1"/>
        <v>3.7974250000000001</v>
      </c>
      <c r="P30">
        <f t="shared" si="1"/>
        <v>99.599350000000015</v>
      </c>
    </row>
    <row r="31" spans="1:16" x14ac:dyDescent="0.2">
      <c r="A31" s="2" t="s">
        <v>66</v>
      </c>
      <c r="B31">
        <f t="shared" ref="B31:P31" si="2">AVERAGE(B10:B13)</f>
        <v>661.7355</v>
      </c>
      <c r="C31">
        <f t="shared" si="2"/>
        <v>502.33249999999998</v>
      </c>
      <c r="D31">
        <f t="shared" si="2"/>
        <v>438.13675000000001</v>
      </c>
      <c r="E31">
        <f t="shared" si="2"/>
        <v>576.56045000000017</v>
      </c>
      <c r="F31">
        <f t="shared" si="2"/>
        <v>19615.5</v>
      </c>
      <c r="G31">
        <f t="shared" si="2"/>
        <v>13.403300000000002</v>
      </c>
      <c r="H31">
        <f t="shared" si="2"/>
        <v>72.264600000000002</v>
      </c>
      <c r="I31">
        <f t="shared" si="2"/>
        <v>0.1104875</v>
      </c>
      <c r="J31">
        <f t="shared" si="2"/>
        <v>3804.65</v>
      </c>
      <c r="K31">
        <f t="shared" si="2"/>
        <v>4.5892750000000007</v>
      </c>
      <c r="L31">
        <f t="shared" si="2"/>
        <v>0.74182500000000007</v>
      </c>
      <c r="M31">
        <f t="shared" si="2"/>
        <v>4.2068250000000003</v>
      </c>
      <c r="N31">
        <f t="shared" si="2"/>
        <v>9.8684999999999992</v>
      </c>
      <c r="O31">
        <f t="shared" si="2"/>
        <v>3.6735500000000005</v>
      </c>
      <c r="P31">
        <f t="shared" si="2"/>
        <v>101.97435</v>
      </c>
    </row>
    <row r="32" spans="1:16" x14ac:dyDescent="0.2">
      <c r="A32" s="6" t="s">
        <v>67</v>
      </c>
      <c r="B32">
        <f t="shared" ref="B32:P32" si="3">AVERAGE(B14:B17)</f>
        <v>667.3605</v>
      </c>
      <c r="C32">
        <f t="shared" si="3"/>
        <v>491.53250000000003</v>
      </c>
      <c r="D32">
        <f t="shared" si="3"/>
        <v>442.24925000000002</v>
      </c>
      <c r="E32">
        <f t="shared" si="3"/>
        <v>723.88545000000011</v>
      </c>
      <c r="F32">
        <f t="shared" si="3"/>
        <v>20693</v>
      </c>
      <c r="G32">
        <f t="shared" si="3"/>
        <v>14.193300000000001</v>
      </c>
      <c r="H32">
        <f t="shared" si="3"/>
        <v>77.002099999999999</v>
      </c>
      <c r="I32">
        <f t="shared" si="3"/>
        <v>0.111125</v>
      </c>
      <c r="J32">
        <f t="shared" si="3"/>
        <v>3985.9000000000005</v>
      </c>
      <c r="K32">
        <f t="shared" si="3"/>
        <v>4.5841500000000002</v>
      </c>
      <c r="L32">
        <f t="shared" si="3"/>
        <v>0.9244500000000001</v>
      </c>
      <c r="M32">
        <f t="shared" si="3"/>
        <v>4.2537000000000003</v>
      </c>
      <c r="N32">
        <f t="shared" si="3"/>
        <v>10.274750000000001</v>
      </c>
      <c r="O32">
        <f t="shared" si="3"/>
        <v>3.7135499999999997</v>
      </c>
      <c r="P32">
        <f t="shared" si="3"/>
        <v>111.79935</v>
      </c>
    </row>
    <row r="33" spans="1:16" x14ac:dyDescent="0.2">
      <c r="A33" s="2" t="s">
        <v>68</v>
      </c>
      <c r="B33">
        <f t="shared" ref="B33:P33" si="4">AVERAGE(B18:B21)</f>
        <v>678.7355</v>
      </c>
      <c r="C33">
        <f t="shared" si="4"/>
        <v>544.00750000000005</v>
      </c>
      <c r="D33">
        <f t="shared" si="4"/>
        <v>452.94925000000001</v>
      </c>
      <c r="E33">
        <f t="shared" si="4"/>
        <v>595.76045000000011</v>
      </c>
      <c r="F33">
        <f t="shared" si="4"/>
        <v>21415.5</v>
      </c>
      <c r="G33">
        <f t="shared" si="4"/>
        <v>13.597050000000001</v>
      </c>
      <c r="H33">
        <f t="shared" si="4"/>
        <v>70.639600000000002</v>
      </c>
      <c r="I33">
        <f t="shared" si="4"/>
        <v>0.11223125</v>
      </c>
      <c r="J33">
        <f t="shared" si="4"/>
        <v>4747.2750000000005</v>
      </c>
      <c r="K33">
        <f t="shared" si="4"/>
        <v>4.7912749999999997</v>
      </c>
      <c r="L33">
        <f t="shared" si="4"/>
        <v>0.84020000000000006</v>
      </c>
      <c r="M33">
        <f t="shared" si="4"/>
        <v>4.3037000000000001</v>
      </c>
      <c r="N33">
        <f t="shared" si="4"/>
        <v>10.2485</v>
      </c>
      <c r="O33">
        <f t="shared" si="4"/>
        <v>3.6960499999999996</v>
      </c>
      <c r="P33">
        <f t="shared" si="4"/>
        <v>137.13684999999998</v>
      </c>
    </row>
    <row r="34" spans="1:16" x14ac:dyDescent="0.2">
      <c r="A34" s="2" t="s">
        <v>69</v>
      </c>
      <c r="B34">
        <f>AVERAGE(B22:B25)</f>
        <v>705.8605</v>
      </c>
      <c r="C34">
        <f t="shared" ref="C34:P34" si="5">AVERAGE(C22:C25)</f>
        <v>524.245</v>
      </c>
      <c r="D34">
        <f t="shared" si="5"/>
        <v>436.35550000000001</v>
      </c>
      <c r="E34">
        <f t="shared" si="5"/>
        <v>588.63545000000011</v>
      </c>
      <c r="F34">
        <f t="shared" si="5"/>
        <v>19755.5</v>
      </c>
      <c r="G34">
        <f t="shared" si="5"/>
        <v>14.995800000000001</v>
      </c>
      <c r="H34">
        <f t="shared" si="5"/>
        <v>73.577100000000002</v>
      </c>
      <c r="I34">
        <f t="shared" si="5"/>
        <v>0.11859375</v>
      </c>
      <c r="J34">
        <f t="shared" si="5"/>
        <v>3696.5250000000001</v>
      </c>
      <c r="K34">
        <f t="shared" si="5"/>
        <v>4.9906500000000005</v>
      </c>
      <c r="L34">
        <f t="shared" si="5"/>
        <v>0.77095000000000014</v>
      </c>
      <c r="M34">
        <f t="shared" si="5"/>
        <v>4.6529500000000006</v>
      </c>
      <c r="N34">
        <f t="shared" si="5"/>
        <v>10.981000000000002</v>
      </c>
      <c r="O34">
        <f t="shared" si="5"/>
        <v>4.0461749999999999</v>
      </c>
      <c r="P34">
        <f t="shared" si="5"/>
        <v>114.01185000000001</v>
      </c>
    </row>
    <row r="37" spans="1:16" x14ac:dyDescent="0.2">
      <c r="A37" s="5" t="s">
        <v>62</v>
      </c>
      <c r="B37" s="2" t="s">
        <v>46</v>
      </c>
      <c r="C37" s="2" t="s">
        <v>47</v>
      </c>
      <c r="D37" s="2" t="s">
        <v>48</v>
      </c>
      <c r="E37" s="2" t="s">
        <v>49</v>
      </c>
      <c r="F37" s="2" t="s">
        <v>50</v>
      </c>
      <c r="G37" s="2" t="s">
        <v>51</v>
      </c>
      <c r="H37" s="2" t="s">
        <v>52</v>
      </c>
      <c r="I37" s="2" t="s">
        <v>53</v>
      </c>
      <c r="J37" s="2" t="s">
        <v>54</v>
      </c>
      <c r="K37" s="2" t="s">
        <v>55</v>
      </c>
      <c r="L37" s="2" t="s">
        <v>56</v>
      </c>
      <c r="M37" s="2" t="s">
        <v>57</v>
      </c>
      <c r="N37" s="2" t="s">
        <v>58</v>
      </c>
      <c r="O37" s="2" t="s">
        <v>59</v>
      </c>
      <c r="P37" s="2" t="s">
        <v>60</v>
      </c>
    </row>
    <row r="38" spans="1:16" x14ac:dyDescent="0.2">
      <c r="A38" s="2" t="s">
        <v>64</v>
      </c>
      <c r="B38">
        <f t="shared" ref="B38:P38" si="6">STDEV(B2:B5)</f>
        <v>66.082492638620508</v>
      </c>
      <c r="C38">
        <f t="shared" si="6"/>
        <v>37.774227876512136</v>
      </c>
      <c r="D38">
        <f t="shared" si="6"/>
        <v>21.51977167436187</v>
      </c>
      <c r="E38">
        <f t="shared" si="6"/>
        <v>118.80542566173828</v>
      </c>
      <c r="F38">
        <f t="shared" si="6"/>
        <v>1938.6141957594348</v>
      </c>
      <c r="G38">
        <f t="shared" si="6"/>
        <v>1.6973656058728288</v>
      </c>
      <c r="H38">
        <f t="shared" si="6"/>
        <v>8.6777853357486237</v>
      </c>
      <c r="I38">
        <f t="shared" si="6"/>
        <v>1.5836120368743406E-2</v>
      </c>
      <c r="J38">
        <f t="shared" si="6"/>
        <v>479.45046668034178</v>
      </c>
      <c r="K38">
        <f t="shared" si="6"/>
        <v>2.4827751064417152</v>
      </c>
      <c r="L38">
        <f t="shared" si="6"/>
        <v>0.13101232448386838</v>
      </c>
      <c r="M38">
        <f t="shared" si="6"/>
        <v>1.7623190450842514</v>
      </c>
      <c r="N38">
        <f t="shared" si="6"/>
        <v>4.4602267786141399</v>
      </c>
      <c r="O38">
        <f t="shared" si="6"/>
        <v>1.960885365508823</v>
      </c>
      <c r="P38">
        <f t="shared" si="6"/>
        <v>36.275404890917464</v>
      </c>
    </row>
    <row r="39" spans="1:16" x14ac:dyDescent="0.2">
      <c r="A39" s="2" t="s">
        <v>65</v>
      </c>
      <c r="B39">
        <f t="shared" ref="B39:P39" si="7">STDEV(B6:B9)</f>
        <v>138.22829847755489</v>
      </c>
      <c r="C39">
        <f t="shared" si="7"/>
        <v>82.618958427631767</v>
      </c>
      <c r="D39">
        <f t="shared" si="7"/>
        <v>29.731411384538518</v>
      </c>
      <c r="E39">
        <f t="shared" si="7"/>
        <v>254.86861116727081</v>
      </c>
      <c r="F39">
        <f t="shared" si="7"/>
        <v>2911.5788958341254</v>
      </c>
      <c r="G39">
        <f t="shared" si="7"/>
        <v>1.63538221832084</v>
      </c>
      <c r="H39">
        <f t="shared" si="7"/>
        <v>8.7325540364775822</v>
      </c>
      <c r="I39">
        <f t="shared" si="7"/>
        <v>4.4046710527953559E-2</v>
      </c>
      <c r="J39">
        <f t="shared" si="7"/>
        <v>966.97526683295359</v>
      </c>
      <c r="K39">
        <f t="shared" si="7"/>
        <v>0.76758810569210767</v>
      </c>
      <c r="L39">
        <f t="shared" si="7"/>
        <v>0.26778641208993387</v>
      </c>
      <c r="M39">
        <f t="shared" si="7"/>
        <v>1.0142532043331227</v>
      </c>
      <c r="N39">
        <f t="shared" si="7"/>
        <v>2.7713846569299392</v>
      </c>
      <c r="O39">
        <f t="shared" si="7"/>
        <v>0.75756830000117481</v>
      </c>
      <c r="P39">
        <f t="shared" si="7"/>
        <v>24.687222572280866</v>
      </c>
    </row>
    <row r="40" spans="1:16" x14ac:dyDescent="0.2">
      <c r="A40" s="2" t="s">
        <v>66</v>
      </c>
      <c r="B40">
        <f t="shared" ref="B40:P40" si="8">STDEV(B10:B13)</f>
        <v>41.067779340987016</v>
      </c>
      <c r="C40">
        <f t="shared" si="8"/>
        <v>47.906043025210636</v>
      </c>
      <c r="D40">
        <f t="shared" si="8"/>
        <v>36.872281679467591</v>
      </c>
      <c r="E40">
        <f t="shared" si="8"/>
        <v>60.084294953007507</v>
      </c>
      <c r="F40">
        <f t="shared" si="8"/>
        <v>939.33819788189169</v>
      </c>
      <c r="G40">
        <f t="shared" si="8"/>
        <v>0.43924888540932355</v>
      </c>
      <c r="H40">
        <f t="shared" si="8"/>
        <v>3.633266436693023</v>
      </c>
      <c r="I40">
        <f t="shared" si="8"/>
        <v>9.9678336830694211E-3</v>
      </c>
      <c r="J40">
        <f t="shared" si="8"/>
        <v>375.80987546896654</v>
      </c>
      <c r="K40">
        <f t="shared" si="8"/>
        <v>1.2069115802327846</v>
      </c>
      <c r="L40">
        <f t="shared" si="8"/>
        <v>4.6483644076886488E-2</v>
      </c>
      <c r="M40">
        <f t="shared" si="8"/>
        <v>0.65903912061424597</v>
      </c>
      <c r="N40">
        <f t="shared" si="8"/>
        <v>1.8832081448067997</v>
      </c>
      <c r="O40">
        <f t="shared" si="8"/>
        <v>0.98614730137033546</v>
      </c>
      <c r="P40">
        <f t="shared" si="8"/>
        <v>17.264094483445557</v>
      </c>
    </row>
    <row r="41" spans="1:16" x14ac:dyDescent="0.2">
      <c r="A41" s="6" t="s">
        <v>67</v>
      </c>
      <c r="B41">
        <f t="shared" ref="B41:P41" si="9">STDEV(B14:B17)</f>
        <v>23.547823678633232</v>
      </c>
      <c r="C41">
        <f t="shared" si="9"/>
        <v>53.277127284292142</v>
      </c>
      <c r="D41">
        <f t="shared" si="9"/>
        <v>19.30441848170171</v>
      </c>
      <c r="E41">
        <f t="shared" si="9"/>
        <v>116.07648340641613</v>
      </c>
      <c r="F41">
        <f t="shared" si="9"/>
        <v>1009.3840943862748</v>
      </c>
      <c r="G41">
        <f t="shared" si="9"/>
        <v>1.0315794928167192</v>
      </c>
      <c r="H41">
        <f t="shared" si="9"/>
        <v>8.945622765725556</v>
      </c>
      <c r="I41">
        <f t="shared" si="9"/>
        <v>1.0977913432585144E-2</v>
      </c>
      <c r="J41">
        <f t="shared" si="9"/>
        <v>514.46045766414113</v>
      </c>
      <c r="K41">
        <f t="shared" si="9"/>
        <v>0.42728054796195303</v>
      </c>
      <c r="L41">
        <f t="shared" si="9"/>
        <v>0.2645562322078237</v>
      </c>
      <c r="M41">
        <f t="shared" si="9"/>
        <v>0.25851112161761991</v>
      </c>
      <c r="N41">
        <f t="shared" si="9"/>
        <v>0.55016664142179028</v>
      </c>
      <c r="O41">
        <f t="shared" si="9"/>
        <v>0.23385358667337131</v>
      </c>
      <c r="P41">
        <f t="shared" si="9"/>
        <v>15.13183041362371</v>
      </c>
    </row>
    <row r="42" spans="1:16" x14ac:dyDescent="0.2">
      <c r="A42" s="2" t="s">
        <v>68</v>
      </c>
      <c r="B42">
        <f t="shared" ref="B42:P42" si="10">STDEV(B18:B21)</f>
        <v>54.240782627097111</v>
      </c>
      <c r="C42">
        <f t="shared" si="10"/>
        <v>119.06518085345786</v>
      </c>
      <c r="D42">
        <f t="shared" si="10"/>
        <v>45.896384094138256</v>
      </c>
      <c r="E42">
        <f t="shared" si="10"/>
        <v>129.99895832915996</v>
      </c>
      <c r="F42">
        <f t="shared" si="10"/>
        <v>1215.7053850885638</v>
      </c>
      <c r="G42">
        <f t="shared" si="10"/>
        <v>0.88459972115452745</v>
      </c>
      <c r="H42">
        <f t="shared" si="10"/>
        <v>10.075165424613731</v>
      </c>
      <c r="I42">
        <f t="shared" si="10"/>
        <v>7.108427363582844E-3</v>
      </c>
      <c r="J42">
        <f t="shared" si="10"/>
        <v>673.82558326815308</v>
      </c>
      <c r="K42">
        <f t="shared" si="10"/>
        <v>0.76122339854999321</v>
      </c>
      <c r="L42">
        <f t="shared" si="10"/>
        <v>0.19886364675324639</v>
      </c>
      <c r="M42">
        <f t="shared" si="10"/>
        <v>0.55951511746034366</v>
      </c>
      <c r="N42">
        <f t="shared" si="10"/>
        <v>1.6472521310756754</v>
      </c>
      <c r="O42">
        <f t="shared" si="10"/>
        <v>0.5280803284854837</v>
      </c>
      <c r="P42">
        <f t="shared" si="10"/>
        <v>20.503820782153788</v>
      </c>
    </row>
    <row r="43" spans="1:16" x14ac:dyDescent="0.2">
      <c r="A43" s="2" t="s">
        <v>69</v>
      </c>
      <c r="B43">
        <f>STDEV(B22:B25)</f>
        <v>102.42802350919439</v>
      </c>
      <c r="C43">
        <f t="shared" ref="C43:P43" si="11">STDEV(C22:C25)</f>
        <v>48.638976140539803</v>
      </c>
      <c r="D43">
        <f t="shared" si="11"/>
        <v>14.947031477855385</v>
      </c>
      <c r="E43">
        <f t="shared" si="11"/>
        <v>110.48152183359291</v>
      </c>
      <c r="F43">
        <f t="shared" si="11"/>
        <v>1465.2211152814671</v>
      </c>
      <c r="G43">
        <f t="shared" si="11"/>
        <v>0.96222290383604403</v>
      </c>
      <c r="H43">
        <f t="shared" si="11"/>
        <v>5.4419665563103221</v>
      </c>
      <c r="I43">
        <f t="shared" si="11"/>
        <v>1.4182917762223701E-2</v>
      </c>
      <c r="J43">
        <f t="shared" si="11"/>
        <v>440.82574032528527</v>
      </c>
      <c r="K43">
        <f t="shared" si="11"/>
        <v>0.79107216274286096</v>
      </c>
      <c r="L43">
        <f t="shared" si="11"/>
        <v>8.5521927012901178E-2</v>
      </c>
      <c r="M43">
        <f t="shared" si="11"/>
        <v>0.47924150140265054</v>
      </c>
      <c r="N43">
        <f t="shared" si="11"/>
        <v>1.4396549065661526</v>
      </c>
      <c r="O43">
        <f t="shared" si="11"/>
        <v>0.74050043607909477</v>
      </c>
      <c r="P43">
        <f t="shared" si="11"/>
        <v>15.638067868719075</v>
      </c>
    </row>
    <row r="46" spans="1:16" x14ac:dyDescent="0.2">
      <c r="A46" s="5" t="s">
        <v>63</v>
      </c>
      <c r="B46" s="2" t="s">
        <v>46</v>
      </c>
      <c r="C46" s="2" t="s">
        <v>47</v>
      </c>
      <c r="D46" s="2" t="s">
        <v>48</v>
      </c>
      <c r="E46" s="2" t="s">
        <v>49</v>
      </c>
      <c r="F46" s="2" t="s">
        <v>50</v>
      </c>
      <c r="G46" s="2" t="s">
        <v>51</v>
      </c>
      <c r="H46" s="2" t="s">
        <v>52</v>
      </c>
      <c r="I46" s="2" t="s">
        <v>53</v>
      </c>
      <c r="J46" s="2" t="s">
        <v>54</v>
      </c>
      <c r="K46" s="2" t="s">
        <v>55</v>
      </c>
      <c r="L46" s="2" t="s">
        <v>56</v>
      </c>
      <c r="M46" s="2" t="s">
        <v>57</v>
      </c>
      <c r="N46" s="2" t="s">
        <v>58</v>
      </c>
      <c r="O46" s="2" t="s">
        <v>59</v>
      </c>
      <c r="P46" s="2" t="s">
        <v>60</v>
      </c>
    </row>
    <row r="47" spans="1:16" x14ac:dyDescent="0.2">
      <c r="A47" s="2" t="s">
        <v>64</v>
      </c>
      <c r="B47">
        <f>B38/SQRT(4)</f>
        <v>33.041246319310254</v>
      </c>
      <c r="C47">
        <f t="shared" ref="C47:P47" si="12">C38/SQRT(4)</f>
        <v>18.887113938256068</v>
      </c>
      <c r="D47">
        <f t="shared" si="12"/>
        <v>10.759885837180935</v>
      </c>
      <c r="E47">
        <f t="shared" si="12"/>
        <v>59.402712830869142</v>
      </c>
      <c r="F47">
        <f t="shared" si="12"/>
        <v>969.30709787971739</v>
      </c>
      <c r="G47">
        <f t="shared" si="12"/>
        <v>0.8486828029364144</v>
      </c>
      <c r="H47">
        <f t="shared" si="12"/>
        <v>4.3388926678743118</v>
      </c>
      <c r="I47">
        <f t="shared" si="12"/>
        <v>7.918060184371703E-3</v>
      </c>
      <c r="J47">
        <f t="shared" si="12"/>
        <v>239.72523334017089</v>
      </c>
      <c r="K47">
        <f t="shared" si="12"/>
        <v>1.2413875532208576</v>
      </c>
      <c r="L47">
        <f t="shared" si="12"/>
        <v>6.5506162241934188E-2</v>
      </c>
      <c r="M47">
        <f t="shared" si="12"/>
        <v>0.88115952254212571</v>
      </c>
      <c r="N47">
        <f t="shared" si="12"/>
        <v>2.2301133893070699</v>
      </c>
      <c r="O47">
        <f t="shared" si="12"/>
        <v>0.98044268275441149</v>
      </c>
      <c r="P47">
        <f t="shared" si="12"/>
        <v>18.137702445458732</v>
      </c>
    </row>
    <row r="48" spans="1:16" x14ac:dyDescent="0.2">
      <c r="A48" s="2" t="s">
        <v>65</v>
      </c>
      <c r="B48">
        <f t="shared" ref="B48:P52" si="13">B39/SQRT(4)</f>
        <v>69.114149238777443</v>
      </c>
      <c r="C48">
        <f t="shared" si="13"/>
        <v>41.309479213815884</v>
      </c>
      <c r="D48">
        <f t="shared" si="13"/>
        <v>14.865705692269259</v>
      </c>
      <c r="E48">
        <f t="shared" si="13"/>
        <v>127.43430558363541</v>
      </c>
      <c r="F48">
        <f t="shared" si="13"/>
        <v>1455.7894479170627</v>
      </c>
      <c r="G48">
        <f t="shared" si="13"/>
        <v>0.81769110916041998</v>
      </c>
      <c r="H48">
        <f t="shared" si="13"/>
        <v>4.3662770182387911</v>
      </c>
      <c r="I48">
        <f t="shared" si="13"/>
        <v>2.2023355263976779E-2</v>
      </c>
      <c r="J48">
        <f t="shared" si="13"/>
        <v>483.4876334164768</v>
      </c>
      <c r="K48">
        <f t="shared" si="13"/>
        <v>0.38379405284605383</v>
      </c>
      <c r="L48">
        <f t="shared" si="13"/>
        <v>0.13389320604496693</v>
      </c>
      <c r="M48">
        <f t="shared" si="13"/>
        <v>0.50712660216656136</v>
      </c>
      <c r="N48">
        <f t="shared" si="13"/>
        <v>1.3856923284649696</v>
      </c>
      <c r="O48">
        <f t="shared" si="13"/>
        <v>0.37878415000058741</v>
      </c>
      <c r="P48">
        <f t="shared" si="13"/>
        <v>12.343611286140433</v>
      </c>
    </row>
    <row r="49" spans="1:16" x14ac:dyDescent="0.2">
      <c r="A49" s="2" t="s">
        <v>66</v>
      </c>
      <c r="B49">
        <f t="shared" si="13"/>
        <v>20.533889670493508</v>
      </c>
      <c r="C49">
        <f t="shared" si="13"/>
        <v>23.953021512605318</v>
      </c>
      <c r="D49">
        <f t="shared" si="13"/>
        <v>18.436140839733795</v>
      </c>
      <c r="E49">
        <f t="shared" si="13"/>
        <v>30.042147476503754</v>
      </c>
      <c r="F49">
        <f t="shared" si="13"/>
        <v>469.66909894094584</v>
      </c>
      <c r="G49">
        <f t="shared" si="13"/>
        <v>0.21962444270466178</v>
      </c>
      <c r="H49">
        <f t="shared" si="13"/>
        <v>1.8166332183465115</v>
      </c>
      <c r="I49">
        <f t="shared" si="13"/>
        <v>4.9839168415347105E-3</v>
      </c>
      <c r="J49">
        <f t="shared" si="13"/>
        <v>187.90493773448327</v>
      </c>
      <c r="K49">
        <f t="shared" si="13"/>
        <v>0.60345579011639228</v>
      </c>
      <c r="L49">
        <f t="shared" si="13"/>
        <v>2.3241822038443244E-2</v>
      </c>
      <c r="M49">
        <f t="shared" si="13"/>
        <v>0.32951956030712298</v>
      </c>
      <c r="N49">
        <f t="shared" si="13"/>
        <v>0.94160407240339983</v>
      </c>
      <c r="O49">
        <f t="shared" si="13"/>
        <v>0.49307365068516773</v>
      </c>
      <c r="P49">
        <f t="shared" si="13"/>
        <v>8.6320472417227787</v>
      </c>
    </row>
    <row r="50" spans="1:16" x14ac:dyDescent="0.2">
      <c r="A50" s="6" t="s">
        <v>67</v>
      </c>
      <c r="B50">
        <f t="shared" si="13"/>
        <v>11.773911839316616</v>
      </c>
      <c r="C50">
        <f t="shared" si="13"/>
        <v>26.638563642146071</v>
      </c>
      <c r="D50">
        <f t="shared" si="13"/>
        <v>9.6522092408508549</v>
      </c>
      <c r="E50">
        <f t="shared" si="13"/>
        <v>58.038241703208065</v>
      </c>
      <c r="F50">
        <f t="shared" si="13"/>
        <v>504.6920471931374</v>
      </c>
      <c r="G50">
        <f t="shared" si="13"/>
        <v>0.51578974640835962</v>
      </c>
      <c r="H50">
        <f t="shared" si="13"/>
        <v>4.472811382862778</v>
      </c>
      <c r="I50">
        <f t="shared" si="13"/>
        <v>5.4889567162925718E-3</v>
      </c>
      <c r="J50">
        <f t="shared" si="13"/>
        <v>257.23022883207057</v>
      </c>
      <c r="K50">
        <f t="shared" si="13"/>
        <v>0.21364027398097651</v>
      </c>
      <c r="L50">
        <f t="shared" si="13"/>
        <v>0.13227811610391185</v>
      </c>
      <c r="M50">
        <f t="shared" si="13"/>
        <v>0.12925556080880996</v>
      </c>
      <c r="N50">
        <f t="shared" si="13"/>
        <v>0.27508332071089514</v>
      </c>
      <c r="O50">
        <f t="shared" si="13"/>
        <v>0.11692679333668565</v>
      </c>
      <c r="P50">
        <f t="shared" si="13"/>
        <v>7.5659152068118551</v>
      </c>
    </row>
    <row r="51" spans="1:16" x14ac:dyDescent="0.2">
      <c r="A51" s="2" t="s">
        <v>68</v>
      </c>
      <c r="B51">
        <f t="shared" si="13"/>
        <v>27.120391313548556</v>
      </c>
      <c r="C51">
        <f t="shared" si="13"/>
        <v>59.53259042672893</v>
      </c>
      <c r="D51">
        <f t="shared" si="13"/>
        <v>22.948192047069128</v>
      </c>
      <c r="E51">
        <f t="shared" si="13"/>
        <v>64.999479164579981</v>
      </c>
      <c r="F51">
        <f t="shared" si="13"/>
        <v>607.85269254428192</v>
      </c>
      <c r="G51">
        <f t="shared" si="13"/>
        <v>0.44229986057726373</v>
      </c>
      <c r="H51">
        <f t="shared" si="13"/>
        <v>5.0375827123068655</v>
      </c>
      <c r="I51">
        <f t="shared" si="13"/>
        <v>3.554213681791422E-3</v>
      </c>
      <c r="J51">
        <f t="shared" si="13"/>
        <v>336.91279163407654</v>
      </c>
      <c r="K51">
        <f t="shared" si="13"/>
        <v>0.38061169927499661</v>
      </c>
      <c r="L51">
        <f t="shared" si="13"/>
        <v>9.9431823376623193E-2</v>
      </c>
      <c r="M51">
        <f t="shared" si="13"/>
        <v>0.27975755873017183</v>
      </c>
      <c r="N51">
        <f t="shared" si="13"/>
        <v>0.82362606553783768</v>
      </c>
      <c r="O51">
        <f t="shared" si="13"/>
        <v>0.26404016424274185</v>
      </c>
      <c r="P51">
        <f t="shared" si="13"/>
        <v>10.251910391076894</v>
      </c>
    </row>
    <row r="52" spans="1:16" x14ac:dyDescent="0.2">
      <c r="A52" s="2" t="s">
        <v>69</v>
      </c>
      <c r="B52">
        <f t="shared" si="13"/>
        <v>51.214011754597195</v>
      </c>
      <c r="C52">
        <f t="shared" si="13"/>
        <v>24.319488070269902</v>
      </c>
      <c r="D52">
        <f t="shared" si="13"/>
        <v>7.4735157389276923</v>
      </c>
      <c r="E52">
        <f t="shared" si="13"/>
        <v>55.240760916796454</v>
      </c>
      <c r="F52">
        <f t="shared" si="13"/>
        <v>732.61055764073353</v>
      </c>
      <c r="G52">
        <f t="shared" si="13"/>
        <v>0.48111145191802202</v>
      </c>
      <c r="H52">
        <f t="shared" si="13"/>
        <v>2.7209832781551611</v>
      </c>
      <c r="I52">
        <f t="shared" si="13"/>
        <v>7.0914588811118503E-3</v>
      </c>
      <c r="J52">
        <f t="shared" si="13"/>
        <v>220.41287016264263</v>
      </c>
      <c r="K52">
        <f t="shared" si="13"/>
        <v>0.39553608137143048</v>
      </c>
      <c r="L52">
        <f t="shared" si="13"/>
        <v>4.2760963506450589E-2</v>
      </c>
      <c r="M52">
        <f t="shared" si="13"/>
        <v>0.23962075070132527</v>
      </c>
      <c r="N52">
        <f t="shared" si="13"/>
        <v>0.71982745328307629</v>
      </c>
      <c r="O52">
        <f t="shared" si="13"/>
        <v>0.37025021803954739</v>
      </c>
      <c r="P52">
        <f t="shared" si="13"/>
        <v>7.8190339343595374</v>
      </c>
    </row>
  </sheetData>
  <conditionalFormatting sqref="B29:B33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{637FA635-5A64-7A49-9C03-89D3530100E4}</x14:id>
        </ext>
      </extLst>
    </cfRule>
  </conditionalFormatting>
  <conditionalFormatting sqref="C29:C33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{BC54DF62-FC95-044C-ACA5-E42B1C9E39BB}</x14:id>
        </ext>
      </extLst>
    </cfRule>
  </conditionalFormatting>
  <conditionalFormatting sqref="D29:D3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{68D8BBCD-BC3F-8741-8D55-B15E5CAAA58D}</x14:id>
        </ext>
      </extLst>
    </cfRule>
  </conditionalFormatting>
  <conditionalFormatting sqref="E29:E33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{AE071A1D-5681-914B-A7AF-A9C9A4D64EE4}</x14:id>
        </ext>
      </extLst>
    </cfRule>
  </conditionalFormatting>
  <conditionalFormatting sqref="F29:F33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{70F96888-9E99-654F-9BA7-B4965D74ADAA}</x14:id>
        </ext>
      </extLst>
    </cfRule>
  </conditionalFormatting>
  <conditionalFormatting sqref="G29:G33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{0029F5DF-5944-C14A-81B4-914AB9C9288E}</x14:id>
        </ext>
      </extLst>
    </cfRule>
  </conditionalFormatting>
  <conditionalFormatting sqref="H29:H33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{1B86AB65-0CD4-C845-A2DA-57249D5528B3}</x14:id>
        </ext>
      </extLst>
    </cfRule>
  </conditionalFormatting>
  <conditionalFormatting sqref="I29:I33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{4A575FFE-458A-0241-917D-CA1A76927150}</x14:id>
        </ext>
      </extLst>
    </cfRule>
  </conditionalFormatting>
  <conditionalFormatting sqref="J29:J3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{01A36FF8-9E9F-504A-924E-2688F672DA2F}</x14:id>
        </ext>
      </extLst>
    </cfRule>
  </conditionalFormatting>
  <conditionalFormatting sqref="K29:K33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{7206518E-F51C-A144-93FB-C33BB9A3D9C2}</x14:id>
        </ext>
      </extLst>
    </cfRule>
  </conditionalFormatting>
  <conditionalFormatting sqref="L29:L33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{15CBB181-2AED-E643-A782-3383EF344647}</x14:id>
        </ext>
      </extLst>
    </cfRule>
  </conditionalFormatting>
  <conditionalFormatting sqref="M29:M3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{DBA68B05-8B20-8543-A251-43FD4E80980C}</x14:id>
        </ext>
      </extLst>
    </cfRule>
  </conditionalFormatting>
  <conditionalFormatting sqref="N29:N3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{CC42E89F-49E0-7B41-8D87-47D5F871D3A3}</x14:id>
        </ext>
      </extLst>
    </cfRule>
  </conditionalFormatting>
  <conditionalFormatting sqref="O29:O3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{5EBE125F-CCD3-F44E-8684-EDE5630E674D}</x14:id>
        </ext>
      </extLst>
    </cfRule>
  </conditionalFormatting>
  <conditionalFormatting sqref="P29:P3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{6CCE60BD-C531-2948-9FA9-72AD2D1FAA34}</x14:id>
        </ext>
      </extLst>
    </cfRule>
  </conditionalFormatting>
  <conditionalFormatting sqref="B34:P3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{0DF549BD-B142-E146-ACF7-1E93DE5EFEDE}</x14:id>
        </ext>
      </extLst>
    </cfRule>
  </conditionalFormatting>
  <conditionalFormatting sqref="B38:P4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{009DB5B2-AEA8-0742-BAD3-2B78138379A2}</x14:id>
        </ext>
      </extLst>
    </cfRule>
  </conditionalFormatting>
  <conditionalFormatting sqref="B47:P5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{089CB270-D6A9-4745-A293-F813F985F871}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7FA635-5A64-7A49-9C03-89D3530100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B29:B33</xm:sqref>
        </x14:conditionalFormatting>
        <x14:conditionalFormatting xmlns:xm="http://schemas.microsoft.com/office/excel/2006/main">
          <x14:cfRule type="dataBar" id="{BC54DF62-FC95-044C-ACA5-E42B1C9E39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C29:C33</xm:sqref>
        </x14:conditionalFormatting>
        <x14:conditionalFormatting xmlns:xm="http://schemas.microsoft.com/office/excel/2006/main">
          <x14:cfRule type="dataBar" id="{68D8BBCD-BC3F-8741-8D55-B15E5CAAA5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D29:D33</xm:sqref>
        </x14:conditionalFormatting>
        <x14:conditionalFormatting xmlns:xm="http://schemas.microsoft.com/office/excel/2006/main">
          <x14:cfRule type="dataBar" id="{AE071A1D-5681-914B-A7AF-A9C9A4D64E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E29:E33</xm:sqref>
        </x14:conditionalFormatting>
        <x14:conditionalFormatting xmlns:xm="http://schemas.microsoft.com/office/excel/2006/main">
          <x14:cfRule type="dataBar" id="{70F96888-9E99-654F-9BA7-B4965D74AD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F29:F33</xm:sqref>
        </x14:conditionalFormatting>
        <x14:conditionalFormatting xmlns:xm="http://schemas.microsoft.com/office/excel/2006/main">
          <x14:cfRule type="dataBar" id="{0029F5DF-5944-C14A-81B4-914AB9C928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G29:G33</xm:sqref>
        </x14:conditionalFormatting>
        <x14:conditionalFormatting xmlns:xm="http://schemas.microsoft.com/office/excel/2006/main">
          <x14:cfRule type="dataBar" id="{1B86AB65-0CD4-C845-A2DA-57249D5528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H29:H33</xm:sqref>
        </x14:conditionalFormatting>
        <x14:conditionalFormatting xmlns:xm="http://schemas.microsoft.com/office/excel/2006/main">
          <x14:cfRule type="dataBar" id="{4A575FFE-458A-0241-917D-CA1A76927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I29:I33</xm:sqref>
        </x14:conditionalFormatting>
        <x14:conditionalFormatting xmlns:xm="http://schemas.microsoft.com/office/excel/2006/main">
          <x14:cfRule type="dataBar" id="{01A36FF8-9E9F-504A-924E-2688F672DA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J29:J33</xm:sqref>
        </x14:conditionalFormatting>
        <x14:conditionalFormatting xmlns:xm="http://schemas.microsoft.com/office/excel/2006/main">
          <x14:cfRule type="dataBar" id="{7206518E-F51C-A144-93FB-C33BB9A3D9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15CBB181-2AED-E643-A782-3383EF3446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L29:L33</xm:sqref>
        </x14:conditionalFormatting>
        <x14:conditionalFormatting xmlns:xm="http://schemas.microsoft.com/office/excel/2006/main">
          <x14:cfRule type="dataBar" id="{DBA68B05-8B20-8543-A251-43FD4E8098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M29:M33</xm:sqref>
        </x14:conditionalFormatting>
        <x14:conditionalFormatting xmlns:xm="http://schemas.microsoft.com/office/excel/2006/main">
          <x14:cfRule type="dataBar" id="{CC42E89F-49E0-7B41-8D87-47D5F871D3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N29:N33</xm:sqref>
        </x14:conditionalFormatting>
        <x14:conditionalFormatting xmlns:xm="http://schemas.microsoft.com/office/excel/2006/main">
          <x14:cfRule type="dataBar" id="{5EBE125F-CCD3-F44E-8684-EDE5630E67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O29:O33</xm:sqref>
        </x14:conditionalFormatting>
        <x14:conditionalFormatting xmlns:xm="http://schemas.microsoft.com/office/excel/2006/main">
          <x14:cfRule type="dataBar" id="{6CCE60BD-C531-2948-9FA9-72AD2D1FAA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P29:P33</xm:sqref>
        </x14:conditionalFormatting>
        <x14:conditionalFormatting xmlns:xm="http://schemas.microsoft.com/office/excel/2006/main">
          <x14:cfRule type="dataBar" id="{0DF549BD-B142-E146-ACF7-1E93DE5EFE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B34:P34</xm:sqref>
        </x14:conditionalFormatting>
        <x14:conditionalFormatting xmlns:xm="http://schemas.microsoft.com/office/excel/2006/main">
          <x14:cfRule type="dataBar" id="{009DB5B2-AEA8-0742-BAD3-2B78138379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B38:P43</xm:sqref>
        </x14:conditionalFormatting>
        <x14:conditionalFormatting xmlns:xm="http://schemas.microsoft.com/office/excel/2006/main">
          <x14:cfRule type="dataBar" id="{089CB270-D6A9-4745-A293-F813F985F8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B47:P52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8F6B-3D07-BC4B-ABDD-6C351561630B}">
  <dimension ref="A1:P25"/>
  <sheetViews>
    <sheetView workbookViewId="0">
      <selection activeCell="B36" sqref="B36"/>
    </sheetView>
  </sheetViews>
  <sheetFormatPr baseColWidth="10" defaultRowHeight="15" x14ac:dyDescent="0.2"/>
  <cols>
    <col min="1" max="1" width="17.5" customWidth="1"/>
  </cols>
  <sheetData>
    <row r="1" spans="1:16" x14ac:dyDescent="0.2">
      <c r="A1" s="2" t="s">
        <v>43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  <c r="N1" s="2" t="s">
        <v>58</v>
      </c>
      <c r="O1" s="2" t="s">
        <v>59</v>
      </c>
      <c r="P1" s="2" t="s">
        <v>60</v>
      </c>
    </row>
    <row r="2" spans="1:16" x14ac:dyDescent="0.2">
      <c r="A2" s="2" t="s">
        <v>24</v>
      </c>
      <c r="B2">
        <v>647.8605</v>
      </c>
      <c r="C2">
        <v>554.995</v>
      </c>
      <c r="D2">
        <v>455.40550000000007</v>
      </c>
      <c r="E2">
        <v>652.63545000000011</v>
      </c>
      <c r="F2">
        <v>19719.25</v>
      </c>
      <c r="G2">
        <v>13.147050000000002</v>
      </c>
      <c r="H2">
        <v>70.277100000000004</v>
      </c>
      <c r="I2">
        <v>0.12215000000000001</v>
      </c>
      <c r="J2">
        <v>3936.5250000000001</v>
      </c>
      <c r="K2">
        <v>8.4201500000000014</v>
      </c>
      <c r="L2">
        <v>0.97045000000000015</v>
      </c>
      <c r="M2">
        <v>7.0567000000000011</v>
      </c>
      <c r="N2">
        <v>17.154750000000003</v>
      </c>
      <c r="O2">
        <v>6.6375500000000009</v>
      </c>
      <c r="P2">
        <v>160.73685</v>
      </c>
    </row>
    <row r="3" spans="1:16" x14ac:dyDescent="0.2">
      <c r="A3" s="2" t="s">
        <v>23</v>
      </c>
      <c r="B3">
        <v>746.8605</v>
      </c>
      <c r="C3">
        <v>537.995</v>
      </c>
      <c r="D3">
        <v>407.65550000000002</v>
      </c>
      <c r="E3">
        <v>713.13545000000011</v>
      </c>
      <c r="F3">
        <v>20369.25</v>
      </c>
      <c r="G3">
        <v>13.972050000000003</v>
      </c>
      <c r="H3">
        <v>74.927099999999996</v>
      </c>
      <c r="I3">
        <v>0.117675</v>
      </c>
      <c r="J3">
        <v>3913.0250000000001</v>
      </c>
      <c r="K3">
        <v>2.7991500000000005</v>
      </c>
      <c r="L3">
        <v>0.90495000000000003</v>
      </c>
      <c r="M3">
        <v>3.1477000000000004</v>
      </c>
      <c r="N3">
        <v>6.9697500000000012</v>
      </c>
      <c r="O3">
        <v>2.2080500000000001</v>
      </c>
      <c r="P3">
        <v>90.086850000000013</v>
      </c>
    </row>
    <row r="4" spans="1:16" x14ac:dyDescent="0.2">
      <c r="A4" s="2" t="s">
        <v>22</v>
      </c>
      <c r="B4">
        <v>601.8605</v>
      </c>
      <c r="C4">
        <v>470.54500000000002</v>
      </c>
      <c r="D4">
        <v>426.08050000000003</v>
      </c>
      <c r="E4">
        <v>611.63545000000011</v>
      </c>
      <c r="F4">
        <v>17369.25</v>
      </c>
      <c r="G4">
        <v>11.517049999999999</v>
      </c>
      <c r="H4">
        <v>61.327100000000002</v>
      </c>
      <c r="I4">
        <v>9.1425000000000006E-2</v>
      </c>
      <c r="J4">
        <v>3395.0250000000001</v>
      </c>
      <c r="K4">
        <v>3.6326499999999999</v>
      </c>
      <c r="L4">
        <v>0.68195000000000006</v>
      </c>
      <c r="M4">
        <v>3.5162</v>
      </c>
      <c r="N4">
        <v>8.6447500000000002</v>
      </c>
      <c r="O4">
        <v>2.8180500000000004</v>
      </c>
      <c r="P4">
        <v>81.38685000000001</v>
      </c>
    </row>
    <row r="5" spans="1:16" x14ac:dyDescent="0.2">
      <c r="A5" s="2" t="s">
        <v>21</v>
      </c>
      <c r="B5">
        <v>612.3605</v>
      </c>
      <c r="C5">
        <v>501.495</v>
      </c>
      <c r="D5">
        <v>447.20550000000003</v>
      </c>
      <c r="E5">
        <v>881.63544999999999</v>
      </c>
      <c r="F5">
        <v>22049.25</v>
      </c>
      <c r="G5">
        <v>15.59205</v>
      </c>
      <c r="H5">
        <v>82.027100000000004</v>
      </c>
      <c r="I5">
        <v>0.1268</v>
      </c>
      <c r="J5">
        <v>4566.5250000000005</v>
      </c>
      <c r="K5">
        <v>4.6061499999999995</v>
      </c>
      <c r="L5">
        <v>0.76495000000000013</v>
      </c>
      <c r="M5">
        <v>4.5911999999999997</v>
      </c>
      <c r="N5">
        <v>11.114750000000001</v>
      </c>
      <c r="O5">
        <v>3.78355</v>
      </c>
      <c r="P5">
        <v>125.33685000000001</v>
      </c>
    </row>
    <row r="6" spans="1:16" x14ac:dyDescent="0.2">
      <c r="A6" s="2" t="s">
        <v>20</v>
      </c>
      <c r="B6">
        <v>523.8605</v>
      </c>
      <c r="C6">
        <v>414.94499999999999</v>
      </c>
      <c r="D6">
        <v>415.73050000000006</v>
      </c>
      <c r="E6">
        <v>524.63545000000011</v>
      </c>
      <c r="F6">
        <v>15859.25</v>
      </c>
      <c r="G6">
        <v>11.107050000000001</v>
      </c>
      <c r="H6">
        <v>52.027099999999997</v>
      </c>
      <c r="I6">
        <v>7.6500000000000012E-2</v>
      </c>
      <c r="J6">
        <v>3110.0250000000001</v>
      </c>
      <c r="K6">
        <v>3.9526500000000002</v>
      </c>
      <c r="L6">
        <v>0.67495000000000005</v>
      </c>
      <c r="M6">
        <v>3.5101999999999998</v>
      </c>
      <c r="N6">
        <v>8.5397499999999997</v>
      </c>
      <c r="O6">
        <v>2.95655</v>
      </c>
      <c r="P6">
        <v>78.286850000000015</v>
      </c>
    </row>
    <row r="7" spans="1:16" x14ac:dyDescent="0.2">
      <c r="A7" s="2" t="s">
        <v>19</v>
      </c>
      <c r="B7">
        <v>531.8605</v>
      </c>
      <c r="C7">
        <v>422.495</v>
      </c>
      <c r="D7">
        <v>479.15550000000007</v>
      </c>
      <c r="E7">
        <v>447.08545000000004</v>
      </c>
      <c r="F7">
        <v>22689.25</v>
      </c>
      <c r="G7">
        <v>13.652050000000001</v>
      </c>
      <c r="H7">
        <v>63.577100000000002</v>
      </c>
      <c r="I7">
        <v>8.5275000000000004E-2</v>
      </c>
      <c r="J7">
        <v>5419.5250000000005</v>
      </c>
      <c r="K7">
        <v>4.4616499999999997</v>
      </c>
      <c r="L7">
        <v>0.72745000000000015</v>
      </c>
      <c r="M7">
        <v>3.3561999999999999</v>
      </c>
      <c r="N7">
        <v>8.1347500000000004</v>
      </c>
      <c r="O7">
        <v>3.4165500000000004</v>
      </c>
      <c r="P7">
        <v>78.236850000000004</v>
      </c>
    </row>
    <row r="8" spans="1:16" x14ac:dyDescent="0.2">
      <c r="A8" s="2" t="s">
        <v>18</v>
      </c>
      <c r="B8">
        <v>792.8605</v>
      </c>
      <c r="C8">
        <v>542.995</v>
      </c>
      <c r="D8">
        <v>471.63050000000004</v>
      </c>
      <c r="E8">
        <v>923.13544999999999</v>
      </c>
      <c r="F8">
        <v>21049.25</v>
      </c>
      <c r="G8">
        <v>15.052050000000001</v>
      </c>
      <c r="H8">
        <v>71.127099999999999</v>
      </c>
      <c r="I8">
        <v>0.17395000000000002</v>
      </c>
      <c r="J8">
        <v>4164.0250000000005</v>
      </c>
      <c r="K8">
        <v>5.69015</v>
      </c>
      <c r="L8">
        <v>1.12645</v>
      </c>
      <c r="M8">
        <v>5.4067000000000007</v>
      </c>
      <c r="N8">
        <v>13.374750000000001</v>
      </c>
      <c r="O8">
        <v>4.6565500000000002</v>
      </c>
      <c r="P8">
        <v>119.03685000000002</v>
      </c>
    </row>
    <row r="9" spans="1:16" x14ac:dyDescent="0.2">
      <c r="A9" s="2" t="s">
        <v>17</v>
      </c>
      <c r="B9">
        <v>734.3605</v>
      </c>
      <c r="C9">
        <v>576.495</v>
      </c>
      <c r="D9">
        <v>437.23050000000006</v>
      </c>
      <c r="E9">
        <v>924.63544999999999</v>
      </c>
      <c r="F9">
        <v>19769.25</v>
      </c>
      <c r="G9">
        <v>13.447050000000003</v>
      </c>
      <c r="H9">
        <v>69.877099999999999</v>
      </c>
      <c r="I9">
        <v>0.108625</v>
      </c>
      <c r="J9">
        <v>3812.5250000000001</v>
      </c>
      <c r="K9">
        <v>5.1801500000000003</v>
      </c>
      <c r="L9">
        <v>1.1954500000000001</v>
      </c>
      <c r="M9">
        <v>4.8891999999999998</v>
      </c>
      <c r="N9">
        <v>12.854750000000003</v>
      </c>
      <c r="O9">
        <v>4.16005</v>
      </c>
      <c r="P9">
        <v>122.83685000000001</v>
      </c>
    </row>
    <row r="10" spans="1:16" x14ac:dyDescent="0.2">
      <c r="A10" s="2" t="s">
        <v>16</v>
      </c>
      <c r="B10">
        <v>601.3605</v>
      </c>
      <c r="C10">
        <v>436.34500000000003</v>
      </c>
      <c r="D10">
        <v>487.23050000000006</v>
      </c>
      <c r="E10">
        <v>490.83545000000004</v>
      </c>
      <c r="F10">
        <v>19939.25</v>
      </c>
      <c r="G10">
        <v>12.832050000000002</v>
      </c>
      <c r="H10">
        <v>70.077100000000002</v>
      </c>
      <c r="I10">
        <v>9.6750000000000003E-2</v>
      </c>
      <c r="J10">
        <v>4286.5250000000005</v>
      </c>
      <c r="K10">
        <v>6.1751500000000004</v>
      </c>
      <c r="L10">
        <v>0.80595000000000006</v>
      </c>
      <c r="M10">
        <v>5.0916999999999994</v>
      </c>
      <c r="N10">
        <v>12.20975</v>
      </c>
      <c r="O10">
        <v>4.9425500000000007</v>
      </c>
      <c r="P10">
        <v>117.33685000000001</v>
      </c>
    </row>
    <row r="11" spans="1:16" x14ac:dyDescent="0.2">
      <c r="A11" s="2" t="s">
        <v>15</v>
      </c>
      <c r="B11">
        <v>673.3605</v>
      </c>
      <c r="C11">
        <v>543.495</v>
      </c>
      <c r="D11">
        <v>444.83050000000003</v>
      </c>
      <c r="E11">
        <v>631.13545000000011</v>
      </c>
      <c r="F11">
        <v>18229.25</v>
      </c>
      <c r="G11">
        <v>13.35205</v>
      </c>
      <c r="H11">
        <v>68.877099999999999</v>
      </c>
      <c r="I11">
        <v>0.11477499999999999</v>
      </c>
      <c r="J11">
        <v>3370.5250000000001</v>
      </c>
      <c r="K11">
        <v>3.7026500000000002</v>
      </c>
      <c r="L11">
        <v>0.74395000000000011</v>
      </c>
      <c r="M11">
        <v>3.5861999999999998</v>
      </c>
      <c r="N11">
        <v>8.2097499999999997</v>
      </c>
      <c r="O11">
        <v>2.9035500000000005</v>
      </c>
      <c r="P11">
        <v>77.38685000000001</v>
      </c>
    </row>
    <row r="12" spans="1:16" x14ac:dyDescent="0.2">
      <c r="A12" s="2" t="s">
        <v>14</v>
      </c>
      <c r="B12">
        <v>692.8605</v>
      </c>
      <c r="C12">
        <v>530.995</v>
      </c>
      <c r="D12">
        <v>416.05550000000005</v>
      </c>
      <c r="E12">
        <v>589.13545000000011</v>
      </c>
      <c r="F12">
        <v>19979.25</v>
      </c>
      <c r="G12">
        <v>13.882050000000001</v>
      </c>
      <c r="H12">
        <v>77.027100000000004</v>
      </c>
      <c r="I12">
        <v>0.12002500000000001</v>
      </c>
      <c r="J12">
        <v>3750.0250000000001</v>
      </c>
      <c r="K12">
        <v>3.5976499999999998</v>
      </c>
      <c r="L12">
        <v>0.69945000000000013</v>
      </c>
      <c r="M12">
        <v>3.8512000000000004</v>
      </c>
      <c r="N12">
        <v>8.48475</v>
      </c>
      <c r="O12">
        <v>2.8810500000000001</v>
      </c>
      <c r="P12">
        <v>104.23685</v>
      </c>
    </row>
    <row r="13" spans="1:16" x14ac:dyDescent="0.2">
      <c r="A13" s="2" t="s">
        <v>13</v>
      </c>
      <c r="B13">
        <v>679.3605</v>
      </c>
      <c r="C13">
        <v>498.495</v>
      </c>
      <c r="D13">
        <v>404.43049999999999</v>
      </c>
      <c r="E13">
        <v>595.13545000000011</v>
      </c>
      <c r="F13">
        <v>20314.25</v>
      </c>
      <c r="G13">
        <v>13.547050000000002</v>
      </c>
      <c r="H13">
        <v>73.077100000000002</v>
      </c>
      <c r="I13">
        <v>0.11040000000000001</v>
      </c>
      <c r="J13">
        <v>3811.5250000000001</v>
      </c>
      <c r="K13">
        <v>4.8816500000000005</v>
      </c>
      <c r="L13">
        <v>0.71795000000000009</v>
      </c>
      <c r="M13">
        <v>4.2982000000000005</v>
      </c>
      <c r="N13">
        <v>10.569750000000001</v>
      </c>
      <c r="O13">
        <v>3.96705</v>
      </c>
      <c r="P13">
        <v>108.93685000000001</v>
      </c>
    </row>
    <row r="14" spans="1:16" x14ac:dyDescent="0.2">
      <c r="A14" s="2" t="s">
        <v>12</v>
      </c>
      <c r="B14">
        <v>697.3605</v>
      </c>
      <c r="C14">
        <v>567.495</v>
      </c>
      <c r="D14">
        <v>427.38050000000004</v>
      </c>
      <c r="E14">
        <v>764.63545000000011</v>
      </c>
      <c r="F14">
        <v>19639.25</v>
      </c>
      <c r="G14">
        <v>15.427050000000001</v>
      </c>
      <c r="H14">
        <v>83.427099999999996</v>
      </c>
      <c r="I14">
        <v>0.118425</v>
      </c>
      <c r="J14">
        <v>3298.5250000000001</v>
      </c>
      <c r="K14">
        <v>4.6571500000000006</v>
      </c>
      <c r="L14">
        <v>0.87745000000000006</v>
      </c>
      <c r="M14">
        <v>4.5546999999999995</v>
      </c>
      <c r="N14">
        <v>10.909750000000001</v>
      </c>
      <c r="O14">
        <v>3.8710499999999999</v>
      </c>
      <c r="P14">
        <v>123.63685000000001</v>
      </c>
    </row>
    <row r="15" spans="1:16" x14ac:dyDescent="0.2">
      <c r="A15" s="2" t="s">
        <v>11</v>
      </c>
      <c r="B15">
        <v>673.8605</v>
      </c>
      <c r="C15">
        <v>483.245</v>
      </c>
      <c r="D15">
        <v>435.25550000000004</v>
      </c>
      <c r="E15">
        <v>751.63545000000011</v>
      </c>
      <c r="F15">
        <v>20524.25</v>
      </c>
      <c r="G15">
        <v>13.492050000000001</v>
      </c>
      <c r="H15">
        <v>72.377099999999999</v>
      </c>
      <c r="I15">
        <v>0.11219999999999999</v>
      </c>
      <c r="J15">
        <v>3958.5250000000001</v>
      </c>
      <c r="K15">
        <v>4.3591499999999996</v>
      </c>
      <c r="L15">
        <v>1.3064500000000001</v>
      </c>
      <c r="M15">
        <v>4.2427000000000001</v>
      </c>
      <c r="N15">
        <v>9.7547500000000014</v>
      </c>
      <c r="O15">
        <v>3.5285500000000001</v>
      </c>
      <c r="P15">
        <v>90.13685000000001</v>
      </c>
    </row>
    <row r="16" spans="1:16" x14ac:dyDescent="0.2">
      <c r="A16" s="2" t="s">
        <v>10</v>
      </c>
      <c r="B16">
        <v>654.3605</v>
      </c>
      <c r="C16">
        <v>471.59500000000003</v>
      </c>
      <c r="D16">
        <v>435.73050000000006</v>
      </c>
      <c r="E16">
        <v>823.13544999999999</v>
      </c>
      <c r="F16">
        <v>22069.25</v>
      </c>
      <c r="G16">
        <v>14.647050000000002</v>
      </c>
      <c r="H16">
        <v>85.477100000000007</v>
      </c>
      <c r="I16">
        <v>0.1186</v>
      </c>
      <c r="J16">
        <v>4524.0250000000005</v>
      </c>
      <c r="K16">
        <v>4.1701499999999996</v>
      </c>
      <c r="L16">
        <v>0.81045</v>
      </c>
      <c r="M16">
        <v>3.9247000000000001</v>
      </c>
      <c r="N16">
        <v>9.8797500000000014</v>
      </c>
      <c r="O16">
        <v>3.4985499999999998</v>
      </c>
      <c r="P16">
        <v>120.53685000000002</v>
      </c>
    </row>
    <row r="17" spans="1:16" x14ac:dyDescent="0.2">
      <c r="A17" s="2" t="s">
        <v>9</v>
      </c>
      <c r="B17">
        <v>643.8605</v>
      </c>
      <c r="C17">
        <v>443.79500000000002</v>
      </c>
      <c r="D17">
        <v>470.63050000000004</v>
      </c>
      <c r="E17">
        <v>556.13545000000011</v>
      </c>
      <c r="F17">
        <v>20539.25</v>
      </c>
      <c r="G17">
        <v>13.207050000000002</v>
      </c>
      <c r="H17">
        <v>66.727099999999993</v>
      </c>
      <c r="I17">
        <v>9.5274999999999999E-2</v>
      </c>
      <c r="J17">
        <v>4162.5250000000005</v>
      </c>
      <c r="K17">
        <v>5.15015</v>
      </c>
      <c r="L17">
        <v>0.70345000000000013</v>
      </c>
      <c r="M17">
        <v>4.2927</v>
      </c>
      <c r="N17">
        <v>10.55475</v>
      </c>
      <c r="O17">
        <v>3.9560499999999998</v>
      </c>
      <c r="P17">
        <v>112.88685000000001</v>
      </c>
    </row>
    <row r="18" spans="1:16" x14ac:dyDescent="0.2">
      <c r="A18" s="2" t="s">
        <v>8</v>
      </c>
      <c r="B18">
        <v>626.3605</v>
      </c>
      <c r="C18">
        <v>695.995</v>
      </c>
      <c r="D18">
        <v>441.90550000000007</v>
      </c>
      <c r="E18">
        <v>685.13545000000011</v>
      </c>
      <c r="F18">
        <v>21034.25</v>
      </c>
      <c r="G18">
        <v>13.042050000000001</v>
      </c>
      <c r="H18">
        <v>65.827100000000002</v>
      </c>
      <c r="I18">
        <v>0.11550000000000001</v>
      </c>
      <c r="J18">
        <v>5294.5250000000005</v>
      </c>
      <c r="K18">
        <v>5.8401500000000004</v>
      </c>
      <c r="L18">
        <v>0.95345000000000002</v>
      </c>
      <c r="M18">
        <v>5.0061999999999998</v>
      </c>
      <c r="N18">
        <v>12.45975</v>
      </c>
      <c r="O18">
        <v>4.4455499999999999</v>
      </c>
      <c r="P18">
        <v>154.23685</v>
      </c>
    </row>
    <row r="19" spans="1:16" x14ac:dyDescent="0.2">
      <c r="A19" s="2" t="s">
        <v>7</v>
      </c>
      <c r="B19">
        <v>753.8605</v>
      </c>
      <c r="C19">
        <v>567.495</v>
      </c>
      <c r="D19">
        <v>442.93050000000005</v>
      </c>
      <c r="E19">
        <v>567.63545000000011</v>
      </c>
      <c r="F19">
        <v>21994.25</v>
      </c>
      <c r="G19">
        <v>14.302050000000001</v>
      </c>
      <c r="H19">
        <v>78.077100000000002</v>
      </c>
      <c r="I19">
        <v>0.10957500000000001</v>
      </c>
      <c r="J19">
        <v>4122.5250000000005</v>
      </c>
      <c r="K19">
        <v>4.7681500000000003</v>
      </c>
      <c r="L19">
        <v>0.8599500000000001</v>
      </c>
      <c r="M19">
        <v>4.4666999999999994</v>
      </c>
      <c r="N19">
        <v>10.399750000000001</v>
      </c>
      <c r="O19">
        <v>3.6860499999999998</v>
      </c>
      <c r="P19">
        <v>119.63685000000001</v>
      </c>
    </row>
    <row r="20" spans="1:16" x14ac:dyDescent="0.2">
      <c r="A20" s="2" t="s">
        <v>6</v>
      </c>
      <c r="B20">
        <v>657.8605</v>
      </c>
      <c r="C20">
        <v>414.54500000000002</v>
      </c>
      <c r="D20">
        <v>409.28050000000002</v>
      </c>
      <c r="E20">
        <v>423.63545000000005</v>
      </c>
      <c r="F20">
        <v>19914.25</v>
      </c>
      <c r="G20">
        <v>12.64705</v>
      </c>
      <c r="H20">
        <v>58.777099999999997</v>
      </c>
      <c r="I20">
        <v>0.10375000000000001</v>
      </c>
      <c r="J20">
        <v>4207.5250000000005</v>
      </c>
      <c r="K20">
        <v>4.0421499999999995</v>
      </c>
      <c r="L20">
        <v>0.55395000000000005</v>
      </c>
      <c r="M20">
        <v>3.7217000000000002</v>
      </c>
      <c r="N20">
        <v>8.5997500000000002</v>
      </c>
      <c r="O20">
        <v>3.3520500000000002</v>
      </c>
      <c r="P20">
        <v>119.13685000000001</v>
      </c>
    </row>
    <row r="21" spans="1:16" x14ac:dyDescent="0.2">
      <c r="A21" s="2" t="s">
        <v>5</v>
      </c>
      <c r="B21">
        <v>676.8605</v>
      </c>
      <c r="C21">
        <v>497.995</v>
      </c>
      <c r="D21">
        <v>517.68050000000005</v>
      </c>
      <c r="E21">
        <v>706.63545000000011</v>
      </c>
      <c r="F21">
        <v>22719.25</v>
      </c>
      <c r="G21">
        <v>14.397050000000002</v>
      </c>
      <c r="H21">
        <v>79.877099999999999</v>
      </c>
      <c r="I21">
        <v>0.12010000000000001</v>
      </c>
      <c r="J21">
        <v>5364.5250000000005</v>
      </c>
      <c r="K21">
        <v>4.5146499999999996</v>
      </c>
      <c r="L21">
        <v>0.99345000000000006</v>
      </c>
      <c r="M21">
        <v>4.0202</v>
      </c>
      <c r="N21">
        <v>9.5347500000000007</v>
      </c>
      <c r="O21">
        <v>3.3005499999999999</v>
      </c>
      <c r="P21">
        <v>155.53685000000002</v>
      </c>
    </row>
    <row r="22" spans="1:16" x14ac:dyDescent="0.2">
      <c r="A22" s="2" t="s">
        <v>4</v>
      </c>
      <c r="B22">
        <v>796.8605</v>
      </c>
      <c r="C22">
        <v>577.995</v>
      </c>
      <c r="D22">
        <v>435.03050000000007</v>
      </c>
      <c r="E22">
        <v>582.63545000000011</v>
      </c>
      <c r="F22">
        <v>21774.25</v>
      </c>
      <c r="G22">
        <v>15.697050000000003</v>
      </c>
      <c r="H22">
        <v>79.627099999999999</v>
      </c>
      <c r="I22">
        <v>0.13855000000000001</v>
      </c>
      <c r="J22">
        <v>4150.5250000000005</v>
      </c>
      <c r="K22">
        <v>5.4701500000000003</v>
      </c>
      <c r="L22">
        <v>0.78695000000000004</v>
      </c>
      <c r="M22">
        <v>5.1067</v>
      </c>
      <c r="N22">
        <v>12.079750000000001</v>
      </c>
      <c r="O22">
        <v>4.6575499999999996</v>
      </c>
      <c r="P22">
        <v>129.58685</v>
      </c>
    </row>
    <row r="23" spans="1:16" x14ac:dyDescent="0.2">
      <c r="A23" s="2" t="s">
        <v>3</v>
      </c>
      <c r="B23">
        <v>602.3605</v>
      </c>
      <c r="C23">
        <v>466.995</v>
      </c>
      <c r="D23">
        <v>454.68050000000005</v>
      </c>
      <c r="E23">
        <v>525.13545000000011</v>
      </c>
      <c r="F23">
        <v>19864.25</v>
      </c>
      <c r="G23">
        <v>13.72705</v>
      </c>
      <c r="H23">
        <v>68.977099999999993</v>
      </c>
      <c r="I23">
        <v>0.106575</v>
      </c>
      <c r="J23">
        <v>3967.5250000000001</v>
      </c>
      <c r="K23">
        <v>5.7901500000000006</v>
      </c>
      <c r="L23">
        <v>0.7329500000000001</v>
      </c>
      <c r="M23">
        <v>4.8197000000000001</v>
      </c>
      <c r="N23">
        <v>12.019750000000002</v>
      </c>
      <c r="O23">
        <v>4.6305499999999995</v>
      </c>
      <c r="P23">
        <v>116.78685000000002</v>
      </c>
    </row>
    <row r="24" spans="1:16" x14ac:dyDescent="0.2">
      <c r="A24" s="2" t="s">
        <v>2</v>
      </c>
      <c r="B24">
        <v>790.8605</v>
      </c>
      <c r="C24">
        <v>547.495</v>
      </c>
      <c r="D24">
        <v>418.15550000000007</v>
      </c>
      <c r="E24">
        <v>746.13545000000011</v>
      </c>
      <c r="F24">
        <v>18904.25</v>
      </c>
      <c r="G24">
        <v>15.787050000000002</v>
      </c>
      <c r="H24">
        <v>76.727099999999993</v>
      </c>
      <c r="I24">
        <v>0.11845</v>
      </c>
      <c r="J24">
        <v>3191.5250000000001</v>
      </c>
      <c r="K24">
        <v>4.6596500000000001</v>
      </c>
      <c r="L24">
        <v>0.88195000000000001</v>
      </c>
      <c r="M24">
        <v>4.7052000000000005</v>
      </c>
      <c r="N24">
        <v>10.819750000000001</v>
      </c>
      <c r="O24">
        <v>3.7760500000000001</v>
      </c>
      <c r="P24">
        <v>117.38685000000001</v>
      </c>
    </row>
    <row r="25" spans="1:16" x14ac:dyDescent="0.2">
      <c r="A25" s="2" t="s">
        <v>1</v>
      </c>
      <c r="B25">
        <v>633.3605</v>
      </c>
      <c r="C25">
        <v>504.495</v>
      </c>
      <c r="D25">
        <v>437.55550000000005</v>
      </c>
      <c r="E25">
        <v>500.63545000000005</v>
      </c>
      <c r="F25">
        <v>18479.25</v>
      </c>
      <c r="G25">
        <v>14.772050000000002</v>
      </c>
      <c r="H25">
        <v>68.977099999999993</v>
      </c>
      <c r="I25">
        <v>0.11080000000000001</v>
      </c>
      <c r="J25">
        <v>3476.5250000000001</v>
      </c>
      <c r="K25">
        <v>4.0426500000000001</v>
      </c>
      <c r="L25">
        <v>0.68195000000000006</v>
      </c>
      <c r="M25">
        <v>3.9802</v>
      </c>
      <c r="N25">
        <v>9.0047499999999996</v>
      </c>
      <c r="O25">
        <v>3.1205500000000002</v>
      </c>
      <c r="P25">
        <v>92.286850000000015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O.A F</vt:lpstr>
      <vt:lpstr>O.A F.ESC OHNE</vt:lpstr>
      <vt:lpstr>O.A  F.ESC CLEAN</vt:lpstr>
      <vt:lpstr>Content in 50ml</vt:lpstr>
      <vt:lpstr>Sample weight in g</vt:lpstr>
      <vt:lpstr>Concerntration ug per g</vt:lpstr>
      <vt:lpstr>Concerntration ready</vt:lpstr>
      <vt:lpstr>Concerntration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2022-05-20T08:37:42Z</dcterms:modified>
</cp:coreProperties>
</file>