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ingle step experiment/"/>
    </mc:Choice>
  </mc:AlternateContent>
  <xr:revisionPtr revIDLastSave="0" documentId="13_ncr:1_{5640280B-7D1E-C449-8A5E-3680A104D8D1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O.A ZM" sheetId="2" r:id="rId1"/>
    <sheet name="O.A ZM OHNE" sheetId="3" r:id="rId2"/>
    <sheet name="O.A ZM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G2" i="8" s="1"/>
  <c r="H2" i="5"/>
  <c r="H2" i="8" s="1"/>
  <c r="I2" i="5"/>
  <c r="J2" i="5"/>
  <c r="K2" i="5"/>
  <c r="L2" i="5"/>
  <c r="M2" i="5"/>
  <c r="N2" i="5"/>
  <c r="O2" i="5"/>
  <c r="O2" i="8" s="1"/>
  <c r="P2" i="5"/>
  <c r="P2" i="8" s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I6" i="8" s="1"/>
  <c r="J6" i="5"/>
  <c r="K6" i="5"/>
  <c r="L6" i="5"/>
  <c r="M6" i="5"/>
  <c r="N6" i="5"/>
  <c r="O6" i="5"/>
  <c r="P6" i="5"/>
  <c r="C7" i="5"/>
  <c r="C7" i="8" s="1"/>
  <c r="D7" i="5"/>
  <c r="E7" i="5"/>
  <c r="F7" i="5"/>
  <c r="G7" i="5"/>
  <c r="H7" i="5"/>
  <c r="I7" i="5"/>
  <c r="J7" i="5"/>
  <c r="J7" i="8" s="1"/>
  <c r="K7" i="5"/>
  <c r="K7" i="8" s="1"/>
  <c r="L7" i="5"/>
  <c r="M7" i="5"/>
  <c r="N7" i="5"/>
  <c r="O7" i="5"/>
  <c r="P7" i="5"/>
  <c r="C8" i="5"/>
  <c r="C8" i="8" s="1"/>
  <c r="D8" i="5"/>
  <c r="D8" i="8" s="1"/>
  <c r="E8" i="5"/>
  <c r="E8" i="8" s="1"/>
  <c r="F8" i="5"/>
  <c r="G8" i="5"/>
  <c r="H8" i="5"/>
  <c r="I8" i="5"/>
  <c r="J8" i="5"/>
  <c r="K8" i="5"/>
  <c r="K8" i="8" s="1"/>
  <c r="L8" i="5"/>
  <c r="L8" i="8" s="1"/>
  <c r="M8" i="5"/>
  <c r="M8" i="8" s="1"/>
  <c r="N8" i="5"/>
  <c r="O8" i="5"/>
  <c r="P8" i="5"/>
  <c r="C9" i="5"/>
  <c r="D9" i="5"/>
  <c r="E9" i="5"/>
  <c r="E9" i="8" s="1"/>
  <c r="F9" i="5"/>
  <c r="F9" i="8" s="1"/>
  <c r="G9" i="5"/>
  <c r="G9" i="8" s="1"/>
  <c r="H9" i="5"/>
  <c r="I9" i="5"/>
  <c r="J9" i="5"/>
  <c r="K9" i="5"/>
  <c r="L9" i="5"/>
  <c r="M9" i="5"/>
  <c r="M9" i="8" s="1"/>
  <c r="N9" i="5"/>
  <c r="N9" i="8" s="1"/>
  <c r="O9" i="5"/>
  <c r="O9" i="8" s="1"/>
  <c r="P9" i="5"/>
  <c r="C10" i="5"/>
  <c r="D10" i="5"/>
  <c r="E10" i="5"/>
  <c r="F10" i="5"/>
  <c r="G10" i="5"/>
  <c r="G10" i="8" s="1"/>
  <c r="H10" i="5"/>
  <c r="H10" i="8" s="1"/>
  <c r="I10" i="5"/>
  <c r="J10" i="5"/>
  <c r="K10" i="5"/>
  <c r="L10" i="5"/>
  <c r="M10" i="5"/>
  <c r="N10" i="5"/>
  <c r="O10" i="5"/>
  <c r="O10" i="8" s="1"/>
  <c r="P10" i="5"/>
  <c r="P10" i="8" s="1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H14" i="8" s="1"/>
  <c r="I14" i="5"/>
  <c r="I14" i="8" s="1"/>
  <c r="J14" i="5"/>
  <c r="K14" i="5"/>
  <c r="L14" i="5"/>
  <c r="M14" i="5"/>
  <c r="N14" i="5"/>
  <c r="O14" i="5"/>
  <c r="P14" i="5"/>
  <c r="C15" i="5"/>
  <c r="C15" i="8" s="1"/>
  <c r="D15" i="5"/>
  <c r="E15" i="5"/>
  <c r="F15" i="5"/>
  <c r="G15" i="5"/>
  <c r="H15" i="5"/>
  <c r="I15" i="5"/>
  <c r="J15" i="5"/>
  <c r="J15" i="8" s="1"/>
  <c r="K15" i="5"/>
  <c r="K15" i="8" s="1"/>
  <c r="L15" i="5"/>
  <c r="M15" i="5"/>
  <c r="N15" i="5"/>
  <c r="O15" i="5"/>
  <c r="P15" i="5"/>
  <c r="C16" i="5"/>
  <c r="C16" i="8" s="1"/>
  <c r="D16" i="5"/>
  <c r="D16" i="8" s="1"/>
  <c r="E16" i="5"/>
  <c r="E16" i="8" s="1"/>
  <c r="F16" i="5"/>
  <c r="G16" i="5"/>
  <c r="H16" i="5"/>
  <c r="I16" i="5"/>
  <c r="J16" i="5"/>
  <c r="K16" i="5"/>
  <c r="K16" i="8" s="1"/>
  <c r="L16" i="5"/>
  <c r="L16" i="8" s="1"/>
  <c r="M16" i="5"/>
  <c r="M16" i="8" s="1"/>
  <c r="N16" i="5"/>
  <c r="O16" i="5"/>
  <c r="P16" i="5"/>
  <c r="C17" i="5"/>
  <c r="D17" i="5"/>
  <c r="E17" i="5"/>
  <c r="E17" i="8" s="1"/>
  <c r="F17" i="5"/>
  <c r="F17" i="8" s="1"/>
  <c r="G17" i="5"/>
  <c r="G17" i="8" s="1"/>
  <c r="H17" i="5"/>
  <c r="I17" i="5"/>
  <c r="J17" i="5"/>
  <c r="K17" i="5"/>
  <c r="L17" i="5"/>
  <c r="M17" i="5"/>
  <c r="M17" i="8" s="1"/>
  <c r="N17" i="5"/>
  <c r="N17" i="8" s="1"/>
  <c r="O17" i="5"/>
  <c r="O17" i="8" s="1"/>
  <c r="P17" i="5"/>
  <c r="C18" i="5"/>
  <c r="D18" i="5"/>
  <c r="E18" i="5"/>
  <c r="F18" i="5"/>
  <c r="G18" i="5"/>
  <c r="G18" i="8" s="1"/>
  <c r="H18" i="5"/>
  <c r="H18" i="8" s="1"/>
  <c r="I18" i="5"/>
  <c r="J18" i="5"/>
  <c r="K18" i="5"/>
  <c r="L18" i="5"/>
  <c r="M18" i="5"/>
  <c r="N18" i="5"/>
  <c r="O18" i="5"/>
  <c r="O18" i="8" s="1"/>
  <c r="P18" i="5"/>
  <c r="P18" i="8" s="1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G21" i="8" s="1"/>
  <c r="H21" i="5"/>
  <c r="I21" i="5"/>
  <c r="J21" i="5"/>
  <c r="K21" i="5"/>
  <c r="L21" i="5"/>
  <c r="M21" i="5"/>
  <c r="N21" i="5"/>
  <c r="O21" i="5"/>
  <c r="O21" i="8" s="1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P21" i="8"/>
  <c r="N21" i="8"/>
  <c r="M21" i="8"/>
  <c r="L21" i="8"/>
  <c r="K21" i="8"/>
  <c r="J21" i="8"/>
  <c r="I21" i="8"/>
  <c r="H21" i="8"/>
  <c r="F21" i="8"/>
  <c r="E21" i="8"/>
  <c r="D21" i="8"/>
  <c r="C21" i="8"/>
  <c r="B21" i="8"/>
  <c r="P20" i="8"/>
  <c r="O20" i="8"/>
  <c r="N20" i="8"/>
  <c r="M20" i="8"/>
  <c r="L20" i="8"/>
  <c r="K20" i="8"/>
  <c r="J20" i="8"/>
  <c r="I20" i="8"/>
  <c r="H20" i="8"/>
  <c r="G20" i="8"/>
  <c r="F20" i="8"/>
  <c r="F33" i="8" s="1"/>
  <c r="E20" i="8"/>
  <c r="D20" i="8"/>
  <c r="C20" i="8"/>
  <c r="B20" i="8"/>
  <c r="P19" i="8"/>
  <c r="O19" i="8"/>
  <c r="N19" i="8"/>
  <c r="M19" i="8"/>
  <c r="L19" i="8"/>
  <c r="K19" i="8"/>
  <c r="J19" i="8"/>
  <c r="H19" i="8"/>
  <c r="G19" i="8"/>
  <c r="F19" i="8"/>
  <c r="E19" i="8"/>
  <c r="D19" i="8"/>
  <c r="C19" i="8"/>
  <c r="B19" i="8"/>
  <c r="N18" i="8"/>
  <c r="M18" i="8"/>
  <c r="L18" i="8"/>
  <c r="K18" i="8"/>
  <c r="J18" i="8"/>
  <c r="J33" i="8" s="1"/>
  <c r="I18" i="8"/>
  <c r="F18" i="8"/>
  <c r="E18" i="8"/>
  <c r="D18" i="8"/>
  <c r="C18" i="8"/>
  <c r="B18" i="8"/>
  <c r="P17" i="8"/>
  <c r="L17" i="8"/>
  <c r="K17" i="8"/>
  <c r="J17" i="8"/>
  <c r="I17" i="8"/>
  <c r="H17" i="8"/>
  <c r="D17" i="8"/>
  <c r="C17" i="8"/>
  <c r="B17" i="8"/>
  <c r="P16" i="8"/>
  <c r="O16" i="8"/>
  <c r="N16" i="8"/>
  <c r="J16" i="8"/>
  <c r="I16" i="8"/>
  <c r="H16" i="8"/>
  <c r="G16" i="8"/>
  <c r="F16" i="8"/>
  <c r="B16" i="8"/>
  <c r="P15" i="8"/>
  <c r="O15" i="8"/>
  <c r="N15" i="8"/>
  <c r="M15" i="8"/>
  <c r="L15" i="8"/>
  <c r="I15" i="8"/>
  <c r="H15" i="8"/>
  <c r="G15" i="8"/>
  <c r="F15" i="8"/>
  <c r="E15" i="8"/>
  <c r="D15" i="8"/>
  <c r="B15" i="8"/>
  <c r="P14" i="8"/>
  <c r="O14" i="8"/>
  <c r="N14" i="8"/>
  <c r="M14" i="8"/>
  <c r="L14" i="8"/>
  <c r="K14" i="8"/>
  <c r="J14" i="8"/>
  <c r="G14" i="8"/>
  <c r="F14" i="8"/>
  <c r="E14" i="8"/>
  <c r="D14" i="8"/>
  <c r="C14" i="8"/>
  <c r="B14" i="8"/>
  <c r="B41" i="8" s="1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N10" i="8"/>
  <c r="M10" i="8"/>
  <c r="L10" i="8"/>
  <c r="K10" i="8"/>
  <c r="J10" i="8"/>
  <c r="I10" i="8"/>
  <c r="F10" i="8"/>
  <c r="E10" i="8"/>
  <c r="D10" i="8"/>
  <c r="C10" i="8"/>
  <c r="B10" i="8"/>
  <c r="B31" i="8" s="1"/>
  <c r="P9" i="8"/>
  <c r="L9" i="8"/>
  <c r="K9" i="8"/>
  <c r="J9" i="8"/>
  <c r="I9" i="8"/>
  <c r="H9" i="8"/>
  <c r="D9" i="8"/>
  <c r="C9" i="8"/>
  <c r="B9" i="8"/>
  <c r="P8" i="8"/>
  <c r="O8" i="8"/>
  <c r="N8" i="8"/>
  <c r="J8" i="8"/>
  <c r="I8" i="8"/>
  <c r="H8" i="8"/>
  <c r="G8" i="8"/>
  <c r="F8" i="8"/>
  <c r="B8" i="8"/>
  <c r="P7" i="8"/>
  <c r="O7" i="8"/>
  <c r="N7" i="8"/>
  <c r="M7" i="8"/>
  <c r="L7" i="8"/>
  <c r="I7" i="8"/>
  <c r="H7" i="8"/>
  <c r="G7" i="8"/>
  <c r="F7" i="8"/>
  <c r="E7" i="8"/>
  <c r="D7" i="8"/>
  <c r="B7" i="8"/>
  <c r="P6" i="8"/>
  <c r="O6" i="8"/>
  <c r="N6" i="8"/>
  <c r="M6" i="8"/>
  <c r="L6" i="8"/>
  <c r="K6" i="8"/>
  <c r="J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H3" i="8"/>
  <c r="G3" i="8"/>
  <c r="F3" i="8"/>
  <c r="E3" i="8"/>
  <c r="D3" i="8"/>
  <c r="C3" i="8"/>
  <c r="B3" i="8"/>
  <c r="N2" i="8"/>
  <c r="M2" i="8"/>
  <c r="L2" i="8"/>
  <c r="K2" i="8"/>
  <c r="J2" i="8"/>
  <c r="I2" i="8"/>
  <c r="F2" i="8"/>
  <c r="E2" i="8"/>
  <c r="E38" i="8" s="1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8" i="3"/>
  <c r="F9" i="3"/>
  <c r="F11" i="3"/>
  <c r="F15" i="3"/>
  <c r="F16" i="3"/>
  <c r="F17" i="3"/>
  <c r="F24" i="3"/>
  <c r="F25" i="3"/>
  <c r="C3" i="3"/>
  <c r="D3" i="3"/>
  <c r="E3" i="3"/>
  <c r="F3" i="3" s="1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E7" i="3"/>
  <c r="F7" i="3" s="1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E12" i="3"/>
  <c r="F12" i="3" s="1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F18" i="3" s="1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F19" i="3" s="1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E23" i="3"/>
  <c r="F23" i="3" s="1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F26" i="3" s="1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L40" i="8" l="1"/>
  <c r="N33" i="8"/>
  <c r="N29" i="8"/>
  <c r="C40" i="8"/>
  <c r="B39" i="8"/>
  <c r="B38" i="8"/>
  <c r="B47" i="8" s="1"/>
  <c r="L38" i="8"/>
  <c r="P39" i="8"/>
  <c r="B42" i="8"/>
  <c r="C29" i="8"/>
  <c r="F42" i="8"/>
  <c r="E33" i="8"/>
  <c r="M38" i="8"/>
  <c r="D39" i="8"/>
  <c r="J40" i="8"/>
  <c r="L42" i="8"/>
  <c r="D38" i="8"/>
  <c r="N39" i="8"/>
  <c r="H39" i="8"/>
  <c r="K40" i="8"/>
  <c r="B32" i="8"/>
  <c r="D42" i="8"/>
  <c r="M42" i="8"/>
  <c r="B29" i="8"/>
  <c r="O39" i="8"/>
  <c r="J41" i="8"/>
  <c r="E29" i="8"/>
  <c r="M40" i="8"/>
  <c r="B30" i="8"/>
  <c r="D40" i="8"/>
  <c r="N40" i="8"/>
  <c r="B33" i="8"/>
  <c r="L33" i="8"/>
  <c r="E42" i="8"/>
  <c r="N41" i="8"/>
  <c r="J29" i="8"/>
  <c r="E40" i="8"/>
  <c r="P32" i="8"/>
  <c r="C33" i="8"/>
  <c r="F39" i="8"/>
  <c r="M29" i="8"/>
  <c r="F29" i="8"/>
  <c r="G39" i="8"/>
  <c r="K33" i="8"/>
  <c r="K29" i="8"/>
  <c r="F40" i="8"/>
  <c r="D33" i="8"/>
  <c r="M33" i="8"/>
  <c r="B40" i="8"/>
  <c r="N42" i="8"/>
  <c r="M39" i="8"/>
  <c r="E39" i="8"/>
  <c r="K41" i="8"/>
  <c r="K32" i="8"/>
  <c r="C41" i="8"/>
  <c r="C32" i="8"/>
  <c r="I32" i="8"/>
  <c r="I41" i="8"/>
  <c r="I39" i="8"/>
  <c r="I30" i="8"/>
  <c r="M41" i="8"/>
  <c r="P42" i="8"/>
  <c r="P33" i="8"/>
  <c r="H42" i="8"/>
  <c r="H33" i="8"/>
  <c r="L41" i="8"/>
  <c r="L32" i="8"/>
  <c r="D41" i="8"/>
  <c r="D32" i="8"/>
  <c r="H32" i="8"/>
  <c r="H41" i="8"/>
  <c r="P40" i="8"/>
  <c r="P31" i="8"/>
  <c r="H40" i="8"/>
  <c r="H31" i="8"/>
  <c r="J39" i="8"/>
  <c r="J30" i="8"/>
  <c r="P29" i="8"/>
  <c r="P38" i="8"/>
  <c r="H29" i="8"/>
  <c r="H38" i="8"/>
  <c r="O42" i="8"/>
  <c r="O33" i="8"/>
  <c r="O31" i="8"/>
  <c r="O40" i="8"/>
  <c r="G31" i="8"/>
  <c r="G40" i="8"/>
  <c r="O29" i="8"/>
  <c r="O38" i="8"/>
  <c r="G29" i="8"/>
  <c r="G38" i="8"/>
  <c r="G42" i="8"/>
  <c r="G33" i="8"/>
  <c r="E41" i="8"/>
  <c r="O41" i="8"/>
  <c r="F41" i="8"/>
  <c r="K39" i="8"/>
  <c r="G41" i="8"/>
  <c r="C39" i="8"/>
  <c r="L39" i="8"/>
  <c r="J32" i="8"/>
  <c r="I3" i="8"/>
  <c r="I38" i="8" s="1"/>
  <c r="I11" i="8"/>
  <c r="I31" i="8" s="1"/>
  <c r="I19" i="8"/>
  <c r="I33" i="8" s="1"/>
  <c r="D29" i="8"/>
  <c r="L29" i="8"/>
  <c r="F30" i="8"/>
  <c r="N30" i="8"/>
  <c r="P41" i="8"/>
  <c r="G30" i="8"/>
  <c r="O30" i="8"/>
  <c r="F38" i="8"/>
  <c r="N38" i="8"/>
  <c r="J42" i="8"/>
  <c r="H30" i="8"/>
  <c r="P30" i="8"/>
  <c r="J31" i="8"/>
  <c r="C42" i="8"/>
  <c r="K42" i="8"/>
  <c r="C31" i="8"/>
  <c r="K31" i="8"/>
  <c r="E32" i="8"/>
  <c r="M32" i="8"/>
  <c r="D31" i="8"/>
  <c r="L31" i="8"/>
  <c r="F32" i="8"/>
  <c r="N32" i="8"/>
  <c r="C30" i="8"/>
  <c r="K30" i="8"/>
  <c r="E31" i="8"/>
  <c r="M31" i="8"/>
  <c r="G32" i="8"/>
  <c r="O32" i="8"/>
  <c r="J38" i="8"/>
  <c r="D30" i="8"/>
  <c r="L30" i="8"/>
  <c r="F31" i="8"/>
  <c r="N31" i="8"/>
  <c r="C38" i="8"/>
  <c r="K38" i="8"/>
  <c r="E30" i="8"/>
  <c r="M30" i="8"/>
  <c r="I42" i="8" l="1"/>
  <c r="I40" i="8"/>
  <c r="I29" i="8"/>
</calcChain>
</file>

<file path=xl/sharedStrings.xml><?xml version="1.0" encoding="utf-8"?>
<sst xmlns="http://schemas.openxmlformats.org/spreadsheetml/2006/main" count="446" uniqueCount="70">
  <si>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</si>
  <si>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</si>
  <si>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</si>
  <si>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</si>
  <si>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</si>
  <si>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</si>
  <si>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</si>
  <si>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</si>
  <si>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</si>
  <si>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</si>
  <si>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</si>
  <si>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</si>
  <si>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</si>
  <si>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</si>
  <si>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</si>
  <si>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</si>
  <si>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</si>
  <si>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</si>
  <si>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</si>
  <si>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OA(125%.1) Z.M   </t>
  </si>
  <si>
    <t xml:space="preserve">OA(125%.2) Z.M   </t>
  </si>
  <si>
    <t xml:space="preserve">OA(125%.3) Z.M   </t>
  </si>
  <si>
    <t xml:space="preserve">OA(125%.4) Z.M   </t>
  </si>
  <si>
    <t xml:space="preserve">OA(100%.1) Z.M   </t>
  </si>
  <si>
    <t xml:space="preserve">OA(100%.2) Z.M   </t>
  </si>
  <si>
    <t xml:space="preserve">OA(100%.3) Z.M   </t>
  </si>
  <si>
    <t xml:space="preserve">OA(100%.4) Z.M   </t>
  </si>
  <si>
    <t xml:space="preserve">OA(50%.1) Z.M   </t>
  </si>
  <si>
    <t xml:space="preserve">OA(50%.2) Z.M   </t>
  </si>
  <si>
    <t xml:space="preserve">OA(50%.3) Z.M   </t>
  </si>
  <si>
    <t xml:space="preserve">OA(50%.4) Z.M   </t>
  </si>
  <si>
    <t xml:space="preserve">OA(25%.1) Z.M   </t>
  </si>
  <si>
    <t xml:space="preserve">OA(25%.2) Z.M   </t>
  </si>
  <si>
    <t xml:space="preserve">OA(25%.3) Z.M   </t>
  </si>
  <si>
    <t xml:space="preserve">OA(25%.4) Z.M   </t>
  </si>
  <si>
    <t xml:space="preserve">OA(RZ.1) Z.M   </t>
  </si>
  <si>
    <t xml:space="preserve">OA(RZ.2) Z.M   </t>
  </si>
  <si>
    <t xml:space="preserve">OA(RZ.3) Z.M   </t>
  </si>
  <si>
    <t xml:space="preserve">OA(RZ.4) Z.M   </t>
  </si>
  <si>
    <t xml:space="preserve">OA(Control.1) Z.M   </t>
  </si>
  <si>
    <t xml:space="preserve">OA(Control.2) Z.M   </t>
  </si>
  <si>
    <t xml:space="preserve">OA(Control.3) Z.M   </t>
  </si>
  <si>
    <t xml:space="preserve">OA(Control.4) Z.M   </t>
  </si>
  <si>
    <t xml:space="preserve">SSE_Blank_Oxalate 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</si>
  <si>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</si>
  <si>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</si>
  <si>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</si>
  <si>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</si>
  <si>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</si>
  <si>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</si>
  <si>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</si>
  <si>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</si>
  <si>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</si>
  <si>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</si>
  <si>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</si>
  <si>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</si>
  <si>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</si>
  <si>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</si>
  <si>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</si>
  <si>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</si>
  <si>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</si>
  <si>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</si>
  <si>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</si>
  <si>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</si>
  <si>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OA(125%)Z.M   </t>
  </si>
  <si>
    <t>OA(100% )ZM</t>
  </si>
  <si>
    <t xml:space="preserve">OA(50%.) ZM   </t>
  </si>
  <si>
    <t xml:space="preserve">OA(25%.) ZM  </t>
  </si>
  <si>
    <t xml:space="preserve">OA(RZ.) ZM   </t>
  </si>
  <si>
    <t xml:space="preserve">OA(Control) Z.M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</si>
</sst>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7422-86B4-CE47-B0AE-FBC05DFECA8F}">
  <dimension ref="A1:S27"/>
  <sheetViews>
    <sheetView workbookViewId="0">
      <selection activeCell="E30" sqref="E30"/>
    </sheetView>
  </sheetViews>
  <sheetFormatPr baseColWidth="10" defaultRowHeight="15" x14ac:dyDescent="0.2"/>
  <cols>
    <col min="1" max="1" width="15.33203125" customWidth="1"/>
    <col min="253" max="253" width="15.33203125" customWidth="1"/>
    <col min="509" max="509" width="15.33203125" customWidth="1"/>
    <col min="765" max="765" width="15.33203125" customWidth="1"/>
    <col min="1021" max="1021" width="15.33203125" customWidth="1"/>
    <col min="1277" max="1277" width="15.33203125" customWidth="1"/>
    <col min="1533" max="1533" width="15.33203125" customWidth="1"/>
    <col min="1789" max="1789" width="15.33203125" customWidth="1"/>
    <col min="2045" max="2045" width="15.33203125" customWidth="1"/>
    <col min="2301" max="2301" width="15.33203125" customWidth="1"/>
    <col min="2557" max="2557" width="15.33203125" customWidth="1"/>
    <col min="2813" max="2813" width="15.33203125" customWidth="1"/>
    <col min="3069" max="3069" width="15.33203125" customWidth="1"/>
    <col min="3325" max="3325" width="15.33203125" customWidth="1"/>
    <col min="3581" max="3581" width="15.33203125" customWidth="1"/>
    <col min="3837" max="3837" width="15.33203125" customWidth="1"/>
    <col min="4093" max="4093" width="15.33203125" customWidth="1"/>
    <col min="4349" max="4349" width="15.33203125" customWidth="1"/>
    <col min="4605" max="4605" width="15.33203125" customWidth="1"/>
    <col min="4861" max="4861" width="15.33203125" customWidth="1"/>
    <col min="5117" max="5117" width="15.33203125" customWidth="1"/>
    <col min="5373" max="5373" width="15.33203125" customWidth="1"/>
    <col min="5629" max="5629" width="15.33203125" customWidth="1"/>
    <col min="5885" max="5885" width="15.33203125" customWidth="1"/>
    <col min="6141" max="6141" width="15.33203125" customWidth="1"/>
    <col min="6397" max="6397" width="15.33203125" customWidth="1"/>
    <col min="6653" max="6653" width="15.33203125" customWidth="1"/>
    <col min="6909" max="6909" width="15.33203125" customWidth="1"/>
    <col min="7165" max="7165" width="15.33203125" customWidth="1"/>
    <col min="7421" max="7421" width="15.33203125" customWidth="1"/>
    <col min="7677" max="7677" width="15.33203125" customWidth="1"/>
    <col min="7933" max="7933" width="15.33203125" customWidth="1"/>
    <col min="8189" max="8189" width="15.33203125" customWidth="1"/>
    <col min="8445" max="8445" width="15.33203125" customWidth="1"/>
    <col min="8701" max="8701" width="15.33203125" customWidth="1"/>
    <col min="8957" max="8957" width="15.33203125" customWidth="1"/>
    <col min="9213" max="9213" width="15.33203125" customWidth="1"/>
    <col min="9469" max="9469" width="15.33203125" customWidth="1"/>
    <col min="9725" max="9725" width="15.33203125" customWidth="1"/>
    <col min="9981" max="9981" width="15.33203125" customWidth="1"/>
    <col min="10237" max="10237" width="15.33203125" customWidth="1"/>
    <col min="10493" max="10493" width="15.33203125" customWidth="1"/>
    <col min="10749" max="10749" width="15.33203125" customWidth="1"/>
    <col min="11005" max="11005" width="15.33203125" customWidth="1"/>
    <col min="11261" max="11261" width="15.33203125" customWidth="1"/>
    <col min="11517" max="11517" width="15.33203125" customWidth="1"/>
    <col min="11773" max="11773" width="15.33203125" customWidth="1"/>
    <col min="12029" max="12029" width="15.33203125" customWidth="1"/>
    <col min="12285" max="12285" width="15.33203125" customWidth="1"/>
    <col min="12541" max="12541" width="15.33203125" customWidth="1"/>
    <col min="12797" max="12797" width="15.33203125" customWidth="1"/>
    <col min="13053" max="13053" width="15.33203125" customWidth="1"/>
    <col min="13309" max="13309" width="15.33203125" customWidth="1"/>
    <col min="13565" max="13565" width="15.33203125" customWidth="1"/>
    <col min="13821" max="13821" width="15.33203125" customWidth="1"/>
    <col min="14077" max="14077" width="15.33203125" customWidth="1"/>
    <col min="14333" max="14333" width="15.33203125" customWidth="1"/>
    <col min="14589" max="14589" width="15.33203125" customWidth="1"/>
    <col min="14845" max="14845" width="15.33203125" customWidth="1"/>
    <col min="15101" max="15101" width="15.33203125" customWidth="1"/>
    <col min="15357" max="15357" width="15.33203125" customWidth="1"/>
    <col min="15613" max="15613" width="15.33203125" customWidth="1"/>
    <col min="15869" max="15869" width="15.33203125" customWidth="1"/>
    <col min="16125" max="16125" width="15.3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4" t="s">
        <v>19</v>
      </c>
      <c r="B3">
        <v>12710</v>
      </c>
      <c r="C3">
        <v>5512</v>
      </c>
      <c r="D3">
        <v>8850</v>
      </c>
      <c r="E3">
        <v>11560</v>
      </c>
      <c r="F3">
        <v>12920</v>
      </c>
      <c r="G3">
        <v>493900</v>
      </c>
      <c r="H3">
        <v>450.6</v>
      </c>
      <c r="I3">
        <v>1876</v>
      </c>
      <c r="J3">
        <v>3.0350000000000001</v>
      </c>
      <c r="K3">
        <v>2.7050000000000001</v>
      </c>
      <c r="L3">
        <v>102000</v>
      </c>
      <c r="M3">
        <v>69.59</v>
      </c>
      <c r="N3">
        <v>14.2</v>
      </c>
      <c r="O3">
        <v>66.91</v>
      </c>
      <c r="P3">
        <v>158.5</v>
      </c>
      <c r="Q3">
        <v>56.51</v>
      </c>
      <c r="R3">
        <v>2412</v>
      </c>
    </row>
    <row r="4" spans="1:19" x14ac:dyDescent="0.2">
      <c r="A4" s="4" t="s">
        <v>20</v>
      </c>
      <c r="B4">
        <v>11510</v>
      </c>
      <c r="C4">
        <v>4587</v>
      </c>
      <c r="D4">
        <v>7857</v>
      </c>
      <c r="E4">
        <v>10060</v>
      </c>
      <c r="F4">
        <v>9429</v>
      </c>
      <c r="G4">
        <v>357300</v>
      </c>
      <c r="H4">
        <v>308.2</v>
      </c>
      <c r="I4">
        <v>1243</v>
      </c>
      <c r="J4">
        <v>1.744</v>
      </c>
      <c r="K4">
        <v>1.5760000000000001</v>
      </c>
      <c r="L4">
        <v>76940</v>
      </c>
      <c r="M4">
        <v>41.68</v>
      </c>
      <c r="N4">
        <v>10.06</v>
      </c>
      <c r="O4">
        <v>37.74</v>
      </c>
      <c r="P4">
        <v>90.33</v>
      </c>
      <c r="Q4">
        <v>29.59</v>
      </c>
      <c r="R4">
        <v>1127</v>
      </c>
    </row>
    <row r="5" spans="1:19" x14ac:dyDescent="0.2">
      <c r="A5" s="4" t="s">
        <v>21</v>
      </c>
      <c r="B5">
        <v>12050</v>
      </c>
      <c r="C5">
        <v>6483</v>
      </c>
      <c r="D5">
        <v>9598</v>
      </c>
      <c r="E5">
        <v>12480</v>
      </c>
      <c r="F5">
        <v>11160</v>
      </c>
      <c r="G5">
        <v>500400</v>
      </c>
      <c r="H5">
        <v>369.4</v>
      </c>
      <c r="I5">
        <v>1716</v>
      </c>
      <c r="J5">
        <v>2.8530000000000002</v>
      </c>
      <c r="K5">
        <v>2.5619999999999998</v>
      </c>
      <c r="L5">
        <v>113400</v>
      </c>
      <c r="M5">
        <v>102.7</v>
      </c>
      <c r="N5">
        <v>15.18</v>
      </c>
      <c r="O5">
        <v>92.72</v>
      </c>
      <c r="P5">
        <v>222.4</v>
      </c>
      <c r="Q5">
        <v>83.15</v>
      </c>
      <c r="R5">
        <v>3357</v>
      </c>
    </row>
    <row r="6" spans="1:19" x14ac:dyDescent="0.2">
      <c r="A6" s="4" t="s">
        <v>22</v>
      </c>
      <c r="B6">
        <v>14400</v>
      </c>
      <c r="C6">
        <v>4862</v>
      </c>
      <c r="D6">
        <v>8085</v>
      </c>
      <c r="E6">
        <v>10750</v>
      </c>
      <c r="F6">
        <v>10450</v>
      </c>
      <c r="G6">
        <v>342500</v>
      </c>
      <c r="H6">
        <v>326.89999999999998</v>
      </c>
      <c r="I6">
        <v>1295</v>
      </c>
      <c r="J6">
        <v>1.798</v>
      </c>
      <c r="K6">
        <v>1.391</v>
      </c>
      <c r="L6">
        <v>74350</v>
      </c>
      <c r="M6">
        <v>52.34</v>
      </c>
      <c r="N6">
        <v>15.33</v>
      </c>
      <c r="O6">
        <v>50.09</v>
      </c>
      <c r="P6">
        <v>112.1</v>
      </c>
      <c r="Q6">
        <v>34.74</v>
      </c>
      <c r="R6">
        <v>1447</v>
      </c>
    </row>
    <row r="7" spans="1:19" x14ac:dyDescent="0.2">
      <c r="A7" s="4" t="s">
        <v>23</v>
      </c>
      <c r="B7">
        <v>10520</v>
      </c>
      <c r="C7">
        <v>4331</v>
      </c>
      <c r="D7">
        <v>8218</v>
      </c>
      <c r="E7">
        <v>10910</v>
      </c>
      <c r="F7">
        <v>12670</v>
      </c>
      <c r="G7">
        <v>375800</v>
      </c>
      <c r="H7">
        <v>281.5</v>
      </c>
      <c r="I7">
        <v>1313</v>
      </c>
      <c r="J7">
        <v>1.585</v>
      </c>
      <c r="K7">
        <v>1.6020000000000001</v>
      </c>
      <c r="L7">
        <v>84490</v>
      </c>
      <c r="M7">
        <v>64.14</v>
      </c>
      <c r="N7">
        <v>15.23</v>
      </c>
      <c r="O7">
        <v>55.93</v>
      </c>
      <c r="P7">
        <v>130.1</v>
      </c>
      <c r="Q7">
        <v>45.76</v>
      </c>
      <c r="R7">
        <v>1494</v>
      </c>
    </row>
    <row r="8" spans="1:19" x14ac:dyDescent="0.2">
      <c r="A8" s="4" t="s">
        <v>24</v>
      </c>
      <c r="B8">
        <v>10770</v>
      </c>
      <c r="C8">
        <v>4443</v>
      </c>
      <c r="D8">
        <v>9084</v>
      </c>
      <c r="E8">
        <v>12300</v>
      </c>
      <c r="F8">
        <v>11070</v>
      </c>
      <c r="G8">
        <v>451000</v>
      </c>
      <c r="H8">
        <v>296.89999999999998</v>
      </c>
      <c r="I8">
        <v>1688</v>
      </c>
      <c r="J8">
        <v>1.8540000000000001</v>
      </c>
      <c r="K8">
        <v>1.835</v>
      </c>
      <c r="L8">
        <v>104700</v>
      </c>
      <c r="M8">
        <v>77.23</v>
      </c>
      <c r="N8">
        <v>15.56</v>
      </c>
      <c r="O8">
        <v>66.36</v>
      </c>
      <c r="P8">
        <v>151.69999999999999</v>
      </c>
      <c r="Q8">
        <v>56.69</v>
      </c>
      <c r="R8">
        <v>2204</v>
      </c>
    </row>
    <row r="9" spans="1:19" x14ac:dyDescent="0.2">
      <c r="A9" s="4" t="s">
        <v>25</v>
      </c>
      <c r="B9">
        <v>12110</v>
      </c>
      <c r="C9">
        <v>6165</v>
      </c>
      <c r="D9">
        <v>7532</v>
      </c>
      <c r="E9">
        <v>10480</v>
      </c>
      <c r="F9">
        <v>9002</v>
      </c>
      <c r="G9">
        <v>369900</v>
      </c>
      <c r="H9">
        <v>288.89999999999998</v>
      </c>
      <c r="I9">
        <v>1295</v>
      </c>
      <c r="J9">
        <v>1.871</v>
      </c>
      <c r="K9">
        <v>1.5760000000000001</v>
      </c>
      <c r="L9">
        <v>82660</v>
      </c>
      <c r="M9">
        <v>82.79</v>
      </c>
      <c r="N9">
        <v>14.16</v>
      </c>
      <c r="O9">
        <v>76.19</v>
      </c>
      <c r="P9">
        <v>162.80000000000001</v>
      </c>
      <c r="Q9">
        <v>57.04</v>
      </c>
      <c r="R9">
        <v>1632</v>
      </c>
    </row>
    <row r="10" spans="1:19" x14ac:dyDescent="0.2">
      <c r="A10" s="4" t="s">
        <v>26</v>
      </c>
      <c r="B10">
        <v>11360</v>
      </c>
      <c r="C10">
        <v>5219</v>
      </c>
      <c r="D10">
        <v>8030</v>
      </c>
      <c r="E10">
        <v>11350</v>
      </c>
      <c r="F10">
        <v>9387</v>
      </c>
      <c r="G10">
        <v>383500</v>
      </c>
      <c r="H10">
        <v>317.3</v>
      </c>
      <c r="I10">
        <v>1419</v>
      </c>
      <c r="J10">
        <v>2.0990000000000002</v>
      </c>
      <c r="K10">
        <v>1.8</v>
      </c>
      <c r="L10">
        <v>84200</v>
      </c>
      <c r="M10">
        <v>64.069999999999993</v>
      </c>
      <c r="N10">
        <v>12.92</v>
      </c>
      <c r="O10">
        <v>58.83</v>
      </c>
      <c r="P10">
        <v>132.4</v>
      </c>
      <c r="Q10">
        <v>48.09</v>
      </c>
      <c r="R10">
        <v>1613</v>
      </c>
    </row>
    <row r="11" spans="1:19" x14ac:dyDescent="0.2">
      <c r="A11" s="4" t="s">
        <v>27</v>
      </c>
      <c r="B11">
        <v>12450</v>
      </c>
      <c r="C11">
        <v>5300</v>
      </c>
      <c r="D11">
        <v>7834</v>
      </c>
      <c r="E11">
        <v>10980</v>
      </c>
      <c r="F11">
        <v>11670</v>
      </c>
      <c r="G11">
        <v>430300</v>
      </c>
      <c r="H11">
        <v>322.5</v>
      </c>
      <c r="I11">
        <v>1520</v>
      </c>
      <c r="J11">
        <v>2.488</v>
      </c>
      <c r="K11">
        <v>2.0670000000000002</v>
      </c>
      <c r="L11">
        <v>92010</v>
      </c>
      <c r="M11">
        <v>81.03</v>
      </c>
      <c r="N11">
        <v>15.97</v>
      </c>
      <c r="O11">
        <v>78.42</v>
      </c>
      <c r="P11">
        <v>183.2</v>
      </c>
      <c r="Q11">
        <v>63.77</v>
      </c>
      <c r="R11">
        <v>2279</v>
      </c>
    </row>
    <row r="12" spans="1:19" x14ac:dyDescent="0.2">
      <c r="A12" s="4" t="s">
        <v>28</v>
      </c>
      <c r="B12">
        <v>14210</v>
      </c>
      <c r="C12">
        <v>6328</v>
      </c>
      <c r="D12">
        <v>7537</v>
      </c>
      <c r="E12">
        <v>10500</v>
      </c>
      <c r="F12">
        <v>12120</v>
      </c>
      <c r="G12">
        <v>503800</v>
      </c>
      <c r="H12">
        <v>355.6</v>
      </c>
      <c r="I12">
        <v>1827</v>
      </c>
      <c r="J12">
        <v>3.1459999999999999</v>
      </c>
      <c r="K12">
        <v>2.6429999999999998</v>
      </c>
      <c r="L12">
        <v>106600</v>
      </c>
      <c r="M12">
        <v>96.14</v>
      </c>
      <c r="N12">
        <v>15.94</v>
      </c>
      <c r="O12">
        <v>92.56</v>
      </c>
      <c r="P12">
        <v>214.4</v>
      </c>
      <c r="Q12">
        <v>80.27</v>
      </c>
      <c r="R12">
        <v>3081</v>
      </c>
    </row>
    <row r="13" spans="1:19" x14ac:dyDescent="0.2">
      <c r="A13" s="4" t="s">
        <v>29</v>
      </c>
      <c r="B13">
        <v>12180</v>
      </c>
      <c r="C13">
        <v>6084</v>
      </c>
      <c r="D13">
        <v>6761</v>
      </c>
      <c r="E13">
        <v>10220</v>
      </c>
      <c r="F13">
        <v>8079</v>
      </c>
      <c r="G13">
        <v>288100</v>
      </c>
      <c r="H13">
        <v>370.7</v>
      </c>
      <c r="I13">
        <v>1080</v>
      </c>
      <c r="J13">
        <v>1.23</v>
      </c>
      <c r="K13">
        <v>1.274</v>
      </c>
      <c r="L13">
        <v>57300</v>
      </c>
      <c r="M13">
        <v>51.05</v>
      </c>
      <c r="N13">
        <v>9.6310000000000002</v>
      </c>
      <c r="O13">
        <v>45.72</v>
      </c>
      <c r="P13">
        <v>102.8</v>
      </c>
      <c r="Q13">
        <v>33.19</v>
      </c>
      <c r="R13">
        <v>922.7</v>
      </c>
    </row>
    <row r="14" spans="1:19" x14ac:dyDescent="0.2">
      <c r="A14" s="4" t="s">
        <v>30</v>
      </c>
      <c r="B14">
        <v>18940</v>
      </c>
      <c r="C14">
        <v>21770</v>
      </c>
      <c r="D14">
        <v>8379</v>
      </c>
      <c r="E14">
        <v>26970</v>
      </c>
      <c r="F14">
        <v>18780</v>
      </c>
      <c r="G14">
        <v>468100</v>
      </c>
      <c r="H14">
        <v>332.2</v>
      </c>
      <c r="I14">
        <v>1741</v>
      </c>
      <c r="J14">
        <v>3.194</v>
      </c>
      <c r="K14">
        <v>2.573</v>
      </c>
      <c r="L14">
        <v>100300</v>
      </c>
      <c r="M14">
        <v>86.92</v>
      </c>
      <c r="N14">
        <v>24.3</v>
      </c>
      <c r="O14">
        <v>82.03</v>
      </c>
      <c r="P14">
        <v>185.4</v>
      </c>
      <c r="Q14">
        <v>68.599999999999994</v>
      </c>
      <c r="R14">
        <v>2151</v>
      </c>
    </row>
    <row r="15" spans="1:19" x14ac:dyDescent="0.2">
      <c r="A15" s="4" t="s">
        <v>31</v>
      </c>
      <c r="B15">
        <v>11880</v>
      </c>
      <c r="C15">
        <v>5847</v>
      </c>
      <c r="D15">
        <v>7273</v>
      </c>
      <c r="E15">
        <v>10460</v>
      </c>
      <c r="F15">
        <v>12320</v>
      </c>
      <c r="G15">
        <v>398900</v>
      </c>
      <c r="H15">
        <v>461.6</v>
      </c>
      <c r="I15">
        <v>1500</v>
      </c>
      <c r="J15">
        <v>2.1070000000000002</v>
      </c>
      <c r="K15">
        <v>1.891</v>
      </c>
      <c r="L15">
        <v>77420</v>
      </c>
      <c r="M15">
        <v>87</v>
      </c>
      <c r="N15">
        <v>14.3</v>
      </c>
      <c r="O15">
        <v>78.569999999999993</v>
      </c>
      <c r="P15">
        <v>199.4</v>
      </c>
      <c r="Q15">
        <v>71.5</v>
      </c>
      <c r="R15">
        <v>1981</v>
      </c>
    </row>
    <row r="16" spans="1:19" x14ac:dyDescent="0.2">
      <c r="A16" s="4" t="s">
        <v>32</v>
      </c>
      <c r="B16">
        <v>15000</v>
      </c>
      <c r="C16">
        <v>6115</v>
      </c>
      <c r="D16">
        <v>7605</v>
      </c>
      <c r="E16">
        <v>10890</v>
      </c>
      <c r="F16">
        <v>12590</v>
      </c>
      <c r="G16">
        <v>485300</v>
      </c>
      <c r="H16">
        <v>427.3</v>
      </c>
      <c r="I16">
        <v>1835</v>
      </c>
      <c r="J16">
        <v>2.7589999999999999</v>
      </c>
      <c r="K16">
        <v>2.6160000000000001</v>
      </c>
      <c r="L16">
        <v>100600</v>
      </c>
      <c r="M16">
        <v>73.14</v>
      </c>
      <c r="N16">
        <v>15.98</v>
      </c>
      <c r="O16">
        <v>69.41</v>
      </c>
      <c r="P16">
        <v>161.1</v>
      </c>
      <c r="Q16">
        <v>56.16</v>
      </c>
      <c r="R16">
        <v>2531</v>
      </c>
    </row>
    <row r="17" spans="1:18" x14ac:dyDescent="0.2">
      <c r="A17" s="4" t="s">
        <v>33</v>
      </c>
      <c r="B17">
        <v>13530</v>
      </c>
      <c r="C17">
        <v>5700</v>
      </c>
      <c r="D17">
        <v>8225</v>
      </c>
      <c r="E17">
        <v>11760</v>
      </c>
      <c r="F17">
        <v>16580</v>
      </c>
      <c r="G17">
        <v>521900</v>
      </c>
      <c r="H17">
        <v>374.3</v>
      </c>
      <c r="I17">
        <v>1854</v>
      </c>
      <c r="J17">
        <v>2.8140000000000001</v>
      </c>
      <c r="K17">
        <v>2.5059999999999998</v>
      </c>
      <c r="L17">
        <v>111600</v>
      </c>
      <c r="M17">
        <v>76.61</v>
      </c>
      <c r="N17">
        <v>22.61</v>
      </c>
      <c r="O17">
        <v>75.84</v>
      </c>
      <c r="P17">
        <v>169.9</v>
      </c>
      <c r="Q17">
        <v>60.88</v>
      </c>
      <c r="R17">
        <v>3306</v>
      </c>
    </row>
    <row r="18" spans="1:18" x14ac:dyDescent="0.2">
      <c r="A18" s="4" t="s">
        <v>34</v>
      </c>
      <c r="B18">
        <v>11710</v>
      </c>
      <c r="C18">
        <v>4700</v>
      </c>
      <c r="D18">
        <v>7948</v>
      </c>
      <c r="E18">
        <v>12040</v>
      </c>
      <c r="F18">
        <v>9952</v>
      </c>
      <c r="G18">
        <v>405800</v>
      </c>
      <c r="H18">
        <v>241.1</v>
      </c>
      <c r="I18">
        <v>1209</v>
      </c>
      <c r="J18">
        <v>1.8420000000000001</v>
      </c>
      <c r="K18">
        <v>1.752</v>
      </c>
      <c r="L18">
        <v>98910</v>
      </c>
      <c r="M18">
        <v>63.35</v>
      </c>
      <c r="N18">
        <v>12.98</v>
      </c>
      <c r="O18">
        <v>54.55</v>
      </c>
      <c r="P18">
        <v>121</v>
      </c>
      <c r="Q18">
        <v>43.81</v>
      </c>
      <c r="R18">
        <v>1495</v>
      </c>
    </row>
    <row r="19" spans="1:18" x14ac:dyDescent="0.2">
      <c r="A19" s="4" t="s">
        <v>35</v>
      </c>
      <c r="B19">
        <v>13470</v>
      </c>
      <c r="C19">
        <v>4533</v>
      </c>
      <c r="D19">
        <v>8103</v>
      </c>
      <c r="E19">
        <v>11870</v>
      </c>
      <c r="F19">
        <v>10780</v>
      </c>
      <c r="G19">
        <v>544500</v>
      </c>
      <c r="H19">
        <v>395.2</v>
      </c>
      <c r="I19">
        <v>2034</v>
      </c>
      <c r="J19">
        <v>2.7759999999999998</v>
      </c>
      <c r="K19">
        <v>3.0169999999999999</v>
      </c>
      <c r="L19">
        <v>120400</v>
      </c>
      <c r="M19">
        <v>63.83</v>
      </c>
      <c r="N19">
        <v>13.61</v>
      </c>
      <c r="O19">
        <v>61.87</v>
      </c>
      <c r="P19">
        <v>140.69999999999999</v>
      </c>
      <c r="Q19">
        <v>51.84</v>
      </c>
      <c r="R19">
        <v>2385</v>
      </c>
    </row>
    <row r="20" spans="1:18" x14ac:dyDescent="0.2">
      <c r="A20" s="4" t="s">
        <v>36</v>
      </c>
      <c r="B20">
        <v>11960</v>
      </c>
      <c r="C20">
        <v>5564</v>
      </c>
      <c r="D20">
        <v>7889</v>
      </c>
      <c r="E20">
        <v>12040</v>
      </c>
      <c r="F20">
        <v>10310</v>
      </c>
      <c r="G20">
        <v>446000</v>
      </c>
      <c r="H20">
        <v>448.4</v>
      </c>
      <c r="I20">
        <v>1641</v>
      </c>
      <c r="J20">
        <v>2.2559999999999998</v>
      </c>
      <c r="K20">
        <v>2.2069999999999999</v>
      </c>
      <c r="L20">
        <v>95450</v>
      </c>
      <c r="M20">
        <v>88.23</v>
      </c>
      <c r="N20">
        <v>14.33</v>
      </c>
      <c r="O20">
        <v>79.099999999999994</v>
      </c>
      <c r="P20">
        <v>184.4</v>
      </c>
      <c r="Q20">
        <v>65.95</v>
      </c>
      <c r="R20">
        <v>2472</v>
      </c>
    </row>
    <row r="21" spans="1:18" x14ac:dyDescent="0.2">
      <c r="A21" s="4" t="s">
        <v>37</v>
      </c>
      <c r="B21">
        <v>12760</v>
      </c>
      <c r="C21">
        <v>5539</v>
      </c>
      <c r="D21">
        <v>8892</v>
      </c>
      <c r="E21">
        <v>13680</v>
      </c>
      <c r="F21">
        <v>10190</v>
      </c>
      <c r="G21">
        <v>440500</v>
      </c>
      <c r="H21">
        <v>494.1</v>
      </c>
      <c r="I21">
        <v>1653</v>
      </c>
      <c r="J21">
        <v>2.0830000000000002</v>
      </c>
      <c r="K21">
        <v>1.9910000000000001</v>
      </c>
      <c r="L21">
        <v>96570</v>
      </c>
      <c r="M21">
        <v>83.81</v>
      </c>
      <c r="N21">
        <v>15.32</v>
      </c>
      <c r="O21">
        <v>74.16</v>
      </c>
      <c r="P21">
        <v>165.4</v>
      </c>
      <c r="Q21">
        <v>61.36</v>
      </c>
      <c r="R21">
        <v>2144</v>
      </c>
    </row>
    <row r="22" spans="1:18" x14ac:dyDescent="0.2">
      <c r="A22" s="4" t="s">
        <v>38</v>
      </c>
      <c r="B22">
        <v>12520</v>
      </c>
      <c r="C22">
        <v>4405</v>
      </c>
      <c r="D22">
        <v>7422</v>
      </c>
      <c r="E22">
        <v>11310</v>
      </c>
      <c r="F22">
        <v>10580</v>
      </c>
      <c r="G22">
        <v>420200</v>
      </c>
      <c r="H22">
        <v>384.7</v>
      </c>
      <c r="I22">
        <v>1456</v>
      </c>
      <c r="J22">
        <v>1.456</v>
      </c>
      <c r="K22">
        <v>1.62</v>
      </c>
      <c r="L22">
        <v>93420</v>
      </c>
      <c r="M22">
        <v>40.94</v>
      </c>
      <c r="N22">
        <v>13.69</v>
      </c>
      <c r="O22">
        <v>36.9</v>
      </c>
      <c r="P22">
        <v>85.11</v>
      </c>
      <c r="Q22">
        <v>29.76</v>
      </c>
      <c r="R22">
        <v>1244</v>
      </c>
    </row>
    <row r="23" spans="1:18" x14ac:dyDescent="0.2">
      <c r="A23" s="4" t="s">
        <v>39</v>
      </c>
      <c r="B23">
        <v>13530</v>
      </c>
      <c r="C23">
        <v>6938</v>
      </c>
      <c r="D23">
        <v>7018</v>
      </c>
      <c r="E23">
        <v>10560</v>
      </c>
      <c r="F23">
        <v>12730</v>
      </c>
      <c r="G23">
        <v>449700</v>
      </c>
      <c r="H23">
        <v>352.1</v>
      </c>
      <c r="I23">
        <v>1948</v>
      </c>
      <c r="J23">
        <v>2.7370000000000001</v>
      </c>
      <c r="K23">
        <v>2.3130000000000002</v>
      </c>
      <c r="L23">
        <v>90790</v>
      </c>
      <c r="M23">
        <v>75.930000000000007</v>
      </c>
      <c r="N23">
        <v>17.66</v>
      </c>
      <c r="O23">
        <v>71.430000000000007</v>
      </c>
      <c r="P23">
        <v>166.8</v>
      </c>
      <c r="Q23">
        <v>58.5</v>
      </c>
      <c r="R23">
        <v>2297</v>
      </c>
    </row>
    <row r="24" spans="1:18" x14ac:dyDescent="0.2">
      <c r="A24" s="4" t="s">
        <v>40</v>
      </c>
      <c r="B24">
        <v>12880</v>
      </c>
      <c r="C24">
        <v>5632</v>
      </c>
      <c r="D24">
        <v>7054</v>
      </c>
      <c r="E24">
        <v>10910</v>
      </c>
      <c r="F24">
        <v>12290</v>
      </c>
      <c r="G24">
        <v>423900</v>
      </c>
      <c r="H24">
        <v>376.5</v>
      </c>
      <c r="I24">
        <v>1547</v>
      </c>
      <c r="J24">
        <v>2.899</v>
      </c>
      <c r="K24">
        <v>2.714</v>
      </c>
      <c r="L24">
        <v>91460</v>
      </c>
      <c r="M24">
        <v>67.31</v>
      </c>
      <c r="N24">
        <v>16.559999999999999</v>
      </c>
      <c r="O24">
        <v>62.45</v>
      </c>
      <c r="P24">
        <v>142.69999999999999</v>
      </c>
      <c r="Q24">
        <v>51.41</v>
      </c>
      <c r="R24">
        <v>1620</v>
      </c>
    </row>
    <row r="25" spans="1:18" x14ac:dyDescent="0.2">
      <c r="A25" s="4" t="s">
        <v>41</v>
      </c>
      <c r="B25">
        <v>13630</v>
      </c>
      <c r="C25">
        <v>5772</v>
      </c>
      <c r="D25">
        <v>7476</v>
      </c>
      <c r="E25">
        <v>11580</v>
      </c>
      <c r="F25">
        <v>14060</v>
      </c>
      <c r="G25">
        <v>458900</v>
      </c>
      <c r="H25">
        <v>469.5</v>
      </c>
      <c r="I25">
        <v>2081</v>
      </c>
      <c r="J25">
        <v>2.2450000000000001</v>
      </c>
      <c r="K25">
        <v>2.3410000000000002</v>
      </c>
      <c r="L25">
        <v>91840</v>
      </c>
      <c r="M25">
        <v>76.42</v>
      </c>
      <c r="N25">
        <v>14.63</v>
      </c>
      <c r="O25">
        <v>69.89</v>
      </c>
      <c r="P25">
        <v>177.4</v>
      </c>
      <c r="Q25">
        <v>58.98</v>
      </c>
      <c r="R25">
        <v>2413</v>
      </c>
    </row>
    <row r="26" spans="1:18" x14ac:dyDescent="0.2">
      <c r="A26" s="4" t="s">
        <v>42</v>
      </c>
      <c r="B26">
        <v>13630</v>
      </c>
      <c r="C26">
        <v>5628</v>
      </c>
      <c r="D26">
        <v>7575</v>
      </c>
      <c r="E26">
        <v>12010</v>
      </c>
      <c r="F26">
        <v>12390</v>
      </c>
      <c r="G26">
        <v>443300</v>
      </c>
      <c r="H26">
        <v>422.8</v>
      </c>
      <c r="I26">
        <v>1532</v>
      </c>
      <c r="J26">
        <v>1.575</v>
      </c>
      <c r="K26">
        <v>1.621</v>
      </c>
      <c r="L26">
        <v>103000</v>
      </c>
      <c r="M26">
        <v>46.77</v>
      </c>
      <c r="N26">
        <v>17.760000000000002</v>
      </c>
      <c r="O26">
        <v>39.19</v>
      </c>
      <c r="P26">
        <v>88.02</v>
      </c>
      <c r="Q26">
        <v>30.04</v>
      </c>
      <c r="R26">
        <v>1323</v>
      </c>
    </row>
    <row r="27" spans="1:18" x14ac:dyDescent="0.2">
      <c r="A27" s="1" t="s">
        <v>43</v>
      </c>
      <c r="B27">
        <v>22.79</v>
      </c>
      <c r="C27">
        <v>210.1</v>
      </c>
      <c r="D27">
        <v>-316</v>
      </c>
      <c r="E27">
        <v>-73.22</v>
      </c>
      <c r="F27">
        <v>7.2910000000000004</v>
      </c>
      <c r="G27">
        <v>215</v>
      </c>
      <c r="H27">
        <v>3.359</v>
      </c>
      <c r="I27">
        <v>7.4580000000000002</v>
      </c>
      <c r="J27">
        <v>-3.3000000000000002E-2</v>
      </c>
      <c r="K27">
        <v>-4.8000000000000001E-2</v>
      </c>
      <c r="L27">
        <v>109.5</v>
      </c>
      <c r="M27">
        <v>-0.10299999999999999</v>
      </c>
      <c r="N27">
        <v>1.0999999999999999E-2</v>
      </c>
      <c r="O27">
        <v>-0.23400000000000001</v>
      </c>
      <c r="P27">
        <v>-9.5000000000000001E-2</v>
      </c>
      <c r="Q27">
        <v>-0.151</v>
      </c>
      <c r="R27">
        <v>1.2629999999999999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CED5-5C19-A646-A82E-E5EA6F012BF6}">
  <dimension ref="A1:U27"/>
  <sheetViews>
    <sheetView workbookViewId="0">
      <selection activeCell="E39" sqref="E39"/>
    </sheetView>
  </sheetViews>
  <sheetFormatPr baseColWidth="10" defaultRowHeight="15" x14ac:dyDescent="0.2"/>
  <cols>
    <col min="1" max="1" width="17.5" customWidth="1"/>
    <col min="255" max="255" width="15.33203125" customWidth="1"/>
    <col min="511" max="511" width="15.33203125" customWidth="1"/>
    <col min="767" max="767" width="15.33203125" customWidth="1"/>
    <col min="1023" max="1023" width="15.33203125" customWidth="1"/>
    <col min="1279" max="1279" width="15.33203125" customWidth="1"/>
    <col min="1535" max="1535" width="15.33203125" customWidth="1"/>
    <col min="1791" max="1791" width="15.33203125" customWidth="1"/>
    <col min="2047" max="2047" width="15.33203125" customWidth="1"/>
    <col min="2303" max="2303" width="15.33203125" customWidth="1"/>
    <col min="2559" max="2559" width="15.33203125" customWidth="1"/>
    <col min="2815" max="2815" width="15.33203125" customWidth="1"/>
    <col min="3071" max="3071" width="15.33203125" customWidth="1"/>
    <col min="3327" max="3327" width="15.33203125" customWidth="1"/>
    <col min="3583" max="3583" width="15.33203125" customWidth="1"/>
    <col min="3839" max="3839" width="15.33203125" customWidth="1"/>
    <col min="4095" max="4095" width="15.33203125" customWidth="1"/>
    <col min="4351" max="4351" width="15.33203125" customWidth="1"/>
    <col min="4607" max="4607" width="15.33203125" customWidth="1"/>
    <col min="4863" max="4863" width="15.33203125" customWidth="1"/>
    <col min="5119" max="5119" width="15.33203125" customWidth="1"/>
    <col min="5375" max="5375" width="15.33203125" customWidth="1"/>
    <col min="5631" max="5631" width="15.33203125" customWidth="1"/>
    <col min="5887" max="5887" width="15.33203125" customWidth="1"/>
    <col min="6143" max="6143" width="15.33203125" customWidth="1"/>
    <col min="6399" max="6399" width="15.33203125" customWidth="1"/>
    <col min="6655" max="6655" width="15.33203125" customWidth="1"/>
    <col min="6911" max="6911" width="15.33203125" customWidth="1"/>
    <col min="7167" max="7167" width="15.33203125" customWidth="1"/>
    <col min="7423" max="7423" width="15.33203125" customWidth="1"/>
    <col min="7679" max="7679" width="15.33203125" customWidth="1"/>
    <col min="7935" max="7935" width="15.33203125" customWidth="1"/>
    <col min="8191" max="8191" width="15.33203125" customWidth="1"/>
    <col min="8447" max="8447" width="15.33203125" customWidth="1"/>
    <col min="8703" max="8703" width="15.33203125" customWidth="1"/>
    <col min="8959" max="8959" width="15.33203125" customWidth="1"/>
    <col min="9215" max="9215" width="15.33203125" customWidth="1"/>
    <col min="9471" max="9471" width="15.33203125" customWidth="1"/>
    <col min="9727" max="9727" width="15.33203125" customWidth="1"/>
    <col min="9983" max="9983" width="15.33203125" customWidth="1"/>
    <col min="10239" max="10239" width="15.33203125" customWidth="1"/>
    <col min="10495" max="10495" width="15.33203125" customWidth="1"/>
    <col min="10751" max="10751" width="15.33203125" customWidth="1"/>
    <col min="11007" max="11007" width="15.33203125" customWidth="1"/>
    <col min="11263" max="11263" width="15.33203125" customWidth="1"/>
    <col min="11519" max="11519" width="15.33203125" customWidth="1"/>
    <col min="11775" max="11775" width="15.33203125" customWidth="1"/>
    <col min="12031" max="12031" width="15.33203125" customWidth="1"/>
    <col min="12287" max="12287" width="15.33203125" customWidth="1"/>
    <col min="12543" max="12543" width="15.33203125" customWidth="1"/>
    <col min="12799" max="12799" width="15.33203125" customWidth="1"/>
    <col min="13055" max="13055" width="15.33203125" customWidth="1"/>
    <col min="13311" max="13311" width="15.33203125" customWidth="1"/>
    <col min="13567" max="13567" width="15.33203125" customWidth="1"/>
    <col min="13823" max="13823" width="15.33203125" customWidth="1"/>
    <col min="14079" max="14079" width="15.33203125" customWidth="1"/>
    <col min="14335" max="14335" width="15.33203125" customWidth="1"/>
    <col min="14591" max="14591" width="15.33203125" customWidth="1"/>
    <col min="14847" max="14847" width="15.33203125" customWidth="1"/>
    <col min="15103" max="15103" width="15.33203125" customWidth="1"/>
    <col min="15359" max="15359" width="15.33203125" customWidth="1"/>
    <col min="15615" max="15615" width="15.33203125" customWidth="1"/>
    <col min="15871" max="15871" width="15.33203125" customWidth="1"/>
    <col min="16127" max="16127" width="15.3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45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3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4" t="s">
        <v>19</v>
      </c>
      <c r="B3">
        <f>'O.A ZM'!B3-'O.A ZM'!B$27</f>
        <v>12687.21</v>
      </c>
      <c r="C3">
        <f>'O.A ZM'!C3-'O.A ZM'!C$27</f>
        <v>5301.9</v>
      </c>
      <c r="D3">
        <f>'O.A ZM'!D3-'O.A ZM'!D$27</f>
        <v>9166</v>
      </c>
      <c r="E3">
        <f>'O.A ZM'!E3-'O.A ZM'!E$27</f>
        <v>11633.22</v>
      </c>
      <c r="F3">
        <f>AVERAGE(D3:E3)</f>
        <v>10399.61</v>
      </c>
      <c r="G3">
        <f>'O.A ZM'!F3-'O.A ZM'!F$27</f>
        <v>12912.709000000001</v>
      </c>
      <c r="H3">
        <f>'O.A ZM'!G3-'O.A ZM'!G$27</f>
        <v>493685</v>
      </c>
      <c r="I3">
        <f>'O.A ZM'!H3-'O.A ZM'!H$27</f>
        <v>447.24100000000004</v>
      </c>
      <c r="J3">
        <f>'O.A ZM'!I3-'O.A ZM'!I$27</f>
        <v>1868.5419999999999</v>
      </c>
      <c r="K3">
        <f>'O.A ZM'!J3-'O.A ZM'!J$27</f>
        <v>3.0680000000000001</v>
      </c>
      <c r="L3">
        <f>'O.A ZM'!K3-'O.A ZM'!K$27</f>
        <v>2.7530000000000001</v>
      </c>
      <c r="M3">
        <f>AVERAGE(K3:L3)</f>
        <v>2.9104999999999999</v>
      </c>
      <c r="N3">
        <f>'O.A ZM'!L3-'O.A ZM'!L$27</f>
        <v>101890.5</v>
      </c>
      <c r="O3">
        <f>'O.A ZM'!M3-'O.A ZM'!M$27</f>
        <v>69.692999999999998</v>
      </c>
      <c r="P3">
        <f>'O.A ZM'!N3-'O.A ZM'!N$27</f>
        <v>14.189</v>
      </c>
      <c r="Q3">
        <f>'O.A ZM'!O3-'O.A ZM'!O$27</f>
        <v>67.143999999999991</v>
      </c>
      <c r="R3">
        <f>'O.A ZM'!P3-'O.A ZM'!P$27</f>
        <v>158.595</v>
      </c>
      <c r="S3">
        <f>'O.A ZM'!Q3-'O.A ZM'!Q$27</f>
        <v>56.661000000000001</v>
      </c>
      <c r="T3">
        <f>'O.A ZM'!R3-'O.A ZM'!R$27</f>
        <v>2410.7370000000001</v>
      </c>
    </row>
    <row r="4" spans="1:21" x14ac:dyDescent="0.2">
      <c r="A4" s="4" t="s">
        <v>20</v>
      </c>
      <c r="B4">
        <f>'O.A ZM'!B4-'O.A ZM'!B$27</f>
        <v>11487.21</v>
      </c>
      <c r="C4">
        <f>'O.A ZM'!C4-'O.A ZM'!C$27</f>
        <v>4376.8999999999996</v>
      </c>
      <c r="D4">
        <f>'O.A ZM'!D4-'O.A ZM'!D$27</f>
        <v>8173</v>
      </c>
      <c r="E4">
        <f>'O.A ZM'!E4-'O.A ZM'!E$27</f>
        <v>10133.219999999999</v>
      </c>
      <c r="F4">
        <f t="shared" ref="F4:F27" si="0">AVERAGE(D4:E4)</f>
        <v>9153.11</v>
      </c>
      <c r="G4">
        <f>'O.A ZM'!F4-'O.A ZM'!F$27</f>
        <v>9421.7090000000007</v>
      </c>
      <c r="H4">
        <f>'O.A ZM'!G4-'O.A ZM'!G$27</f>
        <v>357085</v>
      </c>
      <c r="I4">
        <f>'O.A ZM'!H4-'O.A ZM'!H$27</f>
        <v>304.84100000000001</v>
      </c>
      <c r="J4">
        <f>'O.A ZM'!I4-'O.A ZM'!I$27</f>
        <v>1235.5419999999999</v>
      </c>
      <c r="K4">
        <f>'O.A ZM'!J4-'O.A ZM'!J$27</f>
        <v>1.7769999999999999</v>
      </c>
      <c r="L4">
        <f>'O.A ZM'!K4-'O.A ZM'!K$27</f>
        <v>1.6240000000000001</v>
      </c>
      <c r="M4">
        <f t="shared" ref="M4:M27" si="1">AVERAGE(K4:L4)</f>
        <v>1.7004999999999999</v>
      </c>
      <c r="N4">
        <f>'O.A ZM'!L4-'O.A ZM'!L$27</f>
        <v>76830.5</v>
      </c>
      <c r="O4">
        <f>'O.A ZM'!M4-'O.A ZM'!M$27</f>
        <v>41.783000000000001</v>
      </c>
      <c r="P4">
        <f>'O.A ZM'!N4-'O.A ZM'!N$27</f>
        <v>10.049000000000001</v>
      </c>
      <c r="Q4">
        <f>'O.A ZM'!O4-'O.A ZM'!O$27</f>
        <v>37.974000000000004</v>
      </c>
      <c r="R4">
        <f>'O.A ZM'!P4-'O.A ZM'!P$27</f>
        <v>90.424999999999997</v>
      </c>
      <c r="S4">
        <f>'O.A ZM'!Q4-'O.A ZM'!Q$27</f>
        <v>29.741</v>
      </c>
      <c r="T4">
        <f>'O.A ZM'!R4-'O.A ZM'!R$27</f>
        <v>1125.7370000000001</v>
      </c>
    </row>
    <row r="5" spans="1:21" x14ac:dyDescent="0.2">
      <c r="A5" s="4" t="s">
        <v>21</v>
      </c>
      <c r="B5">
        <f>'O.A ZM'!B5-'O.A ZM'!B$27</f>
        <v>12027.21</v>
      </c>
      <c r="C5">
        <f>'O.A ZM'!C5-'O.A ZM'!C$27</f>
        <v>6272.9</v>
      </c>
      <c r="D5">
        <f>'O.A ZM'!D5-'O.A ZM'!D$27</f>
        <v>9914</v>
      </c>
      <c r="E5">
        <f>'O.A ZM'!E5-'O.A ZM'!E$27</f>
        <v>12553.22</v>
      </c>
      <c r="F5">
        <f t="shared" si="0"/>
        <v>11233.61</v>
      </c>
      <c r="G5">
        <f>'O.A ZM'!F5-'O.A ZM'!F$27</f>
        <v>11152.709000000001</v>
      </c>
      <c r="H5">
        <f>'O.A ZM'!G5-'O.A ZM'!G$27</f>
        <v>500185</v>
      </c>
      <c r="I5">
        <f>'O.A ZM'!H5-'O.A ZM'!H$27</f>
        <v>366.041</v>
      </c>
      <c r="J5">
        <f>'O.A ZM'!I5-'O.A ZM'!I$27</f>
        <v>1708.5419999999999</v>
      </c>
      <c r="K5">
        <f>'O.A ZM'!J5-'O.A ZM'!J$27</f>
        <v>2.8860000000000001</v>
      </c>
      <c r="L5">
        <f>'O.A ZM'!K5-'O.A ZM'!K$27</f>
        <v>2.61</v>
      </c>
      <c r="M5">
        <f t="shared" si="1"/>
        <v>2.7480000000000002</v>
      </c>
      <c r="N5">
        <f>'O.A ZM'!L5-'O.A ZM'!L$27</f>
        <v>113290.5</v>
      </c>
      <c r="O5">
        <f>'O.A ZM'!M5-'O.A ZM'!M$27</f>
        <v>102.803</v>
      </c>
      <c r="P5">
        <f>'O.A ZM'!N5-'O.A ZM'!N$27</f>
        <v>15.169</v>
      </c>
      <c r="Q5">
        <f>'O.A ZM'!O5-'O.A ZM'!O$27</f>
        <v>92.953999999999994</v>
      </c>
      <c r="R5">
        <f>'O.A ZM'!P5-'O.A ZM'!P$27</f>
        <v>222.495</v>
      </c>
      <c r="S5">
        <f>'O.A ZM'!Q5-'O.A ZM'!Q$27</f>
        <v>83.301000000000002</v>
      </c>
      <c r="T5">
        <f>'O.A ZM'!R5-'O.A ZM'!R$27</f>
        <v>3355.7370000000001</v>
      </c>
    </row>
    <row r="6" spans="1:21" x14ac:dyDescent="0.2">
      <c r="A6" s="4" t="s">
        <v>22</v>
      </c>
      <c r="B6">
        <f>'O.A ZM'!B6-'O.A ZM'!B$27</f>
        <v>14377.21</v>
      </c>
      <c r="C6">
        <f>'O.A ZM'!C6-'O.A ZM'!C$27</f>
        <v>4651.8999999999996</v>
      </c>
      <c r="D6">
        <f>'O.A ZM'!D6-'O.A ZM'!D$27</f>
        <v>8401</v>
      </c>
      <c r="E6">
        <f>'O.A ZM'!E6-'O.A ZM'!E$27</f>
        <v>10823.22</v>
      </c>
      <c r="F6">
        <f t="shared" si="0"/>
        <v>9612.11</v>
      </c>
      <c r="G6">
        <f>'O.A ZM'!F6-'O.A ZM'!F$27</f>
        <v>10442.709000000001</v>
      </c>
      <c r="H6">
        <f>'O.A ZM'!G6-'O.A ZM'!G$27</f>
        <v>342285</v>
      </c>
      <c r="I6">
        <f>'O.A ZM'!H6-'O.A ZM'!H$27</f>
        <v>323.541</v>
      </c>
      <c r="J6">
        <f>'O.A ZM'!I6-'O.A ZM'!I$27</f>
        <v>1287.5419999999999</v>
      </c>
      <c r="K6">
        <f>'O.A ZM'!J6-'O.A ZM'!J$27</f>
        <v>1.831</v>
      </c>
      <c r="L6">
        <f>'O.A ZM'!K6-'O.A ZM'!K$27</f>
        <v>1.4390000000000001</v>
      </c>
      <c r="M6">
        <f t="shared" si="1"/>
        <v>1.635</v>
      </c>
      <c r="N6">
        <f>'O.A ZM'!L6-'O.A ZM'!L$27</f>
        <v>74240.5</v>
      </c>
      <c r="O6">
        <f>'O.A ZM'!M6-'O.A ZM'!M$27</f>
        <v>52.443000000000005</v>
      </c>
      <c r="P6">
        <f>'O.A ZM'!N6-'O.A ZM'!N$27</f>
        <v>15.319000000000001</v>
      </c>
      <c r="Q6">
        <f>'O.A ZM'!O6-'O.A ZM'!O$27</f>
        <v>50.324000000000005</v>
      </c>
      <c r="R6">
        <f>'O.A ZM'!P6-'O.A ZM'!P$27</f>
        <v>112.19499999999999</v>
      </c>
      <c r="S6">
        <f>'O.A ZM'!Q6-'O.A ZM'!Q$27</f>
        <v>34.891000000000005</v>
      </c>
      <c r="T6">
        <f>'O.A ZM'!R6-'O.A ZM'!R$27</f>
        <v>1445.7370000000001</v>
      </c>
    </row>
    <row r="7" spans="1:21" x14ac:dyDescent="0.2">
      <c r="A7" s="4" t="s">
        <v>23</v>
      </c>
      <c r="B7">
        <f>'O.A ZM'!B7-'O.A ZM'!B$27</f>
        <v>10497.21</v>
      </c>
      <c r="C7">
        <f>'O.A ZM'!C7-'O.A ZM'!C$27</f>
        <v>4120.8999999999996</v>
      </c>
      <c r="D7">
        <f>'O.A ZM'!D7-'O.A ZM'!D$27</f>
        <v>8534</v>
      </c>
      <c r="E7">
        <f>'O.A ZM'!E7-'O.A ZM'!E$27</f>
        <v>10983.22</v>
      </c>
      <c r="F7">
        <f t="shared" si="0"/>
        <v>9758.61</v>
      </c>
      <c r="G7">
        <f>'O.A ZM'!F7-'O.A ZM'!F$27</f>
        <v>12662.709000000001</v>
      </c>
      <c r="H7">
        <f>'O.A ZM'!G7-'O.A ZM'!G$27</f>
        <v>375585</v>
      </c>
      <c r="I7">
        <f>'O.A ZM'!H7-'O.A ZM'!H$27</f>
        <v>278.14100000000002</v>
      </c>
      <c r="J7">
        <f>'O.A ZM'!I7-'O.A ZM'!I$27</f>
        <v>1305.5419999999999</v>
      </c>
      <c r="K7">
        <f>'O.A ZM'!J7-'O.A ZM'!J$27</f>
        <v>1.6179999999999999</v>
      </c>
      <c r="L7">
        <f>'O.A ZM'!K7-'O.A ZM'!K$27</f>
        <v>1.6500000000000001</v>
      </c>
      <c r="M7">
        <f t="shared" si="1"/>
        <v>1.6339999999999999</v>
      </c>
      <c r="N7">
        <f>'O.A ZM'!L7-'O.A ZM'!L$27</f>
        <v>84380.5</v>
      </c>
      <c r="O7">
        <f>'O.A ZM'!M7-'O.A ZM'!M$27</f>
        <v>64.242999999999995</v>
      </c>
      <c r="P7">
        <f>'O.A ZM'!N7-'O.A ZM'!N$27</f>
        <v>15.219000000000001</v>
      </c>
      <c r="Q7">
        <f>'O.A ZM'!O7-'O.A ZM'!O$27</f>
        <v>56.164000000000001</v>
      </c>
      <c r="R7">
        <f>'O.A ZM'!P7-'O.A ZM'!P$27</f>
        <v>130.19499999999999</v>
      </c>
      <c r="S7">
        <f>'O.A ZM'!Q7-'O.A ZM'!Q$27</f>
        <v>45.911000000000001</v>
      </c>
      <c r="T7">
        <f>'O.A ZM'!R7-'O.A ZM'!R$27</f>
        <v>1492.7370000000001</v>
      </c>
    </row>
    <row r="8" spans="1:21" x14ac:dyDescent="0.2">
      <c r="A8" s="4" t="s">
        <v>24</v>
      </c>
      <c r="B8">
        <f>'O.A ZM'!B8-'O.A ZM'!B$27</f>
        <v>10747.21</v>
      </c>
      <c r="C8">
        <f>'O.A ZM'!C8-'O.A ZM'!C$27</f>
        <v>4232.8999999999996</v>
      </c>
      <c r="D8">
        <f>'O.A ZM'!D8-'O.A ZM'!D$27</f>
        <v>9400</v>
      </c>
      <c r="E8">
        <f>'O.A ZM'!E8-'O.A ZM'!E$27</f>
        <v>12373.22</v>
      </c>
      <c r="F8">
        <f t="shared" si="0"/>
        <v>10886.61</v>
      </c>
      <c r="G8">
        <f>'O.A ZM'!F8-'O.A ZM'!F$27</f>
        <v>11062.709000000001</v>
      </c>
      <c r="H8">
        <f>'O.A ZM'!G8-'O.A ZM'!G$27</f>
        <v>450785</v>
      </c>
      <c r="I8">
        <f>'O.A ZM'!H8-'O.A ZM'!H$27</f>
        <v>293.541</v>
      </c>
      <c r="J8">
        <f>'O.A ZM'!I8-'O.A ZM'!I$27</f>
        <v>1680.5419999999999</v>
      </c>
      <c r="K8">
        <f>'O.A ZM'!J8-'O.A ZM'!J$27</f>
        <v>1.887</v>
      </c>
      <c r="L8">
        <f>'O.A ZM'!K8-'O.A ZM'!K$27</f>
        <v>1.883</v>
      </c>
      <c r="M8">
        <f t="shared" si="1"/>
        <v>1.885</v>
      </c>
      <c r="N8">
        <f>'O.A ZM'!L8-'O.A ZM'!L$27</f>
        <v>104590.5</v>
      </c>
      <c r="O8">
        <f>'O.A ZM'!M8-'O.A ZM'!M$27</f>
        <v>77.332999999999998</v>
      </c>
      <c r="P8">
        <f>'O.A ZM'!N8-'O.A ZM'!N$27</f>
        <v>15.549000000000001</v>
      </c>
      <c r="Q8">
        <f>'O.A ZM'!O8-'O.A ZM'!O$27</f>
        <v>66.593999999999994</v>
      </c>
      <c r="R8">
        <f>'O.A ZM'!P8-'O.A ZM'!P$27</f>
        <v>151.79499999999999</v>
      </c>
      <c r="S8">
        <f>'O.A ZM'!Q8-'O.A ZM'!Q$27</f>
        <v>56.841000000000001</v>
      </c>
      <c r="T8">
        <f>'O.A ZM'!R8-'O.A ZM'!R$27</f>
        <v>2202.7370000000001</v>
      </c>
    </row>
    <row r="9" spans="1:21" x14ac:dyDescent="0.2">
      <c r="A9" s="4" t="s">
        <v>25</v>
      </c>
      <c r="B9">
        <f>'O.A ZM'!B9-'O.A ZM'!B$27</f>
        <v>12087.21</v>
      </c>
      <c r="C9">
        <f>'O.A ZM'!C9-'O.A ZM'!C$27</f>
        <v>5954.9</v>
      </c>
      <c r="D9">
        <f>'O.A ZM'!D9-'O.A ZM'!D$27</f>
        <v>7848</v>
      </c>
      <c r="E9">
        <f>'O.A ZM'!E9-'O.A ZM'!E$27</f>
        <v>10553.22</v>
      </c>
      <c r="F9">
        <f t="shared" si="0"/>
        <v>9200.61</v>
      </c>
      <c r="G9">
        <f>'O.A ZM'!F9-'O.A ZM'!F$27</f>
        <v>8994.7090000000007</v>
      </c>
      <c r="H9">
        <f>'O.A ZM'!G9-'O.A ZM'!G$27</f>
        <v>369685</v>
      </c>
      <c r="I9">
        <f>'O.A ZM'!H9-'O.A ZM'!H$27</f>
        <v>285.541</v>
      </c>
      <c r="J9">
        <f>'O.A ZM'!I9-'O.A ZM'!I$27</f>
        <v>1287.5419999999999</v>
      </c>
      <c r="K9">
        <f>'O.A ZM'!J9-'O.A ZM'!J$27</f>
        <v>1.9039999999999999</v>
      </c>
      <c r="L9">
        <f>'O.A ZM'!K9-'O.A ZM'!K$27</f>
        <v>1.6240000000000001</v>
      </c>
      <c r="M9">
        <f t="shared" si="1"/>
        <v>1.764</v>
      </c>
      <c r="N9">
        <f>'O.A ZM'!L9-'O.A ZM'!L$27</f>
        <v>82550.5</v>
      </c>
      <c r="O9">
        <f>'O.A ZM'!M9-'O.A ZM'!M$27</f>
        <v>82.893000000000001</v>
      </c>
      <c r="P9">
        <f>'O.A ZM'!N9-'O.A ZM'!N$27</f>
        <v>14.149000000000001</v>
      </c>
      <c r="Q9">
        <f>'O.A ZM'!O9-'O.A ZM'!O$27</f>
        <v>76.423999999999992</v>
      </c>
      <c r="R9">
        <f>'O.A ZM'!P9-'O.A ZM'!P$27</f>
        <v>162.89500000000001</v>
      </c>
      <c r="S9">
        <f>'O.A ZM'!Q9-'O.A ZM'!Q$27</f>
        <v>57.191000000000003</v>
      </c>
      <c r="T9">
        <f>'O.A ZM'!R9-'O.A ZM'!R$27</f>
        <v>1630.7370000000001</v>
      </c>
    </row>
    <row r="10" spans="1:21" x14ac:dyDescent="0.2">
      <c r="A10" s="4" t="s">
        <v>26</v>
      </c>
      <c r="B10">
        <f>'O.A ZM'!B10-'O.A ZM'!B$27</f>
        <v>11337.21</v>
      </c>
      <c r="C10">
        <f>'O.A ZM'!C10-'O.A ZM'!C$27</f>
        <v>5008.8999999999996</v>
      </c>
      <c r="D10">
        <f>'O.A ZM'!D10-'O.A ZM'!D$27</f>
        <v>8346</v>
      </c>
      <c r="E10">
        <f>'O.A ZM'!E10-'O.A ZM'!E$27</f>
        <v>11423.22</v>
      </c>
      <c r="F10">
        <f t="shared" si="0"/>
        <v>9884.61</v>
      </c>
      <c r="G10">
        <f>'O.A ZM'!F10-'O.A ZM'!F$27</f>
        <v>9379.7090000000007</v>
      </c>
      <c r="H10">
        <f>'O.A ZM'!G10-'O.A ZM'!G$27</f>
        <v>383285</v>
      </c>
      <c r="I10">
        <f>'O.A ZM'!H10-'O.A ZM'!H$27</f>
        <v>313.94100000000003</v>
      </c>
      <c r="J10">
        <f>'O.A ZM'!I10-'O.A ZM'!I$27</f>
        <v>1411.5419999999999</v>
      </c>
      <c r="K10">
        <f>'O.A ZM'!J10-'O.A ZM'!J$27</f>
        <v>2.1320000000000001</v>
      </c>
      <c r="L10">
        <f>'O.A ZM'!K10-'O.A ZM'!K$27</f>
        <v>1.8480000000000001</v>
      </c>
      <c r="M10">
        <f t="shared" si="1"/>
        <v>1.9900000000000002</v>
      </c>
      <c r="N10">
        <f>'O.A ZM'!L10-'O.A ZM'!L$27</f>
        <v>84090.5</v>
      </c>
      <c r="O10">
        <f>'O.A ZM'!M10-'O.A ZM'!M$27</f>
        <v>64.172999999999988</v>
      </c>
      <c r="P10">
        <f>'O.A ZM'!N10-'O.A ZM'!N$27</f>
        <v>12.909000000000001</v>
      </c>
      <c r="Q10">
        <f>'O.A ZM'!O10-'O.A ZM'!O$27</f>
        <v>59.064</v>
      </c>
      <c r="R10">
        <f>'O.A ZM'!P10-'O.A ZM'!P$27</f>
        <v>132.495</v>
      </c>
      <c r="S10">
        <f>'O.A ZM'!Q10-'O.A ZM'!Q$27</f>
        <v>48.241000000000007</v>
      </c>
      <c r="T10">
        <f>'O.A ZM'!R10-'O.A ZM'!R$27</f>
        <v>1611.7370000000001</v>
      </c>
    </row>
    <row r="11" spans="1:21" x14ac:dyDescent="0.2">
      <c r="A11" s="4" t="s">
        <v>27</v>
      </c>
      <c r="B11">
        <f>'O.A ZM'!B11-'O.A ZM'!B$27</f>
        <v>12427.21</v>
      </c>
      <c r="C11">
        <f>'O.A ZM'!C11-'O.A ZM'!C$27</f>
        <v>5089.8999999999996</v>
      </c>
      <c r="D11">
        <f>'O.A ZM'!D11-'O.A ZM'!D$27</f>
        <v>8150</v>
      </c>
      <c r="E11">
        <f>'O.A ZM'!E11-'O.A ZM'!E$27</f>
        <v>11053.22</v>
      </c>
      <c r="F11">
        <f t="shared" si="0"/>
        <v>9601.61</v>
      </c>
      <c r="G11">
        <f>'O.A ZM'!F11-'O.A ZM'!F$27</f>
        <v>11662.709000000001</v>
      </c>
      <c r="H11">
        <f>'O.A ZM'!G11-'O.A ZM'!G$27</f>
        <v>430085</v>
      </c>
      <c r="I11">
        <f>'O.A ZM'!H11-'O.A ZM'!H$27</f>
        <v>319.14100000000002</v>
      </c>
      <c r="J11">
        <f>'O.A ZM'!I11-'O.A ZM'!I$27</f>
        <v>1512.5419999999999</v>
      </c>
      <c r="K11">
        <f>'O.A ZM'!J11-'O.A ZM'!J$27</f>
        <v>2.5209999999999999</v>
      </c>
      <c r="L11">
        <f>'O.A ZM'!K11-'O.A ZM'!K$27</f>
        <v>2.1150000000000002</v>
      </c>
      <c r="M11">
        <f t="shared" si="1"/>
        <v>2.3180000000000001</v>
      </c>
      <c r="N11">
        <f>'O.A ZM'!L11-'O.A ZM'!L$27</f>
        <v>91900.5</v>
      </c>
      <c r="O11">
        <f>'O.A ZM'!M11-'O.A ZM'!M$27</f>
        <v>81.132999999999996</v>
      </c>
      <c r="P11">
        <f>'O.A ZM'!N11-'O.A ZM'!N$27</f>
        <v>15.959000000000001</v>
      </c>
      <c r="Q11">
        <f>'O.A ZM'!O11-'O.A ZM'!O$27</f>
        <v>78.653999999999996</v>
      </c>
      <c r="R11">
        <f>'O.A ZM'!P11-'O.A ZM'!P$27</f>
        <v>183.29499999999999</v>
      </c>
      <c r="S11">
        <f>'O.A ZM'!Q11-'O.A ZM'!Q$27</f>
        <v>63.921000000000006</v>
      </c>
      <c r="T11">
        <f>'O.A ZM'!R11-'O.A ZM'!R$27</f>
        <v>2277.7370000000001</v>
      </c>
    </row>
    <row r="12" spans="1:21" x14ac:dyDescent="0.2">
      <c r="A12" s="4" t="s">
        <v>28</v>
      </c>
      <c r="B12">
        <f>'O.A ZM'!B12-'O.A ZM'!B$27</f>
        <v>14187.21</v>
      </c>
      <c r="C12">
        <f>'O.A ZM'!C12-'O.A ZM'!C$27</f>
        <v>6117.9</v>
      </c>
      <c r="D12">
        <f>'O.A ZM'!D12-'O.A ZM'!D$27</f>
        <v>7853</v>
      </c>
      <c r="E12">
        <f>'O.A ZM'!E12-'O.A ZM'!E$27</f>
        <v>10573.22</v>
      </c>
      <c r="F12">
        <f t="shared" si="0"/>
        <v>9213.11</v>
      </c>
      <c r="G12">
        <f>'O.A ZM'!F12-'O.A ZM'!F$27</f>
        <v>12112.709000000001</v>
      </c>
      <c r="H12">
        <f>'O.A ZM'!G12-'O.A ZM'!G$27</f>
        <v>503585</v>
      </c>
      <c r="I12">
        <f>'O.A ZM'!H12-'O.A ZM'!H$27</f>
        <v>352.24100000000004</v>
      </c>
      <c r="J12">
        <f>'O.A ZM'!I12-'O.A ZM'!I$27</f>
        <v>1819.5419999999999</v>
      </c>
      <c r="K12">
        <f>'O.A ZM'!J12-'O.A ZM'!J$27</f>
        <v>3.1789999999999998</v>
      </c>
      <c r="L12">
        <f>'O.A ZM'!K12-'O.A ZM'!K$27</f>
        <v>2.6909999999999998</v>
      </c>
      <c r="M12">
        <f t="shared" si="1"/>
        <v>2.9349999999999996</v>
      </c>
      <c r="N12">
        <f>'O.A ZM'!L12-'O.A ZM'!L$27</f>
        <v>106490.5</v>
      </c>
      <c r="O12">
        <f>'O.A ZM'!M12-'O.A ZM'!M$27</f>
        <v>96.242999999999995</v>
      </c>
      <c r="P12">
        <f>'O.A ZM'!N12-'O.A ZM'!N$27</f>
        <v>15.929</v>
      </c>
      <c r="Q12">
        <f>'O.A ZM'!O12-'O.A ZM'!O$27</f>
        <v>92.793999999999997</v>
      </c>
      <c r="R12">
        <f>'O.A ZM'!P12-'O.A ZM'!P$27</f>
        <v>214.495</v>
      </c>
      <c r="S12">
        <f>'O.A ZM'!Q12-'O.A ZM'!Q$27</f>
        <v>80.420999999999992</v>
      </c>
      <c r="T12">
        <f>'O.A ZM'!R12-'O.A ZM'!R$27</f>
        <v>3079.7370000000001</v>
      </c>
    </row>
    <row r="13" spans="1:21" x14ac:dyDescent="0.2">
      <c r="A13" s="4" t="s">
        <v>29</v>
      </c>
      <c r="B13">
        <f>'O.A ZM'!B13-'O.A ZM'!B$27</f>
        <v>12157.21</v>
      </c>
      <c r="C13">
        <f>'O.A ZM'!C13-'O.A ZM'!C$27</f>
        <v>5873.9</v>
      </c>
      <c r="D13">
        <f>'O.A ZM'!D13-'O.A ZM'!D$27</f>
        <v>7077</v>
      </c>
      <c r="E13">
        <f>'O.A ZM'!E13-'O.A ZM'!E$27</f>
        <v>10293.219999999999</v>
      </c>
      <c r="F13">
        <f t="shared" si="0"/>
        <v>8685.11</v>
      </c>
      <c r="G13">
        <f>'O.A ZM'!F13-'O.A ZM'!F$27</f>
        <v>8071.7089999999998</v>
      </c>
      <c r="H13">
        <f>'O.A ZM'!G13-'O.A ZM'!G$27</f>
        <v>287885</v>
      </c>
      <c r="I13">
        <f>'O.A ZM'!H13-'O.A ZM'!H$27</f>
        <v>367.34100000000001</v>
      </c>
      <c r="J13">
        <f>'O.A ZM'!I13-'O.A ZM'!I$27</f>
        <v>1072.5419999999999</v>
      </c>
      <c r="K13">
        <f>'O.A ZM'!J13-'O.A ZM'!J$27</f>
        <v>1.2629999999999999</v>
      </c>
      <c r="L13">
        <f>'O.A ZM'!K13-'O.A ZM'!K$27</f>
        <v>1.3220000000000001</v>
      </c>
      <c r="M13">
        <f t="shared" si="1"/>
        <v>1.2925</v>
      </c>
      <c r="N13">
        <f>'O.A ZM'!L13-'O.A ZM'!L$27</f>
        <v>57190.5</v>
      </c>
      <c r="O13">
        <f>'O.A ZM'!M13-'O.A ZM'!M$27</f>
        <v>51.152999999999999</v>
      </c>
      <c r="P13">
        <f>'O.A ZM'!N13-'O.A ZM'!N$27</f>
        <v>9.620000000000001</v>
      </c>
      <c r="Q13">
        <f>'O.A ZM'!O13-'O.A ZM'!O$27</f>
        <v>45.954000000000001</v>
      </c>
      <c r="R13">
        <f>'O.A ZM'!P13-'O.A ZM'!P$27</f>
        <v>102.895</v>
      </c>
      <c r="S13">
        <f>'O.A ZM'!Q13-'O.A ZM'!Q$27</f>
        <v>33.341000000000001</v>
      </c>
      <c r="T13">
        <f>'O.A ZM'!R13-'O.A ZM'!R$27</f>
        <v>921.43700000000001</v>
      </c>
    </row>
    <row r="14" spans="1:21" x14ac:dyDescent="0.2">
      <c r="A14" s="4" t="s">
        <v>30</v>
      </c>
      <c r="B14">
        <f>'O.A ZM'!B14-'O.A ZM'!B$27</f>
        <v>18917.21</v>
      </c>
      <c r="C14">
        <f>'O.A ZM'!C14-'O.A ZM'!C$27</f>
        <v>21559.9</v>
      </c>
      <c r="D14">
        <f>'O.A ZM'!D14-'O.A ZM'!D$27</f>
        <v>8695</v>
      </c>
      <c r="E14">
        <f>'O.A ZM'!E14-'O.A ZM'!E$27</f>
        <v>27043.22</v>
      </c>
      <c r="F14">
        <f t="shared" si="0"/>
        <v>17869.11</v>
      </c>
      <c r="G14">
        <f>'O.A ZM'!F14-'O.A ZM'!F$27</f>
        <v>18772.708999999999</v>
      </c>
      <c r="H14">
        <f>'O.A ZM'!G14-'O.A ZM'!G$27</f>
        <v>467885</v>
      </c>
      <c r="I14">
        <f>'O.A ZM'!H14-'O.A ZM'!H$27</f>
        <v>328.84100000000001</v>
      </c>
      <c r="J14">
        <f>'O.A ZM'!I14-'O.A ZM'!I$27</f>
        <v>1733.5419999999999</v>
      </c>
      <c r="K14">
        <f>'O.A ZM'!J14-'O.A ZM'!J$27</f>
        <v>3.2269999999999999</v>
      </c>
      <c r="L14">
        <f>'O.A ZM'!K14-'O.A ZM'!K$27</f>
        <v>2.621</v>
      </c>
      <c r="M14">
        <f t="shared" si="1"/>
        <v>2.9239999999999999</v>
      </c>
      <c r="N14">
        <f>'O.A ZM'!L14-'O.A ZM'!L$27</f>
        <v>100190.5</v>
      </c>
      <c r="O14">
        <f>'O.A ZM'!M14-'O.A ZM'!M$27</f>
        <v>87.022999999999996</v>
      </c>
      <c r="P14">
        <f>'O.A ZM'!N14-'O.A ZM'!N$27</f>
        <v>24.289000000000001</v>
      </c>
      <c r="Q14">
        <f>'O.A ZM'!O14-'O.A ZM'!O$27</f>
        <v>82.263999999999996</v>
      </c>
      <c r="R14">
        <f>'O.A ZM'!P14-'O.A ZM'!P$27</f>
        <v>185.495</v>
      </c>
      <c r="S14">
        <f>'O.A ZM'!Q14-'O.A ZM'!Q$27</f>
        <v>68.750999999999991</v>
      </c>
      <c r="T14">
        <f>'O.A ZM'!R14-'O.A ZM'!R$27</f>
        <v>2149.7370000000001</v>
      </c>
    </row>
    <row r="15" spans="1:21" x14ac:dyDescent="0.2">
      <c r="A15" s="4" t="s">
        <v>31</v>
      </c>
      <c r="B15">
        <f>'O.A ZM'!B15-'O.A ZM'!B$27</f>
        <v>11857.21</v>
      </c>
      <c r="C15">
        <f>'O.A ZM'!C15-'O.A ZM'!C$27</f>
        <v>5636.9</v>
      </c>
      <c r="D15">
        <f>'O.A ZM'!D15-'O.A ZM'!D$27</f>
        <v>7589</v>
      </c>
      <c r="E15">
        <f>'O.A ZM'!E15-'O.A ZM'!E$27</f>
        <v>10533.22</v>
      </c>
      <c r="F15">
        <f t="shared" si="0"/>
        <v>9061.11</v>
      </c>
      <c r="G15">
        <f>'O.A ZM'!F15-'O.A ZM'!F$27</f>
        <v>12312.709000000001</v>
      </c>
      <c r="H15">
        <f>'O.A ZM'!G15-'O.A ZM'!G$27</f>
        <v>398685</v>
      </c>
      <c r="I15">
        <f>'O.A ZM'!H15-'O.A ZM'!H$27</f>
        <v>458.24100000000004</v>
      </c>
      <c r="J15">
        <f>'O.A ZM'!I15-'O.A ZM'!I$27</f>
        <v>1492.5419999999999</v>
      </c>
      <c r="K15">
        <f>'O.A ZM'!J15-'O.A ZM'!J$27</f>
        <v>2.14</v>
      </c>
      <c r="L15">
        <f>'O.A ZM'!K15-'O.A ZM'!K$27</f>
        <v>1.9390000000000001</v>
      </c>
      <c r="M15">
        <f t="shared" si="1"/>
        <v>2.0395000000000003</v>
      </c>
      <c r="N15">
        <f>'O.A ZM'!L15-'O.A ZM'!L$27</f>
        <v>77310.5</v>
      </c>
      <c r="O15">
        <f>'O.A ZM'!M15-'O.A ZM'!M$27</f>
        <v>87.102999999999994</v>
      </c>
      <c r="P15">
        <f>'O.A ZM'!N15-'O.A ZM'!N$27</f>
        <v>14.289000000000001</v>
      </c>
      <c r="Q15">
        <f>'O.A ZM'!O15-'O.A ZM'!O$27</f>
        <v>78.803999999999988</v>
      </c>
      <c r="R15">
        <f>'O.A ZM'!P15-'O.A ZM'!P$27</f>
        <v>199.495</v>
      </c>
      <c r="S15">
        <f>'O.A ZM'!Q15-'O.A ZM'!Q$27</f>
        <v>71.650999999999996</v>
      </c>
      <c r="T15">
        <f>'O.A ZM'!R15-'O.A ZM'!R$27</f>
        <v>1979.7370000000001</v>
      </c>
    </row>
    <row r="16" spans="1:21" x14ac:dyDescent="0.2">
      <c r="A16" s="4" t="s">
        <v>32</v>
      </c>
      <c r="B16">
        <f>'O.A ZM'!B16-'O.A ZM'!B$27</f>
        <v>14977.21</v>
      </c>
      <c r="C16">
        <f>'O.A ZM'!C16-'O.A ZM'!C$27</f>
        <v>5904.9</v>
      </c>
      <c r="D16">
        <f>'O.A ZM'!D16-'O.A ZM'!D$27</f>
        <v>7921</v>
      </c>
      <c r="E16">
        <f>'O.A ZM'!E16-'O.A ZM'!E$27</f>
        <v>10963.22</v>
      </c>
      <c r="F16">
        <f t="shared" si="0"/>
        <v>9442.11</v>
      </c>
      <c r="G16">
        <f>'O.A ZM'!F16-'O.A ZM'!F$27</f>
        <v>12582.709000000001</v>
      </c>
      <c r="H16">
        <f>'O.A ZM'!G16-'O.A ZM'!G$27</f>
        <v>485085</v>
      </c>
      <c r="I16">
        <f>'O.A ZM'!H16-'O.A ZM'!H$27</f>
        <v>423.94100000000003</v>
      </c>
      <c r="J16">
        <f>'O.A ZM'!I16-'O.A ZM'!I$27</f>
        <v>1827.5419999999999</v>
      </c>
      <c r="K16">
        <f>'O.A ZM'!J16-'O.A ZM'!J$27</f>
        <v>2.7919999999999998</v>
      </c>
      <c r="L16">
        <f>'O.A ZM'!K16-'O.A ZM'!K$27</f>
        <v>2.6640000000000001</v>
      </c>
      <c r="M16">
        <f t="shared" si="1"/>
        <v>2.7279999999999998</v>
      </c>
      <c r="N16">
        <f>'O.A ZM'!L16-'O.A ZM'!L$27</f>
        <v>100490.5</v>
      </c>
      <c r="O16">
        <f>'O.A ZM'!M16-'O.A ZM'!M$27</f>
        <v>73.242999999999995</v>
      </c>
      <c r="P16">
        <f>'O.A ZM'!N16-'O.A ZM'!N$27</f>
        <v>15.969000000000001</v>
      </c>
      <c r="Q16">
        <f>'O.A ZM'!O16-'O.A ZM'!O$27</f>
        <v>69.643999999999991</v>
      </c>
      <c r="R16">
        <f>'O.A ZM'!P16-'O.A ZM'!P$27</f>
        <v>161.19499999999999</v>
      </c>
      <c r="S16">
        <f>'O.A ZM'!Q16-'O.A ZM'!Q$27</f>
        <v>56.311</v>
      </c>
      <c r="T16">
        <f>'O.A ZM'!R16-'O.A ZM'!R$27</f>
        <v>2529.7370000000001</v>
      </c>
    </row>
    <row r="17" spans="1:20" x14ac:dyDescent="0.2">
      <c r="A17" s="4" t="s">
        <v>33</v>
      </c>
      <c r="B17">
        <f>'O.A ZM'!B17-'O.A ZM'!B$27</f>
        <v>13507.21</v>
      </c>
      <c r="C17">
        <f>'O.A ZM'!C17-'O.A ZM'!C$27</f>
        <v>5489.9</v>
      </c>
      <c r="D17">
        <f>'O.A ZM'!D17-'O.A ZM'!D$27</f>
        <v>8541</v>
      </c>
      <c r="E17">
        <f>'O.A ZM'!E17-'O.A ZM'!E$27</f>
        <v>11833.22</v>
      </c>
      <c r="F17">
        <f t="shared" si="0"/>
        <v>10187.11</v>
      </c>
      <c r="G17">
        <f>'O.A ZM'!F17-'O.A ZM'!F$27</f>
        <v>16572.708999999999</v>
      </c>
      <c r="H17">
        <f>'O.A ZM'!G17-'O.A ZM'!G$27</f>
        <v>521685</v>
      </c>
      <c r="I17">
        <f>'O.A ZM'!H17-'O.A ZM'!H$27</f>
        <v>370.94100000000003</v>
      </c>
      <c r="J17">
        <f>'O.A ZM'!I17-'O.A ZM'!I$27</f>
        <v>1846.5419999999999</v>
      </c>
      <c r="K17">
        <f>'O.A ZM'!J17-'O.A ZM'!J$27</f>
        <v>2.847</v>
      </c>
      <c r="L17">
        <f>'O.A ZM'!K17-'O.A ZM'!K$27</f>
        <v>2.5539999999999998</v>
      </c>
      <c r="M17">
        <f t="shared" si="1"/>
        <v>2.7004999999999999</v>
      </c>
      <c r="N17">
        <f>'O.A ZM'!L17-'O.A ZM'!L$27</f>
        <v>111490.5</v>
      </c>
      <c r="O17">
        <f>'O.A ZM'!M17-'O.A ZM'!M$27</f>
        <v>76.712999999999994</v>
      </c>
      <c r="P17">
        <f>'O.A ZM'!N17-'O.A ZM'!N$27</f>
        <v>22.599</v>
      </c>
      <c r="Q17">
        <f>'O.A ZM'!O17-'O.A ZM'!O$27</f>
        <v>76.073999999999998</v>
      </c>
      <c r="R17">
        <f>'O.A ZM'!P17-'O.A ZM'!P$27</f>
        <v>169.995</v>
      </c>
      <c r="S17">
        <f>'O.A ZM'!Q17-'O.A ZM'!Q$27</f>
        <v>61.031000000000006</v>
      </c>
      <c r="T17">
        <f>'O.A ZM'!R17-'O.A ZM'!R$27</f>
        <v>3304.7370000000001</v>
      </c>
    </row>
    <row r="18" spans="1:20" x14ac:dyDescent="0.2">
      <c r="A18" s="4" t="s">
        <v>34</v>
      </c>
      <c r="B18">
        <f>'O.A ZM'!B18-'O.A ZM'!B$27</f>
        <v>11687.21</v>
      </c>
      <c r="C18">
        <f>'O.A ZM'!C18-'O.A ZM'!C$27</f>
        <v>4489.8999999999996</v>
      </c>
      <c r="D18">
        <f>'O.A ZM'!D18-'O.A ZM'!D$27</f>
        <v>8264</v>
      </c>
      <c r="E18">
        <f>'O.A ZM'!E18-'O.A ZM'!E$27</f>
        <v>12113.22</v>
      </c>
      <c r="F18">
        <f t="shared" si="0"/>
        <v>10188.61</v>
      </c>
      <c r="G18">
        <f>'O.A ZM'!F18-'O.A ZM'!F$27</f>
        <v>9944.7090000000007</v>
      </c>
      <c r="H18">
        <f>'O.A ZM'!G18-'O.A ZM'!G$27</f>
        <v>405585</v>
      </c>
      <c r="I18">
        <f>'O.A ZM'!H18-'O.A ZM'!H$27</f>
        <v>237.74099999999999</v>
      </c>
      <c r="J18">
        <f>'O.A ZM'!I18-'O.A ZM'!I$27</f>
        <v>1201.5419999999999</v>
      </c>
      <c r="K18">
        <f>'O.A ZM'!J18-'O.A ZM'!J$27</f>
        <v>1.875</v>
      </c>
      <c r="L18">
        <f>'O.A ZM'!K18-'O.A ZM'!K$27</f>
        <v>1.8</v>
      </c>
      <c r="M18">
        <f t="shared" si="1"/>
        <v>1.8374999999999999</v>
      </c>
      <c r="N18">
        <f>'O.A ZM'!L18-'O.A ZM'!L$27</f>
        <v>98800.5</v>
      </c>
      <c r="O18">
        <f>'O.A ZM'!M18-'O.A ZM'!M$27</f>
        <v>63.453000000000003</v>
      </c>
      <c r="P18">
        <f>'O.A ZM'!N18-'O.A ZM'!N$27</f>
        <v>12.969000000000001</v>
      </c>
      <c r="Q18">
        <f>'O.A ZM'!O18-'O.A ZM'!O$27</f>
        <v>54.783999999999999</v>
      </c>
      <c r="R18">
        <f>'O.A ZM'!P18-'O.A ZM'!P$27</f>
        <v>121.095</v>
      </c>
      <c r="S18">
        <f>'O.A ZM'!Q18-'O.A ZM'!Q$27</f>
        <v>43.961000000000006</v>
      </c>
      <c r="T18">
        <f>'O.A ZM'!R18-'O.A ZM'!R$27</f>
        <v>1493.7370000000001</v>
      </c>
    </row>
    <row r="19" spans="1:20" x14ac:dyDescent="0.2">
      <c r="A19" s="4" t="s">
        <v>35</v>
      </c>
      <c r="B19">
        <f>'O.A ZM'!B19-'O.A ZM'!B$27</f>
        <v>13447.21</v>
      </c>
      <c r="C19">
        <f>'O.A ZM'!C19-'O.A ZM'!C$27</f>
        <v>4322.8999999999996</v>
      </c>
      <c r="D19">
        <f>'O.A ZM'!D19-'O.A ZM'!D$27</f>
        <v>8419</v>
      </c>
      <c r="E19">
        <f>'O.A ZM'!E19-'O.A ZM'!E$27</f>
        <v>11943.22</v>
      </c>
      <c r="F19">
        <f t="shared" si="0"/>
        <v>10181.11</v>
      </c>
      <c r="G19">
        <f>'O.A ZM'!F19-'O.A ZM'!F$27</f>
        <v>10772.709000000001</v>
      </c>
      <c r="H19">
        <f>'O.A ZM'!G19-'O.A ZM'!G$27</f>
        <v>544285</v>
      </c>
      <c r="I19">
        <f>'O.A ZM'!H19-'O.A ZM'!H$27</f>
        <v>391.84100000000001</v>
      </c>
      <c r="J19">
        <f>'O.A ZM'!I19-'O.A ZM'!I$27</f>
        <v>2026.5419999999999</v>
      </c>
      <c r="K19">
        <f>'O.A ZM'!J19-'O.A ZM'!J$27</f>
        <v>2.8089999999999997</v>
      </c>
      <c r="L19">
        <f>'O.A ZM'!K19-'O.A ZM'!K$27</f>
        <v>3.0649999999999999</v>
      </c>
      <c r="M19">
        <f t="shared" si="1"/>
        <v>2.9369999999999998</v>
      </c>
      <c r="N19">
        <f>'O.A ZM'!L19-'O.A ZM'!L$27</f>
        <v>120290.5</v>
      </c>
      <c r="O19">
        <f>'O.A ZM'!M19-'O.A ZM'!M$27</f>
        <v>63.933</v>
      </c>
      <c r="P19">
        <f>'O.A ZM'!N19-'O.A ZM'!N$27</f>
        <v>13.599</v>
      </c>
      <c r="Q19">
        <f>'O.A ZM'!O19-'O.A ZM'!O$27</f>
        <v>62.103999999999999</v>
      </c>
      <c r="R19">
        <f>'O.A ZM'!P19-'O.A ZM'!P$27</f>
        <v>140.79499999999999</v>
      </c>
      <c r="S19">
        <f>'O.A ZM'!Q19-'O.A ZM'!Q$27</f>
        <v>51.991000000000007</v>
      </c>
      <c r="T19">
        <f>'O.A ZM'!R19-'O.A ZM'!R$27</f>
        <v>2383.7370000000001</v>
      </c>
    </row>
    <row r="20" spans="1:20" x14ac:dyDescent="0.2">
      <c r="A20" s="4" t="s">
        <v>36</v>
      </c>
      <c r="B20">
        <f>'O.A ZM'!B20-'O.A ZM'!B$27</f>
        <v>11937.21</v>
      </c>
      <c r="C20">
        <f>'O.A ZM'!C20-'O.A ZM'!C$27</f>
        <v>5353.9</v>
      </c>
      <c r="D20">
        <f>'O.A ZM'!D20-'O.A ZM'!D$27</f>
        <v>8205</v>
      </c>
      <c r="E20">
        <f>'O.A ZM'!E20-'O.A ZM'!E$27</f>
        <v>12113.22</v>
      </c>
      <c r="F20">
        <f t="shared" si="0"/>
        <v>10159.11</v>
      </c>
      <c r="G20">
        <f>'O.A ZM'!F20-'O.A ZM'!F$27</f>
        <v>10302.709000000001</v>
      </c>
      <c r="H20">
        <f>'O.A ZM'!G20-'O.A ZM'!G$27</f>
        <v>445785</v>
      </c>
      <c r="I20">
        <f>'O.A ZM'!H20-'O.A ZM'!H$27</f>
        <v>445.041</v>
      </c>
      <c r="J20">
        <f>'O.A ZM'!I20-'O.A ZM'!I$27</f>
        <v>1633.5419999999999</v>
      </c>
      <c r="K20">
        <f>'O.A ZM'!J20-'O.A ZM'!J$27</f>
        <v>2.2889999999999997</v>
      </c>
      <c r="L20">
        <f>'O.A ZM'!K20-'O.A ZM'!K$27</f>
        <v>2.2549999999999999</v>
      </c>
      <c r="M20">
        <f t="shared" si="1"/>
        <v>2.2719999999999998</v>
      </c>
      <c r="N20">
        <f>'O.A ZM'!L20-'O.A ZM'!L$27</f>
        <v>95340.5</v>
      </c>
      <c r="O20">
        <f>'O.A ZM'!M20-'O.A ZM'!M$27</f>
        <v>88.332999999999998</v>
      </c>
      <c r="P20">
        <f>'O.A ZM'!N20-'O.A ZM'!N$27</f>
        <v>14.319000000000001</v>
      </c>
      <c r="Q20">
        <f>'O.A ZM'!O20-'O.A ZM'!O$27</f>
        <v>79.333999999999989</v>
      </c>
      <c r="R20">
        <f>'O.A ZM'!P20-'O.A ZM'!P$27</f>
        <v>184.495</v>
      </c>
      <c r="S20">
        <f>'O.A ZM'!Q20-'O.A ZM'!Q$27</f>
        <v>66.100999999999999</v>
      </c>
      <c r="T20">
        <f>'O.A ZM'!R20-'O.A ZM'!R$27</f>
        <v>2470.7370000000001</v>
      </c>
    </row>
    <row r="21" spans="1:20" x14ac:dyDescent="0.2">
      <c r="A21" s="4" t="s">
        <v>37</v>
      </c>
      <c r="B21">
        <f>'O.A ZM'!B21-'O.A ZM'!B$27</f>
        <v>12737.21</v>
      </c>
      <c r="C21">
        <f>'O.A ZM'!C21-'O.A ZM'!C$27</f>
        <v>5328.9</v>
      </c>
      <c r="D21">
        <f>'O.A ZM'!D21-'O.A ZM'!D$27</f>
        <v>9208</v>
      </c>
      <c r="E21">
        <f>'O.A ZM'!E21-'O.A ZM'!E$27</f>
        <v>13753.22</v>
      </c>
      <c r="F21">
        <f t="shared" si="0"/>
        <v>11480.61</v>
      </c>
      <c r="G21">
        <f>'O.A ZM'!F21-'O.A ZM'!F$27</f>
        <v>10182.709000000001</v>
      </c>
      <c r="H21">
        <f>'O.A ZM'!G21-'O.A ZM'!G$27</f>
        <v>440285</v>
      </c>
      <c r="I21">
        <f>'O.A ZM'!H21-'O.A ZM'!H$27</f>
        <v>490.74100000000004</v>
      </c>
      <c r="J21">
        <f>'O.A ZM'!I21-'O.A ZM'!I$27</f>
        <v>1645.5419999999999</v>
      </c>
      <c r="K21">
        <f>'O.A ZM'!J21-'O.A ZM'!J$27</f>
        <v>2.1160000000000001</v>
      </c>
      <c r="L21">
        <f>'O.A ZM'!K21-'O.A ZM'!K$27</f>
        <v>2.0390000000000001</v>
      </c>
      <c r="M21">
        <f t="shared" si="1"/>
        <v>2.0775000000000001</v>
      </c>
      <c r="N21">
        <f>'O.A ZM'!L21-'O.A ZM'!L$27</f>
        <v>96460.5</v>
      </c>
      <c r="O21">
        <f>'O.A ZM'!M21-'O.A ZM'!M$27</f>
        <v>83.912999999999997</v>
      </c>
      <c r="P21">
        <f>'O.A ZM'!N21-'O.A ZM'!N$27</f>
        <v>15.309000000000001</v>
      </c>
      <c r="Q21">
        <f>'O.A ZM'!O21-'O.A ZM'!O$27</f>
        <v>74.393999999999991</v>
      </c>
      <c r="R21">
        <f>'O.A ZM'!P21-'O.A ZM'!P$27</f>
        <v>165.495</v>
      </c>
      <c r="S21">
        <f>'O.A ZM'!Q21-'O.A ZM'!Q$27</f>
        <v>61.511000000000003</v>
      </c>
      <c r="T21">
        <f>'O.A ZM'!R21-'O.A ZM'!R$27</f>
        <v>2142.7370000000001</v>
      </c>
    </row>
    <row r="22" spans="1:20" x14ac:dyDescent="0.2">
      <c r="A22" s="4" t="s">
        <v>38</v>
      </c>
      <c r="B22">
        <f>'O.A ZM'!B22-'O.A ZM'!B$27</f>
        <v>12497.21</v>
      </c>
      <c r="C22">
        <f>'O.A ZM'!C22-'O.A ZM'!C$27</f>
        <v>4194.8999999999996</v>
      </c>
      <c r="D22">
        <f>'O.A ZM'!D22-'O.A ZM'!D$27</f>
        <v>7738</v>
      </c>
      <c r="E22">
        <f>'O.A ZM'!E22-'O.A ZM'!E$27</f>
        <v>11383.22</v>
      </c>
      <c r="F22">
        <f t="shared" si="0"/>
        <v>9560.61</v>
      </c>
      <c r="G22">
        <f>'O.A ZM'!F22-'O.A ZM'!F$27</f>
        <v>10572.709000000001</v>
      </c>
      <c r="H22">
        <f>'O.A ZM'!G22-'O.A ZM'!G$27</f>
        <v>419985</v>
      </c>
      <c r="I22">
        <f>'O.A ZM'!H22-'O.A ZM'!H$27</f>
        <v>381.34100000000001</v>
      </c>
      <c r="J22">
        <f>'O.A ZM'!I22-'O.A ZM'!I$27</f>
        <v>1448.5419999999999</v>
      </c>
      <c r="K22">
        <f>'O.A ZM'!J22-'O.A ZM'!J$27</f>
        <v>1.4889999999999999</v>
      </c>
      <c r="L22">
        <f>'O.A ZM'!K22-'O.A ZM'!K$27</f>
        <v>1.6680000000000001</v>
      </c>
      <c r="M22">
        <f t="shared" si="1"/>
        <v>1.5785</v>
      </c>
      <c r="N22">
        <f>'O.A ZM'!L22-'O.A ZM'!L$27</f>
        <v>93310.5</v>
      </c>
      <c r="O22">
        <f>'O.A ZM'!M22-'O.A ZM'!M$27</f>
        <v>41.042999999999999</v>
      </c>
      <c r="P22">
        <f>'O.A ZM'!N22-'O.A ZM'!N$27</f>
        <v>13.679</v>
      </c>
      <c r="Q22">
        <f>'O.A ZM'!O22-'O.A ZM'!O$27</f>
        <v>37.134</v>
      </c>
      <c r="R22">
        <f>'O.A ZM'!P22-'O.A ZM'!P$27</f>
        <v>85.204999999999998</v>
      </c>
      <c r="S22">
        <f>'O.A ZM'!Q22-'O.A ZM'!Q$27</f>
        <v>29.911000000000001</v>
      </c>
      <c r="T22">
        <f>'O.A ZM'!R22-'O.A ZM'!R$27</f>
        <v>1242.7370000000001</v>
      </c>
    </row>
    <row r="23" spans="1:20" x14ac:dyDescent="0.2">
      <c r="A23" s="4" t="s">
        <v>39</v>
      </c>
      <c r="B23">
        <f>'O.A ZM'!B23-'O.A ZM'!B$27</f>
        <v>13507.21</v>
      </c>
      <c r="C23">
        <f>'O.A ZM'!C23-'O.A ZM'!C$27</f>
        <v>6727.9</v>
      </c>
      <c r="D23">
        <f>'O.A ZM'!D23-'O.A ZM'!D$27</f>
        <v>7334</v>
      </c>
      <c r="E23">
        <f>'O.A ZM'!E23-'O.A ZM'!E$27</f>
        <v>10633.22</v>
      </c>
      <c r="F23">
        <f t="shared" si="0"/>
        <v>8983.61</v>
      </c>
      <c r="G23">
        <f>'O.A ZM'!F23-'O.A ZM'!F$27</f>
        <v>12722.709000000001</v>
      </c>
      <c r="H23">
        <f>'O.A ZM'!G23-'O.A ZM'!G$27</f>
        <v>449485</v>
      </c>
      <c r="I23">
        <f>'O.A ZM'!H23-'O.A ZM'!H$27</f>
        <v>348.74100000000004</v>
      </c>
      <c r="J23">
        <f>'O.A ZM'!I23-'O.A ZM'!I$27</f>
        <v>1940.5419999999999</v>
      </c>
      <c r="K23">
        <f>'O.A ZM'!J23-'O.A ZM'!J$27</f>
        <v>2.77</v>
      </c>
      <c r="L23">
        <f>'O.A ZM'!K23-'O.A ZM'!K$27</f>
        <v>2.3610000000000002</v>
      </c>
      <c r="M23">
        <f t="shared" si="1"/>
        <v>2.5655000000000001</v>
      </c>
      <c r="N23">
        <f>'O.A ZM'!L23-'O.A ZM'!L$27</f>
        <v>90680.5</v>
      </c>
      <c r="O23">
        <f>'O.A ZM'!M23-'O.A ZM'!M$27</f>
        <v>76.033000000000001</v>
      </c>
      <c r="P23">
        <f>'O.A ZM'!N23-'O.A ZM'!N$27</f>
        <v>17.649000000000001</v>
      </c>
      <c r="Q23">
        <f>'O.A ZM'!O23-'O.A ZM'!O$27</f>
        <v>71.664000000000001</v>
      </c>
      <c r="R23">
        <f>'O.A ZM'!P23-'O.A ZM'!P$27</f>
        <v>166.89500000000001</v>
      </c>
      <c r="S23">
        <f>'O.A ZM'!Q23-'O.A ZM'!Q$27</f>
        <v>58.651000000000003</v>
      </c>
      <c r="T23">
        <f>'O.A ZM'!R23-'O.A ZM'!R$27</f>
        <v>2295.7370000000001</v>
      </c>
    </row>
    <row r="24" spans="1:20" x14ac:dyDescent="0.2">
      <c r="A24" s="4" t="s">
        <v>40</v>
      </c>
      <c r="B24">
        <f>'O.A ZM'!B24-'O.A ZM'!B$27</f>
        <v>12857.21</v>
      </c>
      <c r="C24">
        <f>'O.A ZM'!C24-'O.A ZM'!C$27</f>
        <v>5421.9</v>
      </c>
      <c r="D24">
        <f>'O.A ZM'!D24-'O.A ZM'!D$27</f>
        <v>7370</v>
      </c>
      <c r="E24">
        <f>'O.A ZM'!E24-'O.A ZM'!E$27</f>
        <v>10983.22</v>
      </c>
      <c r="F24">
        <f t="shared" si="0"/>
        <v>9176.61</v>
      </c>
      <c r="G24">
        <f>'O.A ZM'!F24-'O.A ZM'!F$27</f>
        <v>12282.709000000001</v>
      </c>
      <c r="H24">
        <f>'O.A ZM'!G24-'O.A ZM'!G$27</f>
        <v>423685</v>
      </c>
      <c r="I24">
        <f>'O.A ZM'!H24-'O.A ZM'!H$27</f>
        <v>373.14100000000002</v>
      </c>
      <c r="J24">
        <f>'O.A ZM'!I24-'O.A ZM'!I$27</f>
        <v>1539.5419999999999</v>
      </c>
      <c r="K24">
        <f>'O.A ZM'!J24-'O.A ZM'!J$27</f>
        <v>2.9319999999999999</v>
      </c>
      <c r="L24">
        <f>'O.A ZM'!K24-'O.A ZM'!K$27</f>
        <v>2.762</v>
      </c>
      <c r="M24">
        <f t="shared" si="1"/>
        <v>2.847</v>
      </c>
      <c r="N24">
        <f>'O.A ZM'!L24-'O.A ZM'!L$27</f>
        <v>91350.5</v>
      </c>
      <c r="O24">
        <f>'O.A ZM'!M24-'O.A ZM'!M$27</f>
        <v>67.412999999999997</v>
      </c>
      <c r="P24">
        <f>'O.A ZM'!N24-'O.A ZM'!N$27</f>
        <v>16.548999999999999</v>
      </c>
      <c r="Q24">
        <f>'O.A ZM'!O24-'O.A ZM'!O$27</f>
        <v>62.684000000000005</v>
      </c>
      <c r="R24">
        <f>'O.A ZM'!P24-'O.A ZM'!P$27</f>
        <v>142.79499999999999</v>
      </c>
      <c r="S24">
        <f>'O.A ZM'!Q24-'O.A ZM'!Q$27</f>
        <v>51.561</v>
      </c>
      <c r="T24">
        <f>'O.A ZM'!R24-'O.A ZM'!R$27</f>
        <v>1618.7370000000001</v>
      </c>
    </row>
    <row r="25" spans="1:20" x14ac:dyDescent="0.2">
      <c r="A25" s="4" t="s">
        <v>41</v>
      </c>
      <c r="B25">
        <f>'O.A ZM'!B25-'O.A ZM'!B$27</f>
        <v>13607.21</v>
      </c>
      <c r="C25">
        <f>'O.A ZM'!C25-'O.A ZM'!C$27</f>
        <v>5561.9</v>
      </c>
      <c r="D25">
        <f>'O.A ZM'!D25-'O.A ZM'!D$27</f>
        <v>7792</v>
      </c>
      <c r="E25">
        <f>'O.A ZM'!E25-'O.A ZM'!E$27</f>
        <v>11653.22</v>
      </c>
      <c r="F25">
        <f t="shared" si="0"/>
        <v>9722.61</v>
      </c>
      <c r="G25">
        <f>'O.A ZM'!F25-'O.A ZM'!F$27</f>
        <v>14052.709000000001</v>
      </c>
      <c r="H25">
        <f>'O.A ZM'!G25-'O.A ZM'!G$27</f>
        <v>458685</v>
      </c>
      <c r="I25">
        <f>'O.A ZM'!H25-'O.A ZM'!H$27</f>
        <v>466.14100000000002</v>
      </c>
      <c r="J25">
        <f>'O.A ZM'!I25-'O.A ZM'!I$27</f>
        <v>2073.5419999999999</v>
      </c>
      <c r="K25">
        <f>'O.A ZM'!J25-'O.A ZM'!J$27</f>
        <v>2.278</v>
      </c>
      <c r="L25">
        <f>'O.A ZM'!K25-'O.A ZM'!K$27</f>
        <v>2.3890000000000002</v>
      </c>
      <c r="M25">
        <f t="shared" si="1"/>
        <v>2.3334999999999999</v>
      </c>
      <c r="N25">
        <f>'O.A ZM'!L25-'O.A ZM'!L$27</f>
        <v>91730.5</v>
      </c>
      <c r="O25">
        <f>'O.A ZM'!M25-'O.A ZM'!M$27</f>
        <v>76.522999999999996</v>
      </c>
      <c r="P25">
        <f>'O.A ZM'!N25-'O.A ZM'!N$27</f>
        <v>14.619000000000002</v>
      </c>
      <c r="Q25">
        <f>'O.A ZM'!O25-'O.A ZM'!O$27</f>
        <v>70.123999999999995</v>
      </c>
      <c r="R25">
        <f>'O.A ZM'!P25-'O.A ZM'!P$27</f>
        <v>177.495</v>
      </c>
      <c r="S25">
        <f>'O.A ZM'!Q25-'O.A ZM'!Q$27</f>
        <v>59.131</v>
      </c>
      <c r="T25">
        <f>'O.A ZM'!R25-'O.A ZM'!R$27</f>
        <v>2411.7370000000001</v>
      </c>
    </row>
    <row r="26" spans="1:20" x14ac:dyDescent="0.2">
      <c r="A26" s="4" t="s">
        <v>42</v>
      </c>
      <c r="B26">
        <f>'O.A ZM'!B26-'O.A ZM'!B$27</f>
        <v>13607.21</v>
      </c>
      <c r="C26">
        <f>'O.A ZM'!C26-'O.A ZM'!C$27</f>
        <v>5417.9</v>
      </c>
      <c r="D26">
        <f>'O.A ZM'!D26-'O.A ZM'!D$27</f>
        <v>7891</v>
      </c>
      <c r="E26">
        <f>'O.A ZM'!E26-'O.A ZM'!E$27</f>
        <v>12083.22</v>
      </c>
      <c r="F26">
        <f t="shared" si="0"/>
        <v>9987.11</v>
      </c>
      <c r="G26">
        <f>'O.A ZM'!F26-'O.A ZM'!F$27</f>
        <v>12382.709000000001</v>
      </c>
      <c r="H26">
        <f>'O.A ZM'!G26-'O.A ZM'!G$27</f>
        <v>443085</v>
      </c>
      <c r="I26">
        <f>'O.A ZM'!H26-'O.A ZM'!H$27</f>
        <v>419.44100000000003</v>
      </c>
      <c r="J26">
        <f>'O.A ZM'!I26-'O.A ZM'!I$27</f>
        <v>1524.5419999999999</v>
      </c>
      <c r="K26">
        <f>'O.A ZM'!J26-'O.A ZM'!J$27</f>
        <v>1.6079999999999999</v>
      </c>
      <c r="L26">
        <f>'O.A ZM'!K26-'O.A ZM'!K$27</f>
        <v>1.669</v>
      </c>
      <c r="M26">
        <f t="shared" si="1"/>
        <v>1.6385000000000001</v>
      </c>
      <c r="N26">
        <f>'O.A ZM'!L26-'O.A ZM'!L$27</f>
        <v>102890.5</v>
      </c>
      <c r="O26">
        <f>'O.A ZM'!M26-'O.A ZM'!M$27</f>
        <v>46.873000000000005</v>
      </c>
      <c r="P26">
        <f>'O.A ZM'!N26-'O.A ZM'!N$27</f>
        <v>17.749000000000002</v>
      </c>
      <c r="Q26">
        <f>'O.A ZM'!O26-'O.A ZM'!O$27</f>
        <v>39.423999999999999</v>
      </c>
      <c r="R26">
        <f>'O.A ZM'!P26-'O.A ZM'!P$27</f>
        <v>88.114999999999995</v>
      </c>
      <c r="S26">
        <f>'O.A ZM'!Q26-'O.A ZM'!Q$27</f>
        <v>30.190999999999999</v>
      </c>
      <c r="T26">
        <f>'O.A ZM'!R26-'O.A ZM'!R$27</f>
        <v>1321.7370000000001</v>
      </c>
    </row>
    <row r="27" spans="1:20" x14ac:dyDescent="0.2">
      <c r="A27" s="1" t="s">
        <v>43</v>
      </c>
      <c r="B27">
        <f>'O.A ZM'!B27-'O.A ZM'!B$27</f>
        <v>0</v>
      </c>
      <c r="C27">
        <f>'O.A ZM'!C27-'O.A ZM'!C$27</f>
        <v>0</v>
      </c>
      <c r="D27">
        <f>'O.A ZM'!D27-'O.A ZM'!D$27</f>
        <v>0</v>
      </c>
      <c r="E27">
        <f>'O.A ZM'!E27-'O.A ZM'!E$27</f>
        <v>0</v>
      </c>
      <c r="F27">
        <f t="shared" si="0"/>
        <v>0</v>
      </c>
      <c r="G27">
        <f>'O.A ZM'!F27-'O.A ZM'!F$27</f>
        <v>0</v>
      </c>
      <c r="H27">
        <f>'O.A ZM'!G27-'O.A ZM'!G$27</f>
        <v>0</v>
      </c>
      <c r="I27">
        <f>'O.A ZM'!H27-'O.A ZM'!H$27</f>
        <v>0</v>
      </c>
      <c r="J27">
        <f>'O.A ZM'!I27-'O.A ZM'!I$27</f>
        <v>0</v>
      </c>
      <c r="K27">
        <f>'O.A ZM'!J27-'O.A ZM'!J$27</f>
        <v>0</v>
      </c>
      <c r="L27">
        <f>'O.A ZM'!K27-'O.A ZM'!K$27</f>
        <v>0</v>
      </c>
      <c r="M27">
        <f t="shared" si="1"/>
        <v>0</v>
      </c>
      <c r="N27">
        <f>'O.A ZM'!L27-'O.A ZM'!L$27</f>
        <v>0</v>
      </c>
      <c r="O27">
        <f>'O.A ZM'!M27-'O.A ZM'!M$27</f>
        <v>0</v>
      </c>
      <c r="P27">
        <f>'O.A ZM'!N27-'O.A ZM'!N$27</f>
        <v>0</v>
      </c>
      <c r="Q27">
        <f>'O.A ZM'!O27-'O.A ZM'!O$27</f>
        <v>0</v>
      </c>
      <c r="R27">
        <f>'O.A ZM'!P27-'O.A ZM'!P$27</f>
        <v>0</v>
      </c>
      <c r="S27">
        <f>'O.A ZM'!Q27-'O.A ZM'!Q$27</f>
        <v>0</v>
      </c>
      <c r="T27">
        <f>'O.A ZM'!R27-'O.A ZM'!R$27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77-EE83-4F4E-80D3-43C92082FCE9}">
  <dimension ref="A1:P27"/>
  <sheetViews>
    <sheetView workbookViewId="0">
      <selection activeCell="E41" sqref="E41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1</v>
      </c>
      <c r="C1" s="4" t="s">
        <v>2</v>
      </c>
      <c r="D1" s="4" t="s">
        <v>44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45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</row>
    <row r="3" spans="1:16" x14ac:dyDescent="0.2">
      <c r="A3" s="4" t="s">
        <v>19</v>
      </c>
      <c r="B3">
        <v>12687.21</v>
      </c>
      <c r="C3">
        <v>5301.9</v>
      </c>
      <c r="D3">
        <v>10399.61</v>
      </c>
      <c r="E3">
        <v>12912.709000000001</v>
      </c>
      <c r="F3">
        <v>493685</v>
      </c>
      <c r="G3">
        <v>447.24100000000004</v>
      </c>
      <c r="H3">
        <v>1868.5419999999999</v>
      </c>
      <c r="I3">
        <v>2.9104999999999999</v>
      </c>
      <c r="J3">
        <v>101890.5</v>
      </c>
      <c r="K3">
        <v>69.692999999999998</v>
      </c>
      <c r="L3">
        <v>14.189</v>
      </c>
      <c r="M3">
        <v>67.143999999999991</v>
      </c>
      <c r="N3">
        <v>158.595</v>
      </c>
      <c r="O3">
        <v>56.661000000000001</v>
      </c>
      <c r="P3">
        <v>2410.7370000000001</v>
      </c>
    </row>
    <row r="4" spans="1:16" x14ac:dyDescent="0.2">
      <c r="A4" s="4" t="s">
        <v>20</v>
      </c>
      <c r="B4">
        <v>11487.21</v>
      </c>
      <c r="C4">
        <v>4376.8999999999996</v>
      </c>
      <c r="D4">
        <v>9153.11</v>
      </c>
      <c r="E4">
        <v>9421.7090000000007</v>
      </c>
      <c r="F4">
        <v>357085</v>
      </c>
      <c r="G4">
        <v>304.84100000000001</v>
      </c>
      <c r="H4">
        <v>1235.5419999999999</v>
      </c>
      <c r="I4">
        <v>1.7004999999999999</v>
      </c>
      <c r="J4">
        <v>76830.5</v>
      </c>
      <c r="K4">
        <v>41.783000000000001</v>
      </c>
      <c r="L4">
        <v>10.049000000000001</v>
      </c>
      <c r="M4">
        <v>37.974000000000004</v>
      </c>
      <c r="N4">
        <v>90.424999999999997</v>
      </c>
      <c r="O4">
        <v>29.741</v>
      </c>
      <c r="P4">
        <v>1125.7370000000001</v>
      </c>
    </row>
    <row r="5" spans="1:16" x14ac:dyDescent="0.2">
      <c r="A5" s="4" t="s">
        <v>21</v>
      </c>
      <c r="B5">
        <v>12027.21</v>
      </c>
      <c r="C5">
        <v>6272.9</v>
      </c>
      <c r="D5">
        <v>11233.61</v>
      </c>
      <c r="E5">
        <v>11152.709000000001</v>
      </c>
      <c r="F5">
        <v>500185</v>
      </c>
      <c r="G5">
        <v>366.041</v>
      </c>
      <c r="H5">
        <v>1708.5419999999999</v>
      </c>
      <c r="I5">
        <v>2.7480000000000002</v>
      </c>
      <c r="J5">
        <v>113290.5</v>
      </c>
      <c r="K5">
        <v>102.803</v>
      </c>
      <c r="L5">
        <v>15.169</v>
      </c>
      <c r="M5">
        <v>92.953999999999994</v>
      </c>
      <c r="N5">
        <v>222.495</v>
      </c>
      <c r="O5">
        <v>83.301000000000002</v>
      </c>
      <c r="P5">
        <v>3355.7370000000001</v>
      </c>
    </row>
    <row r="6" spans="1:16" x14ac:dyDescent="0.2">
      <c r="A6" s="4" t="s">
        <v>22</v>
      </c>
      <c r="B6">
        <v>14377.21</v>
      </c>
      <c r="C6">
        <v>4651.8999999999996</v>
      </c>
      <c r="D6">
        <v>9612.11</v>
      </c>
      <c r="E6">
        <v>10442.709000000001</v>
      </c>
      <c r="F6">
        <v>342285</v>
      </c>
      <c r="G6">
        <v>323.541</v>
      </c>
      <c r="H6">
        <v>1287.5419999999999</v>
      </c>
      <c r="I6">
        <v>1.635</v>
      </c>
      <c r="J6">
        <v>74240.5</v>
      </c>
      <c r="K6">
        <v>52.443000000000005</v>
      </c>
      <c r="L6">
        <v>15.319000000000001</v>
      </c>
      <c r="M6">
        <v>50.324000000000005</v>
      </c>
      <c r="N6">
        <v>112.19499999999999</v>
      </c>
      <c r="O6">
        <v>34.891000000000005</v>
      </c>
      <c r="P6">
        <v>1445.7370000000001</v>
      </c>
    </row>
    <row r="7" spans="1:16" x14ac:dyDescent="0.2">
      <c r="A7" s="4" t="s">
        <v>23</v>
      </c>
      <c r="B7">
        <v>10497.21</v>
      </c>
      <c r="C7">
        <v>4120.8999999999996</v>
      </c>
      <c r="D7">
        <v>9758.61</v>
      </c>
      <c r="E7">
        <v>12662.709000000001</v>
      </c>
      <c r="F7">
        <v>375585</v>
      </c>
      <c r="G7">
        <v>278.14100000000002</v>
      </c>
      <c r="H7">
        <v>1305.5419999999999</v>
      </c>
      <c r="I7">
        <v>1.6339999999999999</v>
      </c>
      <c r="J7">
        <v>84380.5</v>
      </c>
      <c r="K7">
        <v>64.242999999999995</v>
      </c>
      <c r="L7">
        <v>15.219000000000001</v>
      </c>
      <c r="M7">
        <v>56.164000000000001</v>
      </c>
      <c r="N7">
        <v>130.19499999999999</v>
      </c>
      <c r="O7">
        <v>45.911000000000001</v>
      </c>
      <c r="P7">
        <v>1492.7370000000001</v>
      </c>
    </row>
    <row r="8" spans="1:16" x14ac:dyDescent="0.2">
      <c r="A8" s="4" t="s">
        <v>24</v>
      </c>
      <c r="B8">
        <v>10747.21</v>
      </c>
      <c r="C8">
        <v>4232.8999999999996</v>
      </c>
      <c r="D8">
        <v>10886.61</v>
      </c>
      <c r="E8">
        <v>11062.709000000001</v>
      </c>
      <c r="F8">
        <v>450785</v>
      </c>
      <c r="G8">
        <v>293.541</v>
      </c>
      <c r="H8">
        <v>1680.5419999999999</v>
      </c>
      <c r="I8">
        <v>1.885</v>
      </c>
      <c r="J8">
        <v>104590.5</v>
      </c>
      <c r="K8">
        <v>77.332999999999998</v>
      </c>
      <c r="L8">
        <v>15.549000000000001</v>
      </c>
      <c r="M8">
        <v>66.593999999999994</v>
      </c>
      <c r="N8">
        <v>151.79499999999999</v>
      </c>
      <c r="O8">
        <v>56.841000000000001</v>
      </c>
      <c r="P8">
        <v>2202.7370000000001</v>
      </c>
    </row>
    <row r="9" spans="1:16" x14ac:dyDescent="0.2">
      <c r="A9" s="4" t="s">
        <v>25</v>
      </c>
      <c r="B9">
        <v>12087.21</v>
      </c>
      <c r="C9">
        <v>5954.9</v>
      </c>
      <c r="D9">
        <v>9200.61</v>
      </c>
      <c r="E9">
        <v>8994.7090000000007</v>
      </c>
      <c r="F9">
        <v>369685</v>
      </c>
      <c r="G9">
        <v>285.541</v>
      </c>
      <c r="H9">
        <v>1287.5419999999999</v>
      </c>
      <c r="I9">
        <v>1.764</v>
      </c>
      <c r="J9">
        <v>82550.5</v>
      </c>
      <c r="K9">
        <v>82.893000000000001</v>
      </c>
      <c r="L9">
        <v>14.149000000000001</v>
      </c>
      <c r="M9">
        <v>76.423999999999992</v>
      </c>
      <c r="N9">
        <v>162.89500000000001</v>
      </c>
      <c r="O9">
        <v>57.191000000000003</v>
      </c>
      <c r="P9">
        <v>1630.7370000000001</v>
      </c>
    </row>
    <row r="10" spans="1:16" x14ac:dyDescent="0.2">
      <c r="A10" s="4" t="s">
        <v>26</v>
      </c>
      <c r="B10">
        <v>11337.21</v>
      </c>
      <c r="C10">
        <v>5008.8999999999996</v>
      </c>
      <c r="D10">
        <v>9884.61</v>
      </c>
      <c r="E10">
        <v>9379.7090000000007</v>
      </c>
      <c r="F10">
        <v>383285</v>
      </c>
      <c r="G10">
        <v>313.94100000000003</v>
      </c>
      <c r="H10">
        <v>1411.5419999999999</v>
      </c>
      <c r="I10">
        <v>1.9900000000000002</v>
      </c>
      <c r="J10">
        <v>84090.5</v>
      </c>
      <c r="K10">
        <v>64.172999999999988</v>
      </c>
      <c r="L10">
        <v>12.909000000000001</v>
      </c>
      <c r="M10">
        <v>59.064</v>
      </c>
      <c r="N10">
        <v>132.495</v>
      </c>
      <c r="O10">
        <v>48.241000000000007</v>
      </c>
      <c r="P10">
        <v>1611.7370000000001</v>
      </c>
    </row>
    <row r="11" spans="1:16" x14ac:dyDescent="0.2">
      <c r="A11" s="4" t="s">
        <v>27</v>
      </c>
      <c r="B11">
        <v>12427.21</v>
      </c>
      <c r="C11">
        <v>5089.8999999999996</v>
      </c>
      <c r="D11">
        <v>9601.61</v>
      </c>
      <c r="E11">
        <v>11662.709000000001</v>
      </c>
      <c r="F11">
        <v>430085</v>
      </c>
      <c r="G11">
        <v>319.14100000000002</v>
      </c>
      <c r="H11">
        <v>1512.5419999999999</v>
      </c>
      <c r="I11">
        <v>2.3180000000000001</v>
      </c>
      <c r="J11">
        <v>91900.5</v>
      </c>
      <c r="K11">
        <v>81.132999999999996</v>
      </c>
      <c r="L11">
        <v>15.959000000000001</v>
      </c>
      <c r="M11">
        <v>78.653999999999996</v>
      </c>
      <c r="N11">
        <v>183.29499999999999</v>
      </c>
      <c r="O11">
        <v>63.921000000000006</v>
      </c>
      <c r="P11">
        <v>2277.7370000000001</v>
      </c>
    </row>
    <row r="12" spans="1:16" x14ac:dyDescent="0.2">
      <c r="A12" s="4" t="s">
        <v>28</v>
      </c>
      <c r="B12">
        <v>14187.21</v>
      </c>
      <c r="C12">
        <v>6117.9</v>
      </c>
      <c r="D12">
        <v>9213.11</v>
      </c>
      <c r="E12">
        <v>12112.709000000001</v>
      </c>
      <c r="F12">
        <v>503585</v>
      </c>
      <c r="G12">
        <v>352.24100000000004</v>
      </c>
      <c r="H12">
        <v>1819.5419999999999</v>
      </c>
      <c r="I12">
        <v>2.9349999999999996</v>
      </c>
      <c r="J12">
        <v>106490.5</v>
      </c>
      <c r="K12">
        <v>96.242999999999995</v>
      </c>
      <c r="L12">
        <v>15.929</v>
      </c>
      <c r="M12">
        <v>92.793999999999997</v>
      </c>
      <c r="N12">
        <v>214.495</v>
      </c>
      <c r="O12">
        <v>80.420999999999992</v>
      </c>
      <c r="P12">
        <v>3079.7370000000001</v>
      </c>
    </row>
    <row r="13" spans="1:16" x14ac:dyDescent="0.2">
      <c r="A13" s="4" t="s">
        <v>29</v>
      </c>
      <c r="B13">
        <v>12157.21</v>
      </c>
      <c r="C13">
        <v>5873.9</v>
      </c>
      <c r="D13">
        <v>8685.11</v>
      </c>
      <c r="E13">
        <v>8071.7089999999998</v>
      </c>
      <c r="F13">
        <v>287885</v>
      </c>
      <c r="G13">
        <v>367.34100000000001</v>
      </c>
      <c r="H13">
        <v>1072.5419999999999</v>
      </c>
      <c r="I13">
        <v>1.2925</v>
      </c>
      <c r="J13">
        <v>57190.5</v>
      </c>
      <c r="K13">
        <v>51.152999999999999</v>
      </c>
      <c r="L13">
        <v>9.620000000000001</v>
      </c>
      <c r="M13">
        <v>45.954000000000001</v>
      </c>
      <c r="N13">
        <v>102.895</v>
      </c>
      <c r="O13">
        <v>33.341000000000001</v>
      </c>
      <c r="P13">
        <v>921.43700000000001</v>
      </c>
    </row>
    <row r="14" spans="1:16" x14ac:dyDescent="0.2">
      <c r="A14" s="4" t="s">
        <v>30</v>
      </c>
      <c r="B14">
        <v>18917.21</v>
      </c>
      <c r="C14">
        <v>21559.9</v>
      </c>
      <c r="D14">
        <v>17869.11</v>
      </c>
      <c r="E14">
        <v>18772.708999999999</v>
      </c>
      <c r="F14">
        <v>467885</v>
      </c>
      <c r="G14">
        <v>328.84100000000001</v>
      </c>
      <c r="H14">
        <v>1733.5419999999999</v>
      </c>
      <c r="I14">
        <v>2.9239999999999999</v>
      </c>
      <c r="J14">
        <v>100190.5</v>
      </c>
      <c r="K14">
        <v>87.022999999999996</v>
      </c>
      <c r="L14">
        <v>24.289000000000001</v>
      </c>
      <c r="M14">
        <v>82.263999999999996</v>
      </c>
      <c r="N14">
        <v>185.495</v>
      </c>
      <c r="O14">
        <v>68.750999999999991</v>
      </c>
      <c r="P14">
        <v>2149.7370000000001</v>
      </c>
    </row>
    <row r="15" spans="1:16" x14ac:dyDescent="0.2">
      <c r="A15" s="4" t="s">
        <v>31</v>
      </c>
      <c r="B15">
        <v>11857.21</v>
      </c>
      <c r="C15">
        <v>5636.9</v>
      </c>
      <c r="D15">
        <v>9061.11</v>
      </c>
      <c r="E15">
        <v>12312.709000000001</v>
      </c>
      <c r="F15">
        <v>398685</v>
      </c>
      <c r="G15">
        <v>458.24100000000004</v>
      </c>
      <c r="H15">
        <v>1492.5419999999999</v>
      </c>
      <c r="I15">
        <v>2.0395000000000003</v>
      </c>
      <c r="J15">
        <v>77310.5</v>
      </c>
      <c r="K15">
        <v>87.102999999999994</v>
      </c>
      <c r="L15">
        <v>14.289000000000001</v>
      </c>
      <c r="M15">
        <v>78.803999999999988</v>
      </c>
      <c r="N15">
        <v>199.495</v>
      </c>
      <c r="O15">
        <v>71.650999999999996</v>
      </c>
      <c r="P15">
        <v>1979.7370000000001</v>
      </c>
    </row>
    <row r="16" spans="1:16" x14ac:dyDescent="0.2">
      <c r="A16" s="4" t="s">
        <v>32</v>
      </c>
      <c r="B16">
        <v>14977.21</v>
      </c>
      <c r="C16">
        <v>5904.9</v>
      </c>
      <c r="D16">
        <v>9442.11</v>
      </c>
      <c r="E16">
        <v>12582.709000000001</v>
      </c>
      <c r="F16">
        <v>485085</v>
      </c>
      <c r="G16">
        <v>423.94100000000003</v>
      </c>
      <c r="H16">
        <v>1827.5419999999999</v>
      </c>
      <c r="I16">
        <v>2.7279999999999998</v>
      </c>
      <c r="J16">
        <v>100490.5</v>
      </c>
      <c r="K16">
        <v>73.242999999999995</v>
      </c>
      <c r="L16">
        <v>15.969000000000001</v>
      </c>
      <c r="M16">
        <v>69.643999999999991</v>
      </c>
      <c r="N16">
        <v>161.19499999999999</v>
      </c>
      <c r="O16">
        <v>56.311</v>
      </c>
      <c r="P16">
        <v>2529.7370000000001</v>
      </c>
    </row>
    <row r="17" spans="1:16" x14ac:dyDescent="0.2">
      <c r="A17" s="4" t="s">
        <v>33</v>
      </c>
      <c r="B17">
        <v>13507.21</v>
      </c>
      <c r="C17">
        <v>5489.9</v>
      </c>
      <c r="D17">
        <v>10187.11</v>
      </c>
      <c r="E17">
        <v>16572.708999999999</v>
      </c>
      <c r="F17">
        <v>521685</v>
      </c>
      <c r="G17">
        <v>370.94100000000003</v>
      </c>
      <c r="H17">
        <v>1846.5419999999999</v>
      </c>
      <c r="I17">
        <v>2.7004999999999999</v>
      </c>
      <c r="J17">
        <v>111490.5</v>
      </c>
      <c r="K17">
        <v>76.712999999999994</v>
      </c>
      <c r="L17">
        <v>22.599</v>
      </c>
      <c r="M17">
        <v>76.073999999999998</v>
      </c>
      <c r="N17">
        <v>169.995</v>
      </c>
      <c r="O17">
        <v>61.031000000000006</v>
      </c>
      <c r="P17">
        <v>3304.7370000000001</v>
      </c>
    </row>
    <row r="18" spans="1:16" x14ac:dyDescent="0.2">
      <c r="A18" s="4" t="s">
        <v>34</v>
      </c>
      <c r="B18">
        <v>11687.21</v>
      </c>
      <c r="C18">
        <v>4489.8999999999996</v>
      </c>
      <c r="D18">
        <v>10188.61</v>
      </c>
      <c r="E18">
        <v>9944.7090000000007</v>
      </c>
      <c r="F18">
        <v>405585</v>
      </c>
      <c r="G18">
        <v>237.74099999999999</v>
      </c>
      <c r="H18">
        <v>1201.5419999999999</v>
      </c>
      <c r="I18">
        <v>1.8374999999999999</v>
      </c>
      <c r="J18">
        <v>98800.5</v>
      </c>
      <c r="K18">
        <v>63.453000000000003</v>
      </c>
      <c r="L18">
        <v>12.969000000000001</v>
      </c>
      <c r="M18">
        <v>54.783999999999999</v>
      </c>
      <c r="N18">
        <v>121.095</v>
      </c>
      <c r="O18">
        <v>43.961000000000006</v>
      </c>
      <c r="P18">
        <v>1493.7370000000001</v>
      </c>
    </row>
    <row r="19" spans="1:16" x14ac:dyDescent="0.2">
      <c r="A19" s="4" t="s">
        <v>35</v>
      </c>
      <c r="B19">
        <v>13447.21</v>
      </c>
      <c r="C19">
        <v>4322.8999999999996</v>
      </c>
      <c r="D19">
        <v>10181.11</v>
      </c>
      <c r="E19">
        <v>10772.709000000001</v>
      </c>
      <c r="F19">
        <v>544285</v>
      </c>
      <c r="G19">
        <v>391.84100000000001</v>
      </c>
      <c r="H19">
        <v>2026.5419999999999</v>
      </c>
      <c r="I19">
        <v>2.9369999999999998</v>
      </c>
      <c r="J19">
        <v>120290.5</v>
      </c>
      <c r="K19">
        <v>63.933</v>
      </c>
      <c r="L19">
        <v>13.599</v>
      </c>
      <c r="M19">
        <v>62.103999999999999</v>
      </c>
      <c r="N19">
        <v>140.79499999999999</v>
      </c>
      <c r="O19">
        <v>51.991000000000007</v>
      </c>
      <c r="P19">
        <v>2383.7370000000001</v>
      </c>
    </row>
    <row r="20" spans="1:16" x14ac:dyDescent="0.2">
      <c r="A20" s="4" t="s">
        <v>36</v>
      </c>
      <c r="B20">
        <v>11937.21</v>
      </c>
      <c r="C20">
        <v>5353.9</v>
      </c>
      <c r="D20">
        <v>10159.11</v>
      </c>
      <c r="E20">
        <v>10302.709000000001</v>
      </c>
      <c r="F20">
        <v>445785</v>
      </c>
      <c r="G20">
        <v>445.041</v>
      </c>
      <c r="H20">
        <v>1633.5419999999999</v>
      </c>
      <c r="I20">
        <v>2.2719999999999998</v>
      </c>
      <c r="J20">
        <v>95340.5</v>
      </c>
      <c r="K20">
        <v>88.332999999999998</v>
      </c>
      <c r="L20">
        <v>14.319000000000001</v>
      </c>
      <c r="M20">
        <v>79.333999999999989</v>
      </c>
      <c r="N20">
        <v>184.495</v>
      </c>
      <c r="O20">
        <v>66.100999999999999</v>
      </c>
      <c r="P20">
        <v>2470.7370000000001</v>
      </c>
    </row>
    <row r="21" spans="1:16" x14ac:dyDescent="0.2">
      <c r="A21" s="4" t="s">
        <v>37</v>
      </c>
      <c r="B21">
        <v>12737.21</v>
      </c>
      <c r="C21">
        <v>5328.9</v>
      </c>
      <c r="D21">
        <v>11480.61</v>
      </c>
      <c r="E21">
        <v>10182.709000000001</v>
      </c>
      <c r="F21">
        <v>440285</v>
      </c>
      <c r="G21">
        <v>490.74100000000004</v>
      </c>
      <c r="H21">
        <v>1645.5419999999999</v>
      </c>
      <c r="I21">
        <v>2.0775000000000001</v>
      </c>
      <c r="J21">
        <v>96460.5</v>
      </c>
      <c r="K21">
        <v>83.912999999999997</v>
      </c>
      <c r="L21">
        <v>15.309000000000001</v>
      </c>
      <c r="M21">
        <v>74.393999999999991</v>
      </c>
      <c r="N21">
        <v>165.495</v>
      </c>
      <c r="O21">
        <v>61.511000000000003</v>
      </c>
      <c r="P21">
        <v>2142.7370000000001</v>
      </c>
    </row>
    <row r="22" spans="1:16" x14ac:dyDescent="0.2">
      <c r="A22" s="4" t="s">
        <v>38</v>
      </c>
      <c r="B22">
        <v>12497.21</v>
      </c>
      <c r="C22">
        <v>4194.8999999999996</v>
      </c>
      <c r="D22">
        <v>9560.61</v>
      </c>
      <c r="E22">
        <v>10572.709000000001</v>
      </c>
      <c r="F22">
        <v>419985</v>
      </c>
      <c r="G22">
        <v>381.34100000000001</v>
      </c>
      <c r="H22">
        <v>1448.5419999999999</v>
      </c>
      <c r="I22">
        <v>1.5785</v>
      </c>
      <c r="J22">
        <v>93310.5</v>
      </c>
      <c r="K22">
        <v>41.042999999999999</v>
      </c>
      <c r="L22">
        <v>13.679</v>
      </c>
      <c r="M22">
        <v>37.134</v>
      </c>
      <c r="N22">
        <v>85.204999999999998</v>
      </c>
      <c r="O22">
        <v>29.911000000000001</v>
      </c>
      <c r="P22">
        <v>1242.7370000000001</v>
      </c>
    </row>
    <row r="23" spans="1:16" x14ac:dyDescent="0.2">
      <c r="A23" s="4" t="s">
        <v>39</v>
      </c>
      <c r="B23">
        <v>13507.21</v>
      </c>
      <c r="C23">
        <v>6727.9</v>
      </c>
      <c r="D23">
        <v>8983.61</v>
      </c>
      <c r="E23">
        <v>12722.709000000001</v>
      </c>
      <c r="F23">
        <v>449485</v>
      </c>
      <c r="G23">
        <v>348.74100000000004</v>
      </c>
      <c r="H23">
        <v>1940.5419999999999</v>
      </c>
      <c r="I23">
        <v>2.5655000000000001</v>
      </c>
      <c r="J23">
        <v>90680.5</v>
      </c>
      <c r="K23">
        <v>76.033000000000001</v>
      </c>
      <c r="L23">
        <v>17.649000000000001</v>
      </c>
      <c r="M23">
        <v>71.664000000000001</v>
      </c>
      <c r="N23">
        <v>166.89500000000001</v>
      </c>
      <c r="O23">
        <v>58.651000000000003</v>
      </c>
      <c r="P23">
        <v>2295.7370000000001</v>
      </c>
    </row>
    <row r="24" spans="1:16" x14ac:dyDescent="0.2">
      <c r="A24" s="4" t="s">
        <v>40</v>
      </c>
      <c r="B24">
        <v>12857.21</v>
      </c>
      <c r="C24">
        <v>5421.9</v>
      </c>
      <c r="D24">
        <v>9176.61</v>
      </c>
      <c r="E24">
        <v>12282.709000000001</v>
      </c>
      <c r="F24">
        <v>423685</v>
      </c>
      <c r="G24">
        <v>373.14100000000002</v>
      </c>
      <c r="H24">
        <v>1539.5419999999999</v>
      </c>
      <c r="I24">
        <v>2.847</v>
      </c>
      <c r="J24">
        <v>91350.5</v>
      </c>
      <c r="K24">
        <v>67.412999999999997</v>
      </c>
      <c r="L24">
        <v>16.548999999999999</v>
      </c>
      <c r="M24">
        <v>62.684000000000005</v>
      </c>
      <c r="N24">
        <v>142.79499999999999</v>
      </c>
      <c r="O24">
        <v>51.561</v>
      </c>
      <c r="P24">
        <v>1618.7370000000001</v>
      </c>
    </row>
    <row r="25" spans="1:16" x14ac:dyDescent="0.2">
      <c r="A25" s="4" t="s">
        <v>41</v>
      </c>
      <c r="B25">
        <v>13607.21</v>
      </c>
      <c r="C25">
        <v>5561.9</v>
      </c>
      <c r="D25">
        <v>9722.61</v>
      </c>
      <c r="E25">
        <v>14052.709000000001</v>
      </c>
      <c r="F25">
        <v>458685</v>
      </c>
      <c r="G25">
        <v>466.14100000000002</v>
      </c>
      <c r="H25">
        <v>2073.5419999999999</v>
      </c>
      <c r="I25">
        <v>2.3334999999999999</v>
      </c>
      <c r="J25">
        <v>91730.5</v>
      </c>
      <c r="K25">
        <v>76.522999999999996</v>
      </c>
      <c r="L25">
        <v>14.619000000000002</v>
      </c>
      <c r="M25">
        <v>70.123999999999995</v>
      </c>
      <c r="N25">
        <v>177.495</v>
      </c>
      <c r="O25">
        <v>59.131</v>
      </c>
      <c r="P25">
        <v>2411.7370000000001</v>
      </c>
    </row>
    <row r="26" spans="1:16" x14ac:dyDescent="0.2">
      <c r="A26" s="4" t="s">
        <v>42</v>
      </c>
      <c r="B26">
        <v>13607.21</v>
      </c>
      <c r="C26">
        <v>5417.9</v>
      </c>
      <c r="D26">
        <v>9987.11</v>
      </c>
      <c r="E26">
        <v>12382.709000000001</v>
      </c>
      <c r="F26">
        <v>443085</v>
      </c>
      <c r="G26">
        <v>419.44100000000003</v>
      </c>
      <c r="H26">
        <v>1524.5419999999999</v>
      </c>
      <c r="I26">
        <v>1.6385000000000001</v>
      </c>
      <c r="J26">
        <v>102890.5</v>
      </c>
      <c r="K26">
        <v>46.873000000000005</v>
      </c>
      <c r="L26">
        <v>17.749000000000002</v>
      </c>
      <c r="M26">
        <v>39.423999999999999</v>
      </c>
      <c r="N26">
        <v>88.114999999999995</v>
      </c>
      <c r="O26">
        <v>30.190999999999999</v>
      </c>
      <c r="P26">
        <v>1321.7370000000001</v>
      </c>
    </row>
    <row r="27" spans="1:16" x14ac:dyDescent="0.2">
      <c r="A27" s="4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E5E7-071C-DF41-AF51-782A0DC01217}">
  <dimension ref="A1:P25"/>
  <sheetViews>
    <sheetView workbookViewId="0">
      <selection activeCell="I36" sqref="I36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'O.A ZM CLEAN'!B3*0.05</f>
        <v>634.3605</v>
      </c>
      <c r="C2">
        <f>'O.A ZM CLEAN'!C3*0.05</f>
        <v>265.09499999999997</v>
      </c>
      <c r="D2">
        <f>'O.A ZM CLEAN'!D3*0.05</f>
        <v>519.98050000000001</v>
      </c>
      <c r="E2">
        <f>'O.A ZM CLEAN'!E3*0.05</f>
        <v>645.63545000000011</v>
      </c>
      <c r="F2">
        <f>'O.A ZM CLEAN'!F3*0.05</f>
        <v>24684.25</v>
      </c>
      <c r="G2">
        <f>'O.A ZM CLEAN'!G3*0.05</f>
        <v>22.362050000000004</v>
      </c>
      <c r="H2">
        <f>'O.A ZM CLEAN'!H3*0.05</f>
        <v>93.427099999999996</v>
      </c>
      <c r="I2">
        <f>'O.A ZM CLEAN'!I3*0.05</f>
        <v>0.14552499999999999</v>
      </c>
      <c r="J2">
        <f>'O.A ZM CLEAN'!J3*0.05</f>
        <v>5094.5250000000005</v>
      </c>
      <c r="K2">
        <f>'O.A ZM CLEAN'!K3*0.05</f>
        <v>3.4846500000000002</v>
      </c>
      <c r="L2">
        <f>'O.A ZM CLEAN'!L3*0.05</f>
        <v>0.70945000000000003</v>
      </c>
      <c r="M2">
        <f>'O.A ZM CLEAN'!M3*0.05</f>
        <v>3.3571999999999997</v>
      </c>
      <c r="N2">
        <f>'O.A ZM CLEAN'!N3*0.05</f>
        <v>7.9297500000000003</v>
      </c>
      <c r="O2">
        <f>'O.A ZM CLEAN'!O3*0.05</f>
        <v>2.8330500000000001</v>
      </c>
      <c r="P2">
        <f>'O.A ZM CLEAN'!P3*0.05</f>
        <v>120.53685000000002</v>
      </c>
    </row>
    <row r="3" spans="1:16" x14ac:dyDescent="0.2">
      <c r="A3" s="4" t="s">
        <v>20</v>
      </c>
      <c r="B3">
        <f>'O.A ZM CLEAN'!B4*0.05</f>
        <v>574.3605</v>
      </c>
      <c r="C3">
        <f>'O.A ZM CLEAN'!C4*0.05</f>
        <v>218.845</v>
      </c>
      <c r="D3">
        <f>'O.A ZM CLEAN'!D4*0.05</f>
        <v>457.65550000000007</v>
      </c>
      <c r="E3">
        <f>'O.A ZM CLEAN'!E4*0.05</f>
        <v>471.08545000000004</v>
      </c>
      <c r="F3">
        <f>'O.A ZM CLEAN'!F4*0.05</f>
        <v>17854.25</v>
      </c>
      <c r="G3">
        <f>'O.A ZM CLEAN'!G4*0.05</f>
        <v>15.242050000000001</v>
      </c>
      <c r="H3">
        <f>'O.A ZM CLEAN'!H4*0.05</f>
        <v>61.777099999999997</v>
      </c>
      <c r="I3">
        <f>'O.A ZM CLEAN'!I4*0.05</f>
        <v>8.5025000000000003E-2</v>
      </c>
      <c r="J3">
        <f>'O.A ZM CLEAN'!J4*0.05</f>
        <v>3841.5250000000001</v>
      </c>
      <c r="K3">
        <f>'O.A ZM CLEAN'!K4*0.05</f>
        <v>2.0891500000000001</v>
      </c>
      <c r="L3">
        <f>'O.A ZM CLEAN'!L4*0.05</f>
        <v>0.50245000000000006</v>
      </c>
      <c r="M3">
        <f>'O.A ZM CLEAN'!M4*0.05</f>
        <v>1.8987000000000003</v>
      </c>
      <c r="N3">
        <f>'O.A ZM CLEAN'!N4*0.05</f>
        <v>4.5212500000000002</v>
      </c>
      <c r="O3">
        <f>'O.A ZM CLEAN'!O4*0.05</f>
        <v>1.48705</v>
      </c>
      <c r="P3">
        <f>'O.A ZM CLEAN'!P4*0.05</f>
        <v>56.286850000000008</v>
      </c>
    </row>
    <row r="4" spans="1:16" x14ac:dyDescent="0.2">
      <c r="A4" s="4" t="s">
        <v>21</v>
      </c>
      <c r="B4">
        <f>'O.A ZM CLEAN'!B5*0.05</f>
        <v>601.3605</v>
      </c>
      <c r="C4">
        <f>'O.A ZM CLEAN'!C5*0.05</f>
        <v>313.64499999999998</v>
      </c>
      <c r="D4">
        <f>'O.A ZM CLEAN'!D5*0.05</f>
        <v>561.68050000000005</v>
      </c>
      <c r="E4">
        <f>'O.A ZM CLEAN'!E5*0.05</f>
        <v>557.63545000000011</v>
      </c>
      <c r="F4">
        <f>'O.A ZM CLEAN'!F5*0.05</f>
        <v>25009.25</v>
      </c>
      <c r="G4">
        <f>'O.A ZM CLEAN'!G5*0.05</f>
        <v>18.302050000000001</v>
      </c>
      <c r="H4">
        <f>'O.A ZM CLEAN'!H5*0.05</f>
        <v>85.427099999999996</v>
      </c>
      <c r="I4">
        <f>'O.A ZM CLEAN'!I5*0.05</f>
        <v>0.13740000000000002</v>
      </c>
      <c r="J4">
        <f>'O.A ZM CLEAN'!J5*0.05</f>
        <v>5664.5250000000005</v>
      </c>
      <c r="K4">
        <f>'O.A ZM CLEAN'!K5*0.05</f>
        <v>5.1401500000000002</v>
      </c>
      <c r="L4">
        <f>'O.A ZM CLEAN'!L5*0.05</f>
        <v>0.75845000000000007</v>
      </c>
      <c r="M4">
        <f>'O.A ZM CLEAN'!M5*0.05</f>
        <v>4.6476999999999995</v>
      </c>
      <c r="N4">
        <f>'O.A ZM CLEAN'!N5*0.05</f>
        <v>11.124750000000001</v>
      </c>
      <c r="O4">
        <f>'O.A ZM CLEAN'!O5*0.05</f>
        <v>4.1650499999999999</v>
      </c>
      <c r="P4">
        <f>'O.A ZM CLEAN'!P5*0.05</f>
        <v>167.78685000000002</v>
      </c>
    </row>
    <row r="5" spans="1:16" x14ac:dyDescent="0.2">
      <c r="A5" s="4" t="s">
        <v>22</v>
      </c>
      <c r="B5">
        <f>'O.A ZM CLEAN'!B6*0.05</f>
        <v>718.8605</v>
      </c>
      <c r="C5">
        <f>'O.A ZM CLEAN'!C6*0.05</f>
        <v>232.595</v>
      </c>
      <c r="D5">
        <f>'O.A ZM CLEAN'!D6*0.05</f>
        <v>480.60550000000006</v>
      </c>
      <c r="E5">
        <f>'O.A ZM CLEAN'!E6*0.05</f>
        <v>522.13545000000011</v>
      </c>
      <c r="F5">
        <f>'O.A ZM CLEAN'!F6*0.05</f>
        <v>17114.25</v>
      </c>
      <c r="G5">
        <f>'O.A ZM CLEAN'!G6*0.05</f>
        <v>16.177050000000001</v>
      </c>
      <c r="H5">
        <f>'O.A ZM CLEAN'!H6*0.05</f>
        <v>64.377099999999999</v>
      </c>
      <c r="I5">
        <f>'O.A ZM CLEAN'!I6*0.05</f>
        <v>8.1750000000000003E-2</v>
      </c>
      <c r="J5">
        <f>'O.A ZM CLEAN'!J6*0.05</f>
        <v>3712.0250000000001</v>
      </c>
      <c r="K5">
        <f>'O.A ZM CLEAN'!K6*0.05</f>
        <v>2.6221500000000004</v>
      </c>
      <c r="L5">
        <f>'O.A ZM CLEAN'!L6*0.05</f>
        <v>0.76595000000000013</v>
      </c>
      <c r="M5">
        <f>'O.A ZM CLEAN'!M6*0.05</f>
        <v>2.5162000000000004</v>
      </c>
      <c r="N5">
        <f>'O.A ZM CLEAN'!N6*0.05</f>
        <v>5.60975</v>
      </c>
      <c r="O5">
        <f>'O.A ZM CLEAN'!O6*0.05</f>
        <v>1.7445500000000003</v>
      </c>
      <c r="P5">
        <f>'O.A ZM CLEAN'!P6*0.05</f>
        <v>72.286850000000001</v>
      </c>
    </row>
    <row r="6" spans="1:16" x14ac:dyDescent="0.2">
      <c r="A6" s="4" t="s">
        <v>23</v>
      </c>
      <c r="B6">
        <f>'O.A ZM CLEAN'!B7*0.05</f>
        <v>524.8605</v>
      </c>
      <c r="C6">
        <f>'O.A ZM CLEAN'!C7*0.05</f>
        <v>206.04499999999999</v>
      </c>
      <c r="D6">
        <f>'O.A ZM CLEAN'!D7*0.05</f>
        <v>487.93050000000005</v>
      </c>
      <c r="E6">
        <f>'O.A ZM CLEAN'!E7*0.05</f>
        <v>633.13545000000011</v>
      </c>
      <c r="F6">
        <f>'O.A ZM CLEAN'!F7*0.05</f>
        <v>18779.25</v>
      </c>
      <c r="G6">
        <f>'O.A ZM CLEAN'!G7*0.05</f>
        <v>13.907050000000002</v>
      </c>
      <c r="H6">
        <f>'O.A ZM CLEAN'!H7*0.05</f>
        <v>65.277100000000004</v>
      </c>
      <c r="I6">
        <f>'O.A ZM CLEAN'!I7*0.05</f>
        <v>8.1699999999999995E-2</v>
      </c>
      <c r="J6">
        <f>'O.A ZM CLEAN'!J7*0.05</f>
        <v>4219.0250000000005</v>
      </c>
      <c r="K6">
        <f>'O.A ZM CLEAN'!K7*0.05</f>
        <v>3.2121499999999998</v>
      </c>
      <c r="L6">
        <f>'O.A ZM CLEAN'!L7*0.05</f>
        <v>0.76095000000000013</v>
      </c>
      <c r="M6">
        <f>'O.A ZM CLEAN'!M7*0.05</f>
        <v>2.8082000000000003</v>
      </c>
      <c r="N6">
        <f>'O.A ZM CLEAN'!N7*0.05</f>
        <v>6.5097500000000004</v>
      </c>
      <c r="O6">
        <f>'O.A ZM CLEAN'!O7*0.05</f>
        <v>2.29555</v>
      </c>
      <c r="P6">
        <f>'O.A ZM CLEAN'!P7*0.05</f>
        <v>74.63685000000001</v>
      </c>
    </row>
    <row r="7" spans="1:16" x14ac:dyDescent="0.2">
      <c r="A7" s="4" t="s">
        <v>24</v>
      </c>
      <c r="B7">
        <f>'O.A ZM CLEAN'!B8*0.05</f>
        <v>537.3605</v>
      </c>
      <c r="C7">
        <f>'O.A ZM CLEAN'!C8*0.05</f>
        <v>211.64499999999998</v>
      </c>
      <c r="D7">
        <f>'O.A ZM CLEAN'!D8*0.05</f>
        <v>544.33050000000003</v>
      </c>
      <c r="E7">
        <f>'O.A ZM CLEAN'!E8*0.05</f>
        <v>553.13545000000011</v>
      </c>
      <c r="F7">
        <f>'O.A ZM CLEAN'!F8*0.05</f>
        <v>22539.25</v>
      </c>
      <c r="G7">
        <f>'O.A ZM CLEAN'!G8*0.05</f>
        <v>14.677050000000001</v>
      </c>
      <c r="H7">
        <f>'O.A ZM CLEAN'!H8*0.05</f>
        <v>84.027100000000004</v>
      </c>
      <c r="I7">
        <f>'O.A ZM CLEAN'!I8*0.05</f>
        <v>9.425E-2</v>
      </c>
      <c r="J7">
        <f>'O.A ZM CLEAN'!J8*0.05</f>
        <v>5229.5250000000005</v>
      </c>
      <c r="K7">
        <f>'O.A ZM CLEAN'!K8*0.05</f>
        <v>3.8666499999999999</v>
      </c>
      <c r="L7">
        <f>'O.A ZM CLEAN'!L8*0.05</f>
        <v>0.77745000000000009</v>
      </c>
      <c r="M7">
        <f>'O.A ZM CLEAN'!M8*0.05</f>
        <v>3.3296999999999999</v>
      </c>
      <c r="N7">
        <f>'O.A ZM CLEAN'!N8*0.05</f>
        <v>7.5897499999999996</v>
      </c>
      <c r="O7">
        <f>'O.A ZM CLEAN'!O8*0.05</f>
        <v>2.8420500000000004</v>
      </c>
      <c r="P7">
        <f>'O.A ZM CLEAN'!P8*0.05</f>
        <v>110.13685000000001</v>
      </c>
    </row>
    <row r="8" spans="1:16" x14ac:dyDescent="0.2">
      <c r="A8" s="4" t="s">
        <v>25</v>
      </c>
      <c r="B8">
        <f>'O.A ZM CLEAN'!B9*0.05</f>
        <v>604.3605</v>
      </c>
      <c r="C8">
        <f>'O.A ZM CLEAN'!C9*0.05</f>
        <v>297.745</v>
      </c>
      <c r="D8">
        <f>'O.A ZM CLEAN'!D9*0.05</f>
        <v>460.03050000000007</v>
      </c>
      <c r="E8">
        <f>'O.A ZM CLEAN'!E9*0.05</f>
        <v>449.73545000000007</v>
      </c>
      <c r="F8">
        <f>'O.A ZM CLEAN'!F9*0.05</f>
        <v>18484.25</v>
      </c>
      <c r="G8">
        <f>'O.A ZM CLEAN'!G9*0.05</f>
        <v>14.277050000000001</v>
      </c>
      <c r="H8">
        <f>'O.A ZM CLEAN'!H9*0.05</f>
        <v>64.377099999999999</v>
      </c>
      <c r="I8">
        <f>'O.A ZM CLEAN'!I9*0.05</f>
        <v>8.8200000000000001E-2</v>
      </c>
      <c r="J8">
        <f>'O.A ZM CLEAN'!J9*0.05</f>
        <v>4127.5250000000005</v>
      </c>
      <c r="K8">
        <f>'O.A ZM CLEAN'!K9*0.05</f>
        <v>4.1446500000000004</v>
      </c>
      <c r="L8">
        <f>'O.A ZM CLEAN'!L9*0.05</f>
        <v>0.70745000000000013</v>
      </c>
      <c r="M8">
        <f>'O.A ZM CLEAN'!M9*0.05</f>
        <v>3.8211999999999997</v>
      </c>
      <c r="N8">
        <f>'O.A ZM CLEAN'!N9*0.05</f>
        <v>8.1447500000000002</v>
      </c>
      <c r="O8">
        <f>'O.A ZM CLEAN'!O9*0.05</f>
        <v>2.8595500000000005</v>
      </c>
      <c r="P8">
        <f>'O.A ZM CLEAN'!P9*0.05</f>
        <v>81.536850000000015</v>
      </c>
    </row>
    <row r="9" spans="1:16" x14ac:dyDescent="0.2">
      <c r="A9" s="4" t="s">
        <v>26</v>
      </c>
      <c r="B9">
        <f>'O.A ZM CLEAN'!B10*0.05</f>
        <v>566.8605</v>
      </c>
      <c r="C9">
        <f>'O.A ZM CLEAN'!C10*0.05</f>
        <v>250.44499999999999</v>
      </c>
      <c r="D9">
        <f>'O.A ZM CLEAN'!D10*0.05</f>
        <v>494.23050000000006</v>
      </c>
      <c r="E9">
        <f>'O.A ZM CLEAN'!E10*0.05</f>
        <v>468.98545000000007</v>
      </c>
      <c r="F9">
        <f>'O.A ZM CLEAN'!F10*0.05</f>
        <v>19164.25</v>
      </c>
      <c r="G9">
        <f>'O.A ZM CLEAN'!G10*0.05</f>
        <v>15.697050000000003</v>
      </c>
      <c r="H9">
        <f>'O.A ZM CLEAN'!H10*0.05</f>
        <v>70.577100000000002</v>
      </c>
      <c r="I9">
        <f>'O.A ZM CLEAN'!I10*0.05</f>
        <v>9.9500000000000019E-2</v>
      </c>
      <c r="J9">
        <f>'O.A ZM CLEAN'!J10*0.05</f>
        <v>4204.5250000000005</v>
      </c>
      <c r="K9">
        <f>'O.A ZM CLEAN'!K10*0.05</f>
        <v>3.2086499999999996</v>
      </c>
      <c r="L9">
        <f>'O.A ZM CLEAN'!L10*0.05</f>
        <v>0.64545000000000008</v>
      </c>
      <c r="M9">
        <f>'O.A ZM CLEAN'!M10*0.05</f>
        <v>2.9532000000000003</v>
      </c>
      <c r="N9">
        <f>'O.A ZM CLEAN'!N10*0.05</f>
        <v>6.6247500000000006</v>
      </c>
      <c r="O9">
        <f>'O.A ZM CLEAN'!O10*0.05</f>
        <v>2.4120500000000007</v>
      </c>
      <c r="P9">
        <f>'O.A ZM CLEAN'!P10*0.05</f>
        <v>80.586850000000013</v>
      </c>
    </row>
    <row r="10" spans="1:16" x14ac:dyDescent="0.2">
      <c r="A10" s="4" t="s">
        <v>27</v>
      </c>
      <c r="B10">
        <f>'O.A ZM CLEAN'!B11*0.05</f>
        <v>621.3605</v>
      </c>
      <c r="C10">
        <f>'O.A ZM CLEAN'!C11*0.05</f>
        <v>254.495</v>
      </c>
      <c r="D10">
        <f>'O.A ZM CLEAN'!D11*0.05</f>
        <v>480.08050000000003</v>
      </c>
      <c r="E10">
        <f>'O.A ZM CLEAN'!E11*0.05</f>
        <v>583.13545000000011</v>
      </c>
      <c r="F10">
        <f>'O.A ZM CLEAN'!F11*0.05</f>
        <v>21504.25</v>
      </c>
      <c r="G10">
        <f>'O.A ZM CLEAN'!G11*0.05</f>
        <v>15.957050000000002</v>
      </c>
      <c r="H10">
        <f>'O.A ZM CLEAN'!H11*0.05</f>
        <v>75.627099999999999</v>
      </c>
      <c r="I10">
        <f>'O.A ZM CLEAN'!I11*0.05</f>
        <v>0.1159</v>
      </c>
      <c r="J10">
        <f>'O.A ZM CLEAN'!J11*0.05</f>
        <v>4595.0250000000005</v>
      </c>
      <c r="K10">
        <f>'O.A ZM CLEAN'!K11*0.05</f>
        <v>4.0566500000000003</v>
      </c>
      <c r="L10">
        <f>'O.A ZM CLEAN'!L11*0.05</f>
        <v>0.79795000000000016</v>
      </c>
      <c r="M10">
        <f>'O.A ZM CLEAN'!M11*0.05</f>
        <v>3.9327000000000001</v>
      </c>
      <c r="N10">
        <f>'O.A ZM CLEAN'!N11*0.05</f>
        <v>9.1647499999999997</v>
      </c>
      <c r="O10">
        <f>'O.A ZM CLEAN'!O11*0.05</f>
        <v>3.1960500000000005</v>
      </c>
      <c r="P10">
        <f>'O.A ZM CLEAN'!P11*0.05</f>
        <v>113.88685000000001</v>
      </c>
    </row>
    <row r="11" spans="1:16" x14ac:dyDescent="0.2">
      <c r="A11" s="4" t="s">
        <v>28</v>
      </c>
      <c r="B11">
        <f>'O.A ZM CLEAN'!B12*0.05</f>
        <v>709.3605</v>
      </c>
      <c r="C11">
        <f>'O.A ZM CLEAN'!C12*0.05</f>
        <v>305.89499999999998</v>
      </c>
      <c r="D11">
        <f>'O.A ZM CLEAN'!D12*0.05</f>
        <v>460.65550000000007</v>
      </c>
      <c r="E11">
        <f>'O.A ZM CLEAN'!E12*0.05</f>
        <v>605.63545000000011</v>
      </c>
      <c r="F11">
        <f>'O.A ZM CLEAN'!F12*0.05</f>
        <v>25179.25</v>
      </c>
      <c r="G11">
        <f>'O.A ZM CLEAN'!G12*0.05</f>
        <v>17.612050000000004</v>
      </c>
      <c r="H11">
        <f>'O.A ZM CLEAN'!H12*0.05</f>
        <v>90.977100000000007</v>
      </c>
      <c r="I11">
        <f>'O.A ZM CLEAN'!I12*0.05</f>
        <v>0.14674999999999999</v>
      </c>
      <c r="J11">
        <f>'O.A ZM CLEAN'!J12*0.05</f>
        <v>5324.5250000000005</v>
      </c>
      <c r="K11">
        <f>'O.A ZM CLEAN'!K12*0.05</f>
        <v>4.8121499999999999</v>
      </c>
      <c r="L11">
        <f>'O.A ZM CLEAN'!L12*0.05</f>
        <v>0.7964500000000001</v>
      </c>
      <c r="M11">
        <f>'O.A ZM CLEAN'!M12*0.05</f>
        <v>4.6397000000000004</v>
      </c>
      <c r="N11">
        <f>'O.A ZM CLEAN'!N12*0.05</f>
        <v>10.72475</v>
      </c>
      <c r="O11">
        <f>'O.A ZM CLEAN'!O12*0.05</f>
        <v>4.0210499999999998</v>
      </c>
      <c r="P11">
        <f>'O.A ZM CLEAN'!P12*0.05</f>
        <v>153.98685</v>
      </c>
    </row>
    <row r="12" spans="1:16" x14ac:dyDescent="0.2">
      <c r="A12" s="4" t="s">
        <v>29</v>
      </c>
      <c r="B12">
        <f>'O.A ZM CLEAN'!B13*0.05</f>
        <v>607.8605</v>
      </c>
      <c r="C12">
        <f>'O.A ZM CLEAN'!C13*0.05</f>
        <v>293.69499999999999</v>
      </c>
      <c r="D12">
        <f>'O.A ZM CLEAN'!D13*0.05</f>
        <v>434.25550000000004</v>
      </c>
      <c r="E12">
        <f>'O.A ZM CLEAN'!E13*0.05</f>
        <v>403.58545000000004</v>
      </c>
      <c r="F12">
        <f>'O.A ZM CLEAN'!F13*0.05</f>
        <v>14394.25</v>
      </c>
      <c r="G12">
        <f>'O.A ZM CLEAN'!G13*0.05</f>
        <v>18.367050000000003</v>
      </c>
      <c r="H12">
        <f>'O.A ZM CLEAN'!H13*0.05</f>
        <v>53.627099999999999</v>
      </c>
      <c r="I12">
        <f>'O.A ZM CLEAN'!I13*0.05</f>
        <v>6.4625000000000002E-2</v>
      </c>
      <c r="J12">
        <f>'O.A ZM CLEAN'!J13*0.05</f>
        <v>2859.5250000000001</v>
      </c>
      <c r="K12">
        <f>'O.A ZM CLEAN'!K13*0.05</f>
        <v>2.5576500000000002</v>
      </c>
      <c r="L12">
        <f>'O.A ZM CLEAN'!L13*0.05</f>
        <v>0.48100000000000009</v>
      </c>
      <c r="M12">
        <f>'O.A ZM CLEAN'!M13*0.05</f>
        <v>2.2977000000000003</v>
      </c>
      <c r="N12">
        <f>'O.A ZM CLEAN'!N13*0.05</f>
        <v>5.1447500000000002</v>
      </c>
      <c r="O12">
        <f>'O.A ZM CLEAN'!O13*0.05</f>
        <v>1.6670500000000001</v>
      </c>
      <c r="P12">
        <f>'O.A ZM CLEAN'!P13*0.05</f>
        <v>46.071850000000005</v>
      </c>
    </row>
    <row r="13" spans="1:16" x14ac:dyDescent="0.2">
      <c r="A13" s="4" t="s">
        <v>30</v>
      </c>
      <c r="B13">
        <f>'O.A ZM CLEAN'!B14*0.05</f>
        <v>945.8605</v>
      </c>
      <c r="C13">
        <f>'O.A ZM CLEAN'!C14*0.05</f>
        <v>1077.9950000000001</v>
      </c>
      <c r="D13">
        <f>'O.A ZM CLEAN'!D14*0.05</f>
        <v>893.45550000000003</v>
      </c>
      <c r="E13">
        <f>'O.A ZM CLEAN'!E14*0.05</f>
        <v>938.63544999999999</v>
      </c>
      <c r="F13">
        <f>'O.A ZM CLEAN'!F14*0.05</f>
        <v>23394.25</v>
      </c>
      <c r="G13">
        <f>'O.A ZM CLEAN'!G14*0.05</f>
        <v>16.442050000000002</v>
      </c>
      <c r="H13">
        <f>'O.A ZM CLEAN'!H14*0.05</f>
        <v>86.677099999999996</v>
      </c>
      <c r="I13">
        <f>'O.A ZM CLEAN'!I14*0.05</f>
        <v>0.1462</v>
      </c>
      <c r="J13">
        <f>'O.A ZM CLEAN'!J14*0.05</f>
        <v>5009.5250000000005</v>
      </c>
      <c r="K13">
        <f>'O.A ZM CLEAN'!K14*0.05</f>
        <v>4.3511499999999996</v>
      </c>
      <c r="L13">
        <f>'O.A ZM CLEAN'!L14*0.05</f>
        <v>1.2144500000000003</v>
      </c>
      <c r="M13">
        <f>'O.A ZM CLEAN'!M14*0.05</f>
        <v>4.1132</v>
      </c>
      <c r="N13">
        <f>'O.A ZM CLEAN'!N14*0.05</f>
        <v>9.2747500000000009</v>
      </c>
      <c r="O13">
        <f>'O.A ZM CLEAN'!O14*0.05</f>
        <v>3.4375499999999999</v>
      </c>
      <c r="P13">
        <f>'O.A ZM CLEAN'!P14*0.05</f>
        <v>107.48685</v>
      </c>
    </row>
    <row r="14" spans="1:16" x14ac:dyDescent="0.2">
      <c r="A14" s="4" t="s">
        <v>31</v>
      </c>
      <c r="B14">
        <f>'O.A ZM CLEAN'!B15*0.05</f>
        <v>592.8605</v>
      </c>
      <c r="C14">
        <f>'O.A ZM CLEAN'!C15*0.05</f>
        <v>281.84499999999997</v>
      </c>
      <c r="D14">
        <f>'O.A ZM CLEAN'!D15*0.05</f>
        <v>453.05550000000005</v>
      </c>
      <c r="E14">
        <f>'O.A ZM CLEAN'!E15*0.05</f>
        <v>615.63545000000011</v>
      </c>
      <c r="F14">
        <f>'O.A ZM CLEAN'!F15*0.05</f>
        <v>19934.25</v>
      </c>
      <c r="G14">
        <f>'O.A ZM CLEAN'!G15*0.05</f>
        <v>22.912050000000004</v>
      </c>
      <c r="H14">
        <f>'O.A ZM CLEAN'!H15*0.05</f>
        <v>74.627099999999999</v>
      </c>
      <c r="I14">
        <f>'O.A ZM CLEAN'!I15*0.05</f>
        <v>0.10197500000000002</v>
      </c>
      <c r="J14">
        <f>'O.A ZM CLEAN'!J15*0.05</f>
        <v>3865.5250000000001</v>
      </c>
      <c r="K14">
        <f>'O.A ZM CLEAN'!K15*0.05</f>
        <v>4.3551500000000001</v>
      </c>
      <c r="L14">
        <f>'O.A ZM CLEAN'!L15*0.05</f>
        <v>0.71445000000000014</v>
      </c>
      <c r="M14">
        <f>'O.A ZM CLEAN'!M15*0.05</f>
        <v>3.9401999999999995</v>
      </c>
      <c r="N14">
        <f>'O.A ZM CLEAN'!N15*0.05</f>
        <v>9.9747500000000002</v>
      </c>
      <c r="O14">
        <f>'O.A ZM CLEAN'!O15*0.05</f>
        <v>3.5825499999999999</v>
      </c>
      <c r="P14">
        <f>'O.A ZM CLEAN'!P15*0.05</f>
        <v>98.986850000000004</v>
      </c>
    </row>
    <row r="15" spans="1:16" x14ac:dyDescent="0.2">
      <c r="A15" s="4" t="s">
        <v>32</v>
      </c>
      <c r="B15">
        <f>'O.A ZM CLEAN'!B16*0.05</f>
        <v>748.8605</v>
      </c>
      <c r="C15">
        <f>'O.A ZM CLEAN'!C16*0.05</f>
        <v>295.245</v>
      </c>
      <c r="D15">
        <f>'O.A ZM CLEAN'!D16*0.05</f>
        <v>472.10550000000006</v>
      </c>
      <c r="E15">
        <f>'O.A ZM CLEAN'!E16*0.05</f>
        <v>629.13545000000011</v>
      </c>
      <c r="F15">
        <f>'O.A ZM CLEAN'!F16*0.05</f>
        <v>24254.25</v>
      </c>
      <c r="G15">
        <f>'O.A ZM CLEAN'!G16*0.05</f>
        <v>21.197050000000004</v>
      </c>
      <c r="H15">
        <f>'O.A ZM CLEAN'!H16*0.05</f>
        <v>91.377099999999999</v>
      </c>
      <c r="I15">
        <f>'O.A ZM CLEAN'!I16*0.05</f>
        <v>0.13639999999999999</v>
      </c>
      <c r="J15">
        <f>'O.A ZM CLEAN'!J16*0.05</f>
        <v>5024.5250000000005</v>
      </c>
      <c r="K15">
        <f>'O.A ZM CLEAN'!K16*0.05</f>
        <v>3.66215</v>
      </c>
      <c r="L15">
        <f>'O.A ZM CLEAN'!L16*0.05</f>
        <v>0.7984500000000001</v>
      </c>
      <c r="M15">
        <f>'O.A ZM CLEAN'!M16*0.05</f>
        <v>3.4821999999999997</v>
      </c>
      <c r="N15">
        <f>'O.A ZM CLEAN'!N16*0.05</f>
        <v>8.0597499999999993</v>
      </c>
      <c r="O15">
        <f>'O.A ZM CLEAN'!O16*0.05</f>
        <v>2.81555</v>
      </c>
      <c r="P15">
        <f>'O.A ZM CLEAN'!P16*0.05</f>
        <v>126.48685</v>
      </c>
    </row>
    <row r="16" spans="1:16" x14ac:dyDescent="0.2">
      <c r="A16" s="4" t="s">
        <v>33</v>
      </c>
      <c r="B16">
        <f>'O.A ZM CLEAN'!B17*0.05</f>
        <v>675.3605</v>
      </c>
      <c r="C16">
        <f>'O.A ZM CLEAN'!C17*0.05</f>
        <v>274.495</v>
      </c>
      <c r="D16">
        <f>'O.A ZM CLEAN'!D17*0.05</f>
        <v>509.35550000000006</v>
      </c>
      <c r="E16">
        <f>'O.A ZM CLEAN'!E17*0.05</f>
        <v>828.63544999999999</v>
      </c>
      <c r="F16">
        <f>'O.A ZM CLEAN'!F17*0.05</f>
        <v>26084.25</v>
      </c>
      <c r="G16">
        <f>'O.A ZM CLEAN'!G17*0.05</f>
        <v>18.547050000000002</v>
      </c>
      <c r="H16">
        <f>'O.A ZM CLEAN'!H17*0.05</f>
        <v>92.327100000000002</v>
      </c>
      <c r="I16">
        <f>'O.A ZM CLEAN'!I17*0.05</f>
        <v>0.13502500000000001</v>
      </c>
      <c r="J16">
        <f>'O.A ZM CLEAN'!J17*0.05</f>
        <v>5574.5250000000005</v>
      </c>
      <c r="K16">
        <f>'O.A ZM CLEAN'!K17*0.05</f>
        <v>3.8356499999999998</v>
      </c>
      <c r="L16">
        <f>'O.A ZM CLEAN'!L17*0.05</f>
        <v>1.12995</v>
      </c>
      <c r="M16">
        <f>'O.A ZM CLEAN'!M17*0.05</f>
        <v>3.8037000000000001</v>
      </c>
      <c r="N16">
        <f>'O.A ZM CLEAN'!N17*0.05</f>
        <v>8.4997500000000006</v>
      </c>
      <c r="O16">
        <f>'O.A ZM CLEAN'!O17*0.05</f>
        <v>3.0515500000000007</v>
      </c>
      <c r="P16">
        <f>'O.A ZM CLEAN'!P17*0.05</f>
        <v>165.23685</v>
      </c>
    </row>
    <row r="17" spans="1:16" x14ac:dyDescent="0.2">
      <c r="A17" s="4" t="s">
        <v>34</v>
      </c>
      <c r="B17">
        <f>'O.A ZM CLEAN'!B18*0.05</f>
        <v>584.3605</v>
      </c>
      <c r="C17">
        <f>'O.A ZM CLEAN'!C18*0.05</f>
        <v>224.495</v>
      </c>
      <c r="D17">
        <f>'O.A ZM CLEAN'!D18*0.05</f>
        <v>509.43050000000005</v>
      </c>
      <c r="E17">
        <f>'O.A ZM CLEAN'!E18*0.05</f>
        <v>497.23545000000007</v>
      </c>
      <c r="F17">
        <f>'O.A ZM CLEAN'!F18*0.05</f>
        <v>20279.25</v>
      </c>
      <c r="G17">
        <f>'O.A ZM CLEAN'!G18*0.05</f>
        <v>11.88705</v>
      </c>
      <c r="H17">
        <f>'O.A ZM CLEAN'!H18*0.05</f>
        <v>60.077100000000002</v>
      </c>
      <c r="I17">
        <f>'O.A ZM CLEAN'!I18*0.05</f>
        <v>9.1874999999999998E-2</v>
      </c>
      <c r="J17">
        <f>'O.A ZM CLEAN'!J18*0.05</f>
        <v>4940.0250000000005</v>
      </c>
      <c r="K17">
        <f>'O.A ZM CLEAN'!K18*0.05</f>
        <v>3.1726500000000004</v>
      </c>
      <c r="L17">
        <f>'O.A ZM CLEAN'!L18*0.05</f>
        <v>0.64845000000000008</v>
      </c>
      <c r="M17">
        <f>'O.A ZM CLEAN'!M18*0.05</f>
        <v>2.7392000000000003</v>
      </c>
      <c r="N17">
        <f>'O.A ZM CLEAN'!N18*0.05</f>
        <v>6.0547500000000003</v>
      </c>
      <c r="O17">
        <f>'O.A ZM CLEAN'!O18*0.05</f>
        <v>2.1980500000000003</v>
      </c>
      <c r="P17">
        <f>'O.A ZM CLEAN'!P18*0.05</f>
        <v>74.686850000000007</v>
      </c>
    </row>
    <row r="18" spans="1:16" x14ac:dyDescent="0.2">
      <c r="A18" s="4" t="s">
        <v>35</v>
      </c>
      <c r="B18">
        <f>'O.A ZM CLEAN'!B19*0.05</f>
        <v>672.3605</v>
      </c>
      <c r="C18">
        <f>'O.A ZM CLEAN'!C19*0.05</f>
        <v>216.14499999999998</v>
      </c>
      <c r="D18">
        <f>'O.A ZM CLEAN'!D19*0.05</f>
        <v>509.05550000000005</v>
      </c>
      <c r="E18">
        <f>'O.A ZM CLEAN'!E19*0.05</f>
        <v>538.63545000000011</v>
      </c>
      <c r="F18">
        <f>'O.A ZM CLEAN'!F19*0.05</f>
        <v>27214.25</v>
      </c>
      <c r="G18">
        <f>'O.A ZM CLEAN'!G19*0.05</f>
        <v>19.59205</v>
      </c>
      <c r="H18">
        <f>'O.A ZM CLEAN'!H19*0.05</f>
        <v>101.3271</v>
      </c>
      <c r="I18">
        <f>'O.A ZM CLEAN'!I19*0.05</f>
        <v>0.14685000000000001</v>
      </c>
      <c r="J18">
        <f>'O.A ZM CLEAN'!J19*0.05</f>
        <v>6014.5250000000005</v>
      </c>
      <c r="K18">
        <f>'O.A ZM CLEAN'!K19*0.05</f>
        <v>3.19665</v>
      </c>
      <c r="L18">
        <f>'O.A ZM CLEAN'!L19*0.05</f>
        <v>0.67995000000000005</v>
      </c>
      <c r="M18">
        <f>'O.A ZM CLEAN'!M19*0.05</f>
        <v>3.1052</v>
      </c>
      <c r="N18">
        <f>'O.A ZM CLEAN'!N19*0.05</f>
        <v>7.0397499999999997</v>
      </c>
      <c r="O18">
        <f>'O.A ZM CLEAN'!O19*0.05</f>
        <v>2.5995500000000007</v>
      </c>
      <c r="P18">
        <f>'O.A ZM CLEAN'!P19*0.05</f>
        <v>119.18685000000001</v>
      </c>
    </row>
    <row r="19" spans="1:16" x14ac:dyDescent="0.2">
      <c r="A19" s="4" t="s">
        <v>36</v>
      </c>
      <c r="B19">
        <f>'O.A ZM CLEAN'!B20*0.05</f>
        <v>596.8605</v>
      </c>
      <c r="C19">
        <f>'O.A ZM CLEAN'!C20*0.05</f>
        <v>267.69499999999999</v>
      </c>
      <c r="D19">
        <f>'O.A ZM CLEAN'!D20*0.05</f>
        <v>507.95550000000003</v>
      </c>
      <c r="E19">
        <f>'O.A ZM CLEAN'!E20*0.05</f>
        <v>515.13545000000011</v>
      </c>
      <c r="F19">
        <f>'O.A ZM CLEAN'!F20*0.05</f>
        <v>22289.25</v>
      </c>
      <c r="G19">
        <f>'O.A ZM CLEAN'!G20*0.05</f>
        <v>22.252050000000001</v>
      </c>
      <c r="H19">
        <f>'O.A ZM CLEAN'!H20*0.05</f>
        <v>81.677099999999996</v>
      </c>
      <c r="I19">
        <f>'O.A ZM CLEAN'!I20*0.05</f>
        <v>0.11359999999999999</v>
      </c>
      <c r="J19">
        <f>'O.A ZM CLEAN'!J20*0.05</f>
        <v>4767.0250000000005</v>
      </c>
      <c r="K19">
        <f>'O.A ZM CLEAN'!K20*0.05</f>
        <v>4.4166499999999997</v>
      </c>
      <c r="L19">
        <f>'O.A ZM CLEAN'!L20*0.05</f>
        <v>0.71595000000000009</v>
      </c>
      <c r="M19">
        <f>'O.A ZM CLEAN'!M20*0.05</f>
        <v>3.9666999999999994</v>
      </c>
      <c r="N19">
        <f>'O.A ZM CLEAN'!N20*0.05</f>
        <v>9.2247500000000002</v>
      </c>
      <c r="O19">
        <f>'O.A ZM CLEAN'!O20*0.05</f>
        <v>3.30505</v>
      </c>
      <c r="P19">
        <f>'O.A ZM CLEAN'!P20*0.05</f>
        <v>123.53685000000002</v>
      </c>
    </row>
    <row r="20" spans="1:16" x14ac:dyDescent="0.2">
      <c r="A20" s="4" t="s">
        <v>37</v>
      </c>
      <c r="B20">
        <f>'O.A ZM CLEAN'!B21*0.05</f>
        <v>636.8605</v>
      </c>
      <c r="C20">
        <f>'O.A ZM CLEAN'!C21*0.05</f>
        <v>266.44499999999999</v>
      </c>
      <c r="D20">
        <f>'O.A ZM CLEAN'!D21*0.05</f>
        <v>574.03050000000007</v>
      </c>
      <c r="E20">
        <f>'O.A ZM CLEAN'!E21*0.05</f>
        <v>509.13545000000005</v>
      </c>
      <c r="F20">
        <f>'O.A ZM CLEAN'!F21*0.05</f>
        <v>22014.25</v>
      </c>
      <c r="G20">
        <f>'O.A ZM CLEAN'!G21*0.05</f>
        <v>24.537050000000004</v>
      </c>
      <c r="H20">
        <f>'O.A ZM CLEAN'!H21*0.05</f>
        <v>82.277100000000004</v>
      </c>
      <c r="I20">
        <f>'O.A ZM CLEAN'!I21*0.05</f>
        <v>0.10387500000000001</v>
      </c>
      <c r="J20">
        <f>'O.A ZM CLEAN'!J21*0.05</f>
        <v>4823.0250000000005</v>
      </c>
      <c r="K20">
        <f>'O.A ZM CLEAN'!K21*0.05</f>
        <v>4.1956499999999997</v>
      </c>
      <c r="L20">
        <f>'O.A ZM CLEAN'!L21*0.05</f>
        <v>0.76545000000000007</v>
      </c>
      <c r="M20">
        <f>'O.A ZM CLEAN'!M21*0.05</f>
        <v>3.7196999999999996</v>
      </c>
      <c r="N20">
        <f>'O.A ZM CLEAN'!N21*0.05</f>
        <v>8.2747500000000009</v>
      </c>
      <c r="O20">
        <f>'O.A ZM CLEAN'!O21*0.05</f>
        <v>3.0755500000000002</v>
      </c>
      <c r="P20">
        <f>'O.A ZM CLEAN'!P21*0.05</f>
        <v>107.13685000000001</v>
      </c>
    </row>
    <row r="21" spans="1:16" x14ac:dyDescent="0.2">
      <c r="A21" s="4" t="s">
        <v>38</v>
      </c>
      <c r="B21">
        <f>'O.A ZM CLEAN'!B22*0.05</f>
        <v>624.8605</v>
      </c>
      <c r="C21">
        <f>'O.A ZM CLEAN'!C22*0.05</f>
        <v>209.745</v>
      </c>
      <c r="D21">
        <f>'O.A ZM CLEAN'!D22*0.05</f>
        <v>478.03050000000007</v>
      </c>
      <c r="E21">
        <f>'O.A ZM CLEAN'!E22*0.05</f>
        <v>528.63545000000011</v>
      </c>
      <c r="F21">
        <f>'O.A ZM CLEAN'!F22*0.05</f>
        <v>20999.25</v>
      </c>
      <c r="G21">
        <f>'O.A ZM CLEAN'!G22*0.05</f>
        <v>19.067050000000002</v>
      </c>
      <c r="H21">
        <f>'O.A ZM CLEAN'!H22*0.05</f>
        <v>72.427099999999996</v>
      </c>
      <c r="I21">
        <f>'O.A ZM CLEAN'!I22*0.05</f>
        <v>7.8925000000000009E-2</v>
      </c>
      <c r="J21">
        <f>'O.A ZM CLEAN'!J22*0.05</f>
        <v>4665.5250000000005</v>
      </c>
      <c r="K21">
        <f>'O.A ZM CLEAN'!K22*0.05</f>
        <v>2.0521500000000001</v>
      </c>
      <c r="L21">
        <f>'O.A ZM CLEAN'!L22*0.05</f>
        <v>0.68395000000000006</v>
      </c>
      <c r="M21">
        <f>'O.A ZM CLEAN'!M22*0.05</f>
        <v>1.8567</v>
      </c>
      <c r="N21">
        <f>'O.A ZM CLEAN'!N22*0.05</f>
        <v>4.2602500000000001</v>
      </c>
      <c r="O21">
        <f>'O.A ZM CLEAN'!O22*0.05</f>
        <v>1.4955500000000002</v>
      </c>
      <c r="P21">
        <f>'O.A ZM CLEAN'!P22*0.05</f>
        <v>62.13685000000001</v>
      </c>
    </row>
    <row r="22" spans="1:16" x14ac:dyDescent="0.2">
      <c r="A22" s="4" t="s">
        <v>39</v>
      </c>
      <c r="B22">
        <f>'O.A ZM CLEAN'!B23*0.05</f>
        <v>675.3605</v>
      </c>
      <c r="C22">
        <f>'O.A ZM CLEAN'!C23*0.05</f>
        <v>336.39499999999998</v>
      </c>
      <c r="D22">
        <f>'O.A ZM CLEAN'!D23*0.05</f>
        <v>449.18050000000005</v>
      </c>
      <c r="E22">
        <f>'O.A ZM CLEAN'!E23*0.05</f>
        <v>636.13545000000011</v>
      </c>
      <c r="F22">
        <f>'O.A ZM CLEAN'!F23*0.05</f>
        <v>22474.25</v>
      </c>
      <c r="G22">
        <f>'O.A ZM CLEAN'!G23*0.05</f>
        <v>17.437050000000003</v>
      </c>
      <c r="H22">
        <f>'O.A ZM CLEAN'!H23*0.05</f>
        <v>97.027100000000004</v>
      </c>
      <c r="I22">
        <f>'O.A ZM CLEAN'!I23*0.05</f>
        <v>0.128275</v>
      </c>
      <c r="J22">
        <f>'O.A ZM CLEAN'!J23*0.05</f>
        <v>4534.0250000000005</v>
      </c>
      <c r="K22">
        <f>'O.A ZM CLEAN'!K23*0.05</f>
        <v>3.8016500000000004</v>
      </c>
      <c r="L22">
        <f>'O.A ZM CLEAN'!L23*0.05</f>
        <v>0.88245000000000007</v>
      </c>
      <c r="M22">
        <f>'O.A ZM CLEAN'!M23*0.05</f>
        <v>3.5832000000000002</v>
      </c>
      <c r="N22">
        <f>'O.A ZM CLEAN'!N23*0.05</f>
        <v>8.3447500000000012</v>
      </c>
      <c r="O22">
        <f>'O.A ZM CLEAN'!O23*0.05</f>
        <v>2.9325500000000004</v>
      </c>
      <c r="P22">
        <f>'O.A ZM CLEAN'!P23*0.05</f>
        <v>114.78685000000002</v>
      </c>
    </row>
    <row r="23" spans="1:16" x14ac:dyDescent="0.2">
      <c r="A23" s="4" t="s">
        <v>40</v>
      </c>
      <c r="B23">
        <f>'O.A ZM CLEAN'!B24*0.05</f>
        <v>642.8605</v>
      </c>
      <c r="C23">
        <f>'O.A ZM CLEAN'!C24*0.05</f>
        <v>271.09499999999997</v>
      </c>
      <c r="D23">
        <f>'O.A ZM CLEAN'!D24*0.05</f>
        <v>458.83050000000003</v>
      </c>
      <c r="E23">
        <f>'O.A ZM CLEAN'!E24*0.05</f>
        <v>614.13545000000011</v>
      </c>
      <c r="F23">
        <f>'O.A ZM CLEAN'!F24*0.05</f>
        <v>21184.25</v>
      </c>
      <c r="G23">
        <f>'O.A ZM CLEAN'!G24*0.05</f>
        <v>18.657050000000002</v>
      </c>
      <c r="H23">
        <f>'O.A ZM CLEAN'!H24*0.05</f>
        <v>76.977100000000007</v>
      </c>
      <c r="I23">
        <f>'O.A ZM CLEAN'!I24*0.05</f>
        <v>0.14235</v>
      </c>
      <c r="J23">
        <f>'O.A ZM CLEAN'!J24*0.05</f>
        <v>4567.5250000000005</v>
      </c>
      <c r="K23">
        <f>'O.A ZM CLEAN'!K24*0.05</f>
        <v>3.3706499999999999</v>
      </c>
      <c r="L23">
        <f>'O.A ZM CLEAN'!L24*0.05</f>
        <v>0.82745000000000002</v>
      </c>
      <c r="M23">
        <f>'O.A ZM CLEAN'!M24*0.05</f>
        <v>3.1342000000000003</v>
      </c>
      <c r="N23">
        <f>'O.A ZM CLEAN'!N24*0.05</f>
        <v>7.1397499999999994</v>
      </c>
      <c r="O23">
        <f>'O.A ZM CLEAN'!O24*0.05</f>
        <v>2.5780500000000002</v>
      </c>
      <c r="P23">
        <f>'O.A ZM CLEAN'!P24*0.05</f>
        <v>80.936850000000007</v>
      </c>
    </row>
    <row r="24" spans="1:16" x14ac:dyDescent="0.2">
      <c r="A24" s="4" t="s">
        <v>41</v>
      </c>
      <c r="B24">
        <f>'O.A ZM CLEAN'!B25*0.05</f>
        <v>680.3605</v>
      </c>
      <c r="C24">
        <f>'O.A ZM CLEAN'!C25*0.05</f>
        <v>278.09499999999997</v>
      </c>
      <c r="D24">
        <f>'O.A ZM CLEAN'!D25*0.05</f>
        <v>486.13050000000004</v>
      </c>
      <c r="E24">
        <f>'O.A ZM CLEAN'!E25*0.05</f>
        <v>702.63545000000011</v>
      </c>
      <c r="F24">
        <f>'O.A ZM CLEAN'!F25*0.05</f>
        <v>22934.25</v>
      </c>
      <c r="G24">
        <f>'O.A ZM CLEAN'!G25*0.05</f>
        <v>23.307050000000004</v>
      </c>
      <c r="H24">
        <f>'O.A ZM CLEAN'!H25*0.05</f>
        <v>103.6771</v>
      </c>
      <c r="I24">
        <f>'O.A ZM CLEAN'!I25*0.05</f>
        <v>0.116675</v>
      </c>
      <c r="J24">
        <f>'O.A ZM CLEAN'!J25*0.05</f>
        <v>4586.5250000000005</v>
      </c>
      <c r="K24">
        <f>'O.A ZM CLEAN'!K25*0.05</f>
        <v>3.8261500000000002</v>
      </c>
      <c r="L24">
        <f>'O.A ZM CLEAN'!L25*0.05</f>
        <v>0.7309500000000001</v>
      </c>
      <c r="M24">
        <f>'O.A ZM CLEAN'!M25*0.05</f>
        <v>3.5061999999999998</v>
      </c>
      <c r="N24">
        <f>'O.A ZM CLEAN'!N25*0.05</f>
        <v>8.8747500000000006</v>
      </c>
      <c r="O24">
        <f>'O.A ZM CLEAN'!O25*0.05</f>
        <v>2.95655</v>
      </c>
      <c r="P24">
        <f>'O.A ZM CLEAN'!P25*0.05</f>
        <v>120.58685000000001</v>
      </c>
    </row>
    <row r="25" spans="1:16" x14ac:dyDescent="0.2">
      <c r="A25" s="4" t="s">
        <v>42</v>
      </c>
      <c r="B25">
        <f>'O.A ZM CLEAN'!B26*0.05</f>
        <v>680.3605</v>
      </c>
      <c r="C25">
        <f>'O.A ZM CLEAN'!C26*0.05</f>
        <v>270.89499999999998</v>
      </c>
      <c r="D25">
        <f>'O.A ZM CLEAN'!D26*0.05</f>
        <v>499.35550000000006</v>
      </c>
      <c r="E25">
        <f>'O.A ZM CLEAN'!E26*0.05</f>
        <v>619.13545000000011</v>
      </c>
      <c r="F25">
        <f>'O.A ZM CLEAN'!F26*0.05</f>
        <v>22154.25</v>
      </c>
      <c r="G25">
        <f>'O.A ZM CLEAN'!G26*0.05</f>
        <v>20.972050000000003</v>
      </c>
      <c r="H25">
        <f>'O.A ZM CLEAN'!H26*0.05</f>
        <v>76.227099999999993</v>
      </c>
      <c r="I25">
        <f>'O.A ZM CLEAN'!I26*0.05</f>
        <v>8.1925000000000012E-2</v>
      </c>
      <c r="J25">
        <f>'O.A ZM CLEAN'!J26*0.05</f>
        <v>5144.5250000000005</v>
      </c>
      <c r="K25">
        <f>'O.A ZM CLEAN'!K26*0.05</f>
        <v>2.3436500000000002</v>
      </c>
      <c r="L25">
        <f>'O.A ZM CLEAN'!L26*0.05</f>
        <v>0.88745000000000018</v>
      </c>
      <c r="M25">
        <f>'O.A ZM CLEAN'!M26*0.05</f>
        <v>1.9712000000000001</v>
      </c>
      <c r="N25">
        <f>'O.A ZM CLEAN'!N26*0.05</f>
        <v>4.4057500000000003</v>
      </c>
      <c r="O25">
        <f>'O.A ZM CLEAN'!O26*0.05</f>
        <v>1.5095499999999999</v>
      </c>
      <c r="P25">
        <f>'O.A ZM CLEAN'!P26*0.05</f>
        <v>66.086850000000013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CB9C-88B3-0243-86DB-9F0BC2629AA8}">
  <dimension ref="A1:P25"/>
  <sheetViews>
    <sheetView workbookViewId="0">
      <selection activeCell="F36" sqref="F36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4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4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4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4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4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4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4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4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4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4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4" t="s">
        <v>30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4" t="s">
        <v>31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4" t="s">
        <v>32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4" t="s">
        <v>33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4" t="s">
        <v>34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4" t="s">
        <v>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4" t="s">
        <v>36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4" t="s">
        <v>37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4" t="s">
        <v>38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4" t="s">
        <v>39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4" t="s">
        <v>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4" t="s">
        <v>41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4" t="s">
        <v>42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C7E6-B2A8-4E49-BA17-D0B57384245F}">
  <dimension ref="A1:P25"/>
  <sheetViews>
    <sheetView workbookViewId="0">
      <selection activeCell="M36" sqref="M36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634.3605</v>
      </c>
      <c r="C2">
        <f>'Content in 50ml'!C2/'Sample weight in g'!C2</f>
        <v>265.09499999999997</v>
      </c>
      <c r="D2">
        <f>'Content in 50ml'!D2/'Sample weight in g'!D2</f>
        <v>519.98050000000001</v>
      </c>
      <c r="E2">
        <f>'Content in 50ml'!E2/'Sample weight in g'!E2</f>
        <v>645.63545000000011</v>
      </c>
      <c r="F2">
        <f>'Content in 50ml'!F2/'Sample weight in g'!F2</f>
        <v>24684.25</v>
      </c>
      <c r="G2">
        <f>'Content in 50ml'!G2/'Sample weight in g'!G2</f>
        <v>22.362050000000004</v>
      </c>
      <c r="H2">
        <f>'Content in 50ml'!H2/'Sample weight in g'!H2</f>
        <v>93.427099999999996</v>
      </c>
      <c r="I2">
        <f>'Content in 50ml'!I2/'Sample weight in g'!I2</f>
        <v>0.14552499999999999</v>
      </c>
      <c r="J2">
        <f>'Content in 50ml'!J2/'Sample weight in g'!J2</f>
        <v>5094.5250000000005</v>
      </c>
      <c r="K2">
        <f>'Content in 50ml'!K2/'Sample weight in g'!K2</f>
        <v>3.4846500000000002</v>
      </c>
      <c r="L2">
        <f>'Content in 50ml'!L2/'Sample weight in g'!L2</f>
        <v>0.70945000000000003</v>
      </c>
      <c r="M2">
        <f>'Content in 50ml'!M2/'Sample weight in g'!M2</f>
        <v>3.3571999999999997</v>
      </c>
      <c r="N2">
        <f>'Content in 50ml'!N2/'Sample weight in g'!N2</f>
        <v>7.9297500000000003</v>
      </c>
      <c r="O2">
        <f>'Content in 50ml'!O2/'Sample weight in g'!O2</f>
        <v>2.8330500000000001</v>
      </c>
      <c r="P2">
        <f>'Content in 50ml'!P2/'Sample weight in g'!P2</f>
        <v>120.53685000000002</v>
      </c>
    </row>
    <row r="3" spans="1:16" x14ac:dyDescent="0.2">
      <c r="A3" s="4" t="s">
        <v>20</v>
      </c>
      <c r="B3">
        <f>'Content in 50ml'!B3/'Sample weight in g'!B3</f>
        <v>574.3605</v>
      </c>
      <c r="C3">
        <f>'Content in 50ml'!C3/'Sample weight in g'!C3</f>
        <v>218.845</v>
      </c>
      <c r="D3">
        <f>'Content in 50ml'!D3/'Sample weight in g'!D3</f>
        <v>457.65550000000007</v>
      </c>
      <c r="E3">
        <f>'Content in 50ml'!E3/'Sample weight in g'!E3</f>
        <v>471.08545000000004</v>
      </c>
      <c r="F3">
        <f>'Content in 50ml'!F3/'Sample weight in g'!F3</f>
        <v>17854.25</v>
      </c>
      <c r="G3">
        <f>'Content in 50ml'!G3/'Sample weight in g'!G3</f>
        <v>15.242050000000001</v>
      </c>
      <c r="H3">
        <f>'Content in 50ml'!H3/'Sample weight in g'!H3</f>
        <v>61.777099999999997</v>
      </c>
      <c r="I3">
        <f>'Content in 50ml'!I3/'Sample weight in g'!I3</f>
        <v>8.5025000000000003E-2</v>
      </c>
      <c r="J3">
        <f>'Content in 50ml'!J3/'Sample weight in g'!J3</f>
        <v>3841.5250000000001</v>
      </c>
      <c r="K3">
        <f>'Content in 50ml'!K3/'Sample weight in g'!K3</f>
        <v>2.0891500000000001</v>
      </c>
      <c r="L3">
        <f>'Content in 50ml'!L3/'Sample weight in g'!L3</f>
        <v>0.50245000000000006</v>
      </c>
      <c r="M3">
        <f>'Content in 50ml'!M3/'Sample weight in g'!M3</f>
        <v>1.8987000000000003</v>
      </c>
      <c r="N3">
        <f>'Content in 50ml'!N3/'Sample weight in g'!N3</f>
        <v>4.5212500000000002</v>
      </c>
      <c r="O3">
        <f>'Content in 50ml'!O3/'Sample weight in g'!O3</f>
        <v>1.48705</v>
      </c>
      <c r="P3">
        <f>'Content in 50ml'!P3/'Sample weight in g'!P3</f>
        <v>56.286850000000008</v>
      </c>
    </row>
    <row r="4" spans="1:16" x14ac:dyDescent="0.2">
      <c r="A4" s="4" t="s">
        <v>21</v>
      </c>
      <c r="B4">
        <f>'Content in 50ml'!B4/'Sample weight in g'!B4</f>
        <v>601.3605</v>
      </c>
      <c r="C4">
        <f>'Content in 50ml'!C4/'Sample weight in g'!C4</f>
        <v>313.64499999999998</v>
      </c>
      <c r="D4">
        <f>'Content in 50ml'!D4/'Sample weight in g'!D4</f>
        <v>561.68050000000005</v>
      </c>
      <c r="E4">
        <f>'Content in 50ml'!E4/'Sample weight in g'!E4</f>
        <v>557.63545000000011</v>
      </c>
      <c r="F4">
        <f>'Content in 50ml'!F4/'Sample weight in g'!F4</f>
        <v>25009.25</v>
      </c>
      <c r="G4">
        <f>'Content in 50ml'!G4/'Sample weight in g'!G4</f>
        <v>18.302050000000001</v>
      </c>
      <c r="H4">
        <f>'Content in 50ml'!H4/'Sample weight in g'!H4</f>
        <v>85.427099999999996</v>
      </c>
      <c r="I4">
        <f>'Content in 50ml'!I4/'Sample weight in g'!I4</f>
        <v>0.13740000000000002</v>
      </c>
      <c r="J4">
        <f>'Content in 50ml'!J4/'Sample weight in g'!J4</f>
        <v>5664.5250000000005</v>
      </c>
      <c r="K4">
        <f>'Content in 50ml'!K4/'Sample weight in g'!K4</f>
        <v>5.1401500000000002</v>
      </c>
      <c r="L4">
        <f>'Content in 50ml'!L4/'Sample weight in g'!L4</f>
        <v>0.75845000000000007</v>
      </c>
      <c r="M4">
        <f>'Content in 50ml'!M4/'Sample weight in g'!M4</f>
        <v>4.6476999999999995</v>
      </c>
      <c r="N4">
        <f>'Content in 50ml'!N4/'Sample weight in g'!N4</f>
        <v>11.124750000000001</v>
      </c>
      <c r="O4">
        <f>'Content in 50ml'!O4/'Sample weight in g'!O4</f>
        <v>4.1650499999999999</v>
      </c>
      <c r="P4">
        <f>'Content in 50ml'!P4/'Sample weight in g'!P4</f>
        <v>167.78685000000002</v>
      </c>
    </row>
    <row r="5" spans="1:16" x14ac:dyDescent="0.2">
      <c r="A5" s="4" t="s">
        <v>22</v>
      </c>
      <c r="B5">
        <f>'Content in 50ml'!B5/'Sample weight in g'!B5</f>
        <v>718.8605</v>
      </c>
      <c r="C5">
        <f>'Content in 50ml'!C5/'Sample weight in g'!C5</f>
        <v>232.595</v>
      </c>
      <c r="D5">
        <f>'Content in 50ml'!D5/'Sample weight in g'!D5</f>
        <v>480.60550000000006</v>
      </c>
      <c r="E5">
        <f>'Content in 50ml'!E5/'Sample weight in g'!E5</f>
        <v>522.13545000000011</v>
      </c>
      <c r="F5">
        <f>'Content in 50ml'!F5/'Sample weight in g'!F5</f>
        <v>17114.25</v>
      </c>
      <c r="G5">
        <f>'Content in 50ml'!G5/'Sample weight in g'!G5</f>
        <v>16.177050000000001</v>
      </c>
      <c r="H5">
        <f>'Content in 50ml'!H5/'Sample weight in g'!H5</f>
        <v>64.377099999999999</v>
      </c>
      <c r="I5">
        <f>'Content in 50ml'!I5/'Sample weight in g'!I5</f>
        <v>8.1750000000000003E-2</v>
      </c>
      <c r="J5">
        <f>'Content in 50ml'!J5/'Sample weight in g'!J5</f>
        <v>3712.0250000000001</v>
      </c>
      <c r="K5">
        <f>'Content in 50ml'!K5/'Sample weight in g'!K5</f>
        <v>2.6221500000000004</v>
      </c>
      <c r="L5">
        <f>'Content in 50ml'!L5/'Sample weight in g'!L5</f>
        <v>0.76595000000000013</v>
      </c>
      <c r="M5">
        <f>'Content in 50ml'!M5/'Sample weight in g'!M5</f>
        <v>2.5162000000000004</v>
      </c>
      <c r="N5">
        <f>'Content in 50ml'!N5/'Sample weight in g'!N5</f>
        <v>5.60975</v>
      </c>
      <c r="O5">
        <f>'Content in 50ml'!O5/'Sample weight in g'!O5</f>
        <v>1.7445500000000003</v>
      </c>
      <c r="P5">
        <f>'Content in 50ml'!P5/'Sample weight in g'!P5</f>
        <v>72.286850000000001</v>
      </c>
    </row>
    <row r="6" spans="1:16" x14ac:dyDescent="0.2">
      <c r="A6" s="4" t="s">
        <v>23</v>
      </c>
      <c r="B6">
        <f>'Content in 50ml'!B6/'Sample weight in g'!B6</f>
        <v>524.8605</v>
      </c>
      <c r="C6">
        <f>'Content in 50ml'!C6/'Sample weight in g'!C6</f>
        <v>206.04499999999999</v>
      </c>
      <c r="D6">
        <f>'Content in 50ml'!D6/'Sample weight in g'!D6</f>
        <v>487.93050000000005</v>
      </c>
      <c r="E6">
        <f>'Content in 50ml'!E6/'Sample weight in g'!E6</f>
        <v>633.13545000000011</v>
      </c>
      <c r="F6">
        <f>'Content in 50ml'!F6/'Sample weight in g'!F6</f>
        <v>18779.25</v>
      </c>
      <c r="G6">
        <f>'Content in 50ml'!G6/'Sample weight in g'!G6</f>
        <v>13.907050000000002</v>
      </c>
      <c r="H6">
        <f>'Content in 50ml'!H6/'Sample weight in g'!H6</f>
        <v>65.277100000000004</v>
      </c>
      <c r="I6">
        <f>'Content in 50ml'!I6/'Sample weight in g'!I6</f>
        <v>8.1699999999999995E-2</v>
      </c>
      <c r="J6">
        <f>'Content in 50ml'!J6/'Sample weight in g'!J6</f>
        <v>4219.0250000000005</v>
      </c>
      <c r="K6">
        <f>'Content in 50ml'!K6/'Sample weight in g'!K6</f>
        <v>3.2121499999999998</v>
      </c>
      <c r="L6">
        <f>'Content in 50ml'!L6/'Sample weight in g'!L6</f>
        <v>0.76095000000000013</v>
      </c>
      <c r="M6">
        <f>'Content in 50ml'!M6/'Sample weight in g'!M6</f>
        <v>2.8082000000000003</v>
      </c>
      <c r="N6">
        <f>'Content in 50ml'!N6/'Sample weight in g'!N6</f>
        <v>6.5097500000000004</v>
      </c>
      <c r="O6">
        <f>'Content in 50ml'!O6/'Sample weight in g'!O6</f>
        <v>2.29555</v>
      </c>
      <c r="P6">
        <f>'Content in 50ml'!P6/'Sample weight in g'!P6</f>
        <v>74.63685000000001</v>
      </c>
    </row>
    <row r="7" spans="1:16" x14ac:dyDescent="0.2">
      <c r="A7" s="4" t="s">
        <v>24</v>
      </c>
      <c r="B7">
        <f>'Content in 50ml'!B7/'Sample weight in g'!B7</f>
        <v>537.3605</v>
      </c>
      <c r="C7">
        <f>'Content in 50ml'!C7/'Sample weight in g'!C7</f>
        <v>211.64499999999998</v>
      </c>
      <c r="D7">
        <f>'Content in 50ml'!D7/'Sample weight in g'!D7</f>
        <v>544.33050000000003</v>
      </c>
      <c r="E7">
        <f>'Content in 50ml'!E7/'Sample weight in g'!E7</f>
        <v>553.13545000000011</v>
      </c>
      <c r="F7">
        <f>'Content in 50ml'!F7/'Sample weight in g'!F7</f>
        <v>22539.25</v>
      </c>
      <c r="G7">
        <f>'Content in 50ml'!G7/'Sample weight in g'!G7</f>
        <v>14.677050000000001</v>
      </c>
      <c r="H7">
        <f>'Content in 50ml'!H7/'Sample weight in g'!H7</f>
        <v>84.027100000000004</v>
      </c>
      <c r="I7">
        <f>'Content in 50ml'!I7/'Sample weight in g'!I7</f>
        <v>9.425E-2</v>
      </c>
      <c r="J7">
        <f>'Content in 50ml'!J7/'Sample weight in g'!J7</f>
        <v>5229.5250000000005</v>
      </c>
      <c r="K7">
        <f>'Content in 50ml'!K7/'Sample weight in g'!K7</f>
        <v>3.8666499999999999</v>
      </c>
      <c r="L7">
        <f>'Content in 50ml'!L7/'Sample weight in g'!L7</f>
        <v>0.77745000000000009</v>
      </c>
      <c r="M7">
        <f>'Content in 50ml'!M7/'Sample weight in g'!M7</f>
        <v>3.3296999999999999</v>
      </c>
      <c r="N7">
        <f>'Content in 50ml'!N7/'Sample weight in g'!N7</f>
        <v>7.5897499999999996</v>
      </c>
      <c r="O7">
        <f>'Content in 50ml'!O7/'Sample weight in g'!O7</f>
        <v>2.8420500000000004</v>
      </c>
      <c r="P7">
        <f>'Content in 50ml'!P7/'Sample weight in g'!P7</f>
        <v>110.13685000000001</v>
      </c>
    </row>
    <row r="8" spans="1:16" x14ac:dyDescent="0.2">
      <c r="A8" s="4" t="s">
        <v>25</v>
      </c>
      <c r="B8">
        <f>'Content in 50ml'!B8/'Sample weight in g'!B8</f>
        <v>604.3605</v>
      </c>
      <c r="C8">
        <f>'Content in 50ml'!C8/'Sample weight in g'!C8</f>
        <v>297.745</v>
      </c>
      <c r="D8">
        <f>'Content in 50ml'!D8/'Sample weight in g'!D8</f>
        <v>460.03050000000007</v>
      </c>
      <c r="E8">
        <f>'Content in 50ml'!E8/'Sample weight in g'!E8</f>
        <v>449.73545000000007</v>
      </c>
      <c r="F8">
        <f>'Content in 50ml'!F8/'Sample weight in g'!F8</f>
        <v>18484.25</v>
      </c>
      <c r="G8">
        <f>'Content in 50ml'!G8/'Sample weight in g'!G8</f>
        <v>14.277050000000001</v>
      </c>
      <c r="H8">
        <f>'Content in 50ml'!H8/'Sample weight in g'!H8</f>
        <v>64.377099999999999</v>
      </c>
      <c r="I8">
        <f>'Content in 50ml'!I8/'Sample weight in g'!I8</f>
        <v>8.8200000000000001E-2</v>
      </c>
      <c r="J8">
        <f>'Content in 50ml'!J8/'Sample weight in g'!J8</f>
        <v>4127.5250000000005</v>
      </c>
      <c r="K8">
        <f>'Content in 50ml'!K8/'Sample weight in g'!K8</f>
        <v>4.1446500000000004</v>
      </c>
      <c r="L8">
        <f>'Content in 50ml'!L8/'Sample weight in g'!L8</f>
        <v>0.70745000000000013</v>
      </c>
      <c r="M8">
        <f>'Content in 50ml'!M8/'Sample weight in g'!M8</f>
        <v>3.8211999999999997</v>
      </c>
      <c r="N8">
        <f>'Content in 50ml'!N8/'Sample weight in g'!N8</f>
        <v>8.1447500000000002</v>
      </c>
      <c r="O8">
        <f>'Content in 50ml'!O8/'Sample weight in g'!O8</f>
        <v>2.8595500000000005</v>
      </c>
      <c r="P8">
        <f>'Content in 50ml'!P8/'Sample weight in g'!P8</f>
        <v>81.536850000000015</v>
      </c>
    </row>
    <row r="9" spans="1:16" x14ac:dyDescent="0.2">
      <c r="A9" s="4" t="s">
        <v>26</v>
      </c>
      <c r="B9">
        <f>'Content in 50ml'!B9/'Sample weight in g'!B9</f>
        <v>566.8605</v>
      </c>
      <c r="C9">
        <f>'Content in 50ml'!C9/'Sample weight in g'!C9</f>
        <v>250.44499999999999</v>
      </c>
      <c r="D9">
        <f>'Content in 50ml'!D9/'Sample weight in g'!D9</f>
        <v>494.23050000000006</v>
      </c>
      <c r="E9">
        <f>'Content in 50ml'!E9/'Sample weight in g'!E9</f>
        <v>468.98545000000007</v>
      </c>
      <c r="F9">
        <f>'Content in 50ml'!F9/'Sample weight in g'!F9</f>
        <v>19164.25</v>
      </c>
      <c r="G9">
        <f>'Content in 50ml'!G9/'Sample weight in g'!G9</f>
        <v>15.697050000000003</v>
      </c>
      <c r="H9">
        <f>'Content in 50ml'!H9/'Sample weight in g'!H9</f>
        <v>70.577100000000002</v>
      </c>
      <c r="I9">
        <f>'Content in 50ml'!I9/'Sample weight in g'!I9</f>
        <v>9.9500000000000019E-2</v>
      </c>
      <c r="J9">
        <f>'Content in 50ml'!J9/'Sample weight in g'!J9</f>
        <v>4204.5250000000005</v>
      </c>
      <c r="K9">
        <f>'Content in 50ml'!K9/'Sample weight in g'!K9</f>
        <v>3.2086499999999996</v>
      </c>
      <c r="L9">
        <f>'Content in 50ml'!L9/'Sample weight in g'!L9</f>
        <v>0.64545000000000008</v>
      </c>
      <c r="M9">
        <f>'Content in 50ml'!M9/'Sample weight in g'!M9</f>
        <v>2.9532000000000003</v>
      </c>
      <c r="N9">
        <f>'Content in 50ml'!N9/'Sample weight in g'!N9</f>
        <v>6.6247500000000006</v>
      </c>
      <c r="O9">
        <f>'Content in 50ml'!O9/'Sample weight in g'!O9</f>
        <v>2.4120500000000007</v>
      </c>
      <c r="P9">
        <f>'Content in 50ml'!P9/'Sample weight in g'!P9</f>
        <v>80.586850000000013</v>
      </c>
    </row>
    <row r="10" spans="1:16" x14ac:dyDescent="0.2">
      <c r="A10" s="4" t="s">
        <v>27</v>
      </c>
      <c r="B10">
        <f>'Content in 50ml'!B10/'Sample weight in g'!B10</f>
        <v>621.3605</v>
      </c>
      <c r="C10">
        <f>'Content in 50ml'!C10/'Sample weight in g'!C10</f>
        <v>254.495</v>
      </c>
      <c r="D10">
        <f>'Content in 50ml'!D10/'Sample weight in g'!D10</f>
        <v>480.08050000000003</v>
      </c>
      <c r="E10">
        <f>'Content in 50ml'!E10/'Sample weight in g'!E10</f>
        <v>583.13545000000011</v>
      </c>
      <c r="F10">
        <f>'Content in 50ml'!F10/'Sample weight in g'!F10</f>
        <v>21504.25</v>
      </c>
      <c r="G10">
        <f>'Content in 50ml'!G10/'Sample weight in g'!G10</f>
        <v>15.957050000000002</v>
      </c>
      <c r="H10">
        <f>'Content in 50ml'!H10/'Sample weight in g'!H10</f>
        <v>75.627099999999999</v>
      </c>
      <c r="I10">
        <f>'Content in 50ml'!I10/'Sample weight in g'!I10</f>
        <v>0.1159</v>
      </c>
      <c r="J10">
        <f>'Content in 50ml'!J10/'Sample weight in g'!J10</f>
        <v>4595.0250000000005</v>
      </c>
      <c r="K10">
        <f>'Content in 50ml'!K10/'Sample weight in g'!K10</f>
        <v>4.0566500000000003</v>
      </c>
      <c r="L10">
        <f>'Content in 50ml'!L10/'Sample weight in g'!L10</f>
        <v>0.79795000000000016</v>
      </c>
      <c r="M10">
        <f>'Content in 50ml'!M10/'Sample weight in g'!M10</f>
        <v>3.9327000000000001</v>
      </c>
      <c r="N10">
        <f>'Content in 50ml'!N10/'Sample weight in g'!N10</f>
        <v>9.1647499999999997</v>
      </c>
      <c r="O10">
        <f>'Content in 50ml'!O10/'Sample weight in g'!O10</f>
        <v>3.1960500000000005</v>
      </c>
      <c r="P10">
        <f>'Content in 50ml'!P10/'Sample weight in g'!P10</f>
        <v>113.88685000000001</v>
      </c>
    </row>
    <row r="11" spans="1:16" x14ac:dyDescent="0.2">
      <c r="A11" s="4" t="s">
        <v>28</v>
      </c>
      <c r="B11">
        <f>'Content in 50ml'!B11/'Sample weight in g'!B11</f>
        <v>709.3605</v>
      </c>
      <c r="C11">
        <f>'Content in 50ml'!C11/'Sample weight in g'!C11</f>
        <v>305.89499999999998</v>
      </c>
      <c r="D11">
        <f>'Content in 50ml'!D11/'Sample weight in g'!D11</f>
        <v>460.65550000000007</v>
      </c>
      <c r="E11">
        <f>'Content in 50ml'!E11/'Sample weight in g'!E11</f>
        <v>605.63545000000011</v>
      </c>
      <c r="F11">
        <f>'Content in 50ml'!F11/'Sample weight in g'!F11</f>
        <v>25179.25</v>
      </c>
      <c r="G11">
        <f>'Content in 50ml'!G11/'Sample weight in g'!G11</f>
        <v>17.612050000000004</v>
      </c>
      <c r="H11">
        <f>'Content in 50ml'!H11/'Sample weight in g'!H11</f>
        <v>90.977100000000007</v>
      </c>
      <c r="I11">
        <f>'Content in 50ml'!I11/'Sample weight in g'!I11</f>
        <v>0.14674999999999999</v>
      </c>
      <c r="J11">
        <f>'Content in 50ml'!J11/'Sample weight in g'!J11</f>
        <v>5324.5250000000005</v>
      </c>
      <c r="K11">
        <f>'Content in 50ml'!K11/'Sample weight in g'!K11</f>
        <v>4.8121499999999999</v>
      </c>
      <c r="L11">
        <f>'Content in 50ml'!L11/'Sample weight in g'!L11</f>
        <v>0.7964500000000001</v>
      </c>
      <c r="M11">
        <f>'Content in 50ml'!M11/'Sample weight in g'!M11</f>
        <v>4.6397000000000004</v>
      </c>
      <c r="N11">
        <f>'Content in 50ml'!N11/'Sample weight in g'!N11</f>
        <v>10.72475</v>
      </c>
      <c r="O11">
        <f>'Content in 50ml'!O11/'Sample weight in g'!O11</f>
        <v>4.0210499999999998</v>
      </c>
      <c r="P11">
        <f>'Content in 50ml'!P11/'Sample weight in g'!P11</f>
        <v>153.98685</v>
      </c>
    </row>
    <row r="12" spans="1:16" x14ac:dyDescent="0.2">
      <c r="A12" s="4" t="s">
        <v>29</v>
      </c>
      <c r="B12">
        <f>'Content in 50ml'!B12/'Sample weight in g'!B12</f>
        <v>607.8605</v>
      </c>
      <c r="C12">
        <f>'Content in 50ml'!C12/'Sample weight in g'!C12</f>
        <v>293.69499999999999</v>
      </c>
      <c r="D12">
        <f>'Content in 50ml'!D12/'Sample weight in g'!D12</f>
        <v>434.25550000000004</v>
      </c>
      <c r="E12">
        <f>'Content in 50ml'!E12/'Sample weight in g'!E12</f>
        <v>403.58545000000004</v>
      </c>
      <c r="F12">
        <f>'Content in 50ml'!F12/'Sample weight in g'!F12</f>
        <v>14394.25</v>
      </c>
      <c r="G12">
        <f>'Content in 50ml'!G12/'Sample weight in g'!G12</f>
        <v>18.367050000000003</v>
      </c>
      <c r="H12">
        <f>'Content in 50ml'!H12/'Sample weight in g'!H12</f>
        <v>53.627099999999999</v>
      </c>
      <c r="I12">
        <f>'Content in 50ml'!I12/'Sample weight in g'!I12</f>
        <v>6.4625000000000002E-2</v>
      </c>
      <c r="J12">
        <f>'Content in 50ml'!J12/'Sample weight in g'!J12</f>
        <v>2859.5250000000001</v>
      </c>
      <c r="K12">
        <f>'Content in 50ml'!K12/'Sample weight in g'!K12</f>
        <v>2.5576500000000002</v>
      </c>
      <c r="L12">
        <f>'Content in 50ml'!L12/'Sample weight in g'!L12</f>
        <v>0.48100000000000009</v>
      </c>
      <c r="M12">
        <f>'Content in 50ml'!M12/'Sample weight in g'!M12</f>
        <v>2.2977000000000003</v>
      </c>
      <c r="N12">
        <f>'Content in 50ml'!N12/'Sample weight in g'!N12</f>
        <v>5.1447500000000002</v>
      </c>
      <c r="O12">
        <f>'Content in 50ml'!O12/'Sample weight in g'!O12</f>
        <v>1.6670500000000001</v>
      </c>
      <c r="P12">
        <f>'Content in 50ml'!P12/'Sample weight in g'!P12</f>
        <v>46.071850000000005</v>
      </c>
    </row>
    <row r="13" spans="1:16" x14ac:dyDescent="0.2">
      <c r="A13" s="4" t="s">
        <v>30</v>
      </c>
      <c r="B13">
        <f>'Content in 50ml'!B13/'Sample weight in g'!B13</f>
        <v>945.8605</v>
      </c>
      <c r="C13">
        <f>'Content in 50ml'!C13/'Sample weight in g'!C13</f>
        <v>1077.9950000000001</v>
      </c>
      <c r="D13">
        <f>'Content in 50ml'!D13/'Sample weight in g'!D13</f>
        <v>893.45550000000003</v>
      </c>
      <c r="E13">
        <f>'Content in 50ml'!E13/'Sample weight in g'!E13</f>
        <v>938.63544999999999</v>
      </c>
      <c r="F13">
        <f>'Content in 50ml'!F13/'Sample weight in g'!F13</f>
        <v>23394.25</v>
      </c>
      <c r="G13">
        <f>'Content in 50ml'!G13/'Sample weight in g'!G13</f>
        <v>16.442050000000002</v>
      </c>
      <c r="H13">
        <f>'Content in 50ml'!H13/'Sample weight in g'!H13</f>
        <v>86.677099999999996</v>
      </c>
      <c r="I13">
        <f>'Content in 50ml'!I13/'Sample weight in g'!I13</f>
        <v>0.1462</v>
      </c>
      <c r="J13">
        <f>'Content in 50ml'!J13/'Sample weight in g'!J13</f>
        <v>5009.5250000000005</v>
      </c>
      <c r="K13">
        <f>'Content in 50ml'!K13/'Sample weight in g'!K13</f>
        <v>4.3511499999999996</v>
      </c>
      <c r="L13">
        <f>'Content in 50ml'!L13/'Sample weight in g'!L13</f>
        <v>1.2144500000000003</v>
      </c>
      <c r="M13">
        <f>'Content in 50ml'!M13/'Sample weight in g'!M13</f>
        <v>4.1132</v>
      </c>
      <c r="N13">
        <f>'Content in 50ml'!N13/'Sample weight in g'!N13</f>
        <v>9.2747500000000009</v>
      </c>
      <c r="O13">
        <f>'Content in 50ml'!O13/'Sample weight in g'!O13</f>
        <v>3.4375499999999999</v>
      </c>
      <c r="P13">
        <f>'Content in 50ml'!P13/'Sample weight in g'!P13</f>
        <v>107.48685</v>
      </c>
    </row>
    <row r="14" spans="1:16" x14ac:dyDescent="0.2">
      <c r="A14" s="4" t="s">
        <v>31</v>
      </c>
      <c r="B14">
        <f>'Content in 50ml'!B14/'Sample weight in g'!B14</f>
        <v>592.8605</v>
      </c>
      <c r="C14">
        <f>'Content in 50ml'!C14/'Sample weight in g'!C14</f>
        <v>281.84499999999997</v>
      </c>
      <c r="D14">
        <f>'Content in 50ml'!D14/'Sample weight in g'!D14</f>
        <v>453.05550000000005</v>
      </c>
      <c r="E14">
        <f>'Content in 50ml'!E14/'Sample weight in g'!E14</f>
        <v>615.63545000000011</v>
      </c>
      <c r="F14">
        <f>'Content in 50ml'!F14/'Sample weight in g'!F14</f>
        <v>19934.25</v>
      </c>
      <c r="G14">
        <f>'Content in 50ml'!G14/'Sample weight in g'!G14</f>
        <v>22.912050000000004</v>
      </c>
      <c r="H14">
        <f>'Content in 50ml'!H14/'Sample weight in g'!H14</f>
        <v>74.627099999999999</v>
      </c>
      <c r="I14">
        <f>'Content in 50ml'!I14/'Sample weight in g'!I14</f>
        <v>0.10197500000000002</v>
      </c>
      <c r="J14">
        <f>'Content in 50ml'!J14/'Sample weight in g'!J14</f>
        <v>3865.5250000000001</v>
      </c>
      <c r="K14">
        <f>'Content in 50ml'!K14/'Sample weight in g'!K14</f>
        <v>4.3551500000000001</v>
      </c>
      <c r="L14">
        <f>'Content in 50ml'!L14/'Sample weight in g'!L14</f>
        <v>0.71445000000000014</v>
      </c>
      <c r="M14">
        <f>'Content in 50ml'!M14/'Sample weight in g'!M14</f>
        <v>3.9401999999999995</v>
      </c>
      <c r="N14">
        <f>'Content in 50ml'!N14/'Sample weight in g'!N14</f>
        <v>9.9747500000000002</v>
      </c>
      <c r="O14">
        <f>'Content in 50ml'!O14/'Sample weight in g'!O14</f>
        <v>3.5825499999999999</v>
      </c>
      <c r="P14">
        <f>'Content in 50ml'!P14/'Sample weight in g'!P14</f>
        <v>98.986850000000004</v>
      </c>
    </row>
    <row r="15" spans="1:16" x14ac:dyDescent="0.2">
      <c r="A15" s="4" t="s">
        <v>32</v>
      </c>
      <c r="B15">
        <f>'Content in 50ml'!B15/'Sample weight in g'!B15</f>
        <v>748.8605</v>
      </c>
      <c r="C15">
        <f>'Content in 50ml'!C15/'Sample weight in g'!C15</f>
        <v>295.245</v>
      </c>
      <c r="D15">
        <f>'Content in 50ml'!D15/'Sample weight in g'!D15</f>
        <v>472.10550000000006</v>
      </c>
      <c r="E15">
        <f>'Content in 50ml'!E15/'Sample weight in g'!E15</f>
        <v>629.13545000000011</v>
      </c>
      <c r="F15">
        <f>'Content in 50ml'!F15/'Sample weight in g'!F15</f>
        <v>24254.25</v>
      </c>
      <c r="G15">
        <f>'Content in 50ml'!G15/'Sample weight in g'!G15</f>
        <v>21.197050000000004</v>
      </c>
      <c r="H15">
        <f>'Content in 50ml'!H15/'Sample weight in g'!H15</f>
        <v>91.377099999999999</v>
      </c>
      <c r="I15">
        <f>'Content in 50ml'!I15/'Sample weight in g'!I15</f>
        <v>0.13639999999999999</v>
      </c>
      <c r="J15">
        <f>'Content in 50ml'!J15/'Sample weight in g'!J15</f>
        <v>5024.5250000000005</v>
      </c>
      <c r="K15">
        <f>'Content in 50ml'!K15/'Sample weight in g'!K15</f>
        <v>3.66215</v>
      </c>
      <c r="L15">
        <f>'Content in 50ml'!L15/'Sample weight in g'!L15</f>
        <v>0.7984500000000001</v>
      </c>
      <c r="M15">
        <f>'Content in 50ml'!M15/'Sample weight in g'!M15</f>
        <v>3.4821999999999997</v>
      </c>
      <c r="N15">
        <f>'Content in 50ml'!N15/'Sample weight in g'!N15</f>
        <v>8.0597499999999993</v>
      </c>
      <c r="O15">
        <f>'Content in 50ml'!O15/'Sample weight in g'!O15</f>
        <v>2.81555</v>
      </c>
      <c r="P15">
        <f>'Content in 50ml'!P15/'Sample weight in g'!P15</f>
        <v>126.48685</v>
      </c>
    </row>
    <row r="16" spans="1:16" x14ac:dyDescent="0.2">
      <c r="A16" s="4" t="s">
        <v>33</v>
      </c>
      <c r="B16">
        <f>'Content in 50ml'!B16/'Sample weight in g'!B16</f>
        <v>675.3605</v>
      </c>
      <c r="C16">
        <f>'Content in 50ml'!C16/'Sample weight in g'!C16</f>
        <v>274.495</v>
      </c>
      <c r="D16">
        <f>'Content in 50ml'!D16/'Sample weight in g'!D16</f>
        <v>509.35550000000006</v>
      </c>
      <c r="E16">
        <f>'Content in 50ml'!E16/'Sample weight in g'!E16</f>
        <v>828.63544999999999</v>
      </c>
      <c r="F16">
        <f>'Content in 50ml'!F16/'Sample weight in g'!F16</f>
        <v>26084.25</v>
      </c>
      <c r="G16">
        <f>'Content in 50ml'!G16/'Sample weight in g'!G16</f>
        <v>18.547050000000002</v>
      </c>
      <c r="H16">
        <f>'Content in 50ml'!H16/'Sample weight in g'!H16</f>
        <v>92.327100000000002</v>
      </c>
      <c r="I16">
        <f>'Content in 50ml'!I16/'Sample weight in g'!I16</f>
        <v>0.13502500000000001</v>
      </c>
      <c r="J16">
        <f>'Content in 50ml'!J16/'Sample weight in g'!J16</f>
        <v>5574.5250000000005</v>
      </c>
      <c r="K16">
        <f>'Content in 50ml'!K16/'Sample weight in g'!K16</f>
        <v>3.8356499999999998</v>
      </c>
      <c r="L16">
        <f>'Content in 50ml'!L16/'Sample weight in g'!L16</f>
        <v>1.12995</v>
      </c>
      <c r="M16">
        <f>'Content in 50ml'!M16/'Sample weight in g'!M16</f>
        <v>3.8037000000000001</v>
      </c>
      <c r="N16">
        <f>'Content in 50ml'!N16/'Sample weight in g'!N16</f>
        <v>8.4997500000000006</v>
      </c>
      <c r="O16">
        <f>'Content in 50ml'!O16/'Sample weight in g'!O16</f>
        <v>3.0515500000000007</v>
      </c>
      <c r="P16">
        <f>'Content in 50ml'!P16/'Sample weight in g'!P16</f>
        <v>165.23685</v>
      </c>
    </row>
    <row r="17" spans="1:16" x14ac:dyDescent="0.2">
      <c r="A17" s="4" t="s">
        <v>34</v>
      </c>
      <c r="B17">
        <f>'Content in 50ml'!B17/'Sample weight in g'!B17</f>
        <v>584.3605</v>
      </c>
      <c r="C17">
        <f>'Content in 50ml'!C17/'Sample weight in g'!C17</f>
        <v>224.495</v>
      </c>
      <c r="D17">
        <f>'Content in 50ml'!D17/'Sample weight in g'!D17</f>
        <v>509.43050000000005</v>
      </c>
      <c r="E17">
        <f>'Content in 50ml'!E17/'Sample weight in g'!E17</f>
        <v>497.23545000000007</v>
      </c>
      <c r="F17">
        <f>'Content in 50ml'!F17/'Sample weight in g'!F17</f>
        <v>20279.25</v>
      </c>
      <c r="G17">
        <f>'Content in 50ml'!G17/'Sample weight in g'!G17</f>
        <v>11.88705</v>
      </c>
      <c r="H17">
        <f>'Content in 50ml'!H17/'Sample weight in g'!H17</f>
        <v>60.077100000000002</v>
      </c>
      <c r="I17">
        <f>'Content in 50ml'!I17/'Sample weight in g'!I17</f>
        <v>9.1874999999999998E-2</v>
      </c>
      <c r="J17">
        <f>'Content in 50ml'!J17/'Sample weight in g'!J17</f>
        <v>4940.0250000000005</v>
      </c>
      <c r="K17">
        <f>'Content in 50ml'!K17/'Sample weight in g'!K17</f>
        <v>3.1726500000000004</v>
      </c>
      <c r="L17">
        <f>'Content in 50ml'!L17/'Sample weight in g'!L17</f>
        <v>0.64845000000000008</v>
      </c>
      <c r="M17">
        <f>'Content in 50ml'!M17/'Sample weight in g'!M17</f>
        <v>2.7392000000000003</v>
      </c>
      <c r="N17">
        <f>'Content in 50ml'!N17/'Sample weight in g'!N17</f>
        <v>6.0547500000000003</v>
      </c>
      <c r="O17">
        <f>'Content in 50ml'!O17/'Sample weight in g'!O17</f>
        <v>2.1980500000000003</v>
      </c>
      <c r="P17">
        <f>'Content in 50ml'!P17/'Sample weight in g'!P17</f>
        <v>74.686850000000007</v>
      </c>
    </row>
    <row r="18" spans="1:16" x14ac:dyDescent="0.2">
      <c r="A18" s="4" t="s">
        <v>35</v>
      </c>
      <c r="B18">
        <f>'Content in 50ml'!B18/'Sample weight in g'!B18</f>
        <v>672.3605</v>
      </c>
      <c r="C18">
        <f>'Content in 50ml'!C18/'Sample weight in g'!C18</f>
        <v>216.14499999999998</v>
      </c>
      <c r="D18">
        <f>'Content in 50ml'!D18/'Sample weight in g'!D18</f>
        <v>509.05550000000005</v>
      </c>
      <c r="E18">
        <f>'Content in 50ml'!E18/'Sample weight in g'!E18</f>
        <v>538.63545000000011</v>
      </c>
      <c r="F18">
        <f>'Content in 50ml'!F18/'Sample weight in g'!F18</f>
        <v>27214.25</v>
      </c>
      <c r="G18">
        <f>'Content in 50ml'!G18/'Sample weight in g'!G18</f>
        <v>19.59205</v>
      </c>
      <c r="H18">
        <f>'Content in 50ml'!H18/'Sample weight in g'!H18</f>
        <v>101.3271</v>
      </c>
      <c r="I18">
        <f>'Content in 50ml'!I18/'Sample weight in g'!I18</f>
        <v>0.14685000000000001</v>
      </c>
      <c r="J18">
        <f>'Content in 50ml'!J18/'Sample weight in g'!J18</f>
        <v>6014.5250000000005</v>
      </c>
      <c r="K18">
        <f>'Content in 50ml'!K18/'Sample weight in g'!K18</f>
        <v>3.19665</v>
      </c>
      <c r="L18">
        <f>'Content in 50ml'!L18/'Sample weight in g'!L18</f>
        <v>0.67995000000000005</v>
      </c>
      <c r="M18">
        <f>'Content in 50ml'!M18/'Sample weight in g'!M18</f>
        <v>3.1052</v>
      </c>
      <c r="N18">
        <f>'Content in 50ml'!N18/'Sample weight in g'!N18</f>
        <v>7.0397499999999997</v>
      </c>
      <c r="O18">
        <f>'Content in 50ml'!O18/'Sample weight in g'!O18</f>
        <v>2.5995500000000007</v>
      </c>
      <c r="P18">
        <f>'Content in 50ml'!P18/'Sample weight in g'!P18</f>
        <v>119.18685000000001</v>
      </c>
    </row>
    <row r="19" spans="1:16" x14ac:dyDescent="0.2">
      <c r="A19" s="4" t="s">
        <v>36</v>
      </c>
      <c r="B19">
        <f>'Content in 50ml'!B19/'Sample weight in g'!B19</f>
        <v>596.8605</v>
      </c>
      <c r="C19">
        <f>'Content in 50ml'!C19/'Sample weight in g'!C19</f>
        <v>267.69499999999999</v>
      </c>
      <c r="D19">
        <f>'Content in 50ml'!D19/'Sample weight in g'!D19</f>
        <v>507.95550000000003</v>
      </c>
      <c r="E19">
        <f>'Content in 50ml'!E19/'Sample weight in g'!E19</f>
        <v>515.13545000000011</v>
      </c>
      <c r="F19">
        <f>'Content in 50ml'!F19/'Sample weight in g'!F19</f>
        <v>22289.25</v>
      </c>
      <c r="G19">
        <f>'Content in 50ml'!G19/'Sample weight in g'!G19</f>
        <v>22.252050000000001</v>
      </c>
      <c r="H19">
        <f>'Content in 50ml'!H19/'Sample weight in g'!H19</f>
        <v>81.677099999999996</v>
      </c>
      <c r="I19">
        <f>'Content in 50ml'!I19/'Sample weight in g'!I19</f>
        <v>0.11359999999999999</v>
      </c>
      <c r="J19">
        <f>'Content in 50ml'!J19/'Sample weight in g'!J19</f>
        <v>4767.0250000000005</v>
      </c>
      <c r="K19">
        <f>'Content in 50ml'!K19/'Sample weight in g'!K19</f>
        <v>4.4166499999999997</v>
      </c>
      <c r="L19">
        <f>'Content in 50ml'!L19/'Sample weight in g'!L19</f>
        <v>0.71595000000000009</v>
      </c>
      <c r="M19">
        <f>'Content in 50ml'!M19/'Sample weight in g'!M19</f>
        <v>3.9666999999999994</v>
      </c>
      <c r="N19">
        <f>'Content in 50ml'!N19/'Sample weight in g'!N19</f>
        <v>9.2247500000000002</v>
      </c>
      <c r="O19">
        <f>'Content in 50ml'!O19/'Sample weight in g'!O19</f>
        <v>3.30505</v>
      </c>
      <c r="P19">
        <f>'Content in 50ml'!P19/'Sample weight in g'!P19</f>
        <v>123.53685000000002</v>
      </c>
    </row>
    <row r="20" spans="1:16" x14ac:dyDescent="0.2">
      <c r="A20" s="4" t="s">
        <v>37</v>
      </c>
      <c r="B20">
        <f>'Content in 50ml'!B20/'Sample weight in g'!B20</f>
        <v>636.8605</v>
      </c>
      <c r="C20">
        <f>'Content in 50ml'!C20/'Sample weight in g'!C20</f>
        <v>266.44499999999999</v>
      </c>
      <c r="D20">
        <f>'Content in 50ml'!D20/'Sample weight in g'!D20</f>
        <v>574.03050000000007</v>
      </c>
      <c r="E20">
        <f>'Content in 50ml'!E20/'Sample weight in g'!E20</f>
        <v>509.13545000000005</v>
      </c>
      <c r="F20">
        <f>'Content in 50ml'!F20/'Sample weight in g'!F20</f>
        <v>22014.25</v>
      </c>
      <c r="G20">
        <f>'Content in 50ml'!G20/'Sample weight in g'!G20</f>
        <v>24.537050000000004</v>
      </c>
      <c r="H20">
        <f>'Content in 50ml'!H20/'Sample weight in g'!H20</f>
        <v>82.277100000000004</v>
      </c>
      <c r="I20">
        <f>'Content in 50ml'!I20/'Sample weight in g'!I20</f>
        <v>0.10387500000000001</v>
      </c>
      <c r="J20">
        <f>'Content in 50ml'!J20/'Sample weight in g'!J20</f>
        <v>4823.0250000000005</v>
      </c>
      <c r="K20">
        <f>'Content in 50ml'!K20/'Sample weight in g'!K20</f>
        <v>4.1956499999999997</v>
      </c>
      <c r="L20">
        <f>'Content in 50ml'!L20/'Sample weight in g'!L20</f>
        <v>0.76545000000000007</v>
      </c>
      <c r="M20">
        <f>'Content in 50ml'!M20/'Sample weight in g'!M20</f>
        <v>3.7196999999999996</v>
      </c>
      <c r="N20">
        <f>'Content in 50ml'!N20/'Sample weight in g'!N20</f>
        <v>8.2747500000000009</v>
      </c>
      <c r="O20">
        <f>'Content in 50ml'!O20/'Sample weight in g'!O20</f>
        <v>3.0755500000000002</v>
      </c>
      <c r="P20">
        <f>'Content in 50ml'!P20/'Sample weight in g'!P20</f>
        <v>107.13685000000001</v>
      </c>
    </row>
    <row r="21" spans="1:16" x14ac:dyDescent="0.2">
      <c r="A21" s="4" t="s">
        <v>38</v>
      </c>
      <c r="B21">
        <f>'Content in 50ml'!B21/'Sample weight in g'!B21</f>
        <v>624.8605</v>
      </c>
      <c r="C21">
        <f>'Content in 50ml'!C21/'Sample weight in g'!C21</f>
        <v>209.745</v>
      </c>
      <c r="D21">
        <f>'Content in 50ml'!D21/'Sample weight in g'!D21</f>
        <v>478.03050000000007</v>
      </c>
      <c r="E21">
        <f>'Content in 50ml'!E21/'Sample weight in g'!E21</f>
        <v>528.63545000000011</v>
      </c>
      <c r="F21">
        <f>'Content in 50ml'!F21/'Sample weight in g'!F21</f>
        <v>20999.25</v>
      </c>
      <c r="G21">
        <f>'Content in 50ml'!G21/'Sample weight in g'!G21</f>
        <v>19.067050000000002</v>
      </c>
      <c r="H21">
        <f>'Content in 50ml'!H21/'Sample weight in g'!H21</f>
        <v>72.427099999999996</v>
      </c>
      <c r="I21">
        <f>'Content in 50ml'!I21/'Sample weight in g'!I21</f>
        <v>7.8925000000000009E-2</v>
      </c>
      <c r="J21">
        <f>'Content in 50ml'!J21/'Sample weight in g'!J21</f>
        <v>4665.5250000000005</v>
      </c>
      <c r="K21">
        <f>'Content in 50ml'!K21/'Sample weight in g'!K21</f>
        <v>2.0521500000000001</v>
      </c>
      <c r="L21">
        <f>'Content in 50ml'!L21/'Sample weight in g'!L21</f>
        <v>0.68395000000000006</v>
      </c>
      <c r="M21">
        <f>'Content in 50ml'!M21/'Sample weight in g'!M21</f>
        <v>1.8567</v>
      </c>
      <c r="N21">
        <f>'Content in 50ml'!N21/'Sample weight in g'!N21</f>
        <v>4.2602500000000001</v>
      </c>
      <c r="O21">
        <f>'Content in 50ml'!O21/'Sample weight in g'!O21</f>
        <v>1.4955500000000002</v>
      </c>
      <c r="P21">
        <f>'Content in 50ml'!P21/'Sample weight in g'!P21</f>
        <v>62.13685000000001</v>
      </c>
    </row>
    <row r="22" spans="1:16" x14ac:dyDescent="0.2">
      <c r="A22" s="4" t="s">
        <v>39</v>
      </c>
      <c r="B22">
        <f>'Content in 50ml'!B22/'Sample weight in g'!B22</f>
        <v>675.3605</v>
      </c>
      <c r="C22">
        <f>'Content in 50ml'!C22/'Sample weight in g'!C22</f>
        <v>336.39499999999998</v>
      </c>
      <c r="D22">
        <f>'Content in 50ml'!D22/'Sample weight in g'!D22</f>
        <v>449.18050000000005</v>
      </c>
      <c r="E22">
        <f>'Content in 50ml'!E22/'Sample weight in g'!E22</f>
        <v>636.13545000000011</v>
      </c>
      <c r="F22">
        <f>'Content in 50ml'!F22/'Sample weight in g'!F22</f>
        <v>22474.25</v>
      </c>
      <c r="G22">
        <f>'Content in 50ml'!G22/'Sample weight in g'!G22</f>
        <v>17.437050000000003</v>
      </c>
      <c r="H22">
        <f>'Content in 50ml'!H22/'Sample weight in g'!H22</f>
        <v>97.027100000000004</v>
      </c>
      <c r="I22">
        <f>'Content in 50ml'!I22/'Sample weight in g'!I22</f>
        <v>0.128275</v>
      </c>
      <c r="J22">
        <f>'Content in 50ml'!J22/'Sample weight in g'!J22</f>
        <v>4534.0250000000005</v>
      </c>
      <c r="K22">
        <f>'Content in 50ml'!K22/'Sample weight in g'!K22</f>
        <v>3.8016500000000004</v>
      </c>
      <c r="L22">
        <f>'Content in 50ml'!L22/'Sample weight in g'!L22</f>
        <v>0.88245000000000007</v>
      </c>
      <c r="M22">
        <f>'Content in 50ml'!M22/'Sample weight in g'!M22</f>
        <v>3.5832000000000002</v>
      </c>
      <c r="N22">
        <f>'Content in 50ml'!N22/'Sample weight in g'!N22</f>
        <v>8.3447500000000012</v>
      </c>
      <c r="O22">
        <f>'Content in 50ml'!O22/'Sample weight in g'!O22</f>
        <v>2.9325500000000004</v>
      </c>
      <c r="P22">
        <f>'Content in 50ml'!P22/'Sample weight in g'!P22</f>
        <v>114.78685000000002</v>
      </c>
    </row>
    <row r="23" spans="1:16" x14ac:dyDescent="0.2">
      <c r="A23" s="4" t="s">
        <v>40</v>
      </c>
      <c r="B23">
        <f>'Content in 50ml'!B23/'Sample weight in g'!B23</f>
        <v>642.8605</v>
      </c>
      <c r="C23">
        <f>'Content in 50ml'!C23/'Sample weight in g'!C23</f>
        <v>271.09499999999997</v>
      </c>
      <c r="D23">
        <f>'Content in 50ml'!D23/'Sample weight in g'!D23</f>
        <v>458.83050000000003</v>
      </c>
      <c r="E23">
        <f>'Content in 50ml'!E23/'Sample weight in g'!E23</f>
        <v>614.13545000000011</v>
      </c>
      <c r="F23">
        <f>'Content in 50ml'!F23/'Sample weight in g'!F23</f>
        <v>21184.25</v>
      </c>
      <c r="G23">
        <f>'Content in 50ml'!G23/'Sample weight in g'!G23</f>
        <v>18.657050000000002</v>
      </c>
      <c r="H23">
        <f>'Content in 50ml'!H23/'Sample weight in g'!H23</f>
        <v>76.977100000000007</v>
      </c>
      <c r="I23">
        <f>'Content in 50ml'!I23/'Sample weight in g'!I23</f>
        <v>0.14235</v>
      </c>
      <c r="J23">
        <f>'Content in 50ml'!J23/'Sample weight in g'!J23</f>
        <v>4567.5250000000005</v>
      </c>
      <c r="K23">
        <f>'Content in 50ml'!K23/'Sample weight in g'!K23</f>
        <v>3.3706499999999999</v>
      </c>
      <c r="L23">
        <f>'Content in 50ml'!L23/'Sample weight in g'!L23</f>
        <v>0.82745000000000002</v>
      </c>
      <c r="M23">
        <f>'Content in 50ml'!M23/'Sample weight in g'!M23</f>
        <v>3.1342000000000003</v>
      </c>
      <c r="N23">
        <f>'Content in 50ml'!N23/'Sample weight in g'!N23</f>
        <v>7.1397499999999994</v>
      </c>
      <c r="O23">
        <f>'Content in 50ml'!O23/'Sample weight in g'!O23</f>
        <v>2.5780500000000002</v>
      </c>
      <c r="P23">
        <f>'Content in 50ml'!P23/'Sample weight in g'!P23</f>
        <v>80.936850000000007</v>
      </c>
    </row>
    <row r="24" spans="1:16" x14ac:dyDescent="0.2">
      <c r="A24" s="4" t="s">
        <v>41</v>
      </c>
      <c r="B24">
        <f>'Content in 50ml'!B24/'Sample weight in g'!B24</f>
        <v>680.3605</v>
      </c>
      <c r="C24">
        <f>'Content in 50ml'!C24/'Sample weight in g'!C24</f>
        <v>278.09499999999997</v>
      </c>
      <c r="D24">
        <f>'Content in 50ml'!D24/'Sample weight in g'!D24</f>
        <v>486.13050000000004</v>
      </c>
      <c r="E24">
        <f>'Content in 50ml'!E24/'Sample weight in g'!E24</f>
        <v>702.63545000000011</v>
      </c>
      <c r="F24">
        <f>'Content in 50ml'!F24/'Sample weight in g'!F24</f>
        <v>22934.25</v>
      </c>
      <c r="G24">
        <f>'Content in 50ml'!G24/'Sample weight in g'!G24</f>
        <v>23.307050000000004</v>
      </c>
      <c r="H24">
        <f>'Content in 50ml'!H24/'Sample weight in g'!H24</f>
        <v>103.6771</v>
      </c>
      <c r="I24">
        <f>'Content in 50ml'!I24/'Sample weight in g'!I24</f>
        <v>0.116675</v>
      </c>
      <c r="J24">
        <f>'Content in 50ml'!J24/'Sample weight in g'!J24</f>
        <v>4586.5250000000005</v>
      </c>
      <c r="K24">
        <f>'Content in 50ml'!K24/'Sample weight in g'!K24</f>
        <v>3.8261500000000002</v>
      </c>
      <c r="L24">
        <f>'Content in 50ml'!L24/'Sample weight in g'!L24</f>
        <v>0.7309500000000001</v>
      </c>
      <c r="M24">
        <f>'Content in 50ml'!M24/'Sample weight in g'!M24</f>
        <v>3.5061999999999998</v>
      </c>
      <c r="N24">
        <f>'Content in 50ml'!N24/'Sample weight in g'!N24</f>
        <v>8.8747500000000006</v>
      </c>
      <c r="O24">
        <f>'Content in 50ml'!O24/'Sample weight in g'!O24</f>
        <v>2.95655</v>
      </c>
      <c r="P24">
        <f>'Content in 50ml'!P24/'Sample weight in g'!P24</f>
        <v>120.58685000000001</v>
      </c>
    </row>
    <row r="25" spans="1:16" x14ac:dyDescent="0.2">
      <c r="A25" s="4" t="s">
        <v>42</v>
      </c>
      <c r="B25">
        <f>'Content in 50ml'!B25/'Sample weight in g'!B25</f>
        <v>680.3605</v>
      </c>
      <c r="C25">
        <f>'Content in 50ml'!C25/'Sample weight in g'!C25</f>
        <v>270.89499999999998</v>
      </c>
      <c r="D25">
        <f>'Content in 50ml'!D25/'Sample weight in g'!D25</f>
        <v>499.35550000000006</v>
      </c>
      <c r="E25">
        <f>'Content in 50ml'!E25/'Sample weight in g'!E25</f>
        <v>619.13545000000011</v>
      </c>
      <c r="F25">
        <f>'Content in 50ml'!F25/'Sample weight in g'!F25</f>
        <v>22154.25</v>
      </c>
      <c r="G25">
        <f>'Content in 50ml'!G25/'Sample weight in g'!G25</f>
        <v>20.972050000000003</v>
      </c>
      <c r="H25">
        <f>'Content in 50ml'!H25/'Sample weight in g'!H25</f>
        <v>76.227099999999993</v>
      </c>
      <c r="I25">
        <f>'Content in 50ml'!I25/'Sample weight in g'!I25</f>
        <v>8.1925000000000012E-2</v>
      </c>
      <c r="J25">
        <f>'Content in 50ml'!J25/'Sample weight in g'!J25</f>
        <v>5144.5250000000005</v>
      </c>
      <c r="K25">
        <f>'Content in 50ml'!K25/'Sample weight in g'!K25</f>
        <v>2.3436500000000002</v>
      </c>
      <c r="L25">
        <f>'Content in 50ml'!L25/'Sample weight in g'!L25</f>
        <v>0.88745000000000018</v>
      </c>
      <c r="M25">
        <f>'Content in 50ml'!M25/'Sample weight in g'!M25</f>
        <v>1.9712000000000001</v>
      </c>
      <c r="N25">
        <f>'Content in 50ml'!N25/'Sample weight in g'!N25</f>
        <v>4.4057500000000003</v>
      </c>
      <c r="O25">
        <f>'Content in 50ml'!O25/'Sample weight in g'!O25</f>
        <v>1.5095499999999999</v>
      </c>
      <c r="P25">
        <f>'Content in 50ml'!P25/'Sample weight in g'!P25</f>
        <v>66.086850000000013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5287-57FB-EF44-B237-E540AFF7B80E}">
  <dimension ref="A1:P52"/>
  <sheetViews>
    <sheetView tabSelected="1" topLeftCell="A14" workbookViewId="0">
      <selection activeCell="B52" sqref="B52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f>'Content in 50ml'!B2/'Sample weight in g'!B2</f>
        <v>634.3605</v>
      </c>
      <c r="C2">
        <f>'Content in 50ml'!C2/'Sample weight in g'!C2</f>
        <v>265.09499999999997</v>
      </c>
      <c r="D2">
        <f>'Content in 50ml'!D2/'Sample weight in g'!D2</f>
        <v>519.98050000000001</v>
      </c>
      <c r="E2">
        <f>'Content in 50ml'!E2/'Sample weight in g'!E2</f>
        <v>645.63545000000011</v>
      </c>
      <c r="F2">
        <f>'Content in 50ml'!F2/'Sample weight in g'!F2</f>
        <v>24684.25</v>
      </c>
      <c r="G2">
        <f>'Content in 50ml'!G2/'Sample weight in g'!G2</f>
        <v>22.362050000000004</v>
      </c>
      <c r="H2">
        <f>'Content in 50ml'!H2/'Sample weight in g'!H2</f>
        <v>93.427099999999996</v>
      </c>
      <c r="I2">
        <f>'Content in 50ml'!I2/'Sample weight in g'!I2</f>
        <v>0.14552499999999999</v>
      </c>
      <c r="J2">
        <f>'Content in 50ml'!J2/'Sample weight in g'!J2</f>
        <v>5094.5250000000005</v>
      </c>
      <c r="K2">
        <f>'Content in 50ml'!K2/'Sample weight in g'!K2</f>
        <v>3.4846500000000002</v>
      </c>
      <c r="L2">
        <f>'Content in 50ml'!L2/'Sample weight in g'!L2</f>
        <v>0.70945000000000003</v>
      </c>
      <c r="M2">
        <f>'Content in 50ml'!M2/'Sample weight in g'!M2</f>
        <v>3.3571999999999997</v>
      </c>
      <c r="N2">
        <f>'Content in 50ml'!N2/'Sample weight in g'!N2</f>
        <v>7.9297500000000003</v>
      </c>
      <c r="O2">
        <f>'Content in 50ml'!O2/'Sample weight in g'!O2</f>
        <v>2.8330500000000001</v>
      </c>
      <c r="P2">
        <f>'Content in 50ml'!P2/'Sample weight in g'!P2</f>
        <v>120.53685000000002</v>
      </c>
    </row>
    <row r="3" spans="1:16" x14ac:dyDescent="0.2">
      <c r="A3" s="4" t="s">
        <v>20</v>
      </c>
      <c r="B3">
        <f>'Content in 50ml'!B3/'Sample weight in g'!B3</f>
        <v>574.3605</v>
      </c>
      <c r="C3">
        <f>'Content in 50ml'!C3/'Sample weight in g'!C3</f>
        <v>218.845</v>
      </c>
      <c r="D3">
        <f>'Content in 50ml'!D3/'Sample weight in g'!D3</f>
        <v>457.65550000000007</v>
      </c>
      <c r="E3">
        <f>'Content in 50ml'!E3/'Sample weight in g'!E3</f>
        <v>471.08545000000004</v>
      </c>
      <c r="F3">
        <f>'Content in 50ml'!F3/'Sample weight in g'!F3</f>
        <v>17854.25</v>
      </c>
      <c r="G3">
        <f>'Content in 50ml'!G3/'Sample weight in g'!G3</f>
        <v>15.242050000000001</v>
      </c>
      <c r="H3">
        <f>'Content in 50ml'!H3/'Sample weight in g'!H3</f>
        <v>61.777099999999997</v>
      </c>
      <c r="I3">
        <f>'Content in 50ml'!I3/'Sample weight in g'!I3</f>
        <v>8.5025000000000003E-2</v>
      </c>
      <c r="J3">
        <f>'Content in 50ml'!J3/'Sample weight in g'!J3</f>
        <v>3841.5250000000001</v>
      </c>
      <c r="K3">
        <f>'Content in 50ml'!K3/'Sample weight in g'!K3</f>
        <v>2.0891500000000001</v>
      </c>
      <c r="L3">
        <f>'Content in 50ml'!L3/'Sample weight in g'!L3</f>
        <v>0.50245000000000006</v>
      </c>
      <c r="M3">
        <f>'Content in 50ml'!M3/'Sample weight in g'!M3</f>
        <v>1.8987000000000003</v>
      </c>
      <c r="N3">
        <f>'Content in 50ml'!N3/'Sample weight in g'!N3</f>
        <v>4.5212500000000002</v>
      </c>
      <c r="O3">
        <f>'Content in 50ml'!O3/'Sample weight in g'!O3</f>
        <v>1.48705</v>
      </c>
      <c r="P3">
        <f>'Content in 50ml'!P3/'Sample weight in g'!P3</f>
        <v>56.286850000000008</v>
      </c>
    </row>
    <row r="4" spans="1:16" x14ac:dyDescent="0.2">
      <c r="A4" s="4" t="s">
        <v>21</v>
      </c>
      <c r="B4">
        <f>'Content in 50ml'!B4/'Sample weight in g'!B4</f>
        <v>601.3605</v>
      </c>
      <c r="C4">
        <f>'Content in 50ml'!C4/'Sample weight in g'!C4</f>
        <v>313.64499999999998</v>
      </c>
      <c r="D4">
        <f>'Content in 50ml'!D4/'Sample weight in g'!D4</f>
        <v>561.68050000000005</v>
      </c>
      <c r="E4">
        <f>'Content in 50ml'!E4/'Sample weight in g'!E4</f>
        <v>557.63545000000011</v>
      </c>
      <c r="F4">
        <f>'Content in 50ml'!F4/'Sample weight in g'!F4</f>
        <v>25009.25</v>
      </c>
      <c r="G4">
        <f>'Content in 50ml'!G4/'Sample weight in g'!G4</f>
        <v>18.302050000000001</v>
      </c>
      <c r="H4">
        <f>'Content in 50ml'!H4/'Sample weight in g'!H4</f>
        <v>85.427099999999996</v>
      </c>
      <c r="I4">
        <f>'Content in 50ml'!I4/'Sample weight in g'!I4</f>
        <v>0.13740000000000002</v>
      </c>
      <c r="J4">
        <f>'Content in 50ml'!J4/'Sample weight in g'!J4</f>
        <v>5664.5250000000005</v>
      </c>
      <c r="K4">
        <f>'Content in 50ml'!K4/'Sample weight in g'!K4</f>
        <v>5.1401500000000002</v>
      </c>
      <c r="L4">
        <f>'Content in 50ml'!L4/'Sample weight in g'!L4</f>
        <v>0.75845000000000007</v>
      </c>
      <c r="M4">
        <f>'Content in 50ml'!M4/'Sample weight in g'!M4</f>
        <v>4.6476999999999995</v>
      </c>
      <c r="N4">
        <f>'Content in 50ml'!N4/'Sample weight in g'!N4</f>
        <v>11.124750000000001</v>
      </c>
      <c r="O4">
        <f>'Content in 50ml'!O4/'Sample weight in g'!O4</f>
        <v>4.1650499999999999</v>
      </c>
      <c r="P4">
        <f>'Content in 50ml'!P4/'Sample weight in g'!P4</f>
        <v>167.78685000000002</v>
      </c>
    </row>
    <row r="5" spans="1:16" x14ac:dyDescent="0.2">
      <c r="A5" s="4" t="s">
        <v>22</v>
      </c>
      <c r="B5">
        <f>'Content in 50ml'!B5/'Sample weight in g'!B5</f>
        <v>718.8605</v>
      </c>
      <c r="C5">
        <f>'Content in 50ml'!C5/'Sample weight in g'!C5</f>
        <v>232.595</v>
      </c>
      <c r="D5">
        <f>'Content in 50ml'!D5/'Sample weight in g'!D5</f>
        <v>480.60550000000006</v>
      </c>
      <c r="E5">
        <f>'Content in 50ml'!E5/'Sample weight in g'!E5</f>
        <v>522.13545000000011</v>
      </c>
      <c r="F5">
        <f>'Content in 50ml'!F5/'Sample weight in g'!F5</f>
        <v>17114.25</v>
      </c>
      <c r="G5">
        <f>'Content in 50ml'!G5/'Sample weight in g'!G5</f>
        <v>16.177050000000001</v>
      </c>
      <c r="H5">
        <f>'Content in 50ml'!H5/'Sample weight in g'!H5</f>
        <v>64.377099999999999</v>
      </c>
      <c r="I5">
        <f>'Content in 50ml'!I5/'Sample weight in g'!I5</f>
        <v>8.1750000000000003E-2</v>
      </c>
      <c r="J5">
        <f>'Content in 50ml'!J5/'Sample weight in g'!J5</f>
        <v>3712.0250000000001</v>
      </c>
      <c r="K5">
        <f>'Content in 50ml'!K5/'Sample weight in g'!K5</f>
        <v>2.6221500000000004</v>
      </c>
      <c r="L5">
        <f>'Content in 50ml'!L5/'Sample weight in g'!L5</f>
        <v>0.76595000000000013</v>
      </c>
      <c r="M5">
        <f>'Content in 50ml'!M5/'Sample weight in g'!M5</f>
        <v>2.5162000000000004</v>
      </c>
      <c r="N5">
        <f>'Content in 50ml'!N5/'Sample weight in g'!N5</f>
        <v>5.60975</v>
      </c>
      <c r="O5">
        <f>'Content in 50ml'!O5/'Sample weight in g'!O5</f>
        <v>1.7445500000000003</v>
      </c>
      <c r="P5">
        <f>'Content in 50ml'!P5/'Sample weight in g'!P5</f>
        <v>72.286850000000001</v>
      </c>
    </row>
    <row r="6" spans="1:16" x14ac:dyDescent="0.2">
      <c r="A6" s="4" t="s">
        <v>23</v>
      </c>
      <c r="B6">
        <f>'Content in 50ml'!B6/'Sample weight in g'!B6</f>
        <v>524.8605</v>
      </c>
      <c r="C6">
        <f>'Content in 50ml'!C6/'Sample weight in g'!C6</f>
        <v>206.04499999999999</v>
      </c>
      <c r="D6">
        <f>'Content in 50ml'!D6/'Sample weight in g'!D6</f>
        <v>487.93050000000005</v>
      </c>
      <c r="E6">
        <f>'Content in 50ml'!E6/'Sample weight in g'!E6</f>
        <v>633.13545000000011</v>
      </c>
      <c r="F6">
        <f>'Content in 50ml'!F6/'Sample weight in g'!F6</f>
        <v>18779.25</v>
      </c>
      <c r="G6">
        <f>'Content in 50ml'!G6/'Sample weight in g'!G6</f>
        <v>13.907050000000002</v>
      </c>
      <c r="H6">
        <f>'Content in 50ml'!H6/'Sample weight in g'!H6</f>
        <v>65.277100000000004</v>
      </c>
      <c r="I6">
        <f>'Content in 50ml'!I6/'Sample weight in g'!I6</f>
        <v>8.1699999999999995E-2</v>
      </c>
      <c r="J6">
        <f>'Content in 50ml'!J6/'Sample weight in g'!J6</f>
        <v>4219.0250000000005</v>
      </c>
      <c r="K6">
        <f>'Content in 50ml'!K6/'Sample weight in g'!K6</f>
        <v>3.2121499999999998</v>
      </c>
      <c r="L6">
        <f>'Content in 50ml'!L6/'Sample weight in g'!L6</f>
        <v>0.76095000000000013</v>
      </c>
      <c r="M6">
        <f>'Content in 50ml'!M6/'Sample weight in g'!M6</f>
        <v>2.8082000000000003</v>
      </c>
      <c r="N6">
        <f>'Content in 50ml'!N6/'Sample weight in g'!N6</f>
        <v>6.5097500000000004</v>
      </c>
      <c r="O6">
        <f>'Content in 50ml'!O6/'Sample weight in g'!O6</f>
        <v>2.29555</v>
      </c>
      <c r="P6">
        <f>'Content in 50ml'!P6/'Sample weight in g'!P6</f>
        <v>74.63685000000001</v>
      </c>
    </row>
    <row r="7" spans="1:16" x14ac:dyDescent="0.2">
      <c r="A7" s="4" t="s">
        <v>24</v>
      </c>
      <c r="B7">
        <f>'Content in 50ml'!B7/'Sample weight in g'!B7</f>
        <v>537.3605</v>
      </c>
      <c r="C7">
        <f>'Content in 50ml'!C7/'Sample weight in g'!C7</f>
        <v>211.64499999999998</v>
      </c>
      <c r="D7">
        <f>'Content in 50ml'!D7/'Sample weight in g'!D7</f>
        <v>544.33050000000003</v>
      </c>
      <c r="E7">
        <f>'Content in 50ml'!E7/'Sample weight in g'!E7</f>
        <v>553.13545000000011</v>
      </c>
      <c r="F7">
        <f>'Content in 50ml'!F7/'Sample weight in g'!F7</f>
        <v>22539.25</v>
      </c>
      <c r="G7">
        <f>'Content in 50ml'!G7/'Sample weight in g'!G7</f>
        <v>14.677050000000001</v>
      </c>
      <c r="H7">
        <f>'Content in 50ml'!H7/'Sample weight in g'!H7</f>
        <v>84.027100000000004</v>
      </c>
      <c r="I7">
        <f>'Content in 50ml'!I7/'Sample weight in g'!I7</f>
        <v>9.425E-2</v>
      </c>
      <c r="J7">
        <f>'Content in 50ml'!J7/'Sample weight in g'!J7</f>
        <v>5229.5250000000005</v>
      </c>
      <c r="K7">
        <f>'Content in 50ml'!K7/'Sample weight in g'!K7</f>
        <v>3.8666499999999999</v>
      </c>
      <c r="L7">
        <f>'Content in 50ml'!L7/'Sample weight in g'!L7</f>
        <v>0.77745000000000009</v>
      </c>
      <c r="M7">
        <f>'Content in 50ml'!M7/'Sample weight in g'!M7</f>
        <v>3.3296999999999999</v>
      </c>
      <c r="N7">
        <f>'Content in 50ml'!N7/'Sample weight in g'!N7</f>
        <v>7.5897499999999996</v>
      </c>
      <c r="O7">
        <f>'Content in 50ml'!O7/'Sample weight in g'!O7</f>
        <v>2.8420500000000004</v>
      </c>
      <c r="P7">
        <f>'Content in 50ml'!P7/'Sample weight in g'!P7</f>
        <v>110.13685000000001</v>
      </c>
    </row>
    <row r="8" spans="1:16" x14ac:dyDescent="0.2">
      <c r="A8" s="4" t="s">
        <v>25</v>
      </c>
      <c r="B8">
        <f>'Content in 50ml'!B8/'Sample weight in g'!B8</f>
        <v>604.3605</v>
      </c>
      <c r="C8">
        <f>'Content in 50ml'!C8/'Sample weight in g'!C8</f>
        <v>297.745</v>
      </c>
      <c r="D8">
        <f>'Content in 50ml'!D8/'Sample weight in g'!D8</f>
        <v>460.03050000000007</v>
      </c>
      <c r="E8">
        <f>'Content in 50ml'!E8/'Sample weight in g'!E8</f>
        <v>449.73545000000007</v>
      </c>
      <c r="F8">
        <f>'Content in 50ml'!F8/'Sample weight in g'!F8</f>
        <v>18484.25</v>
      </c>
      <c r="G8">
        <f>'Content in 50ml'!G8/'Sample weight in g'!G8</f>
        <v>14.277050000000001</v>
      </c>
      <c r="H8">
        <f>'Content in 50ml'!H8/'Sample weight in g'!H8</f>
        <v>64.377099999999999</v>
      </c>
      <c r="I8">
        <f>'Content in 50ml'!I8/'Sample weight in g'!I8</f>
        <v>8.8200000000000001E-2</v>
      </c>
      <c r="J8">
        <f>'Content in 50ml'!J8/'Sample weight in g'!J8</f>
        <v>4127.5250000000005</v>
      </c>
      <c r="K8">
        <f>'Content in 50ml'!K8/'Sample weight in g'!K8</f>
        <v>4.1446500000000004</v>
      </c>
      <c r="L8">
        <f>'Content in 50ml'!L8/'Sample weight in g'!L8</f>
        <v>0.70745000000000013</v>
      </c>
      <c r="M8">
        <f>'Content in 50ml'!M8/'Sample weight in g'!M8</f>
        <v>3.8211999999999997</v>
      </c>
      <c r="N8">
        <f>'Content in 50ml'!N8/'Sample weight in g'!N8</f>
        <v>8.1447500000000002</v>
      </c>
      <c r="O8">
        <f>'Content in 50ml'!O8/'Sample weight in g'!O8</f>
        <v>2.8595500000000005</v>
      </c>
      <c r="P8">
        <f>'Content in 50ml'!P8/'Sample weight in g'!P8</f>
        <v>81.536850000000015</v>
      </c>
    </row>
    <row r="9" spans="1:16" x14ac:dyDescent="0.2">
      <c r="A9" s="4" t="s">
        <v>26</v>
      </c>
      <c r="B9">
        <f>'Content in 50ml'!B9/'Sample weight in g'!B9</f>
        <v>566.8605</v>
      </c>
      <c r="C9">
        <f>'Content in 50ml'!C9/'Sample weight in g'!C9</f>
        <v>250.44499999999999</v>
      </c>
      <c r="D9">
        <f>'Content in 50ml'!D9/'Sample weight in g'!D9</f>
        <v>494.23050000000006</v>
      </c>
      <c r="E9">
        <f>'Content in 50ml'!E9/'Sample weight in g'!E9</f>
        <v>468.98545000000007</v>
      </c>
      <c r="F9">
        <f>'Content in 50ml'!F9/'Sample weight in g'!F9</f>
        <v>19164.25</v>
      </c>
      <c r="G9">
        <f>'Content in 50ml'!G9/'Sample weight in g'!G9</f>
        <v>15.697050000000003</v>
      </c>
      <c r="H9">
        <f>'Content in 50ml'!H9/'Sample weight in g'!H9</f>
        <v>70.577100000000002</v>
      </c>
      <c r="I9">
        <f>'Content in 50ml'!I9/'Sample weight in g'!I9</f>
        <v>9.9500000000000019E-2</v>
      </c>
      <c r="J9">
        <f>'Content in 50ml'!J9/'Sample weight in g'!J9</f>
        <v>4204.5250000000005</v>
      </c>
      <c r="K9">
        <f>'Content in 50ml'!K9/'Sample weight in g'!K9</f>
        <v>3.2086499999999996</v>
      </c>
      <c r="L9">
        <f>'Content in 50ml'!L9/'Sample weight in g'!L9</f>
        <v>0.64545000000000008</v>
      </c>
      <c r="M9">
        <f>'Content in 50ml'!M9/'Sample weight in g'!M9</f>
        <v>2.9532000000000003</v>
      </c>
      <c r="N9">
        <f>'Content in 50ml'!N9/'Sample weight in g'!N9</f>
        <v>6.6247500000000006</v>
      </c>
      <c r="O9">
        <f>'Content in 50ml'!O9/'Sample weight in g'!O9</f>
        <v>2.4120500000000007</v>
      </c>
      <c r="P9">
        <f>'Content in 50ml'!P9/'Sample weight in g'!P9</f>
        <v>80.586850000000013</v>
      </c>
    </row>
    <row r="10" spans="1:16" x14ac:dyDescent="0.2">
      <c r="A10" s="4" t="s">
        <v>27</v>
      </c>
      <c r="B10">
        <f>'Content in 50ml'!B10/'Sample weight in g'!B10</f>
        <v>621.3605</v>
      </c>
      <c r="C10">
        <f>'Content in 50ml'!C10/'Sample weight in g'!C10</f>
        <v>254.495</v>
      </c>
      <c r="D10">
        <f>'Content in 50ml'!D10/'Sample weight in g'!D10</f>
        <v>480.08050000000003</v>
      </c>
      <c r="E10">
        <f>'Content in 50ml'!E10/'Sample weight in g'!E10</f>
        <v>583.13545000000011</v>
      </c>
      <c r="F10">
        <f>'Content in 50ml'!F10/'Sample weight in g'!F10</f>
        <v>21504.25</v>
      </c>
      <c r="G10">
        <f>'Content in 50ml'!G10/'Sample weight in g'!G10</f>
        <v>15.957050000000002</v>
      </c>
      <c r="H10">
        <f>'Content in 50ml'!H10/'Sample weight in g'!H10</f>
        <v>75.627099999999999</v>
      </c>
      <c r="I10">
        <f>'Content in 50ml'!I10/'Sample weight in g'!I10</f>
        <v>0.1159</v>
      </c>
      <c r="J10">
        <f>'Content in 50ml'!J10/'Sample weight in g'!J10</f>
        <v>4595.0250000000005</v>
      </c>
      <c r="K10">
        <f>'Content in 50ml'!K10/'Sample weight in g'!K10</f>
        <v>4.0566500000000003</v>
      </c>
      <c r="L10">
        <f>'Content in 50ml'!L10/'Sample weight in g'!L10</f>
        <v>0.79795000000000016</v>
      </c>
      <c r="M10">
        <f>'Content in 50ml'!M10/'Sample weight in g'!M10</f>
        <v>3.9327000000000001</v>
      </c>
      <c r="N10">
        <f>'Content in 50ml'!N10/'Sample weight in g'!N10</f>
        <v>9.1647499999999997</v>
      </c>
      <c r="O10">
        <f>'Content in 50ml'!O10/'Sample weight in g'!O10</f>
        <v>3.1960500000000005</v>
      </c>
      <c r="P10">
        <f>'Content in 50ml'!P10/'Sample weight in g'!P10</f>
        <v>113.88685000000001</v>
      </c>
    </row>
    <row r="11" spans="1:16" x14ac:dyDescent="0.2">
      <c r="A11" s="4" t="s">
        <v>28</v>
      </c>
      <c r="B11">
        <f>'Content in 50ml'!B11/'Sample weight in g'!B11</f>
        <v>709.3605</v>
      </c>
      <c r="C11">
        <f>'Content in 50ml'!C11/'Sample weight in g'!C11</f>
        <v>305.89499999999998</v>
      </c>
      <c r="D11">
        <f>'Content in 50ml'!D11/'Sample weight in g'!D11</f>
        <v>460.65550000000007</v>
      </c>
      <c r="E11">
        <f>'Content in 50ml'!E11/'Sample weight in g'!E11</f>
        <v>605.63545000000011</v>
      </c>
      <c r="F11">
        <f>'Content in 50ml'!F11/'Sample weight in g'!F11</f>
        <v>25179.25</v>
      </c>
      <c r="G11">
        <f>'Content in 50ml'!G11/'Sample weight in g'!G11</f>
        <v>17.612050000000004</v>
      </c>
      <c r="H11">
        <f>'Content in 50ml'!H11/'Sample weight in g'!H11</f>
        <v>90.977100000000007</v>
      </c>
      <c r="I11">
        <f>'Content in 50ml'!I11/'Sample weight in g'!I11</f>
        <v>0.14674999999999999</v>
      </c>
      <c r="J11">
        <f>'Content in 50ml'!J11/'Sample weight in g'!J11</f>
        <v>5324.5250000000005</v>
      </c>
      <c r="K11">
        <f>'Content in 50ml'!K11/'Sample weight in g'!K11</f>
        <v>4.8121499999999999</v>
      </c>
      <c r="L11">
        <f>'Content in 50ml'!L11/'Sample weight in g'!L11</f>
        <v>0.7964500000000001</v>
      </c>
      <c r="M11">
        <f>'Content in 50ml'!M11/'Sample weight in g'!M11</f>
        <v>4.6397000000000004</v>
      </c>
      <c r="N11">
        <f>'Content in 50ml'!N11/'Sample weight in g'!N11</f>
        <v>10.72475</v>
      </c>
      <c r="O11">
        <f>'Content in 50ml'!O11/'Sample weight in g'!O11</f>
        <v>4.0210499999999998</v>
      </c>
      <c r="P11">
        <f>'Content in 50ml'!P11/'Sample weight in g'!P11</f>
        <v>153.98685</v>
      </c>
    </row>
    <row r="12" spans="1:16" x14ac:dyDescent="0.2">
      <c r="A12" s="4" t="s">
        <v>29</v>
      </c>
      <c r="B12">
        <f>'Content in 50ml'!B12/'Sample weight in g'!B12</f>
        <v>607.8605</v>
      </c>
      <c r="C12">
        <f>'Content in 50ml'!C12/'Sample weight in g'!C12</f>
        <v>293.69499999999999</v>
      </c>
      <c r="D12">
        <f>'Content in 50ml'!D12/'Sample weight in g'!D12</f>
        <v>434.25550000000004</v>
      </c>
      <c r="E12">
        <f>'Content in 50ml'!E12/'Sample weight in g'!E12</f>
        <v>403.58545000000004</v>
      </c>
      <c r="F12">
        <f>'Content in 50ml'!F12/'Sample weight in g'!F12</f>
        <v>14394.25</v>
      </c>
      <c r="G12">
        <f>'Content in 50ml'!G12/'Sample weight in g'!G12</f>
        <v>18.367050000000003</v>
      </c>
      <c r="H12">
        <f>'Content in 50ml'!H12/'Sample weight in g'!H12</f>
        <v>53.627099999999999</v>
      </c>
      <c r="I12">
        <f>'Content in 50ml'!I12/'Sample weight in g'!I12</f>
        <v>6.4625000000000002E-2</v>
      </c>
      <c r="J12">
        <f>'Content in 50ml'!J12/'Sample weight in g'!J12</f>
        <v>2859.5250000000001</v>
      </c>
      <c r="K12">
        <f>'Content in 50ml'!K12/'Sample weight in g'!K12</f>
        <v>2.5576500000000002</v>
      </c>
      <c r="L12">
        <f>'Content in 50ml'!L12/'Sample weight in g'!L12</f>
        <v>0.48100000000000009</v>
      </c>
      <c r="M12">
        <f>'Content in 50ml'!M12/'Sample weight in g'!M12</f>
        <v>2.2977000000000003</v>
      </c>
      <c r="N12">
        <f>'Content in 50ml'!N12/'Sample weight in g'!N12</f>
        <v>5.1447500000000002</v>
      </c>
      <c r="O12">
        <f>'Content in 50ml'!O12/'Sample weight in g'!O12</f>
        <v>1.6670500000000001</v>
      </c>
      <c r="P12">
        <f>'Content in 50ml'!P12/'Sample weight in g'!P12</f>
        <v>46.071850000000005</v>
      </c>
    </row>
    <row r="13" spans="1:16" x14ac:dyDescent="0.2">
      <c r="A13" s="4" t="s">
        <v>30</v>
      </c>
      <c r="B13">
        <f>'Content in 50ml'!B13/'Sample weight in g'!B13</f>
        <v>945.8605</v>
      </c>
      <c r="C13">
        <f>'Content in 50ml'!C13/'Sample weight in g'!C13</f>
        <v>1077.9950000000001</v>
      </c>
      <c r="D13">
        <f>'Content in 50ml'!D13/'Sample weight in g'!D13</f>
        <v>893.45550000000003</v>
      </c>
      <c r="E13">
        <f>'Content in 50ml'!E13/'Sample weight in g'!E13</f>
        <v>938.63544999999999</v>
      </c>
      <c r="F13">
        <f>'Content in 50ml'!F13/'Sample weight in g'!F13</f>
        <v>23394.25</v>
      </c>
      <c r="G13">
        <f>'Content in 50ml'!G13/'Sample weight in g'!G13</f>
        <v>16.442050000000002</v>
      </c>
      <c r="H13">
        <f>'Content in 50ml'!H13/'Sample weight in g'!H13</f>
        <v>86.677099999999996</v>
      </c>
      <c r="I13">
        <f>'Content in 50ml'!I13/'Sample weight in g'!I13</f>
        <v>0.1462</v>
      </c>
      <c r="J13">
        <f>'Content in 50ml'!J13/'Sample weight in g'!J13</f>
        <v>5009.5250000000005</v>
      </c>
      <c r="K13">
        <f>'Content in 50ml'!K13/'Sample weight in g'!K13</f>
        <v>4.3511499999999996</v>
      </c>
      <c r="L13">
        <f>'Content in 50ml'!L13/'Sample weight in g'!L13</f>
        <v>1.2144500000000003</v>
      </c>
      <c r="M13">
        <f>'Content in 50ml'!M13/'Sample weight in g'!M13</f>
        <v>4.1132</v>
      </c>
      <c r="N13">
        <f>'Content in 50ml'!N13/'Sample weight in g'!N13</f>
        <v>9.2747500000000009</v>
      </c>
      <c r="O13">
        <f>'Content in 50ml'!O13/'Sample weight in g'!O13</f>
        <v>3.4375499999999999</v>
      </c>
      <c r="P13">
        <f>'Content in 50ml'!P13/'Sample weight in g'!P13</f>
        <v>107.48685</v>
      </c>
    </row>
    <row r="14" spans="1:16" x14ac:dyDescent="0.2">
      <c r="A14" s="4" t="s">
        <v>31</v>
      </c>
      <c r="B14">
        <f>'Content in 50ml'!B14/'Sample weight in g'!B14</f>
        <v>592.8605</v>
      </c>
      <c r="C14">
        <f>'Content in 50ml'!C14/'Sample weight in g'!C14</f>
        <v>281.84499999999997</v>
      </c>
      <c r="D14">
        <f>'Content in 50ml'!D14/'Sample weight in g'!D14</f>
        <v>453.05550000000005</v>
      </c>
      <c r="E14">
        <f>'Content in 50ml'!E14/'Sample weight in g'!E14</f>
        <v>615.63545000000011</v>
      </c>
      <c r="F14">
        <f>'Content in 50ml'!F14/'Sample weight in g'!F14</f>
        <v>19934.25</v>
      </c>
      <c r="G14">
        <f>'Content in 50ml'!G14/'Sample weight in g'!G14</f>
        <v>22.912050000000004</v>
      </c>
      <c r="H14">
        <f>'Content in 50ml'!H14/'Sample weight in g'!H14</f>
        <v>74.627099999999999</v>
      </c>
      <c r="I14">
        <f>'Content in 50ml'!I14/'Sample weight in g'!I14</f>
        <v>0.10197500000000002</v>
      </c>
      <c r="J14">
        <f>'Content in 50ml'!J14/'Sample weight in g'!J14</f>
        <v>3865.5250000000001</v>
      </c>
      <c r="K14">
        <f>'Content in 50ml'!K14/'Sample weight in g'!K14</f>
        <v>4.3551500000000001</v>
      </c>
      <c r="L14">
        <f>'Content in 50ml'!L14/'Sample weight in g'!L14</f>
        <v>0.71445000000000014</v>
      </c>
      <c r="M14">
        <f>'Content in 50ml'!M14/'Sample weight in g'!M14</f>
        <v>3.9401999999999995</v>
      </c>
      <c r="N14">
        <f>'Content in 50ml'!N14/'Sample weight in g'!N14</f>
        <v>9.9747500000000002</v>
      </c>
      <c r="O14">
        <f>'Content in 50ml'!O14/'Sample weight in g'!O14</f>
        <v>3.5825499999999999</v>
      </c>
      <c r="P14">
        <f>'Content in 50ml'!P14/'Sample weight in g'!P14</f>
        <v>98.986850000000004</v>
      </c>
    </row>
    <row r="15" spans="1:16" x14ac:dyDescent="0.2">
      <c r="A15" s="4" t="s">
        <v>32</v>
      </c>
      <c r="B15">
        <f>'Content in 50ml'!B15/'Sample weight in g'!B15</f>
        <v>748.8605</v>
      </c>
      <c r="C15">
        <f>'Content in 50ml'!C15/'Sample weight in g'!C15</f>
        <v>295.245</v>
      </c>
      <c r="D15">
        <f>'Content in 50ml'!D15/'Sample weight in g'!D15</f>
        <v>472.10550000000006</v>
      </c>
      <c r="E15">
        <f>'Content in 50ml'!E15/'Sample weight in g'!E15</f>
        <v>629.13545000000011</v>
      </c>
      <c r="F15">
        <f>'Content in 50ml'!F15/'Sample weight in g'!F15</f>
        <v>24254.25</v>
      </c>
      <c r="G15">
        <f>'Content in 50ml'!G15/'Sample weight in g'!G15</f>
        <v>21.197050000000004</v>
      </c>
      <c r="H15">
        <f>'Content in 50ml'!H15/'Sample weight in g'!H15</f>
        <v>91.377099999999999</v>
      </c>
      <c r="I15">
        <f>'Content in 50ml'!I15/'Sample weight in g'!I15</f>
        <v>0.13639999999999999</v>
      </c>
      <c r="J15">
        <f>'Content in 50ml'!J15/'Sample weight in g'!J15</f>
        <v>5024.5250000000005</v>
      </c>
      <c r="K15">
        <f>'Content in 50ml'!K15/'Sample weight in g'!K15</f>
        <v>3.66215</v>
      </c>
      <c r="L15">
        <f>'Content in 50ml'!L15/'Sample weight in g'!L15</f>
        <v>0.7984500000000001</v>
      </c>
      <c r="M15">
        <f>'Content in 50ml'!M15/'Sample weight in g'!M15</f>
        <v>3.4821999999999997</v>
      </c>
      <c r="N15">
        <f>'Content in 50ml'!N15/'Sample weight in g'!N15</f>
        <v>8.0597499999999993</v>
      </c>
      <c r="O15">
        <f>'Content in 50ml'!O15/'Sample weight in g'!O15</f>
        <v>2.81555</v>
      </c>
      <c r="P15">
        <f>'Content in 50ml'!P15/'Sample weight in g'!P15</f>
        <v>126.48685</v>
      </c>
    </row>
    <row r="16" spans="1:16" x14ac:dyDescent="0.2">
      <c r="A16" s="4" t="s">
        <v>33</v>
      </c>
      <c r="B16">
        <f>'Content in 50ml'!B16/'Sample weight in g'!B16</f>
        <v>675.3605</v>
      </c>
      <c r="C16">
        <f>'Content in 50ml'!C16/'Sample weight in g'!C16</f>
        <v>274.495</v>
      </c>
      <c r="D16">
        <f>'Content in 50ml'!D16/'Sample weight in g'!D16</f>
        <v>509.35550000000006</v>
      </c>
      <c r="E16">
        <f>'Content in 50ml'!E16/'Sample weight in g'!E16</f>
        <v>828.63544999999999</v>
      </c>
      <c r="F16">
        <f>'Content in 50ml'!F16/'Sample weight in g'!F16</f>
        <v>26084.25</v>
      </c>
      <c r="G16">
        <f>'Content in 50ml'!G16/'Sample weight in g'!G16</f>
        <v>18.547050000000002</v>
      </c>
      <c r="H16">
        <f>'Content in 50ml'!H16/'Sample weight in g'!H16</f>
        <v>92.327100000000002</v>
      </c>
      <c r="I16">
        <f>'Content in 50ml'!I16/'Sample weight in g'!I16</f>
        <v>0.13502500000000001</v>
      </c>
      <c r="J16">
        <f>'Content in 50ml'!J16/'Sample weight in g'!J16</f>
        <v>5574.5250000000005</v>
      </c>
      <c r="K16">
        <f>'Content in 50ml'!K16/'Sample weight in g'!K16</f>
        <v>3.8356499999999998</v>
      </c>
      <c r="L16">
        <f>'Content in 50ml'!L16/'Sample weight in g'!L16</f>
        <v>1.12995</v>
      </c>
      <c r="M16">
        <f>'Content in 50ml'!M16/'Sample weight in g'!M16</f>
        <v>3.8037000000000001</v>
      </c>
      <c r="N16">
        <f>'Content in 50ml'!N16/'Sample weight in g'!N16</f>
        <v>8.4997500000000006</v>
      </c>
      <c r="O16">
        <f>'Content in 50ml'!O16/'Sample weight in g'!O16</f>
        <v>3.0515500000000007</v>
      </c>
      <c r="P16">
        <f>'Content in 50ml'!P16/'Sample weight in g'!P16</f>
        <v>165.23685</v>
      </c>
    </row>
    <row r="17" spans="1:16" x14ac:dyDescent="0.2">
      <c r="A17" s="4" t="s">
        <v>34</v>
      </c>
      <c r="B17">
        <f>'Content in 50ml'!B17/'Sample weight in g'!B17</f>
        <v>584.3605</v>
      </c>
      <c r="C17">
        <f>'Content in 50ml'!C17/'Sample weight in g'!C17</f>
        <v>224.495</v>
      </c>
      <c r="D17">
        <f>'Content in 50ml'!D17/'Sample weight in g'!D17</f>
        <v>509.43050000000005</v>
      </c>
      <c r="E17">
        <f>'Content in 50ml'!E17/'Sample weight in g'!E17</f>
        <v>497.23545000000007</v>
      </c>
      <c r="F17">
        <f>'Content in 50ml'!F17/'Sample weight in g'!F17</f>
        <v>20279.25</v>
      </c>
      <c r="G17">
        <f>'Content in 50ml'!G17/'Sample weight in g'!G17</f>
        <v>11.88705</v>
      </c>
      <c r="H17">
        <f>'Content in 50ml'!H17/'Sample weight in g'!H17</f>
        <v>60.077100000000002</v>
      </c>
      <c r="I17">
        <f>'Content in 50ml'!I17/'Sample weight in g'!I17</f>
        <v>9.1874999999999998E-2</v>
      </c>
      <c r="J17">
        <f>'Content in 50ml'!J17/'Sample weight in g'!J17</f>
        <v>4940.0250000000005</v>
      </c>
      <c r="K17">
        <f>'Content in 50ml'!K17/'Sample weight in g'!K17</f>
        <v>3.1726500000000004</v>
      </c>
      <c r="L17">
        <f>'Content in 50ml'!L17/'Sample weight in g'!L17</f>
        <v>0.64845000000000008</v>
      </c>
      <c r="M17">
        <f>'Content in 50ml'!M17/'Sample weight in g'!M17</f>
        <v>2.7392000000000003</v>
      </c>
      <c r="N17">
        <f>'Content in 50ml'!N17/'Sample weight in g'!N17</f>
        <v>6.0547500000000003</v>
      </c>
      <c r="O17">
        <f>'Content in 50ml'!O17/'Sample weight in g'!O17</f>
        <v>2.1980500000000003</v>
      </c>
      <c r="P17">
        <f>'Content in 50ml'!P17/'Sample weight in g'!P17</f>
        <v>74.686850000000007</v>
      </c>
    </row>
    <row r="18" spans="1:16" x14ac:dyDescent="0.2">
      <c r="A18" s="4" t="s">
        <v>35</v>
      </c>
      <c r="B18">
        <f>'Content in 50ml'!B18/'Sample weight in g'!B18</f>
        <v>672.3605</v>
      </c>
      <c r="C18">
        <f>'Content in 50ml'!C18/'Sample weight in g'!C18</f>
        <v>216.14499999999998</v>
      </c>
      <c r="D18">
        <f>'Content in 50ml'!D18/'Sample weight in g'!D18</f>
        <v>509.05550000000005</v>
      </c>
      <c r="E18">
        <f>'Content in 50ml'!E18/'Sample weight in g'!E18</f>
        <v>538.63545000000011</v>
      </c>
      <c r="F18">
        <f>'Content in 50ml'!F18/'Sample weight in g'!F18</f>
        <v>27214.25</v>
      </c>
      <c r="G18">
        <f>'Content in 50ml'!G18/'Sample weight in g'!G18</f>
        <v>19.59205</v>
      </c>
      <c r="H18">
        <f>'Content in 50ml'!H18/'Sample weight in g'!H18</f>
        <v>101.3271</v>
      </c>
      <c r="I18">
        <f>'Content in 50ml'!I18/'Sample weight in g'!I18</f>
        <v>0.14685000000000001</v>
      </c>
      <c r="J18">
        <f>'Content in 50ml'!J18/'Sample weight in g'!J18</f>
        <v>6014.5250000000005</v>
      </c>
      <c r="K18">
        <f>'Content in 50ml'!K18/'Sample weight in g'!K18</f>
        <v>3.19665</v>
      </c>
      <c r="L18">
        <f>'Content in 50ml'!L18/'Sample weight in g'!L18</f>
        <v>0.67995000000000005</v>
      </c>
      <c r="M18">
        <f>'Content in 50ml'!M18/'Sample weight in g'!M18</f>
        <v>3.1052</v>
      </c>
      <c r="N18">
        <f>'Content in 50ml'!N18/'Sample weight in g'!N18</f>
        <v>7.0397499999999997</v>
      </c>
      <c r="O18">
        <f>'Content in 50ml'!O18/'Sample weight in g'!O18</f>
        <v>2.5995500000000007</v>
      </c>
      <c r="P18">
        <f>'Content in 50ml'!P18/'Sample weight in g'!P18</f>
        <v>119.18685000000001</v>
      </c>
    </row>
    <row r="19" spans="1:16" x14ac:dyDescent="0.2">
      <c r="A19" s="4" t="s">
        <v>36</v>
      </c>
      <c r="B19">
        <f>'Content in 50ml'!B19/'Sample weight in g'!B19</f>
        <v>596.8605</v>
      </c>
      <c r="C19">
        <f>'Content in 50ml'!C19/'Sample weight in g'!C19</f>
        <v>267.69499999999999</v>
      </c>
      <c r="D19">
        <f>'Content in 50ml'!D19/'Sample weight in g'!D19</f>
        <v>507.95550000000003</v>
      </c>
      <c r="E19">
        <f>'Content in 50ml'!E19/'Sample weight in g'!E19</f>
        <v>515.13545000000011</v>
      </c>
      <c r="F19">
        <f>'Content in 50ml'!F19/'Sample weight in g'!F19</f>
        <v>22289.25</v>
      </c>
      <c r="G19">
        <f>'Content in 50ml'!G19/'Sample weight in g'!G19</f>
        <v>22.252050000000001</v>
      </c>
      <c r="H19">
        <f>'Content in 50ml'!H19/'Sample weight in g'!H19</f>
        <v>81.677099999999996</v>
      </c>
      <c r="I19">
        <f>'Content in 50ml'!I19/'Sample weight in g'!I19</f>
        <v>0.11359999999999999</v>
      </c>
      <c r="J19">
        <f>'Content in 50ml'!J19/'Sample weight in g'!J19</f>
        <v>4767.0250000000005</v>
      </c>
      <c r="K19">
        <f>'Content in 50ml'!K19/'Sample weight in g'!K19</f>
        <v>4.4166499999999997</v>
      </c>
      <c r="L19">
        <f>'Content in 50ml'!L19/'Sample weight in g'!L19</f>
        <v>0.71595000000000009</v>
      </c>
      <c r="M19">
        <f>'Content in 50ml'!M19/'Sample weight in g'!M19</f>
        <v>3.9666999999999994</v>
      </c>
      <c r="N19">
        <f>'Content in 50ml'!N19/'Sample weight in g'!N19</f>
        <v>9.2247500000000002</v>
      </c>
      <c r="O19">
        <f>'Content in 50ml'!O19/'Sample weight in g'!O19</f>
        <v>3.30505</v>
      </c>
      <c r="P19">
        <f>'Content in 50ml'!P19/'Sample weight in g'!P19</f>
        <v>123.53685000000002</v>
      </c>
    </row>
    <row r="20" spans="1:16" x14ac:dyDescent="0.2">
      <c r="A20" s="4" t="s">
        <v>37</v>
      </c>
      <c r="B20">
        <f>'Content in 50ml'!B20/'Sample weight in g'!B20</f>
        <v>636.8605</v>
      </c>
      <c r="C20">
        <f>'Content in 50ml'!C20/'Sample weight in g'!C20</f>
        <v>266.44499999999999</v>
      </c>
      <c r="D20">
        <f>'Content in 50ml'!D20/'Sample weight in g'!D20</f>
        <v>574.03050000000007</v>
      </c>
      <c r="E20">
        <f>'Content in 50ml'!E20/'Sample weight in g'!E20</f>
        <v>509.13545000000005</v>
      </c>
      <c r="F20">
        <f>'Content in 50ml'!F20/'Sample weight in g'!F20</f>
        <v>22014.25</v>
      </c>
      <c r="G20">
        <f>'Content in 50ml'!G20/'Sample weight in g'!G20</f>
        <v>24.537050000000004</v>
      </c>
      <c r="H20">
        <f>'Content in 50ml'!H20/'Sample weight in g'!H20</f>
        <v>82.277100000000004</v>
      </c>
      <c r="I20">
        <f>'Content in 50ml'!I20/'Sample weight in g'!I20</f>
        <v>0.10387500000000001</v>
      </c>
      <c r="J20">
        <f>'Content in 50ml'!J20/'Sample weight in g'!J20</f>
        <v>4823.0250000000005</v>
      </c>
      <c r="K20">
        <f>'Content in 50ml'!K20/'Sample weight in g'!K20</f>
        <v>4.1956499999999997</v>
      </c>
      <c r="L20">
        <f>'Content in 50ml'!L20/'Sample weight in g'!L20</f>
        <v>0.76545000000000007</v>
      </c>
      <c r="M20">
        <f>'Content in 50ml'!M20/'Sample weight in g'!M20</f>
        <v>3.7196999999999996</v>
      </c>
      <c r="N20">
        <f>'Content in 50ml'!N20/'Sample weight in g'!N20</f>
        <v>8.2747500000000009</v>
      </c>
      <c r="O20">
        <f>'Content in 50ml'!O20/'Sample weight in g'!O20</f>
        <v>3.0755500000000002</v>
      </c>
      <c r="P20">
        <f>'Content in 50ml'!P20/'Sample weight in g'!P20</f>
        <v>107.13685000000001</v>
      </c>
    </row>
    <row r="21" spans="1:16" x14ac:dyDescent="0.2">
      <c r="A21" s="4" t="s">
        <v>38</v>
      </c>
      <c r="B21">
        <f>'Content in 50ml'!B21/'Sample weight in g'!B21</f>
        <v>624.8605</v>
      </c>
      <c r="C21">
        <f>'Content in 50ml'!C21/'Sample weight in g'!C21</f>
        <v>209.745</v>
      </c>
      <c r="D21">
        <f>'Content in 50ml'!D21/'Sample weight in g'!D21</f>
        <v>478.03050000000007</v>
      </c>
      <c r="E21">
        <f>'Content in 50ml'!E21/'Sample weight in g'!E21</f>
        <v>528.63545000000011</v>
      </c>
      <c r="F21">
        <f>'Content in 50ml'!F21/'Sample weight in g'!F21</f>
        <v>20999.25</v>
      </c>
      <c r="G21">
        <f>'Content in 50ml'!G21/'Sample weight in g'!G21</f>
        <v>19.067050000000002</v>
      </c>
      <c r="H21">
        <f>'Content in 50ml'!H21/'Sample weight in g'!H21</f>
        <v>72.427099999999996</v>
      </c>
      <c r="I21">
        <f>'Content in 50ml'!I21/'Sample weight in g'!I21</f>
        <v>7.8925000000000009E-2</v>
      </c>
      <c r="J21">
        <f>'Content in 50ml'!J21/'Sample weight in g'!J21</f>
        <v>4665.5250000000005</v>
      </c>
      <c r="K21">
        <f>'Content in 50ml'!K21/'Sample weight in g'!K21</f>
        <v>2.0521500000000001</v>
      </c>
      <c r="L21">
        <f>'Content in 50ml'!L21/'Sample weight in g'!L21</f>
        <v>0.68395000000000006</v>
      </c>
      <c r="M21">
        <f>'Content in 50ml'!M21/'Sample weight in g'!M21</f>
        <v>1.8567</v>
      </c>
      <c r="N21">
        <f>'Content in 50ml'!N21/'Sample weight in g'!N21</f>
        <v>4.2602500000000001</v>
      </c>
      <c r="O21">
        <f>'Content in 50ml'!O21/'Sample weight in g'!O21</f>
        <v>1.4955500000000002</v>
      </c>
      <c r="P21">
        <f>'Content in 50ml'!P21/'Sample weight in g'!P21</f>
        <v>62.13685000000001</v>
      </c>
    </row>
    <row r="22" spans="1:16" x14ac:dyDescent="0.2">
      <c r="A22" s="4" t="s">
        <v>39</v>
      </c>
      <c r="B22">
        <f>'Content in 50ml'!B22/'Sample weight in g'!B22</f>
        <v>675.3605</v>
      </c>
      <c r="C22">
        <f>'Content in 50ml'!C22/'Sample weight in g'!C22</f>
        <v>336.39499999999998</v>
      </c>
      <c r="D22">
        <f>'Content in 50ml'!D22/'Sample weight in g'!D22</f>
        <v>449.18050000000005</v>
      </c>
      <c r="E22">
        <f>'Content in 50ml'!E22/'Sample weight in g'!E22</f>
        <v>636.13545000000011</v>
      </c>
      <c r="F22">
        <f>'Content in 50ml'!F22/'Sample weight in g'!F22</f>
        <v>22474.25</v>
      </c>
      <c r="G22">
        <f>'Content in 50ml'!G22/'Sample weight in g'!G22</f>
        <v>17.437050000000003</v>
      </c>
      <c r="H22">
        <f>'Content in 50ml'!H22/'Sample weight in g'!H22</f>
        <v>97.027100000000004</v>
      </c>
      <c r="I22">
        <f>'Content in 50ml'!I22/'Sample weight in g'!I22</f>
        <v>0.128275</v>
      </c>
      <c r="J22">
        <f>'Content in 50ml'!J22/'Sample weight in g'!J22</f>
        <v>4534.0250000000005</v>
      </c>
      <c r="K22">
        <f>'Content in 50ml'!K22/'Sample weight in g'!K22</f>
        <v>3.8016500000000004</v>
      </c>
      <c r="L22">
        <f>'Content in 50ml'!L22/'Sample weight in g'!L22</f>
        <v>0.88245000000000007</v>
      </c>
      <c r="M22">
        <f>'Content in 50ml'!M22/'Sample weight in g'!M22</f>
        <v>3.5832000000000002</v>
      </c>
      <c r="N22">
        <f>'Content in 50ml'!N22/'Sample weight in g'!N22</f>
        <v>8.3447500000000012</v>
      </c>
      <c r="O22">
        <f>'Content in 50ml'!O22/'Sample weight in g'!O22</f>
        <v>2.9325500000000004</v>
      </c>
      <c r="P22">
        <f>'Content in 50ml'!P22/'Sample weight in g'!P22</f>
        <v>114.78685000000002</v>
      </c>
    </row>
    <row r="23" spans="1:16" x14ac:dyDescent="0.2">
      <c r="A23" s="4" t="s">
        <v>40</v>
      </c>
      <c r="B23">
        <f>'Content in 50ml'!B23/'Sample weight in g'!B23</f>
        <v>642.8605</v>
      </c>
      <c r="C23">
        <f>'Content in 50ml'!C23/'Sample weight in g'!C23</f>
        <v>271.09499999999997</v>
      </c>
      <c r="D23">
        <f>'Content in 50ml'!D23/'Sample weight in g'!D23</f>
        <v>458.83050000000003</v>
      </c>
      <c r="E23">
        <f>'Content in 50ml'!E23/'Sample weight in g'!E23</f>
        <v>614.13545000000011</v>
      </c>
      <c r="F23">
        <f>'Content in 50ml'!F23/'Sample weight in g'!F23</f>
        <v>21184.25</v>
      </c>
      <c r="G23">
        <f>'Content in 50ml'!G23/'Sample weight in g'!G23</f>
        <v>18.657050000000002</v>
      </c>
      <c r="H23">
        <f>'Content in 50ml'!H23/'Sample weight in g'!H23</f>
        <v>76.977100000000007</v>
      </c>
      <c r="I23">
        <f>'Content in 50ml'!I23/'Sample weight in g'!I23</f>
        <v>0.14235</v>
      </c>
      <c r="J23">
        <f>'Content in 50ml'!J23/'Sample weight in g'!J23</f>
        <v>4567.5250000000005</v>
      </c>
      <c r="K23">
        <f>'Content in 50ml'!K23/'Sample weight in g'!K23</f>
        <v>3.3706499999999999</v>
      </c>
      <c r="L23">
        <f>'Content in 50ml'!L23/'Sample weight in g'!L23</f>
        <v>0.82745000000000002</v>
      </c>
      <c r="M23">
        <f>'Content in 50ml'!M23/'Sample weight in g'!M23</f>
        <v>3.1342000000000003</v>
      </c>
      <c r="N23">
        <f>'Content in 50ml'!N23/'Sample weight in g'!N23</f>
        <v>7.1397499999999994</v>
      </c>
      <c r="O23">
        <f>'Content in 50ml'!O23/'Sample weight in g'!O23</f>
        <v>2.5780500000000002</v>
      </c>
      <c r="P23">
        <f>'Content in 50ml'!P23/'Sample weight in g'!P23</f>
        <v>80.936850000000007</v>
      </c>
    </row>
    <row r="24" spans="1:16" x14ac:dyDescent="0.2">
      <c r="A24" s="4" t="s">
        <v>41</v>
      </c>
      <c r="B24">
        <f>'Content in 50ml'!B24/'Sample weight in g'!B24</f>
        <v>680.3605</v>
      </c>
      <c r="C24">
        <f>'Content in 50ml'!C24/'Sample weight in g'!C24</f>
        <v>278.09499999999997</v>
      </c>
      <c r="D24">
        <f>'Content in 50ml'!D24/'Sample weight in g'!D24</f>
        <v>486.13050000000004</v>
      </c>
      <c r="E24">
        <f>'Content in 50ml'!E24/'Sample weight in g'!E24</f>
        <v>702.63545000000011</v>
      </c>
      <c r="F24">
        <f>'Content in 50ml'!F24/'Sample weight in g'!F24</f>
        <v>22934.25</v>
      </c>
      <c r="G24">
        <f>'Content in 50ml'!G24/'Sample weight in g'!G24</f>
        <v>23.307050000000004</v>
      </c>
      <c r="H24">
        <f>'Content in 50ml'!H24/'Sample weight in g'!H24</f>
        <v>103.6771</v>
      </c>
      <c r="I24">
        <f>'Content in 50ml'!I24/'Sample weight in g'!I24</f>
        <v>0.116675</v>
      </c>
      <c r="J24">
        <f>'Content in 50ml'!J24/'Sample weight in g'!J24</f>
        <v>4586.5250000000005</v>
      </c>
      <c r="K24">
        <f>'Content in 50ml'!K24/'Sample weight in g'!K24</f>
        <v>3.8261500000000002</v>
      </c>
      <c r="L24">
        <f>'Content in 50ml'!L24/'Sample weight in g'!L24</f>
        <v>0.7309500000000001</v>
      </c>
      <c r="M24">
        <f>'Content in 50ml'!M24/'Sample weight in g'!M24</f>
        <v>3.5061999999999998</v>
      </c>
      <c r="N24">
        <f>'Content in 50ml'!N24/'Sample weight in g'!N24</f>
        <v>8.8747500000000006</v>
      </c>
      <c r="O24">
        <f>'Content in 50ml'!O24/'Sample weight in g'!O24</f>
        <v>2.95655</v>
      </c>
      <c r="P24">
        <f>'Content in 50ml'!P24/'Sample weight in g'!P24</f>
        <v>120.58685000000001</v>
      </c>
    </row>
    <row r="25" spans="1:16" x14ac:dyDescent="0.2">
      <c r="A25" s="4" t="s">
        <v>42</v>
      </c>
      <c r="B25">
        <f>'Content in 50ml'!B25/'Sample weight in g'!B25</f>
        <v>680.3605</v>
      </c>
      <c r="C25">
        <f>'Content in 50ml'!C25/'Sample weight in g'!C25</f>
        <v>270.89499999999998</v>
      </c>
      <c r="D25">
        <f>'Content in 50ml'!D25/'Sample weight in g'!D25</f>
        <v>499.35550000000006</v>
      </c>
      <c r="E25">
        <f>'Content in 50ml'!E25/'Sample weight in g'!E25</f>
        <v>619.13545000000011</v>
      </c>
      <c r="F25">
        <f>'Content in 50ml'!F25/'Sample weight in g'!F25</f>
        <v>22154.25</v>
      </c>
      <c r="G25">
        <f>'Content in 50ml'!G25/'Sample weight in g'!G25</f>
        <v>20.972050000000003</v>
      </c>
      <c r="H25">
        <f>'Content in 50ml'!H25/'Sample weight in g'!H25</f>
        <v>76.227099999999993</v>
      </c>
      <c r="I25">
        <f>'Content in 50ml'!I25/'Sample weight in g'!I25</f>
        <v>8.1925000000000012E-2</v>
      </c>
      <c r="J25">
        <f>'Content in 50ml'!J25/'Sample weight in g'!J25</f>
        <v>5144.5250000000005</v>
      </c>
      <c r="K25">
        <f>'Content in 50ml'!K25/'Sample weight in g'!K25</f>
        <v>2.3436500000000002</v>
      </c>
      <c r="L25">
        <f>'Content in 50ml'!L25/'Sample weight in g'!L25</f>
        <v>0.88745000000000018</v>
      </c>
      <c r="M25">
        <f>'Content in 50ml'!M25/'Sample weight in g'!M25</f>
        <v>1.9712000000000001</v>
      </c>
      <c r="N25">
        <f>'Content in 50ml'!N25/'Sample weight in g'!N25</f>
        <v>4.4057500000000003</v>
      </c>
      <c r="O25">
        <f>'Content in 50ml'!O25/'Sample weight in g'!O25</f>
        <v>1.5095499999999999</v>
      </c>
      <c r="P25">
        <f>'Content in 50ml'!P25/'Sample weight in g'!P25</f>
        <v>66.086850000000013</v>
      </c>
    </row>
    <row r="28" spans="1:16" x14ac:dyDescent="0.2">
      <c r="A28" s="5" t="s">
        <v>61</v>
      </c>
      <c r="B28" s="4" t="s">
        <v>46</v>
      </c>
      <c r="C28" s="4" t="s">
        <v>47</v>
      </c>
      <c r="D28" s="4" t="s">
        <v>48</v>
      </c>
      <c r="E28" s="4" t="s">
        <v>49</v>
      </c>
      <c r="F28" s="4" t="s">
        <v>50</v>
      </c>
      <c r="G28" s="4" t="s">
        <v>51</v>
      </c>
      <c r="H28" s="4" t="s">
        <v>52</v>
      </c>
      <c r="I28" s="4" t="s">
        <v>53</v>
      </c>
      <c r="J28" s="4" t="s">
        <v>54</v>
      </c>
      <c r="K28" s="4" t="s">
        <v>55</v>
      </c>
      <c r="L28" s="4" t="s">
        <v>56</v>
      </c>
      <c r="M28" s="4" t="s">
        <v>57</v>
      </c>
      <c r="N28" s="4" t="s">
        <v>58</v>
      </c>
      <c r="O28" s="4" t="s">
        <v>59</v>
      </c>
      <c r="P28" s="4" t="s">
        <v>60</v>
      </c>
    </row>
    <row r="29" spans="1:16" x14ac:dyDescent="0.2">
      <c r="A29" s="4" t="s">
        <v>64</v>
      </c>
      <c r="B29">
        <f t="shared" ref="B29:P29" si="0">AVERAGE(B2:B5)</f>
        <v>632.2355</v>
      </c>
      <c r="C29">
        <f t="shared" si="0"/>
        <v>257.54499999999996</v>
      </c>
      <c r="D29">
        <f t="shared" si="0"/>
        <v>504.98050000000006</v>
      </c>
      <c r="E29">
        <f t="shared" si="0"/>
        <v>549.12295000000017</v>
      </c>
      <c r="F29">
        <f t="shared" si="0"/>
        <v>21165.5</v>
      </c>
      <c r="G29">
        <f t="shared" si="0"/>
        <v>18.020800000000001</v>
      </c>
      <c r="H29">
        <f t="shared" si="0"/>
        <v>76.252099999999999</v>
      </c>
      <c r="I29">
        <f t="shared" si="0"/>
        <v>0.112425</v>
      </c>
      <c r="J29">
        <f t="shared" si="0"/>
        <v>4578.1500000000005</v>
      </c>
      <c r="K29">
        <f t="shared" si="0"/>
        <v>3.3340250000000005</v>
      </c>
      <c r="L29">
        <f t="shared" si="0"/>
        <v>0.68407499999999999</v>
      </c>
      <c r="M29">
        <f t="shared" si="0"/>
        <v>3.1049500000000005</v>
      </c>
      <c r="N29">
        <f t="shared" si="0"/>
        <v>7.2963749999999994</v>
      </c>
      <c r="O29">
        <f t="shared" si="0"/>
        <v>2.5574250000000003</v>
      </c>
      <c r="P29">
        <f t="shared" si="0"/>
        <v>104.22435000000002</v>
      </c>
    </row>
    <row r="30" spans="1:16" x14ac:dyDescent="0.2">
      <c r="A30" s="4" t="s">
        <v>65</v>
      </c>
      <c r="B30">
        <f t="shared" ref="B30:P30" si="1">AVERAGE(B6:B9)</f>
        <v>558.3605</v>
      </c>
      <c r="C30">
        <f t="shared" si="1"/>
        <v>241.46999999999997</v>
      </c>
      <c r="D30">
        <f t="shared" si="1"/>
        <v>496.63050000000004</v>
      </c>
      <c r="E30">
        <f t="shared" si="1"/>
        <v>526.24795000000006</v>
      </c>
      <c r="F30">
        <f t="shared" si="1"/>
        <v>19741.75</v>
      </c>
      <c r="G30">
        <f t="shared" si="1"/>
        <v>14.639550000000002</v>
      </c>
      <c r="H30">
        <f t="shared" si="1"/>
        <v>71.064600000000013</v>
      </c>
      <c r="I30">
        <f t="shared" si="1"/>
        <v>9.0912500000000007E-2</v>
      </c>
      <c r="J30">
        <f t="shared" si="1"/>
        <v>4445.1500000000005</v>
      </c>
      <c r="K30">
        <f t="shared" si="1"/>
        <v>3.6080249999999996</v>
      </c>
      <c r="L30">
        <f t="shared" si="1"/>
        <v>0.72282500000000005</v>
      </c>
      <c r="M30">
        <f t="shared" si="1"/>
        <v>3.228075</v>
      </c>
      <c r="N30">
        <f t="shared" si="1"/>
        <v>7.2172499999999999</v>
      </c>
      <c r="O30">
        <f t="shared" si="1"/>
        <v>2.6023000000000005</v>
      </c>
      <c r="P30">
        <f t="shared" si="1"/>
        <v>86.724350000000015</v>
      </c>
    </row>
    <row r="31" spans="1:16" x14ac:dyDescent="0.2">
      <c r="A31" s="4" t="s">
        <v>66</v>
      </c>
      <c r="B31">
        <f t="shared" ref="B31:P31" si="2">AVERAGE(B10:B13)</f>
        <v>721.1105</v>
      </c>
      <c r="C31">
        <f t="shared" si="2"/>
        <v>483.02000000000004</v>
      </c>
      <c r="D31">
        <f t="shared" si="2"/>
        <v>567.11175000000003</v>
      </c>
      <c r="E31">
        <f t="shared" si="2"/>
        <v>632.74795000000006</v>
      </c>
      <c r="F31">
        <f t="shared" si="2"/>
        <v>21118</v>
      </c>
      <c r="G31">
        <f t="shared" si="2"/>
        <v>17.094550000000005</v>
      </c>
      <c r="H31">
        <f t="shared" si="2"/>
        <v>76.727099999999993</v>
      </c>
      <c r="I31">
        <f t="shared" si="2"/>
        <v>0.11836874999999999</v>
      </c>
      <c r="J31">
        <f t="shared" si="2"/>
        <v>4447.1500000000005</v>
      </c>
      <c r="K31">
        <f t="shared" si="2"/>
        <v>3.9443999999999999</v>
      </c>
      <c r="L31">
        <f t="shared" si="2"/>
        <v>0.8224625000000001</v>
      </c>
      <c r="M31">
        <f t="shared" si="2"/>
        <v>3.745825</v>
      </c>
      <c r="N31">
        <f t="shared" si="2"/>
        <v>8.5772499999999994</v>
      </c>
      <c r="O31">
        <f t="shared" si="2"/>
        <v>3.080425</v>
      </c>
      <c r="P31">
        <f t="shared" si="2"/>
        <v>105.35809999999999</v>
      </c>
    </row>
    <row r="32" spans="1:16" x14ac:dyDescent="0.2">
      <c r="A32" s="6" t="s">
        <v>67</v>
      </c>
      <c r="B32">
        <f t="shared" ref="B32:P32" si="3">AVERAGE(B14:B17)</f>
        <v>650.3605</v>
      </c>
      <c r="C32">
        <f t="shared" si="3"/>
        <v>269.02</v>
      </c>
      <c r="D32">
        <f t="shared" si="3"/>
        <v>485.98675000000003</v>
      </c>
      <c r="E32">
        <f t="shared" si="3"/>
        <v>642.66045000000008</v>
      </c>
      <c r="F32">
        <f t="shared" si="3"/>
        <v>22638</v>
      </c>
      <c r="G32">
        <f t="shared" si="3"/>
        <v>18.635800000000003</v>
      </c>
      <c r="H32">
        <f t="shared" si="3"/>
        <v>79.602100000000007</v>
      </c>
      <c r="I32">
        <f t="shared" si="3"/>
        <v>0.11631875</v>
      </c>
      <c r="J32">
        <f t="shared" si="3"/>
        <v>4851.1500000000005</v>
      </c>
      <c r="K32">
        <f t="shared" si="3"/>
        <v>3.7564000000000002</v>
      </c>
      <c r="L32">
        <f t="shared" si="3"/>
        <v>0.82282500000000003</v>
      </c>
      <c r="M32">
        <f t="shared" si="3"/>
        <v>3.4913249999999998</v>
      </c>
      <c r="N32">
        <f t="shared" si="3"/>
        <v>8.1472499999999997</v>
      </c>
      <c r="O32">
        <f t="shared" si="3"/>
        <v>2.9119250000000001</v>
      </c>
      <c r="P32">
        <f t="shared" si="3"/>
        <v>116.34935</v>
      </c>
    </row>
    <row r="33" spans="1:16" x14ac:dyDescent="0.2">
      <c r="A33" s="4" t="s">
        <v>68</v>
      </c>
      <c r="B33">
        <f t="shared" ref="B33:P33" si="4">AVERAGE(B18:B21)</f>
        <v>632.7355</v>
      </c>
      <c r="C33">
        <f t="shared" si="4"/>
        <v>240.00749999999999</v>
      </c>
      <c r="D33">
        <f t="shared" si="4"/>
        <v>517.26800000000003</v>
      </c>
      <c r="E33">
        <f t="shared" si="4"/>
        <v>522.88545000000011</v>
      </c>
      <c r="F33">
        <f t="shared" si="4"/>
        <v>23129.25</v>
      </c>
      <c r="G33">
        <f t="shared" si="4"/>
        <v>21.362050000000004</v>
      </c>
      <c r="H33">
        <f t="shared" si="4"/>
        <v>84.427099999999996</v>
      </c>
      <c r="I33">
        <f t="shared" si="4"/>
        <v>0.11081250000000001</v>
      </c>
      <c r="J33">
        <f t="shared" si="4"/>
        <v>5067.5250000000005</v>
      </c>
      <c r="K33">
        <f t="shared" si="4"/>
        <v>3.4652750000000001</v>
      </c>
      <c r="L33">
        <f t="shared" si="4"/>
        <v>0.71132499999999999</v>
      </c>
      <c r="M33">
        <f t="shared" si="4"/>
        <v>3.1620749999999997</v>
      </c>
      <c r="N33">
        <f t="shared" si="4"/>
        <v>7.1998749999999996</v>
      </c>
      <c r="O33">
        <f t="shared" si="4"/>
        <v>2.6189249999999999</v>
      </c>
      <c r="P33">
        <f t="shared" si="4"/>
        <v>102.99934999999999</v>
      </c>
    </row>
    <row r="34" spans="1:16" x14ac:dyDescent="0.2">
      <c r="A34" s="4" t="s">
        <v>69</v>
      </c>
      <c r="B34">
        <f>AVERAGE(B22:B25)</f>
        <v>669.7355</v>
      </c>
      <c r="C34">
        <f t="shared" ref="C34:P34" si="5">AVERAGE(C22:C25)</f>
        <v>289.12</v>
      </c>
      <c r="D34">
        <f t="shared" si="5"/>
        <v>473.37425000000007</v>
      </c>
      <c r="E34">
        <f t="shared" si="5"/>
        <v>643.01045000000011</v>
      </c>
      <c r="F34">
        <f t="shared" si="5"/>
        <v>22186.75</v>
      </c>
      <c r="G34">
        <f t="shared" si="5"/>
        <v>20.093300000000003</v>
      </c>
      <c r="H34">
        <f t="shared" si="5"/>
        <v>88.477100000000007</v>
      </c>
      <c r="I34">
        <f t="shared" si="5"/>
        <v>0.11730625</v>
      </c>
      <c r="J34">
        <f t="shared" si="5"/>
        <v>4708.1500000000005</v>
      </c>
      <c r="K34">
        <f t="shared" si="5"/>
        <v>3.3355250000000001</v>
      </c>
      <c r="L34">
        <f t="shared" si="5"/>
        <v>0.83207500000000012</v>
      </c>
      <c r="M34">
        <f t="shared" si="5"/>
        <v>3.0487000000000002</v>
      </c>
      <c r="N34">
        <f t="shared" si="5"/>
        <v>7.191250000000001</v>
      </c>
      <c r="O34">
        <f t="shared" si="5"/>
        <v>2.4941750000000003</v>
      </c>
      <c r="P34">
        <f t="shared" si="5"/>
        <v>95.599350000000015</v>
      </c>
    </row>
    <row r="37" spans="1:16" x14ac:dyDescent="0.2">
      <c r="A37" s="5" t="s">
        <v>62</v>
      </c>
      <c r="B37" s="4" t="s">
        <v>46</v>
      </c>
      <c r="C37" s="4" t="s">
        <v>47</v>
      </c>
      <c r="D37" s="4" t="s">
        <v>48</v>
      </c>
      <c r="E37" s="4" t="s">
        <v>49</v>
      </c>
      <c r="F37" s="4" t="s">
        <v>50</v>
      </c>
      <c r="G37" s="4" t="s">
        <v>51</v>
      </c>
      <c r="H37" s="4" t="s">
        <v>52</v>
      </c>
      <c r="I37" s="4" t="s">
        <v>53</v>
      </c>
      <c r="J37" s="4" t="s">
        <v>54</v>
      </c>
      <c r="K37" s="4" t="s">
        <v>55</v>
      </c>
      <c r="L37" s="4" t="s">
        <v>56</v>
      </c>
      <c r="M37" s="4" t="s">
        <v>57</v>
      </c>
      <c r="N37" s="4" t="s">
        <v>58</v>
      </c>
      <c r="O37" s="4" t="s">
        <v>59</v>
      </c>
      <c r="P37" s="4" t="s">
        <v>60</v>
      </c>
    </row>
    <row r="38" spans="1:16" x14ac:dyDescent="0.2">
      <c r="A38" s="4" t="s">
        <v>64</v>
      </c>
      <c r="B38">
        <f t="shared" ref="B38:P38" si="6">STDEV(B2:B5)</f>
        <v>62.746015809770739</v>
      </c>
      <c r="C38">
        <f t="shared" si="6"/>
        <v>42.128395016505145</v>
      </c>
      <c r="D38">
        <f t="shared" si="6"/>
        <v>45.729954624950139</v>
      </c>
      <c r="E38">
        <f t="shared" si="6"/>
        <v>73.496716196484797</v>
      </c>
      <c r="F38">
        <f t="shared" si="6"/>
        <v>4263.5282239791341</v>
      </c>
      <c r="G38">
        <f t="shared" si="6"/>
        <v>3.16472319747978</v>
      </c>
      <c r="H38">
        <f t="shared" si="6"/>
        <v>15.595966358859194</v>
      </c>
      <c r="I38">
        <f t="shared" si="6"/>
        <v>3.3719807482645366E-2</v>
      </c>
      <c r="J38">
        <f t="shared" si="6"/>
        <v>955.62243023416772</v>
      </c>
      <c r="K38">
        <f t="shared" si="6"/>
        <v>1.3343231976673913</v>
      </c>
      <c r="L38">
        <f t="shared" si="6"/>
        <v>0.12364827468805815</v>
      </c>
      <c r="M38">
        <f t="shared" si="6"/>
        <v>1.1895900204131935</v>
      </c>
      <c r="N38">
        <f t="shared" si="6"/>
        <v>2.9213947403880018</v>
      </c>
      <c r="O38">
        <f t="shared" si="6"/>
        <v>1.220231629309233</v>
      </c>
      <c r="P38">
        <f t="shared" si="6"/>
        <v>50.412620361043189</v>
      </c>
    </row>
    <row r="39" spans="1:16" x14ac:dyDescent="0.2">
      <c r="A39" s="4" t="s">
        <v>65</v>
      </c>
      <c r="B39">
        <f t="shared" ref="B39:P39" si="7">STDEV(B6:B9)</f>
        <v>35.362409420173847</v>
      </c>
      <c r="C39">
        <f t="shared" si="7"/>
        <v>42.394525983118939</v>
      </c>
      <c r="D39">
        <f t="shared" si="7"/>
        <v>35.10128202786899</v>
      </c>
      <c r="E39">
        <f t="shared" si="7"/>
        <v>84.223971003905419</v>
      </c>
      <c r="F39">
        <f t="shared" si="7"/>
        <v>1885.6674326791208</v>
      </c>
      <c r="G39">
        <f t="shared" si="7"/>
        <v>0.77194019630193345</v>
      </c>
      <c r="H39">
        <f t="shared" si="7"/>
        <v>9.0642498310669932</v>
      </c>
      <c r="I39">
        <f t="shared" si="7"/>
        <v>7.6835728451461185E-3</v>
      </c>
      <c r="J39">
        <f t="shared" si="7"/>
        <v>524.45612701794869</v>
      </c>
      <c r="K39">
        <f t="shared" si="7"/>
        <v>0.47295901425670167</v>
      </c>
      <c r="L39">
        <f t="shared" si="7"/>
        <v>5.9611764778439505E-2</v>
      </c>
      <c r="M39">
        <f t="shared" si="7"/>
        <v>0.45239222933939399</v>
      </c>
      <c r="N39">
        <f t="shared" si="7"/>
        <v>0.7854139036202501</v>
      </c>
      <c r="O39">
        <f t="shared" si="7"/>
        <v>0.29094572804333585</v>
      </c>
      <c r="P39">
        <f t="shared" si="7"/>
        <v>15.904211968322519</v>
      </c>
    </row>
    <row r="40" spans="1:16" x14ac:dyDescent="0.2">
      <c r="A40" s="4" t="s">
        <v>66</v>
      </c>
      <c r="B40">
        <f t="shared" ref="B40:P40" si="8">STDEV(B10:B13)</f>
        <v>156.44621013839466</v>
      </c>
      <c r="C40">
        <f t="shared" si="8"/>
        <v>397.25564711740304</v>
      </c>
      <c r="D40">
        <f t="shared" si="8"/>
        <v>218.37154726806804</v>
      </c>
      <c r="E40">
        <f t="shared" si="8"/>
        <v>223.06882486129714</v>
      </c>
      <c r="F40">
        <f t="shared" si="8"/>
        <v>4726.9817272758737</v>
      </c>
      <c r="G40">
        <f t="shared" si="8"/>
        <v>1.0964678137850958</v>
      </c>
      <c r="H40">
        <f t="shared" si="8"/>
        <v>16.702145570754332</v>
      </c>
      <c r="I40">
        <f t="shared" si="8"/>
        <v>3.8620198595855658E-2</v>
      </c>
      <c r="J40">
        <f t="shared" si="8"/>
        <v>1099.7685646686434</v>
      </c>
      <c r="K40">
        <f t="shared" si="8"/>
        <v>0.97538219004996696</v>
      </c>
      <c r="L40">
        <f t="shared" si="8"/>
        <v>0.30084788619001479</v>
      </c>
      <c r="M40">
        <f t="shared" si="8"/>
        <v>1.0109344171771655</v>
      </c>
      <c r="N40">
        <f t="shared" si="8"/>
        <v>2.3962105500143398</v>
      </c>
      <c r="O40">
        <f t="shared" si="8"/>
        <v>1.003877762728113</v>
      </c>
      <c r="P40">
        <f t="shared" si="8"/>
        <v>44.560393171328002</v>
      </c>
    </row>
    <row r="41" spans="1:16" x14ac:dyDescent="0.2">
      <c r="A41" s="6" t="s">
        <v>67</v>
      </c>
      <c r="B41">
        <f t="shared" ref="B41:P41" si="9">STDEV(B14:B17)</f>
        <v>77.437071225608733</v>
      </c>
      <c r="C41">
        <f t="shared" si="9"/>
        <v>30.901361890160544</v>
      </c>
      <c r="D41">
        <f t="shared" si="9"/>
        <v>28.123917571763243</v>
      </c>
      <c r="E41">
        <f t="shared" si="9"/>
        <v>137.41470991127548</v>
      </c>
      <c r="F41">
        <f t="shared" si="9"/>
        <v>3020.0920929667027</v>
      </c>
      <c r="G41">
        <f t="shared" si="9"/>
        <v>4.8442343306243938</v>
      </c>
      <c r="H41">
        <f t="shared" si="9"/>
        <v>15.346579423441502</v>
      </c>
      <c r="I41">
        <f t="shared" si="9"/>
        <v>2.2777331338782184E-2</v>
      </c>
      <c r="J41">
        <f t="shared" si="9"/>
        <v>714.76935382448141</v>
      </c>
      <c r="K41">
        <f t="shared" si="9"/>
        <v>0.48799906079144417</v>
      </c>
      <c r="L41">
        <f t="shared" si="9"/>
        <v>0.21375350874313168</v>
      </c>
      <c r="M41">
        <f t="shared" si="9"/>
        <v>0.53691780485160623</v>
      </c>
      <c r="N41">
        <f t="shared" si="9"/>
        <v>1.6176345899697726</v>
      </c>
      <c r="O41">
        <f t="shared" si="9"/>
        <v>0.57391598906111818</v>
      </c>
      <c r="P41">
        <f t="shared" si="9"/>
        <v>38.858619271233366</v>
      </c>
    </row>
    <row r="42" spans="1:16" x14ac:dyDescent="0.2">
      <c r="A42" s="4" t="s">
        <v>68</v>
      </c>
      <c r="B42">
        <f t="shared" ref="B42:P42" si="10">STDEV(B18:B21)</f>
        <v>31.284647459523445</v>
      </c>
      <c r="C42">
        <f t="shared" si="10"/>
        <v>31.362274975943155</v>
      </c>
      <c r="D42">
        <f t="shared" si="10"/>
        <v>40.479338865648494</v>
      </c>
      <c r="E42">
        <f t="shared" si="10"/>
        <v>13.294735800308352</v>
      </c>
      <c r="F42">
        <f t="shared" si="10"/>
        <v>2779.2654904968449</v>
      </c>
      <c r="G42">
        <f t="shared" si="10"/>
        <v>2.5346038480730035</v>
      </c>
      <c r="H42">
        <f t="shared" si="10"/>
        <v>12.135279148004871</v>
      </c>
      <c r="I42">
        <f t="shared" si="10"/>
        <v>2.8115316851614287E-2</v>
      </c>
      <c r="J42">
        <f t="shared" si="10"/>
        <v>634.68981925556886</v>
      </c>
      <c r="K42">
        <f t="shared" si="10"/>
        <v>1.0813022530726528</v>
      </c>
      <c r="L42">
        <f t="shared" si="10"/>
        <v>3.9516610431564098E-2</v>
      </c>
      <c r="M42">
        <f t="shared" si="10"/>
        <v>0.94262146653185541</v>
      </c>
      <c r="N42">
        <f t="shared" si="10"/>
        <v>2.1542601349806119</v>
      </c>
      <c r="O42">
        <f t="shared" si="10"/>
        <v>0.80449170028865757</v>
      </c>
      <c r="P42">
        <f t="shared" si="10"/>
        <v>28.111011336010982</v>
      </c>
    </row>
    <row r="43" spans="1:16" x14ac:dyDescent="0.2">
      <c r="A43" s="4" t="s">
        <v>69</v>
      </c>
      <c r="B43">
        <f>STDEV(B22:B25)</f>
        <v>18.071040368501201</v>
      </c>
      <c r="C43">
        <f t="shared" ref="C43:P43" si="11">STDEV(C22:C25)</f>
        <v>31.693992595863758</v>
      </c>
      <c r="D43">
        <f t="shared" si="11"/>
        <v>23.342418246260038</v>
      </c>
      <c r="E43">
        <f t="shared" si="11"/>
        <v>40.850081599265707</v>
      </c>
      <c r="F43">
        <f t="shared" si="11"/>
        <v>741.05217989918458</v>
      </c>
      <c r="G43">
        <f t="shared" si="11"/>
        <v>2.5960783725971472</v>
      </c>
      <c r="H43">
        <f t="shared" si="11"/>
        <v>13.981595044915231</v>
      </c>
      <c r="I43">
        <f t="shared" si="11"/>
        <v>2.5818173307123545E-2</v>
      </c>
      <c r="J43">
        <f t="shared" si="11"/>
        <v>291.72514889875367</v>
      </c>
      <c r="K43">
        <f t="shared" si="11"/>
        <v>0.69355009131761136</v>
      </c>
      <c r="L43">
        <f t="shared" si="11"/>
        <v>7.2690410876080053E-2</v>
      </c>
      <c r="M43">
        <f t="shared" si="11"/>
        <v>0.74460571221732341</v>
      </c>
      <c r="N43">
        <f t="shared" si="11"/>
        <v>1.9938569825006658</v>
      </c>
      <c r="O43">
        <f t="shared" si="11"/>
        <v>0.6788433023656244</v>
      </c>
      <c r="P43">
        <f t="shared" si="11"/>
        <v>26.321802591514661</v>
      </c>
    </row>
    <row r="46" spans="1:16" x14ac:dyDescent="0.2">
      <c r="A46" s="5" t="s">
        <v>63</v>
      </c>
      <c r="B46" s="4" t="s">
        <v>46</v>
      </c>
      <c r="C46" s="4" t="s">
        <v>47</v>
      </c>
      <c r="D46" s="4" t="s">
        <v>48</v>
      </c>
      <c r="E46" s="4" t="s">
        <v>49</v>
      </c>
      <c r="F46" s="4" t="s">
        <v>50</v>
      </c>
      <c r="G46" s="4" t="s">
        <v>51</v>
      </c>
      <c r="H46" s="4" t="s">
        <v>52</v>
      </c>
      <c r="I46" s="4" t="s">
        <v>53</v>
      </c>
      <c r="J46" s="4" t="s">
        <v>54</v>
      </c>
      <c r="K46" s="4" t="s">
        <v>55</v>
      </c>
      <c r="L46" s="4" t="s">
        <v>56</v>
      </c>
      <c r="M46" s="4" t="s">
        <v>57</v>
      </c>
      <c r="N46" s="4" t="s">
        <v>58</v>
      </c>
      <c r="O46" s="4" t="s">
        <v>59</v>
      </c>
      <c r="P46" s="4" t="s">
        <v>60</v>
      </c>
    </row>
    <row r="47" spans="1:16" x14ac:dyDescent="0.2">
      <c r="A47" s="4" t="s">
        <v>64</v>
      </c>
      <c r="B47">
        <f>B38/SQRT(4)</f>
        <v>31.37300790488537</v>
      </c>
      <c r="C47">
        <f t="shared" ref="C47:P47" si="12">C38/SQRT(4)</f>
        <v>21.064197508252573</v>
      </c>
      <c r="D47">
        <f t="shared" si="12"/>
        <v>22.864977312475069</v>
      </c>
      <c r="E47">
        <f t="shared" si="12"/>
        <v>36.748358098242399</v>
      </c>
      <c r="F47">
        <f t="shared" si="12"/>
        <v>2131.764111989567</v>
      </c>
      <c r="G47">
        <f t="shared" si="12"/>
        <v>1.58236159873989</v>
      </c>
      <c r="H47">
        <f t="shared" si="12"/>
        <v>7.7979831794295968</v>
      </c>
      <c r="I47">
        <f t="shared" si="12"/>
        <v>1.6859903741322683E-2</v>
      </c>
      <c r="J47">
        <f t="shared" si="12"/>
        <v>477.81121511708386</v>
      </c>
      <c r="K47">
        <f t="shared" si="12"/>
        <v>0.66716159883369563</v>
      </c>
      <c r="L47">
        <f t="shared" si="12"/>
        <v>6.1824137344029077E-2</v>
      </c>
      <c r="M47">
        <f t="shared" si="12"/>
        <v>0.59479501020659675</v>
      </c>
      <c r="N47">
        <f t="shared" si="12"/>
        <v>1.4606973701940009</v>
      </c>
      <c r="O47">
        <f t="shared" si="12"/>
        <v>0.61011581465461651</v>
      </c>
      <c r="P47">
        <f t="shared" si="12"/>
        <v>25.206310180521594</v>
      </c>
    </row>
    <row r="48" spans="1:16" x14ac:dyDescent="0.2">
      <c r="A48" s="4" t="s">
        <v>65</v>
      </c>
      <c r="B48">
        <f t="shared" ref="B48:P52" si="13">B39/SQRT(4)</f>
        <v>17.681204710086924</v>
      </c>
      <c r="C48">
        <f t="shared" si="13"/>
        <v>21.197262991559469</v>
      </c>
      <c r="D48">
        <f t="shared" si="13"/>
        <v>17.550641013934495</v>
      </c>
      <c r="E48">
        <f t="shared" si="13"/>
        <v>42.111985501952709</v>
      </c>
      <c r="F48">
        <f t="shared" si="13"/>
        <v>942.8337163395604</v>
      </c>
      <c r="G48">
        <f t="shared" si="13"/>
        <v>0.38597009815096672</v>
      </c>
      <c r="H48">
        <f t="shared" si="13"/>
        <v>4.5321249155334966</v>
      </c>
      <c r="I48">
        <f t="shared" si="13"/>
        <v>3.8417864225730593E-3</v>
      </c>
      <c r="J48">
        <f t="shared" si="13"/>
        <v>262.22806350897434</v>
      </c>
      <c r="K48">
        <f t="shared" si="13"/>
        <v>0.23647950712835084</v>
      </c>
      <c r="L48">
        <f t="shared" si="13"/>
        <v>2.9805882389219752E-2</v>
      </c>
      <c r="M48">
        <f t="shared" si="13"/>
        <v>0.226196114669697</v>
      </c>
      <c r="N48">
        <f t="shared" si="13"/>
        <v>0.39270695181012505</v>
      </c>
      <c r="O48">
        <f t="shared" si="13"/>
        <v>0.14547286402166792</v>
      </c>
      <c r="P48">
        <f t="shared" si="13"/>
        <v>7.9521059841612596</v>
      </c>
    </row>
    <row r="49" spans="1:16" x14ac:dyDescent="0.2">
      <c r="A49" s="4" t="s">
        <v>66</v>
      </c>
      <c r="B49">
        <f t="shared" si="13"/>
        <v>78.223105069197331</v>
      </c>
      <c r="C49">
        <f t="shared" si="13"/>
        <v>198.62782355870152</v>
      </c>
      <c r="D49">
        <f t="shared" si="13"/>
        <v>109.18577363403402</v>
      </c>
      <c r="E49">
        <f t="shared" si="13"/>
        <v>111.53441243064857</v>
      </c>
      <c r="F49">
        <f t="shared" si="13"/>
        <v>2363.4908636379369</v>
      </c>
      <c r="G49">
        <f t="shared" si="13"/>
        <v>0.54823390689254792</v>
      </c>
      <c r="H49">
        <f t="shared" si="13"/>
        <v>8.3510727853771662</v>
      </c>
      <c r="I49">
        <f t="shared" si="13"/>
        <v>1.9310099297927829E-2</v>
      </c>
      <c r="J49">
        <f t="shared" si="13"/>
        <v>549.88428233432171</v>
      </c>
      <c r="K49">
        <f t="shared" si="13"/>
        <v>0.48769109502498348</v>
      </c>
      <c r="L49">
        <f t="shared" si="13"/>
        <v>0.1504239430950074</v>
      </c>
      <c r="M49">
        <f t="shared" si="13"/>
        <v>0.50546720858858274</v>
      </c>
      <c r="N49">
        <f t="shared" si="13"/>
        <v>1.1981052750071699</v>
      </c>
      <c r="O49">
        <f t="shared" si="13"/>
        <v>0.50193888136405651</v>
      </c>
      <c r="P49">
        <f t="shared" si="13"/>
        <v>22.280196585664001</v>
      </c>
    </row>
    <row r="50" spans="1:16" x14ac:dyDescent="0.2">
      <c r="A50" s="6" t="s">
        <v>67</v>
      </c>
      <c r="B50">
        <f t="shared" si="13"/>
        <v>38.718535612804367</v>
      </c>
      <c r="C50">
        <f t="shared" si="13"/>
        <v>15.450680945080272</v>
      </c>
      <c r="D50">
        <f t="shared" si="13"/>
        <v>14.061958785881622</v>
      </c>
      <c r="E50">
        <f t="shared" si="13"/>
        <v>68.70735495563774</v>
      </c>
      <c r="F50">
        <f t="shared" si="13"/>
        <v>1510.0460464833513</v>
      </c>
      <c r="G50">
        <f t="shared" si="13"/>
        <v>2.4221171653121969</v>
      </c>
      <c r="H50">
        <f t="shared" si="13"/>
        <v>7.6732897117207512</v>
      </c>
      <c r="I50">
        <f t="shared" si="13"/>
        <v>1.1388665669391092E-2</v>
      </c>
      <c r="J50">
        <f t="shared" si="13"/>
        <v>357.38467691224071</v>
      </c>
      <c r="K50">
        <f t="shared" si="13"/>
        <v>0.24399953039572209</v>
      </c>
      <c r="L50">
        <f t="shared" si="13"/>
        <v>0.10687675437156584</v>
      </c>
      <c r="M50">
        <f t="shared" si="13"/>
        <v>0.26845890242580311</v>
      </c>
      <c r="N50">
        <f t="shared" si="13"/>
        <v>0.8088172949848863</v>
      </c>
      <c r="O50">
        <f t="shared" si="13"/>
        <v>0.28695799453055909</v>
      </c>
      <c r="P50">
        <f t="shared" si="13"/>
        <v>19.429309635616683</v>
      </c>
    </row>
    <row r="51" spans="1:16" x14ac:dyDescent="0.2">
      <c r="A51" s="4" t="s">
        <v>68</v>
      </c>
      <c r="B51">
        <f t="shared" si="13"/>
        <v>15.642323729761722</v>
      </c>
      <c r="C51">
        <f t="shared" si="13"/>
        <v>15.681137487971577</v>
      </c>
      <c r="D51">
        <f t="shared" si="13"/>
        <v>20.239669432824247</v>
      </c>
      <c r="E51">
        <f t="shared" si="13"/>
        <v>6.6473679001541761</v>
      </c>
      <c r="F51">
        <f t="shared" si="13"/>
        <v>1389.6327452484225</v>
      </c>
      <c r="G51">
        <f t="shared" si="13"/>
        <v>1.2673019240365018</v>
      </c>
      <c r="H51">
        <f t="shared" si="13"/>
        <v>6.0676395740024356</v>
      </c>
      <c r="I51">
        <f t="shared" si="13"/>
        <v>1.4057658425807144E-2</v>
      </c>
      <c r="J51">
        <f t="shared" si="13"/>
        <v>317.34490962778443</v>
      </c>
      <c r="K51">
        <f t="shared" si="13"/>
        <v>0.54065112653632641</v>
      </c>
      <c r="L51">
        <f t="shared" si="13"/>
        <v>1.9758305215782049E-2</v>
      </c>
      <c r="M51">
        <f t="shared" si="13"/>
        <v>0.47131073326592771</v>
      </c>
      <c r="N51">
        <f t="shared" si="13"/>
        <v>1.0771300674903059</v>
      </c>
      <c r="O51">
        <f t="shared" si="13"/>
        <v>0.40224585014432879</v>
      </c>
      <c r="P51">
        <f t="shared" si="13"/>
        <v>14.055505668005491</v>
      </c>
    </row>
    <row r="52" spans="1:16" x14ac:dyDescent="0.2">
      <c r="A52" s="4" t="s">
        <v>69</v>
      </c>
      <c r="B52">
        <f t="shared" si="13"/>
        <v>9.0355201842506006</v>
      </c>
      <c r="C52">
        <f t="shared" si="13"/>
        <v>15.846996297931879</v>
      </c>
      <c r="D52">
        <f t="shared" si="13"/>
        <v>11.671209123130019</v>
      </c>
      <c r="E52">
        <f t="shared" si="13"/>
        <v>20.425040799632853</v>
      </c>
      <c r="F52">
        <f t="shared" si="13"/>
        <v>370.52608994959229</v>
      </c>
      <c r="G52">
        <f t="shared" si="13"/>
        <v>1.2980391862985736</v>
      </c>
      <c r="H52">
        <f t="shared" si="13"/>
        <v>6.9907975224576155</v>
      </c>
      <c r="I52">
        <f t="shared" si="13"/>
        <v>1.2909086653561773E-2</v>
      </c>
      <c r="J52">
        <f t="shared" si="13"/>
        <v>145.86257444937684</v>
      </c>
      <c r="K52">
        <f t="shared" si="13"/>
        <v>0.34677504565880568</v>
      </c>
      <c r="L52">
        <f t="shared" si="13"/>
        <v>3.6345205438040026E-2</v>
      </c>
      <c r="M52">
        <f t="shared" si="13"/>
        <v>0.37230285610866171</v>
      </c>
      <c r="N52">
        <f t="shared" si="13"/>
        <v>0.99692849125033289</v>
      </c>
      <c r="O52">
        <f t="shared" si="13"/>
        <v>0.3394216511828122</v>
      </c>
      <c r="P52">
        <f t="shared" si="13"/>
        <v>13.160901295757331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{82D61621-DDE7-4341-BE5B-82FCA1340663}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{DFBA7EC7-4ECD-9044-A2F3-0DDFCADA5A32}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{297D1F42-9E65-6A49-9F95-21FA0A1D8DAC}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{79C5AB29-31A7-F449-B66F-B6200C94CBD3}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{5628B16C-5D05-344D-B2E4-F06539D923E7}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{9F9F0811-EE46-464A-BCF3-40F6684EBBA1}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{9CDD62EA-92F4-F543-83EA-17F406291649}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{A1F6A6E9-C049-8246-A9EA-09D7DB51985B}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{FCCA4DBC-CFC5-7E4B-8E4D-3219FE97F535}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{40E720F8-F164-DF44-B38E-C0CB46637247}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{65336E06-4209-0743-AFDE-79C09773A971}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{EF708B7B-1733-BF45-9F4C-FDD2FE6E0569}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{F56C738B-EDBE-F943-A852-D84697B27CE3}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{EFEA744E-736F-0148-82E7-05BBA2E31773}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{912A21CE-3B19-C043-8AF8-ABA4B377B116}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{06D99961-CD6C-F14F-85AF-FB0A0FEFB1AB}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{8486B051-DDD2-B444-9ECA-C8DB667095F4}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{AFBF804E-F92B-7A4F-AE24-AFF3EB10113D}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61621-DDE7-4341-BE5B-82FCA13406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DFBA7EC7-4ECD-9044-A2F3-0DDFCADA5A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297D1F42-9E65-6A49-9F95-21FA0A1D8D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79C5AB29-31A7-F449-B66F-B6200C94CB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5628B16C-5D05-344D-B2E4-F06539D923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9F9F0811-EE46-464A-BCF3-40F6684EBB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9CDD62EA-92F4-F543-83EA-17F4062916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A1F6A6E9-C049-8246-A9EA-09D7DB5198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FCCA4DBC-CFC5-7E4B-8E4D-3219FE97F5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40E720F8-F164-DF44-B38E-C0CB466372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65336E06-4209-0743-AFDE-79C09773A9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EF708B7B-1733-BF45-9F4C-FDD2FE6E05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F56C738B-EDBE-F943-A852-D84697B27C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EFEA744E-736F-0148-82E7-05BBA2E31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912A21CE-3B19-C043-8AF8-ABA4B377B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06D99961-CD6C-F14F-85AF-FB0A0FEFB1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8486B051-DDD2-B444-9ECA-C8DB667095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AFBF804E-F92B-7A4F-AE24-AFF3EB1011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16C3-F743-0444-B8B2-810ADC9F180D}">
  <dimension ref="A1:P25"/>
  <sheetViews>
    <sheetView workbookViewId="0">
      <selection activeCell="J29" sqref="J29"/>
    </sheetView>
  </sheetViews>
  <sheetFormatPr baseColWidth="10" defaultRowHeight="15" x14ac:dyDescent="0.2"/>
  <cols>
    <col min="1" max="1" width="15.33203125" customWidth="1"/>
  </cols>
  <sheetData>
    <row r="1" spans="1:16" x14ac:dyDescent="0.2">
      <c r="A1" s="4" t="s">
        <v>0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4" t="s">
        <v>56</v>
      </c>
      <c r="M1" s="4" t="s">
        <v>57</v>
      </c>
      <c r="N1" s="4" t="s">
        <v>58</v>
      </c>
      <c r="O1" s="4" t="s">
        <v>59</v>
      </c>
      <c r="P1" s="4" t="s">
        <v>60</v>
      </c>
    </row>
    <row r="2" spans="1:16" x14ac:dyDescent="0.2">
      <c r="A2" s="4" t="s">
        <v>19</v>
      </c>
      <c r="B2">
        <v>634.3605</v>
      </c>
      <c r="C2">
        <v>265.09499999999997</v>
      </c>
      <c r="D2">
        <v>519.98050000000001</v>
      </c>
      <c r="E2">
        <v>645.63545000000011</v>
      </c>
      <c r="F2">
        <v>24684.25</v>
      </c>
      <c r="G2">
        <v>22.362050000000004</v>
      </c>
      <c r="H2">
        <v>93.427099999999996</v>
      </c>
      <c r="I2">
        <v>0.14552499999999999</v>
      </c>
      <c r="J2">
        <v>5094.5250000000005</v>
      </c>
      <c r="K2">
        <v>3.4846500000000002</v>
      </c>
      <c r="L2">
        <v>0.70945000000000003</v>
      </c>
      <c r="M2">
        <v>3.3571999999999997</v>
      </c>
      <c r="N2">
        <v>7.9297500000000003</v>
      </c>
      <c r="O2">
        <v>2.8330500000000001</v>
      </c>
      <c r="P2">
        <v>120.53685000000002</v>
      </c>
    </row>
    <row r="3" spans="1:16" x14ac:dyDescent="0.2">
      <c r="A3" s="4" t="s">
        <v>20</v>
      </c>
      <c r="B3">
        <v>574.3605</v>
      </c>
      <c r="C3">
        <v>218.845</v>
      </c>
      <c r="D3">
        <v>457.65550000000007</v>
      </c>
      <c r="E3">
        <v>471.08545000000004</v>
      </c>
      <c r="F3">
        <v>17854.25</v>
      </c>
      <c r="G3">
        <v>15.242050000000001</v>
      </c>
      <c r="H3">
        <v>61.777099999999997</v>
      </c>
      <c r="I3">
        <v>8.5025000000000003E-2</v>
      </c>
      <c r="J3">
        <v>3841.5250000000001</v>
      </c>
      <c r="K3">
        <v>2.0891500000000001</v>
      </c>
      <c r="L3">
        <v>0.50245000000000006</v>
      </c>
      <c r="M3">
        <v>1.8987000000000003</v>
      </c>
      <c r="N3">
        <v>4.5212500000000002</v>
      </c>
      <c r="O3">
        <v>1.48705</v>
      </c>
      <c r="P3">
        <v>56.286850000000008</v>
      </c>
    </row>
    <row r="4" spans="1:16" x14ac:dyDescent="0.2">
      <c r="A4" s="4" t="s">
        <v>21</v>
      </c>
      <c r="B4">
        <v>601.3605</v>
      </c>
      <c r="C4">
        <v>313.64499999999998</v>
      </c>
      <c r="D4">
        <v>561.68050000000005</v>
      </c>
      <c r="E4">
        <v>557.63545000000011</v>
      </c>
      <c r="F4">
        <v>25009.25</v>
      </c>
      <c r="G4">
        <v>18.302050000000001</v>
      </c>
      <c r="H4">
        <v>85.427099999999996</v>
      </c>
      <c r="I4">
        <v>0.13740000000000002</v>
      </c>
      <c r="J4">
        <v>5664.5250000000005</v>
      </c>
      <c r="K4">
        <v>5.1401500000000002</v>
      </c>
      <c r="L4">
        <v>0.75845000000000007</v>
      </c>
      <c r="M4">
        <v>4.6476999999999995</v>
      </c>
      <c r="N4">
        <v>11.124750000000001</v>
      </c>
      <c r="O4">
        <v>4.1650499999999999</v>
      </c>
      <c r="P4">
        <v>167.78685000000002</v>
      </c>
    </row>
    <row r="5" spans="1:16" x14ac:dyDescent="0.2">
      <c r="A5" s="4" t="s">
        <v>22</v>
      </c>
      <c r="B5">
        <v>718.8605</v>
      </c>
      <c r="C5">
        <v>232.595</v>
      </c>
      <c r="D5">
        <v>480.60550000000006</v>
      </c>
      <c r="E5">
        <v>522.13545000000011</v>
      </c>
      <c r="F5">
        <v>17114.25</v>
      </c>
      <c r="G5">
        <v>16.177050000000001</v>
      </c>
      <c r="H5">
        <v>64.377099999999999</v>
      </c>
      <c r="I5">
        <v>8.1750000000000003E-2</v>
      </c>
      <c r="J5">
        <v>3712.0250000000001</v>
      </c>
      <c r="K5">
        <v>2.6221500000000004</v>
      </c>
      <c r="L5">
        <v>0.76595000000000013</v>
      </c>
      <c r="M5">
        <v>2.5162000000000004</v>
      </c>
      <c r="N5">
        <v>5.60975</v>
      </c>
      <c r="O5">
        <v>1.7445500000000003</v>
      </c>
      <c r="P5">
        <v>72.286850000000001</v>
      </c>
    </row>
    <row r="6" spans="1:16" x14ac:dyDescent="0.2">
      <c r="A6" s="4" t="s">
        <v>23</v>
      </c>
      <c r="B6">
        <v>524.8605</v>
      </c>
      <c r="C6">
        <v>206.04499999999999</v>
      </c>
      <c r="D6">
        <v>487.93050000000005</v>
      </c>
      <c r="E6">
        <v>633.13545000000011</v>
      </c>
      <c r="F6">
        <v>18779.25</v>
      </c>
      <c r="G6">
        <v>13.907050000000002</v>
      </c>
      <c r="H6">
        <v>65.277100000000004</v>
      </c>
      <c r="I6">
        <v>8.1699999999999995E-2</v>
      </c>
      <c r="J6">
        <v>4219.0250000000005</v>
      </c>
      <c r="K6">
        <v>3.2121499999999998</v>
      </c>
      <c r="L6">
        <v>0.76095000000000013</v>
      </c>
      <c r="M6">
        <v>2.8082000000000003</v>
      </c>
      <c r="N6">
        <v>6.5097500000000004</v>
      </c>
      <c r="O6">
        <v>2.29555</v>
      </c>
      <c r="P6">
        <v>74.63685000000001</v>
      </c>
    </row>
    <row r="7" spans="1:16" x14ac:dyDescent="0.2">
      <c r="A7" s="4" t="s">
        <v>24</v>
      </c>
      <c r="B7">
        <v>537.3605</v>
      </c>
      <c r="C7">
        <v>211.64499999999998</v>
      </c>
      <c r="D7">
        <v>544.33050000000003</v>
      </c>
      <c r="E7">
        <v>553.13545000000011</v>
      </c>
      <c r="F7">
        <v>22539.25</v>
      </c>
      <c r="G7">
        <v>14.677050000000001</v>
      </c>
      <c r="H7">
        <v>84.027100000000004</v>
      </c>
      <c r="I7">
        <v>9.425E-2</v>
      </c>
      <c r="J7">
        <v>5229.5250000000005</v>
      </c>
      <c r="K7">
        <v>3.8666499999999999</v>
      </c>
      <c r="L7">
        <v>0.77745000000000009</v>
      </c>
      <c r="M7">
        <v>3.3296999999999999</v>
      </c>
      <c r="N7">
        <v>7.5897499999999996</v>
      </c>
      <c r="O7">
        <v>2.8420500000000004</v>
      </c>
      <c r="P7">
        <v>110.13685000000001</v>
      </c>
    </row>
    <row r="8" spans="1:16" x14ac:dyDescent="0.2">
      <c r="A8" s="4" t="s">
        <v>25</v>
      </c>
      <c r="B8">
        <v>604.3605</v>
      </c>
      <c r="C8">
        <v>297.745</v>
      </c>
      <c r="D8">
        <v>460.03050000000007</v>
      </c>
      <c r="E8">
        <v>449.73545000000007</v>
      </c>
      <c r="F8">
        <v>18484.25</v>
      </c>
      <c r="G8">
        <v>14.277050000000001</v>
      </c>
      <c r="H8">
        <v>64.377099999999999</v>
      </c>
      <c r="I8">
        <v>8.8200000000000001E-2</v>
      </c>
      <c r="J8">
        <v>4127.5250000000005</v>
      </c>
      <c r="K8">
        <v>4.1446500000000004</v>
      </c>
      <c r="L8">
        <v>0.70745000000000013</v>
      </c>
      <c r="M8">
        <v>3.8211999999999997</v>
      </c>
      <c r="N8">
        <v>8.1447500000000002</v>
      </c>
      <c r="O8">
        <v>2.8595500000000005</v>
      </c>
      <c r="P8">
        <v>81.536850000000015</v>
      </c>
    </row>
    <row r="9" spans="1:16" x14ac:dyDescent="0.2">
      <c r="A9" s="4" t="s">
        <v>26</v>
      </c>
      <c r="B9">
        <v>566.8605</v>
      </c>
      <c r="C9">
        <v>250.44499999999999</v>
      </c>
      <c r="D9">
        <v>494.23050000000006</v>
      </c>
      <c r="E9">
        <v>468.98545000000007</v>
      </c>
      <c r="F9">
        <v>19164.25</v>
      </c>
      <c r="G9">
        <v>15.697050000000003</v>
      </c>
      <c r="H9">
        <v>70.577100000000002</v>
      </c>
      <c r="I9">
        <v>9.9500000000000019E-2</v>
      </c>
      <c r="J9">
        <v>4204.5250000000005</v>
      </c>
      <c r="K9">
        <v>3.2086499999999996</v>
      </c>
      <c r="L9">
        <v>0.64545000000000008</v>
      </c>
      <c r="M9">
        <v>2.9532000000000003</v>
      </c>
      <c r="N9">
        <v>6.6247500000000006</v>
      </c>
      <c r="O9">
        <v>2.4120500000000007</v>
      </c>
      <c r="P9">
        <v>80.586850000000013</v>
      </c>
    </row>
    <row r="10" spans="1:16" x14ac:dyDescent="0.2">
      <c r="A10" s="4" t="s">
        <v>27</v>
      </c>
      <c r="B10">
        <v>621.3605</v>
      </c>
      <c r="C10">
        <v>254.495</v>
      </c>
      <c r="D10">
        <v>480.08050000000003</v>
      </c>
      <c r="E10">
        <v>583.13545000000011</v>
      </c>
      <c r="F10">
        <v>21504.25</v>
      </c>
      <c r="G10">
        <v>15.957050000000002</v>
      </c>
      <c r="H10">
        <v>75.627099999999999</v>
      </c>
      <c r="I10">
        <v>0.1159</v>
      </c>
      <c r="J10">
        <v>4595.0250000000005</v>
      </c>
      <c r="K10">
        <v>4.0566500000000003</v>
      </c>
      <c r="L10">
        <v>0.79795000000000016</v>
      </c>
      <c r="M10">
        <v>3.9327000000000001</v>
      </c>
      <c r="N10">
        <v>9.1647499999999997</v>
      </c>
      <c r="O10">
        <v>3.1960500000000005</v>
      </c>
      <c r="P10">
        <v>113.88685000000001</v>
      </c>
    </row>
    <row r="11" spans="1:16" x14ac:dyDescent="0.2">
      <c r="A11" s="4" t="s">
        <v>28</v>
      </c>
      <c r="B11">
        <v>709.3605</v>
      </c>
      <c r="C11">
        <v>305.89499999999998</v>
      </c>
      <c r="D11">
        <v>460.65550000000007</v>
      </c>
      <c r="E11">
        <v>605.63545000000011</v>
      </c>
      <c r="F11">
        <v>25179.25</v>
      </c>
      <c r="G11">
        <v>17.612050000000004</v>
      </c>
      <c r="H11">
        <v>90.977100000000007</v>
      </c>
      <c r="I11">
        <v>0.14674999999999999</v>
      </c>
      <c r="J11">
        <v>5324.5250000000005</v>
      </c>
      <c r="K11">
        <v>4.8121499999999999</v>
      </c>
      <c r="L11">
        <v>0.7964500000000001</v>
      </c>
      <c r="M11">
        <v>4.6397000000000004</v>
      </c>
      <c r="N11">
        <v>10.72475</v>
      </c>
      <c r="O11">
        <v>4.0210499999999998</v>
      </c>
      <c r="P11">
        <v>153.98685</v>
      </c>
    </row>
    <row r="12" spans="1:16" x14ac:dyDescent="0.2">
      <c r="A12" s="4" t="s">
        <v>29</v>
      </c>
      <c r="B12">
        <v>607.8605</v>
      </c>
      <c r="C12">
        <v>293.69499999999999</v>
      </c>
      <c r="D12">
        <v>434.25550000000004</v>
      </c>
      <c r="E12">
        <v>403.58545000000004</v>
      </c>
      <c r="F12">
        <v>14394.25</v>
      </c>
      <c r="G12">
        <v>18.367050000000003</v>
      </c>
      <c r="H12">
        <v>53.627099999999999</v>
      </c>
      <c r="I12">
        <v>6.4625000000000002E-2</v>
      </c>
      <c r="J12">
        <v>2859.5250000000001</v>
      </c>
      <c r="K12">
        <v>2.5576500000000002</v>
      </c>
      <c r="L12">
        <v>0.48100000000000009</v>
      </c>
      <c r="M12">
        <v>2.2977000000000003</v>
      </c>
      <c r="N12">
        <v>5.1447500000000002</v>
      </c>
      <c r="O12">
        <v>1.6670500000000001</v>
      </c>
      <c r="P12">
        <v>46.071850000000005</v>
      </c>
    </row>
    <row r="13" spans="1:16" x14ac:dyDescent="0.2">
      <c r="A13" s="4" t="s">
        <v>30</v>
      </c>
      <c r="B13">
        <v>945.8605</v>
      </c>
      <c r="C13">
        <v>1077.9950000000001</v>
      </c>
      <c r="D13">
        <v>893.45550000000003</v>
      </c>
      <c r="E13">
        <v>938.63544999999999</v>
      </c>
      <c r="F13">
        <v>23394.25</v>
      </c>
      <c r="G13">
        <v>16.442050000000002</v>
      </c>
      <c r="H13">
        <v>86.677099999999996</v>
      </c>
      <c r="I13">
        <v>0.1462</v>
      </c>
      <c r="J13">
        <v>5009.5250000000005</v>
      </c>
      <c r="K13">
        <v>4.3511499999999996</v>
      </c>
      <c r="L13">
        <v>1.2144500000000003</v>
      </c>
      <c r="M13">
        <v>4.1132</v>
      </c>
      <c r="N13">
        <v>9.2747500000000009</v>
      </c>
      <c r="O13">
        <v>3.4375499999999999</v>
      </c>
      <c r="P13">
        <v>107.48685</v>
      </c>
    </row>
    <row r="14" spans="1:16" x14ac:dyDescent="0.2">
      <c r="A14" s="4" t="s">
        <v>31</v>
      </c>
      <c r="B14">
        <v>592.8605</v>
      </c>
      <c r="C14">
        <v>281.84499999999997</v>
      </c>
      <c r="D14">
        <v>453.05550000000005</v>
      </c>
      <c r="E14">
        <v>615.63545000000011</v>
      </c>
      <c r="F14">
        <v>19934.25</v>
      </c>
      <c r="G14">
        <v>22.912050000000004</v>
      </c>
      <c r="H14">
        <v>74.627099999999999</v>
      </c>
      <c r="I14">
        <v>0.10197500000000002</v>
      </c>
      <c r="J14">
        <v>3865.5250000000001</v>
      </c>
      <c r="K14">
        <v>4.3551500000000001</v>
      </c>
      <c r="L14">
        <v>0.71445000000000014</v>
      </c>
      <c r="M14">
        <v>3.9401999999999995</v>
      </c>
      <c r="N14">
        <v>9.9747500000000002</v>
      </c>
      <c r="O14">
        <v>3.5825499999999999</v>
      </c>
      <c r="P14">
        <v>98.986850000000004</v>
      </c>
    </row>
    <row r="15" spans="1:16" x14ac:dyDescent="0.2">
      <c r="A15" s="4" t="s">
        <v>32</v>
      </c>
      <c r="B15">
        <v>748.8605</v>
      </c>
      <c r="C15">
        <v>295.245</v>
      </c>
      <c r="D15">
        <v>472.10550000000006</v>
      </c>
      <c r="E15">
        <v>629.13545000000011</v>
      </c>
      <c r="F15">
        <v>24254.25</v>
      </c>
      <c r="G15">
        <v>21.197050000000004</v>
      </c>
      <c r="H15">
        <v>91.377099999999999</v>
      </c>
      <c r="I15">
        <v>0.13639999999999999</v>
      </c>
      <c r="J15">
        <v>5024.5250000000005</v>
      </c>
      <c r="K15">
        <v>3.66215</v>
      </c>
      <c r="L15">
        <v>0.7984500000000001</v>
      </c>
      <c r="M15">
        <v>3.4821999999999997</v>
      </c>
      <c r="N15">
        <v>8.0597499999999993</v>
      </c>
      <c r="O15">
        <v>2.81555</v>
      </c>
      <c r="P15">
        <v>126.48685</v>
      </c>
    </row>
    <row r="16" spans="1:16" x14ac:dyDescent="0.2">
      <c r="A16" s="4" t="s">
        <v>33</v>
      </c>
      <c r="B16">
        <v>675.3605</v>
      </c>
      <c r="C16">
        <v>274.495</v>
      </c>
      <c r="D16">
        <v>509.35550000000006</v>
      </c>
      <c r="E16">
        <v>828.63544999999999</v>
      </c>
      <c r="F16">
        <v>26084.25</v>
      </c>
      <c r="G16">
        <v>18.547050000000002</v>
      </c>
      <c r="H16">
        <v>92.327100000000002</v>
      </c>
      <c r="I16">
        <v>0.13502500000000001</v>
      </c>
      <c r="J16">
        <v>5574.5250000000005</v>
      </c>
      <c r="K16">
        <v>3.8356499999999998</v>
      </c>
      <c r="L16">
        <v>1.12995</v>
      </c>
      <c r="M16">
        <v>3.8037000000000001</v>
      </c>
      <c r="N16">
        <v>8.4997500000000006</v>
      </c>
      <c r="O16">
        <v>3.0515500000000007</v>
      </c>
      <c r="P16">
        <v>165.23685</v>
      </c>
    </row>
    <row r="17" spans="1:16" x14ac:dyDescent="0.2">
      <c r="A17" s="4" t="s">
        <v>34</v>
      </c>
      <c r="B17">
        <v>584.3605</v>
      </c>
      <c r="C17">
        <v>224.495</v>
      </c>
      <c r="D17">
        <v>509.43050000000005</v>
      </c>
      <c r="E17">
        <v>497.23545000000007</v>
      </c>
      <c r="F17">
        <v>20279.25</v>
      </c>
      <c r="G17">
        <v>11.88705</v>
      </c>
      <c r="H17">
        <v>60.077100000000002</v>
      </c>
      <c r="I17">
        <v>9.1874999999999998E-2</v>
      </c>
      <c r="J17">
        <v>4940.0250000000005</v>
      </c>
      <c r="K17">
        <v>3.1726500000000004</v>
      </c>
      <c r="L17">
        <v>0.64845000000000008</v>
      </c>
      <c r="M17">
        <v>2.7392000000000003</v>
      </c>
      <c r="N17">
        <v>6.0547500000000003</v>
      </c>
      <c r="O17">
        <v>2.1980500000000003</v>
      </c>
      <c r="P17">
        <v>74.686850000000007</v>
      </c>
    </row>
    <row r="18" spans="1:16" x14ac:dyDescent="0.2">
      <c r="A18" s="4" t="s">
        <v>35</v>
      </c>
      <c r="B18">
        <v>672.3605</v>
      </c>
      <c r="C18">
        <v>216.14499999999998</v>
      </c>
      <c r="D18">
        <v>509.05550000000005</v>
      </c>
      <c r="E18">
        <v>538.63545000000011</v>
      </c>
      <c r="F18">
        <v>27214.25</v>
      </c>
      <c r="G18">
        <v>19.59205</v>
      </c>
      <c r="H18">
        <v>101.3271</v>
      </c>
      <c r="I18">
        <v>0.14685000000000001</v>
      </c>
      <c r="J18">
        <v>6014.5250000000005</v>
      </c>
      <c r="K18">
        <v>3.19665</v>
      </c>
      <c r="L18">
        <v>0.67995000000000005</v>
      </c>
      <c r="M18">
        <v>3.1052</v>
      </c>
      <c r="N18">
        <v>7.0397499999999997</v>
      </c>
      <c r="O18">
        <v>2.5995500000000007</v>
      </c>
      <c r="P18">
        <v>119.18685000000001</v>
      </c>
    </row>
    <row r="19" spans="1:16" x14ac:dyDescent="0.2">
      <c r="A19" s="4" t="s">
        <v>36</v>
      </c>
      <c r="B19">
        <v>596.8605</v>
      </c>
      <c r="C19">
        <v>267.69499999999999</v>
      </c>
      <c r="D19">
        <v>507.95550000000003</v>
      </c>
      <c r="E19">
        <v>515.13545000000011</v>
      </c>
      <c r="F19">
        <v>22289.25</v>
      </c>
      <c r="G19">
        <v>22.252050000000001</v>
      </c>
      <c r="H19">
        <v>81.677099999999996</v>
      </c>
      <c r="I19">
        <v>0.11359999999999999</v>
      </c>
      <c r="J19">
        <v>4767.0250000000005</v>
      </c>
      <c r="K19">
        <v>4.4166499999999997</v>
      </c>
      <c r="L19">
        <v>0.71595000000000009</v>
      </c>
      <c r="M19">
        <v>3.9666999999999994</v>
      </c>
      <c r="N19">
        <v>9.2247500000000002</v>
      </c>
      <c r="O19">
        <v>3.30505</v>
      </c>
      <c r="P19">
        <v>123.53685000000002</v>
      </c>
    </row>
    <row r="20" spans="1:16" x14ac:dyDescent="0.2">
      <c r="A20" s="4" t="s">
        <v>37</v>
      </c>
      <c r="B20">
        <v>636.8605</v>
      </c>
      <c r="C20">
        <v>266.44499999999999</v>
      </c>
      <c r="D20">
        <v>574.03050000000007</v>
      </c>
      <c r="E20">
        <v>509.13545000000005</v>
      </c>
      <c r="F20">
        <v>22014.25</v>
      </c>
      <c r="G20">
        <v>24.537050000000004</v>
      </c>
      <c r="H20">
        <v>82.277100000000004</v>
      </c>
      <c r="I20">
        <v>0.10387500000000001</v>
      </c>
      <c r="J20">
        <v>4823.0250000000005</v>
      </c>
      <c r="K20">
        <v>4.1956499999999997</v>
      </c>
      <c r="L20">
        <v>0.76545000000000007</v>
      </c>
      <c r="M20">
        <v>3.7196999999999996</v>
      </c>
      <c r="N20">
        <v>8.2747500000000009</v>
      </c>
      <c r="O20">
        <v>3.0755500000000002</v>
      </c>
      <c r="P20">
        <v>107.13685000000001</v>
      </c>
    </row>
    <row r="21" spans="1:16" x14ac:dyDescent="0.2">
      <c r="A21" s="4" t="s">
        <v>38</v>
      </c>
      <c r="B21">
        <v>624.8605</v>
      </c>
      <c r="C21">
        <v>209.745</v>
      </c>
      <c r="D21">
        <v>478.03050000000007</v>
      </c>
      <c r="E21">
        <v>528.63545000000011</v>
      </c>
      <c r="F21">
        <v>20999.25</v>
      </c>
      <c r="G21">
        <v>19.067050000000002</v>
      </c>
      <c r="H21">
        <v>72.427099999999996</v>
      </c>
      <c r="I21">
        <v>7.8925000000000009E-2</v>
      </c>
      <c r="J21">
        <v>4665.5250000000005</v>
      </c>
      <c r="K21">
        <v>2.0521500000000001</v>
      </c>
      <c r="L21">
        <v>0.68395000000000006</v>
      </c>
      <c r="M21">
        <v>1.8567</v>
      </c>
      <c r="N21">
        <v>4.2602500000000001</v>
      </c>
      <c r="O21">
        <v>1.4955500000000002</v>
      </c>
      <c r="P21">
        <v>62.13685000000001</v>
      </c>
    </row>
    <row r="22" spans="1:16" x14ac:dyDescent="0.2">
      <c r="A22" s="4" t="s">
        <v>39</v>
      </c>
      <c r="B22">
        <v>675.3605</v>
      </c>
      <c r="C22">
        <v>336.39499999999998</v>
      </c>
      <c r="D22">
        <v>449.18050000000005</v>
      </c>
      <c r="E22">
        <v>636.13545000000011</v>
      </c>
      <c r="F22">
        <v>22474.25</v>
      </c>
      <c r="G22">
        <v>17.437050000000003</v>
      </c>
      <c r="H22">
        <v>97.027100000000004</v>
      </c>
      <c r="I22">
        <v>0.128275</v>
      </c>
      <c r="J22">
        <v>4534.0250000000005</v>
      </c>
      <c r="K22">
        <v>3.8016500000000004</v>
      </c>
      <c r="L22">
        <v>0.88245000000000007</v>
      </c>
      <c r="M22">
        <v>3.5832000000000002</v>
      </c>
      <c r="N22">
        <v>8.3447500000000012</v>
      </c>
      <c r="O22">
        <v>2.9325500000000004</v>
      </c>
      <c r="P22">
        <v>114.78685000000002</v>
      </c>
    </row>
    <row r="23" spans="1:16" x14ac:dyDescent="0.2">
      <c r="A23" s="4" t="s">
        <v>40</v>
      </c>
      <c r="B23">
        <v>642.8605</v>
      </c>
      <c r="C23">
        <v>271.09499999999997</v>
      </c>
      <c r="D23">
        <v>458.83050000000003</v>
      </c>
      <c r="E23">
        <v>614.13545000000011</v>
      </c>
      <c r="F23">
        <v>21184.25</v>
      </c>
      <c r="G23">
        <v>18.657050000000002</v>
      </c>
      <c r="H23">
        <v>76.977100000000007</v>
      </c>
      <c r="I23">
        <v>0.14235</v>
      </c>
      <c r="J23">
        <v>4567.5250000000005</v>
      </c>
      <c r="K23">
        <v>3.3706499999999999</v>
      </c>
      <c r="L23">
        <v>0.82745000000000002</v>
      </c>
      <c r="M23">
        <v>3.1342000000000003</v>
      </c>
      <c r="N23">
        <v>7.1397499999999994</v>
      </c>
      <c r="O23">
        <v>2.5780500000000002</v>
      </c>
      <c r="P23">
        <v>80.936850000000007</v>
      </c>
    </row>
    <row r="24" spans="1:16" x14ac:dyDescent="0.2">
      <c r="A24" s="4" t="s">
        <v>41</v>
      </c>
      <c r="B24">
        <v>680.3605</v>
      </c>
      <c r="C24">
        <v>278.09499999999997</v>
      </c>
      <c r="D24">
        <v>486.13050000000004</v>
      </c>
      <c r="E24">
        <v>702.63545000000011</v>
      </c>
      <c r="F24">
        <v>22934.25</v>
      </c>
      <c r="G24">
        <v>23.307050000000004</v>
      </c>
      <c r="H24">
        <v>103.6771</v>
      </c>
      <c r="I24">
        <v>0.116675</v>
      </c>
      <c r="J24">
        <v>4586.5250000000005</v>
      </c>
      <c r="K24">
        <v>3.8261500000000002</v>
      </c>
      <c r="L24">
        <v>0.7309500000000001</v>
      </c>
      <c r="M24">
        <v>3.5061999999999998</v>
      </c>
      <c r="N24">
        <v>8.8747500000000006</v>
      </c>
      <c r="O24">
        <v>2.95655</v>
      </c>
      <c r="P24">
        <v>120.58685000000001</v>
      </c>
    </row>
    <row r="25" spans="1:16" x14ac:dyDescent="0.2">
      <c r="A25" s="4" t="s">
        <v>42</v>
      </c>
      <c r="B25">
        <v>680.3605</v>
      </c>
      <c r="C25">
        <v>270.89499999999998</v>
      </c>
      <c r="D25">
        <v>499.35550000000006</v>
      </c>
      <c r="E25">
        <v>619.13545000000011</v>
      </c>
      <c r="F25">
        <v>22154.25</v>
      </c>
      <c r="G25">
        <v>20.972050000000003</v>
      </c>
      <c r="H25">
        <v>76.227099999999993</v>
      </c>
      <c r="I25">
        <v>8.1925000000000012E-2</v>
      </c>
      <c r="J25">
        <v>5144.5250000000005</v>
      </c>
      <c r="K25">
        <v>2.3436500000000002</v>
      </c>
      <c r="L25">
        <v>0.88745000000000018</v>
      </c>
      <c r="M25">
        <v>1.9712000000000001</v>
      </c>
      <c r="N25">
        <v>4.4057500000000003</v>
      </c>
      <c r="O25">
        <v>1.5095499999999999</v>
      </c>
      <c r="P25">
        <v>66.086850000000013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O.A ZM</vt:lpstr>
      <vt:lpstr>O.A ZM OHNE</vt:lpstr>
      <vt:lpstr>O.A ZM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2022-05-20T08:38:04Z</dcterms:modified>
</cp:coreProperties>
</file>