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manjaSimpraga\Documents\cutting_scheduler\"/>
    </mc:Choice>
  </mc:AlternateContent>
  <xr:revisionPtr revIDLastSave="0" documentId="13_ncr:1_{BC8CB36A-1B9D-4314-9FE8-571CD91B7CD4}" xr6:coauthVersionLast="47" xr6:coauthVersionMax="47" xr10:uidLastSave="{00000000-0000-0000-0000-000000000000}"/>
  <bookViews>
    <workbookView xWindow="-28920" yWindow="-120" windowWidth="29040" windowHeight="15840" xr2:uid="{4898FC76-975B-4242-BB8F-A76D914298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I28" i="1"/>
  <c r="J28" i="1"/>
  <c r="G28" i="1"/>
  <c r="P5" i="1"/>
  <c r="T6" i="1"/>
  <c r="T7" i="1"/>
  <c r="T8" i="1"/>
  <c r="T10" i="1" s="1"/>
  <c r="T9" i="1"/>
  <c r="T5" i="1"/>
  <c r="T4" i="1"/>
  <c r="S6" i="1"/>
  <c r="S7" i="1"/>
  <c r="S8" i="1"/>
  <c r="S9" i="1"/>
  <c r="S5" i="1"/>
  <c r="S4" i="1"/>
  <c r="R6" i="1"/>
  <c r="R10" i="1" s="1"/>
  <c r="R7" i="1"/>
  <c r="R8" i="1"/>
  <c r="R9" i="1"/>
  <c r="R5" i="1"/>
  <c r="R4" i="1"/>
  <c r="Q10" i="1"/>
  <c r="Q6" i="1"/>
  <c r="Q7" i="1"/>
  <c r="Q8" i="1"/>
  <c r="Q9" i="1"/>
  <c r="Q5" i="1"/>
  <c r="Q4" i="1"/>
  <c r="P14" i="1"/>
  <c r="P10" i="1"/>
  <c r="P6" i="1"/>
  <c r="P7" i="1"/>
  <c r="P8" i="1"/>
  <c r="P9" i="1"/>
  <c r="L5" i="1"/>
  <c r="L6" i="1"/>
  <c r="L7" i="1"/>
  <c r="L8" i="1"/>
  <c r="K5" i="1"/>
  <c r="K6" i="1"/>
  <c r="K7" i="1"/>
  <c r="K8" i="1"/>
  <c r="J5" i="1"/>
  <c r="J6" i="1"/>
  <c r="J7" i="1"/>
  <c r="J8" i="1"/>
  <c r="I5" i="1"/>
  <c r="I6" i="1"/>
  <c r="I7" i="1"/>
  <c r="I8" i="1"/>
  <c r="L4" i="1"/>
  <c r="K4" i="1"/>
  <c r="J4" i="1"/>
  <c r="I4" i="1"/>
  <c r="H5" i="1"/>
  <c r="H6" i="1"/>
  <c r="H7" i="1"/>
  <c r="H8" i="1"/>
  <c r="H4" i="1"/>
  <c r="S10" i="1" l="1"/>
  <c r="H9" i="1"/>
  <c r="J9" i="1"/>
  <c r="L9" i="1"/>
  <c r="I9" i="1"/>
  <c r="H12" i="1" s="1"/>
  <c r="H13" i="1" s="1"/>
  <c r="K9" i="1"/>
  <c r="H10" i="1" l="1"/>
  <c r="M9" i="1"/>
  <c r="K10" i="1"/>
  <c r="J10" i="1"/>
  <c r="I10" i="1"/>
  <c r="L10" i="1"/>
  <c r="M8" i="1"/>
</calcChain>
</file>

<file path=xl/sharedStrings.xml><?xml version="1.0" encoding="utf-8"?>
<sst xmlns="http://schemas.openxmlformats.org/spreadsheetml/2006/main" count="39" uniqueCount="31">
  <si>
    <t>Group</t>
  </si>
  <si>
    <t>Frequency</t>
  </si>
  <si>
    <t>Weight avg</t>
  </si>
  <si>
    <t>mon</t>
  </si>
  <si>
    <t>tue</t>
  </si>
  <si>
    <t>wed</t>
  </si>
  <si>
    <t>thu</t>
  </si>
  <si>
    <t>fri</t>
  </si>
  <si>
    <t>to slaughter</t>
  </si>
  <si>
    <t>Weight ddev</t>
  </si>
  <si>
    <t>group 1</t>
  </si>
  <si>
    <t>group 2</t>
  </si>
  <si>
    <t>group 3</t>
  </si>
  <si>
    <t>group 4</t>
  </si>
  <si>
    <t>group 5</t>
  </si>
  <si>
    <t>SUM</t>
  </si>
  <si>
    <t>OVER LIMIT</t>
  </si>
  <si>
    <t>to cut</t>
  </si>
  <si>
    <t>AVG W</t>
  </si>
  <si>
    <t>AVG N PDAY</t>
  </si>
  <si>
    <t>wen</t>
  </si>
  <si>
    <t>slaughter</t>
  </si>
  <si>
    <t>cut</t>
  </si>
  <si>
    <t>leftovers</t>
  </si>
  <si>
    <t>g1 kg</t>
  </si>
  <si>
    <t>g2 kg</t>
  </si>
  <si>
    <t>g3 kg</t>
  </si>
  <si>
    <t>g4 kg</t>
  </si>
  <si>
    <t>g5 kg</t>
  </si>
  <si>
    <t>total kg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</si>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</sst>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 indent="2"/>
    </xf>
    <xf numFmtId="0" fontId="3" fillId="0" borderId="0" xfId="0" applyFont="1"/>
    <xf numFmtId="0" fontId="0" fillId="0" borderId="0" xfId="0" applyBorder="1"/>
    <xf numFmtId="0" fontId="0" fillId="0" borderId="1" xfId="0" applyBorder="1"/>
    <xf numFmtId="0" fontId="3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93D0-8D68-4052-9E07-2020BCCAE873}">
  <dimension ref="A1:T28"/>
  <sheetViews>
    <sheetView tabSelected="1" workbookViewId="0">
      <selection activeCell="Q14" sqref="Q14"/>
    </sheetView>
  </sheetViews>
  <sheetFormatPr defaultRowHeight="15"/>
  <cols>
    <col min="1" max="1" width="11.5703125" bestFit="1" customWidth="1"/>
    <col min="2" max="2" width="10.85546875" bestFit="1" customWidth="1"/>
    <col min="3" max="3" width="13.140625" bestFit="1" customWidth="1"/>
    <col min="4" max="4" width="11" bestFit="1" customWidth="1"/>
    <col min="5" max="5" width="9" customWidth="1"/>
    <col min="7" max="7" width="11.85546875" bestFit="1" customWidth="1"/>
    <col min="8" max="8" width="12" bestFit="1" customWidth="1"/>
    <col min="9" max="9" width="9.7109375" customWidth="1"/>
    <col min="16" max="16" width="9.5703125" customWidth="1"/>
  </cols>
  <sheetData>
    <row r="1" spans="1:20"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15</v>
      </c>
      <c r="P1" s="2" t="s">
        <v>3</v>
      </c>
      <c r="Q1" s="2" t="s">
        <v>4</v>
      </c>
      <c r="R1" s="2" t="s">
        <v>20</v>
      </c>
      <c r="S1" s="2" t="s">
        <v>6</v>
      </c>
      <c r="T1" s="2" t="s">
        <v>7</v>
      </c>
    </row>
    <row r="2" spans="1:20">
      <c r="A2" s="1" t="s">
        <v>0</v>
      </c>
      <c r="B2" t="s">
        <v>2</v>
      </c>
      <c r="C2" t="s">
        <v>9</v>
      </c>
      <c r="D2" t="s">
        <v>1</v>
      </c>
      <c r="G2" t="s">
        <v>8</v>
      </c>
      <c r="H2">
        <v>120</v>
      </c>
      <c r="I2">
        <v>70</v>
      </c>
      <c r="J2">
        <v>20</v>
      </c>
      <c r="K2">
        <v>100</v>
      </c>
      <c r="L2">
        <v>80</v>
      </c>
      <c r="O2" s="2" t="s">
        <v>21</v>
      </c>
      <c r="P2">
        <v>120</v>
      </c>
      <c r="Q2">
        <v>70</v>
      </c>
      <c r="R2">
        <v>20</v>
      </c>
      <c r="S2">
        <v>100</v>
      </c>
      <c r="T2">
        <v>80</v>
      </c>
    </row>
    <row r="3" spans="1:20">
      <c r="A3">
        <v>1</v>
      </c>
      <c r="B3">
        <v>365</v>
      </c>
      <c r="C3">
        <v>4.9000000000000004</v>
      </c>
      <c r="D3">
        <v>0.28571428999999998</v>
      </c>
      <c r="G3" t="s">
        <v>17</v>
      </c>
      <c r="H3">
        <v>150</v>
      </c>
      <c r="I3">
        <v>60</v>
      </c>
      <c r="J3">
        <v>100</v>
      </c>
      <c r="K3">
        <v>45</v>
      </c>
      <c r="L3">
        <v>35</v>
      </c>
      <c r="O3" s="2" t="s">
        <v>22</v>
      </c>
      <c r="P3">
        <v>0</v>
      </c>
      <c r="Q3">
        <v>78</v>
      </c>
      <c r="R3">
        <v>78</v>
      </c>
      <c r="S3">
        <v>54</v>
      </c>
      <c r="T3">
        <v>78</v>
      </c>
    </row>
    <row r="4" spans="1:20">
      <c r="A4">
        <v>2</v>
      </c>
      <c r="B4">
        <v>375</v>
      </c>
      <c r="C4">
        <v>5.0999999999999996</v>
      </c>
      <c r="D4">
        <v>0.28571428999999998</v>
      </c>
      <c r="G4" t="s">
        <v>10</v>
      </c>
      <c r="H4">
        <f>$H$3*D3*B3</f>
        <v>15642.8573775</v>
      </c>
      <c r="I4">
        <f>$I$3*D3*B3</f>
        <v>6257.1429509999998</v>
      </c>
      <c r="J4">
        <f>$J$3*D3*B3</f>
        <v>10428.571585</v>
      </c>
      <c r="K4">
        <f>$K$3*D3*B3</f>
        <v>4692.8572132499994</v>
      </c>
      <c r="L4">
        <f>$L$3*D3*B3</f>
        <v>3650.0000547499999</v>
      </c>
      <c r="O4" s="8" t="s">
        <v>23</v>
      </c>
      <c r="P4" s="9">
        <v>120</v>
      </c>
      <c r="Q4" s="9">
        <f>120-78+70</f>
        <v>112</v>
      </c>
      <c r="R4" s="9">
        <f>112-78+20</f>
        <v>54</v>
      </c>
      <c r="S4" s="9">
        <f>54-54+S2</f>
        <v>100</v>
      </c>
      <c r="T4" s="10">
        <f>100-78+80</f>
        <v>102</v>
      </c>
    </row>
    <row r="5" spans="1:20">
      <c r="A5">
        <v>3</v>
      </c>
      <c r="B5">
        <v>385</v>
      </c>
      <c r="C5">
        <v>5</v>
      </c>
      <c r="D5">
        <v>0.14285713999999999</v>
      </c>
      <c r="G5" t="s">
        <v>11</v>
      </c>
      <c r="H5">
        <f t="shared" ref="H5:H8" si="0">$H$3*D4*B4</f>
        <v>16071.4288125</v>
      </c>
      <c r="I5">
        <f t="shared" ref="I5:I8" si="1">$I$3*D4*B4</f>
        <v>6428.5715250000003</v>
      </c>
      <c r="J5">
        <f t="shared" ref="J5:J8" si="2">$J$3*D4*B4</f>
        <v>10714.285875</v>
      </c>
      <c r="K5">
        <f t="shared" ref="K5:K8" si="3">$K$3*D4*B4</f>
        <v>4821.4286437499995</v>
      </c>
      <c r="L5">
        <f t="shared" ref="L5:L8" si="4">$L$3*D4*B4</f>
        <v>3750.0000562499999</v>
      </c>
      <c r="O5" s="5" t="s">
        <v>24</v>
      </c>
      <c r="P5" s="3">
        <f>$P$4*D3*B3</f>
        <v>12514.285902</v>
      </c>
      <c r="Q5" s="3">
        <f>$Q$4*D3*B3</f>
        <v>11680.000175199999</v>
      </c>
      <c r="R5" s="3">
        <f>$R$4*D3*B3</f>
        <v>5631.4286559000002</v>
      </c>
      <c r="S5" s="3">
        <f>$S$4*D3*B3</f>
        <v>10428.571585</v>
      </c>
      <c r="T5" s="6">
        <f>$T$4*D3*B3</f>
        <v>10637.1430167</v>
      </c>
    </row>
    <row r="6" spans="1:20">
      <c r="A6">
        <v>4</v>
      </c>
      <c r="B6">
        <v>395</v>
      </c>
      <c r="C6">
        <v>5.3</v>
      </c>
      <c r="D6">
        <v>0.14285713999999999</v>
      </c>
      <c r="G6" t="s">
        <v>12</v>
      </c>
      <c r="H6">
        <f t="shared" si="0"/>
        <v>8249.9998349999987</v>
      </c>
      <c r="I6">
        <f t="shared" si="1"/>
        <v>3299.9999339999999</v>
      </c>
      <c r="J6">
        <f t="shared" si="2"/>
        <v>5499.9998899999991</v>
      </c>
      <c r="K6">
        <f t="shared" si="3"/>
        <v>2474.9999505000001</v>
      </c>
      <c r="L6">
        <f t="shared" si="4"/>
        <v>1924.9999614999999</v>
      </c>
      <c r="O6" s="5" t="s">
        <v>25</v>
      </c>
      <c r="P6" s="3">
        <f t="shared" ref="P6:P9" si="5">$P$4*D4*B4</f>
        <v>12857.143050000001</v>
      </c>
      <c r="Q6" s="3">
        <f t="shared" ref="Q6:Q9" si="6">$Q$4*D4*B4</f>
        <v>12000.000179999999</v>
      </c>
      <c r="R6" s="3">
        <f t="shared" ref="R6:R9" si="7">$R$4*D4*B4</f>
        <v>5785.7143724999996</v>
      </c>
      <c r="S6" s="3">
        <f t="shared" ref="S6:S9" si="8">$S$4*D4*B4</f>
        <v>10714.285875</v>
      </c>
      <c r="T6" s="6">
        <f t="shared" ref="T6:T9" si="9">$T$4*D4*B4</f>
        <v>10928.571592499999</v>
      </c>
    </row>
    <row r="7" spans="1:20">
      <c r="A7">
        <v>5</v>
      </c>
      <c r="B7">
        <v>405</v>
      </c>
      <c r="C7">
        <v>5.9</v>
      </c>
      <c r="D7">
        <v>0.14285713999999999</v>
      </c>
      <c r="G7" t="s">
        <v>13</v>
      </c>
      <c r="H7">
        <f t="shared" si="0"/>
        <v>8464.2855449999988</v>
      </c>
      <c r="I7">
        <f t="shared" si="1"/>
        <v>3385.7142180000001</v>
      </c>
      <c r="J7">
        <f t="shared" si="2"/>
        <v>5642.8570299999992</v>
      </c>
      <c r="K7">
        <f t="shared" si="3"/>
        <v>2539.2856634999998</v>
      </c>
      <c r="L7">
        <f t="shared" si="4"/>
        <v>1974.9999604999998</v>
      </c>
      <c r="O7" s="5" t="s">
        <v>26</v>
      </c>
      <c r="P7" s="3">
        <f t="shared" si="5"/>
        <v>6599.9998679999999</v>
      </c>
      <c r="Q7" s="3">
        <f t="shared" si="6"/>
        <v>6159.9998767999996</v>
      </c>
      <c r="R7" s="3">
        <f t="shared" si="7"/>
        <v>2969.9999405999997</v>
      </c>
      <c r="S7" s="3">
        <f t="shared" si="8"/>
        <v>5499.9998899999991</v>
      </c>
      <c r="T7" s="6">
        <f t="shared" si="9"/>
        <v>5609.9998877999997</v>
      </c>
    </row>
    <row r="8" spans="1:20">
      <c r="G8" t="s">
        <v>14</v>
      </c>
      <c r="H8">
        <f t="shared" si="0"/>
        <v>8678.5712549999989</v>
      </c>
      <c r="I8">
        <f t="shared" si="1"/>
        <v>3471.4285020000002</v>
      </c>
      <c r="J8">
        <f t="shared" si="2"/>
        <v>5785.7141699999993</v>
      </c>
      <c r="K8">
        <f t="shared" si="3"/>
        <v>2603.5713765</v>
      </c>
      <c r="L8">
        <f t="shared" si="4"/>
        <v>2024.9999594999999</v>
      </c>
      <c r="M8">
        <f>SUM(H9:L9)</f>
        <v>148478.571345</v>
      </c>
      <c r="O8" s="5" t="s">
        <v>27</v>
      </c>
      <c r="P8" s="3">
        <f t="shared" si="5"/>
        <v>6771.4284360000001</v>
      </c>
      <c r="Q8" s="3">
        <f t="shared" si="6"/>
        <v>6319.9998735999998</v>
      </c>
      <c r="R8" s="3">
        <f t="shared" si="7"/>
        <v>3047.1427961999998</v>
      </c>
      <c r="S8" s="3">
        <f t="shared" si="8"/>
        <v>5642.8570299999992</v>
      </c>
      <c r="T8" s="6">
        <f t="shared" si="9"/>
        <v>5755.7141705999993</v>
      </c>
    </row>
    <row r="9" spans="1:20">
      <c r="G9" t="s">
        <v>15</v>
      </c>
      <c r="H9">
        <f>SUM(H4:H8)</f>
        <v>57107.142824999988</v>
      </c>
      <c r="I9">
        <f>SUM(I4:I8)</f>
        <v>22842.85713</v>
      </c>
      <c r="J9">
        <f t="shared" ref="J9:L9" si="10">SUM(J4:J8)</f>
        <v>38071.428549999997</v>
      </c>
      <c r="K9">
        <f t="shared" si="10"/>
        <v>17132.142847499999</v>
      </c>
      <c r="L9">
        <f t="shared" si="10"/>
        <v>13324.999992499997</v>
      </c>
      <c r="M9">
        <f>SUM(H9:L9)</f>
        <v>148478.571345</v>
      </c>
      <c r="O9" s="5" t="s">
        <v>28</v>
      </c>
      <c r="P9" s="3">
        <f t="shared" si="5"/>
        <v>6942.8570040000004</v>
      </c>
      <c r="Q9" s="3">
        <f t="shared" si="6"/>
        <v>6479.9998703999991</v>
      </c>
      <c r="R9" s="3">
        <f t="shared" si="7"/>
        <v>3124.2856517999999</v>
      </c>
      <c r="S9" s="3">
        <f t="shared" si="8"/>
        <v>5785.7141699999993</v>
      </c>
      <c r="T9" s="6">
        <f t="shared" si="9"/>
        <v>5901.4284533999999</v>
      </c>
    </row>
    <row r="10" spans="1:20">
      <c r="G10" t="s">
        <v>16</v>
      </c>
      <c r="H10">
        <f>H9-30000</f>
        <v>27107.142824999988</v>
      </c>
      <c r="I10">
        <f t="shared" ref="I10:L10" si="11">I9-30000</f>
        <v>-7157.1428699999997</v>
      </c>
      <c r="J10">
        <f t="shared" si="11"/>
        <v>8071.4285499999969</v>
      </c>
      <c r="K10">
        <f t="shared" si="11"/>
        <v>-12867.857152500001</v>
      </c>
      <c r="L10">
        <f t="shared" si="11"/>
        <v>-16675.000007500003</v>
      </c>
      <c r="O10" s="7" t="s">
        <v>29</v>
      </c>
      <c r="P10" s="4">
        <f>SUM(P5:P9)</f>
        <v>45685.714260000001</v>
      </c>
      <c r="Q10" s="3">
        <f>SUM(Q5:Q9)</f>
        <v>42639.999975999992</v>
      </c>
      <c r="R10" s="3">
        <f t="shared" ref="R10:T10" si="12">SUM(R5:R9)</f>
        <v>20558.571417000003</v>
      </c>
      <c r="S10" s="3">
        <f t="shared" si="12"/>
        <v>38071.428549999997</v>
      </c>
      <c r="T10" s="3">
        <f t="shared" si="12"/>
        <v>38832.857120999994</v>
      </c>
    </row>
    <row r="12" spans="1:20">
      <c r="G12" t="s">
        <v>18</v>
      </c>
      <c r="H12">
        <f>I9/I3</f>
        <v>380.71428550000002</v>
      </c>
    </row>
    <row r="13" spans="1:20">
      <c r="G13" t="s">
        <v>19</v>
      </c>
      <c r="H13">
        <f>30000/H12</f>
        <v>78.799249575309148</v>
      </c>
    </row>
    <row r="14" spans="1:20">
      <c r="P14">
        <f>P5/B3</f>
        <v>34.285714800000001</v>
      </c>
    </row>
    <row r="22" spans="7:10">
      <c r="G22" t="s">
        <v>30</v>
      </c>
      <c r="H22" t="s">
        <v>30</v>
      </c>
      <c r="I22" t="s">
        <v>30</v>
      </c>
      <c r="J22" t="s">
        <v>30</v>
      </c>
    </row>
    <row r="23" spans="7:10">
      <c r="G23">
        <v>60</v>
      </c>
      <c r="H23">
        <v>95</v>
      </c>
      <c r="I23">
        <v>10</v>
      </c>
      <c r="J23">
        <v>150</v>
      </c>
    </row>
    <row r="24" spans="7:10">
      <c r="G24">
        <v>70</v>
      </c>
      <c r="H24">
        <v>45</v>
      </c>
      <c r="I24">
        <v>150</v>
      </c>
      <c r="J24">
        <v>60</v>
      </c>
    </row>
    <row r="25" spans="7:10">
      <c r="G25">
        <v>50</v>
      </c>
      <c r="H25">
        <v>110</v>
      </c>
      <c r="I25">
        <v>40</v>
      </c>
      <c r="J25">
        <v>100</v>
      </c>
    </row>
    <row r="26" spans="7:10">
      <c r="G26">
        <v>100</v>
      </c>
      <c r="H26">
        <v>120</v>
      </c>
      <c r="I26">
        <v>30</v>
      </c>
      <c r="J26">
        <v>45</v>
      </c>
    </row>
    <row r="27" spans="7:10">
      <c r="G27">
        <v>110</v>
      </c>
      <c r="H27">
        <v>20</v>
      </c>
      <c r="I27">
        <v>160</v>
      </c>
      <c r="J27">
        <v>35</v>
      </c>
    </row>
    <row r="28" spans="7:10">
      <c r="G28">
        <f>SUM(G23:G27)</f>
        <v>390</v>
      </c>
      <c r="H28">
        <f t="shared" ref="H28:J28" si="13">SUM(H23:H27)</f>
        <v>390</v>
      </c>
      <c r="I28">
        <f t="shared" si="13"/>
        <v>390</v>
      </c>
      <c r="J28">
        <f t="shared" si="13"/>
        <v>390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E1641-C5E4-4991-AD4E-7BEC479CD038}">
  <dimension ref="A1:A80"/>
  <sheetViews>
    <sheetView workbookViewId="0">
      <selection sqref="A1:A1048576"/>
    </sheetView>
  </sheetViews>
  <sheetFormatPr defaultRowHeight="15"/>
  <sheetData>
    <row r="1" spans="1:1">
      <c r="A1">
        <v>12149.285900000001</v>
      </c>
    </row>
    <row r="2" spans="1:1">
      <c r="A2">
        <v>12482.143050000001</v>
      </c>
    </row>
    <row r="3" spans="1:1">
      <c r="A3">
        <v>6215</v>
      </c>
    </row>
    <row r="4" spans="1:1">
      <c r="A4">
        <v>6376.4284360000001</v>
      </c>
    </row>
    <row r="5" spans="1:1">
      <c r="A5">
        <v>6537.8570040000004</v>
      </c>
    </row>
    <row r="6" spans="1:1">
      <c r="A6">
        <v>11784.285900000001</v>
      </c>
    </row>
    <row r="7" spans="1:1">
      <c r="A7">
        <v>12107.143050000001</v>
      </c>
    </row>
    <row r="8" spans="1:1">
      <c r="A8">
        <v>5830</v>
      </c>
    </row>
    <row r="9" spans="1:1">
      <c r="A9">
        <v>5981.4284360000001</v>
      </c>
    </row>
    <row r="10" spans="1:1">
      <c r="A10">
        <v>6132.8570040000004</v>
      </c>
    </row>
    <row r="11" spans="1:1">
      <c r="A11">
        <v>11419.285900000001</v>
      </c>
    </row>
    <row r="12" spans="1:1">
      <c r="A12">
        <v>11732.143050000001</v>
      </c>
    </row>
    <row r="13" spans="1:1">
      <c r="A13">
        <v>5445</v>
      </c>
    </row>
    <row r="14" spans="1:1">
      <c r="A14">
        <v>5586.4284360000001</v>
      </c>
    </row>
    <row r="15" spans="1:1">
      <c r="A15">
        <v>5727.8570040000004</v>
      </c>
    </row>
    <row r="16" spans="1:1">
      <c r="A16">
        <v>11054.285900000001</v>
      </c>
    </row>
    <row r="17" spans="1:1">
      <c r="A17">
        <v>11357.143050000001</v>
      </c>
    </row>
    <row r="18" spans="1:1">
      <c r="A18">
        <v>5060</v>
      </c>
    </row>
    <row r="19" spans="1:1">
      <c r="A19">
        <v>5191.4284360000001</v>
      </c>
    </row>
    <row r="20" spans="1:1">
      <c r="A20">
        <v>5322.8570040000004</v>
      </c>
    </row>
    <row r="21" spans="1:1">
      <c r="A21">
        <v>10689.285900000001</v>
      </c>
    </row>
    <row r="22" spans="1:1">
      <c r="A22">
        <v>10982.143050000001</v>
      </c>
    </row>
    <row r="23" spans="1:1">
      <c r="A23">
        <v>4675</v>
      </c>
    </row>
    <row r="24" spans="1:1">
      <c r="A24">
        <v>4796.4284360000001</v>
      </c>
    </row>
    <row r="25" spans="1:1">
      <c r="A25">
        <v>4917.8570040000004</v>
      </c>
    </row>
    <row r="26" spans="1:1">
      <c r="A26">
        <v>10324.285900000001</v>
      </c>
    </row>
    <row r="27" spans="1:1">
      <c r="A27">
        <v>10607.143050000001</v>
      </c>
    </row>
    <row r="28" spans="1:1">
      <c r="A28">
        <v>4290</v>
      </c>
    </row>
    <row r="29" spans="1:1">
      <c r="A29">
        <v>4401.4284360000001</v>
      </c>
    </row>
    <row r="30" spans="1:1">
      <c r="A30">
        <v>4512.8570040000004</v>
      </c>
    </row>
    <row r="31" spans="1:1">
      <c r="A31">
        <v>9959.2859000000008</v>
      </c>
    </row>
    <row r="32" spans="1:1">
      <c r="A32">
        <v>10232.143050000001</v>
      </c>
    </row>
    <row r="33" spans="1:1">
      <c r="A33">
        <v>3905</v>
      </c>
    </row>
    <row r="34" spans="1:1">
      <c r="A34">
        <v>4006.4284360000001</v>
      </c>
    </row>
    <row r="35" spans="1:1">
      <c r="A35">
        <v>4107.8570040000004</v>
      </c>
    </row>
    <row r="36" spans="1:1">
      <c r="A36">
        <v>9594.2859000000008</v>
      </c>
    </row>
    <row r="37" spans="1:1">
      <c r="A37">
        <v>9857.1430500000006</v>
      </c>
    </row>
    <row r="38" spans="1:1">
      <c r="A38">
        <v>3520</v>
      </c>
    </row>
    <row r="39" spans="1:1">
      <c r="A39">
        <v>3611.4284360000001</v>
      </c>
    </row>
    <row r="40" spans="1:1">
      <c r="A40">
        <v>3702.857004</v>
      </c>
    </row>
    <row r="41" spans="1:1">
      <c r="A41">
        <v>9229.2859000000008</v>
      </c>
    </row>
    <row r="42" spans="1:1">
      <c r="A42">
        <v>9482.1430500000006</v>
      </c>
    </row>
    <row r="43" spans="1:1">
      <c r="A43">
        <v>3135</v>
      </c>
    </row>
    <row r="44" spans="1:1">
      <c r="A44">
        <v>3216.4284360000001</v>
      </c>
    </row>
    <row r="45" spans="1:1">
      <c r="A45">
        <v>3297.857004</v>
      </c>
    </row>
    <row r="46" spans="1:1">
      <c r="A46">
        <v>8864.2859000000008</v>
      </c>
    </row>
    <row r="47" spans="1:1">
      <c r="A47">
        <v>9107.1430500000006</v>
      </c>
    </row>
    <row r="48" spans="1:1">
      <c r="A48">
        <v>2750</v>
      </c>
    </row>
    <row r="49" spans="1:1">
      <c r="A49">
        <v>2821.4284360000001</v>
      </c>
    </row>
    <row r="50" spans="1:1">
      <c r="A50">
        <v>2892.857004</v>
      </c>
    </row>
    <row r="51" spans="1:1">
      <c r="A51">
        <v>8499.2859000000008</v>
      </c>
    </row>
    <row r="52" spans="1:1">
      <c r="A52">
        <v>8732.1430500000006</v>
      </c>
    </row>
    <row r="53" spans="1:1">
      <c r="A53">
        <v>2365</v>
      </c>
    </row>
    <row r="54" spans="1:1">
      <c r="A54">
        <v>2426.4284360000001</v>
      </c>
    </row>
    <row r="55" spans="1:1">
      <c r="A55">
        <v>2487.857004</v>
      </c>
    </row>
    <row r="56" spans="1:1">
      <c r="A56">
        <v>8134.2858999999999</v>
      </c>
    </row>
    <row r="57" spans="1:1">
      <c r="A57">
        <v>8357.1430500000006</v>
      </c>
    </row>
    <row r="58" spans="1:1">
      <c r="A58">
        <v>1980</v>
      </c>
    </row>
    <row r="59" spans="1:1">
      <c r="A59">
        <v>2031.4284359999999</v>
      </c>
    </row>
    <row r="60" spans="1:1">
      <c r="A60">
        <v>2082.857004</v>
      </c>
    </row>
    <row r="61" spans="1:1">
      <c r="A61">
        <v>7769.2858999999999</v>
      </c>
    </row>
    <row r="62" spans="1:1">
      <c r="A62">
        <v>7982.1430499999997</v>
      </c>
    </row>
    <row r="63" spans="1:1">
      <c r="A63">
        <v>1595</v>
      </c>
    </row>
    <row r="64" spans="1:1">
      <c r="A64">
        <v>1636.4284359999999</v>
      </c>
    </row>
    <row r="65" spans="1:1">
      <c r="A65">
        <v>1677.857004</v>
      </c>
    </row>
    <row r="66" spans="1:1">
      <c r="A66">
        <v>7404.2858999999999</v>
      </c>
    </row>
    <row r="67" spans="1:1">
      <c r="A67">
        <v>7607.1430499999997</v>
      </c>
    </row>
    <row r="68" spans="1:1">
      <c r="A68">
        <v>1210</v>
      </c>
    </row>
    <row r="69" spans="1:1">
      <c r="A69">
        <v>1241.4284359999999</v>
      </c>
    </row>
    <row r="70" spans="1:1">
      <c r="A70">
        <v>1272.857004</v>
      </c>
    </row>
    <row r="71" spans="1:1">
      <c r="A71">
        <v>7039.2858999999999</v>
      </c>
    </row>
    <row r="72" spans="1:1">
      <c r="A72">
        <v>7232.1430499999997</v>
      </c>
    </row>
    <row r="73" spans="1:1">
      <c r="A73">
        <v>825</v>
      </c>
    </row>
    <row r="74" spans="1:1">
      <c r="A74">
        <v>846.42843600000003</v>
      </c>
    </row>
    <row r="75" spans="1:1">
      <c r="A75">
        <v>867.85700399999996</v>
      </c>
    </row>
    <row r="76" spans="1:1">
      <c r="A76">
        <v>6674.2858999999999</v>
      </c>
    </row>
    <row r="77" spans="1:1">
      <c r="A77">
        <v>6857.1430499999997</v>
      </c>
    </row>
    <row r="78" spans="1:1">
      <c r="A78">
        <v>440</v>
      </c>
    </row>
    <row r="79" spans="1:1">
      <c r="A79">
        <v>451.42843599999998</v>
      </c>
    </row>
    <row r="80" spans="1:1">
      <c r="A80">
        <v>462.85700400000002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Nemanja Šimpraga</dc:creator>
  <cp:lastModifiedBy>Nemanja Simpraga</cp:lastModifiedBy>
  <dcterms:created xsi:type="dcterms:W3CDTF">2021-12-22T00:18:12Z</dcterms:created>
  <dcterms:modified xsi:type="dcterms:W3CDTF">2021-12-24T12:24:32Z</dcterms:modified>
</cp:coreProperties>
</file>