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sho\Documents\cutting_scheduler\"/>
    </mc:Choice>
  </mc:AlternateContent>
  <xr:revisionPtr revIDLastSave="0" documentId="13_ncr:1_{B4172A86-A413-4CC8-B348-C1BA5B9CCDB1}" xr6:coauthVersionLast="47" xr6:coauthVersionMax="47" xr10:uidLastSave="{00000000-0000-0000-0000-000000000000}"/>
  <bookViews>
    <workbookView xWindow="28680" yWindow="-6390" windowWidth="16440" windowHeight="28440" activeTab="1" xr2:uid="{42434CB2-558B-4A6D-B68C-7FB1532E5B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C43" i="1"/>
  <c r="H23" i="1"/>
  <c r="G12" i="1"/>
  <c r="G5" i="1" s="1"/>
  <c r="F12" i="1"/>
  <c r="E12" i="1"/>
  <c r="D12" i="1"/>
  <c r="C12" i="1"/>
  <c r="B12" i="1"/>
  <c r="E13" i="1" l="1"/>
  <c r="E14" i="1" s="1"/>
  <c r="D13" i="1"/>
  <c r="D14" i="1" s="1"/>
  <c r="B13" i="1"/>
  <c r="B14" i="1" s="1"/>
  <c r="G13" i="1"/>
  <c r="G14" i="1" s="1"/>
  <c r="F13" i="1"/>
  <c r="F14" i="1" s="1"/>
  <c r="C13" i="1"/>
  <c r="C14" i="1" s="1"/>
</calcChain>
</file>

<file path=xl/sharedStrings.xml><?xml version="1.0" encoding="utf-8"?>
<sst xmlns="http://schemas.openxmlformats.org/spreadsheetml/2006/main" count="54" uniqueCount="23">
  <si>
    <t>g1</t>
  </si>
  <si>
    <t>g2</t>
  </si>
  <si>
    <t>g3</t>
  </si>
  <si>
    <t>g4</t>
  </si>
  <si>
    <t>g5</t>
  </si>
  <si>
    <t>sum</t>
  </si>
  <si>
    <t>prepared</t>
  </si>
  <si>
    <t>leftover</t>
  </si>
  <si>
    <t>mon</t>
  </si>
  <si>
    <t>tue</t>
  </si>
  <si>
    <t>wen</t>
  </si>
  <si>
    <t>thu</t>
  </si>
  <si>
    <t>fri</t>
  </si>
  <si>
    <t>Group</t>
  </si>
  <si>
    <t>Weight avg</t>
  </si>
  <si>
    <t>Weight ddev</t>
  </si>
  <si>
    <t>Frequency</t>
  </si>
  <si>
    <t>cows pday</t>
  </si>
  <si>
    <t>init</t>
  </si>
  <si>
    <t>max_cap</t>
  </si>
  <si>
    <t>LEFTOVER</t>
  </si>
  <si>
    <t>INTAKE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</si>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</sst>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left" vertical="center" indent="2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3829-94B1-413C-9D4B-4B8214649FD2}">
  <sheetPr codeName="Sheet1"/>
  <dimension ref="A1:H43"/>
  <sheetViews>
    <sheetView workbookViewId="0">
      <selection activeCell="C57" sqref="C57"/>
    </sheetView>
  </sheetViews>
  <sheetFormatPr defaultRowHeight="15"/>
  <cols>
    <col min="1" max="1" width="11.42578125" bestFit="1" customWidth="1"/>
    <col min="2" max="2" width="23" customWidth="1"/>
    <col min="3" max="3" width="12.28515625" bestFit="1" customWidth="1"/>
    <col min="6" max="6" width="12" bestFit="1" customWidth="1"/>
    <col min="7" max="7" width="24.5703125" customWidth="1"/>
    <col min="8" max="8" width="20.85546875" customWidth="1"/>
    <col min="9" max="9" width="21.140625" customWidth="1"/>
    <col min="10" max="10" width="57.28515625" customWidth="1"/>
    <col min="11" max="11" width="10" bestFit="1" customWidth="1"/>
  </cols>
  <sheetData>
    <row r="1" spans="1:7">
      <c r="A1" s="1" t="s">
        <v>13</v>
      </c>
      <c r="B1" t="s">
        <v>14</v>
      </c>
      <c r="C1" t="s">
        <v>15</v>
      </c>
      <c r="D1" t="s">
        <v>16</v>
      </c>
    </row>
    <row r="2" spans="1:7">
      <c r="A2">
        <v>1</v>
      </c>
      <c r="B2">
        <v>365</v>
      </c>
      <c r="C2">
        <v>4.9000000000000004</v>
      </c>
      <c r="D2">
        <v>0.28571428999999998</v>
      </c>
    </row>
    <row r="3" spans="1:7">
      <c r="A3">
        <v>2</v>
      </c>
      <c r="B3">
        <v>375</v>
      </c>
      <c r="C3">
        <v>5.0999999999999996</v>
      </c>
      <c r="D3">
        <v>0.28571428999999998</v>
      </c>
    </row>
    <row r="4" spans="1:7">
      <c r="A4">
        <v>3</v>
      </c>
      <c r="B4">
        <v>385</v>
      </c>
      <c r="C4">
        <v>5</v>
      </c>
      <c r="D4">
        <v>0.14285713999999999</v>
      </c>
      <c r="F4" t="s">
        <v>21</v>
      </c>
      <c r="G4">
        <v>70</v>
      </c>
    </row>
    <row r="5" spans="1:7">
      <c r="A5">
        <v>4</v>
      </c>
      <c r="B5">
        <v>395</v>
      </c>
      <c r="C5">
        <v>5.3</v>
      </c>
      <c r="D5">
        <v>0.14285713999999999</v>
      </c>
      <c r="F5" s="2" t="s">
        <v>20</v>
      </c>
      <c r="G5">
        <f>IF((G12-B9)/B7&gt;0, (G12-B9)/B7, 0)</f>
        <v>32.401500849381669</v>
      </c>
    </row>
    <row r="6" spans="1:7">
      <c r="A6">
        <v>5</v>
      </c>
      <c r="B6">
        <v>405</v>
      </c>
      <c r="C6">
        <v>5.9</v>
      </c>
      <c r="D6">
        <v>0.14285713999999999</v>
      </c>
    </row>
    <row r="7" spans="1:7">
      <c r="A7" t="s">
        <v>5</v>
      </c>
      <c r="B7">
        <v>380.7142854999999</v>
      </c>
      <c r="C7">
        <v>0</v>
      </c>
      <c r="D7">
        <v>1</v>
      </c>
    </row>
    <row r="8" spans="1:7">
      <c r="A8" t="s">
        <v>17</v>
      </c>
      <c r="B8">
        <v>78.799249575309162</v>
      </c>
    </row>
    <row r="9" spans="1:7">
      <c r="A9" t="s">
        <v>19</v>
      </c>
      <c r="B9">
        <v>30000</v>
      </c>
    </row>
    <row r="11" spans="1:7">
      <c r="A11" s="3" t="s">
        <v>22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>
      <c r="A12" t="s">
        <v>18</v>
      </c>
      <c r="B12">
        <f>$G$4*D2*B2+D26</f>
        <v>11596.649861096073</v>
      </c>
      <c r="C12">
        <f>G4*D3*B3+D27</f>
        <v>11914.366295646651</v>
      </c>
      <c r="D12">
        <f>G4*D4*B4+D28</f>
        <v>6116.0411510371705</v>
      </c>
      <c r="E12">
        <f>G4*D5*B5+D29</f>
        <v>6274.8993627524214</v>
      </c>
      <c r="F12">
        <f>G4*D6*B6+D30</f>
        <v>6433.7575744676724</v>
      </c>
      <c r="G12">
        <f>G4*D7*B7+D31</f>
        <v>42335.714244999981</v>
      </c>
    </row>
    <row r="13" spans="1:7">
      <c r="A13" t="s">
        <v>7</v>
      </c>
      <c r="B13">
        <f>G5*D2*B2</f>
        <v>3379.0137106921507</v>
      </c>
      <c r="C13">
        <f>G5*D3*B3</f>
        <v>3471.5894287933052</v>
      </c>
      <c r="D13">
        <f>G5*D4*B4</f>
        <v>1782.082511074341</v>
      </c>
      <c r="E13">
        <f>G5*D5*B5</f>
        <v>1828.3703685048433</v>
      </c>
      <c r="F13">
        <f>G5*D6*B6</f>
        <v>1874.6582259353456</v>
      </c>
      <c r="G13">
        <f>G5*D7*B7</f>
        <v>12335.714244999983</v>
      </c>
    </row>
    <row r="14" spans="1:7">
      <c r="A14" t="s">
        <v>6</v>
      </c>
      <c r="B14">
        <f>B12-B13</f>
        <v>8217.6361504039232</v>
      </c>
      <c r="C14">
        <f t="shared" ref="C14:G14" si="0">C12-C13</f>
        <v>8442.7768668533463</v>
      </c>
      <c r="D14">
        <f t="shared" si="0"/>
        <v>4333.9586399628297</v>
      </c>
      <c r="E14">
        <f t="shared" si="0"/>
        <v>4446.5289942475783</v>
      </c>
      <c r="F14">
        <f t="shared" si="0"/>
        <v>4559.099348532327</v>
      </c>
      <c r="G14">
        <f t="shared" si="0"/>
        <v>30000</v>
      </c>
    </row>
    <row r="23" spans="1:8">
      <c r="H23">
        <f>D2*B2+D3*B3+D4*B4+D5*B5+D6*B6</f>
        <v>380.71428549999996</v>
      </c>
    </row>
    <row r="25" spans="1:8">
      <c r="B25" t="s">
        <v>8</v>
      </c>
      <c r="C25" t="s">
        <v>9</v>
      </c>
      <c r="D25" t="s">
        <v>10</v>
      </c>
      <c r="E25" t="s">
        <v>11</v>
      </c>
      <c r="F25" t="s">
        <v>12</v>
      </c>
    </row>
    <row r="26" spans="1:8">
      <c r="A26" t="s">
        <v>0</v>
      </c>
      <c r="B26">
        <v>0</v>
      </c>
      <c r="C26">
        <v>8217.6361504039251</v>
      </c>
      <c r="D26">
        <v>4296.6497515960746</v>
      </c>
      <c r="E26">
        <v>0</v>
      </c>
      <c r="F26">
        <v>0</v>
      </c>
    </row>
    <row r="27" spans="1:8">
      <c r="A27" t="s">
        <v>1</v>
      </c>
      <c r="B27">
        <v>0</v>
      </c>
      <c r="C27">
        <v>8442.7768668533499</v>
      </c>
      <c r="D27">
        <v>4414.3661831466516</v>
      </c>
      <c r="E27">
        <v>0</v>
      </c>
      <c r="F27">
        <v>0</v>
      </c>
    </row>
    <row r="28" spans="1:8">
      <c r="A28" t="s">
        <v>2</v>
      </c>
      <c r="B28">
        <v>0</v>
      </c>
      <c r="C28">
        <v>4333.9586399628297</v>
      </c>
      <c r="D28">
        <v>2266.0412280371702</v>
      </c>
      <c r="E28">
        <v>0</v>
      </c>
      <c r="F28">
        <v>0</v>
      </c>
    </row>
    <row r="29" spans="1:8">
      <c r="A29" t="s">
        <v>3</v>
      </c>
      <c r="B29">
        <v>0</v>
      </c>
      <c r="C29">
        <v>4446.5289942475792</v>
      </c>
      <c r="D29">
        <v>2324.8994417524214</v>
      </c>
      <c r="E29">
        <v>0</v>
      </c>
      <c r="F29">
        <v>0</v>
      </c>
    </row>
    <row r="30" spans="1:8">
      <c r="A30" t="s">
        <v>4</v>
      </c>
      <c r="B30">
        <v>0</v>
      </c>
      <c r="C30">
        <v>4559.0993485323279</v>
      </c>
      <c r="D30">
        <v>2383.7576554676725</v>
      </c>
      <c r="E30">
        <v>0</v>
      </c>
      <c r="F30">
        <v>0</v>
      </c>
    </row>
    <row r="31" spans="1:8">
      <c r="A31" t="s">
        <v>5</v>
      </c>
      <c r="B31">
        <v>0</v>
      </c>
      <c r="C31">
        <v>30000</v>
      </c>
      <c r="D31">
        <v>15685.714259999988</v>
      </c>
      <c r="E31">
        <v>0</v>
      </c>
      <c r="F31">
        <v>0</v>
      </c>
    </row>
    <row r="38" spans="1:7">
      <c r="A38" t="s">
        <v>0</v>
      </c>
      <c r="B38">
        <v>12305.714470000001</v>
      </c>
      <c r="E38" t="s">
        <v>0</v>
      </c>
      <c r="F38">
        <v>11992.857323</v>
      </c>
    </row>
    <row r="39" spans="1:7">
      <c r="A39" t="s">
        <v>1</v>
      </c>
      <c r="B39">
        <v>12642.857332</v>
      </c>
      <c r="E39" t="s">
        <v>1</v>
      </c>
      <c r="F39">
        <v>12321.428755999999</v>
      </c>
    </row>
    <row r="40" spans="1:7">
      <c r="A40" t="s">
        <v>2</v>
      </c>
      <c r="B40">
        <v>6489.9998699999996</v>
      </c>
      <c r="E40" t="s">
        <v>2</v>
      </c>
      <c r="F40">
        <v>6324.9998729999998</v>
      </c>
    </row>
    <row r="41" spans="1:7">
      <c r="A41" t="s">
        <v>3</v>
      </c>
      <c r="B41">
        <v>6658.5712949999997</v>
      </c>
      <c r="E41" t="s">
        <v>3</v>
      </c>
      <c r="F41">
        <v>6489.2855849999996</v>
      </c>
    </row>
    <row r="42" spans="1:7">
      <c r="A42" t="s">
        <v>4</v>
      </c>
      <c r="B42">
        <v>6827.1427210000002</v>
      </c>
      <c r="E42" t="s">
        <v>4</v>
      </c>
      <c r="F42">
        <v>6653.5712960000001</v>
      </c>
    </row>
    <row r="43" spans="1:7">
      <c r="A43" t="s">
        <v>5</v>
      </c>
      <c r="B43">
        <v>44924.285688999997</v>
      </c>
      <c r="C43">
        <f>SUM(B38:B42)</f>
        <v>44924.285688000004</v>
      </c>
      <c r="E43" t="s">
        <v>5</v>
      </c>
      <c r="F43">
        <v>43782.142831999998</v>
      </c>
      <c r="G43">
        <f>SUM(F38:F42)</f>
        <v>43782.142832999998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5A0C-F1CE-48DB-AE89-412BBBA04498}">
  <dimension ref="A1:M7"/>
  <sheetViews>
    <sheetView tabSelected="1" workbookViewId="0">
      <selection activeCell="E25" sqref="E25"/>
    </sheetView>
  </sheetViews>
  <sheetFormatPr defaultRowHeight="15"/>
  <cols>
    <col min="8" max="8" width="12" bestFit="1" customWidth="1"/>
  </cols>
  <sheetData>
    <row r="1" spans="1:13">
      <c r="B1">
        <v>0</v>
      </c>
      <c r="C1">
        <v>1</v>
      </c>
      <c r="D1">
        <v>2</v>
      </c>
      <c r="E1">
        <v>3</v>
      </c>
      <c r="F1">
        <v>4</v>
      </c>
      <c r="I1">
        <v>0</v>
      </c>
      <c r="J1">
        <v>1</v>
      </c>
      <c r="K1">
        <v>2</v>
      </c>
      <c r="L1">
        <v>3</v>
      </c>
      <c r="M1">
        <v>4</v>
      </c>
    </row>
    <row r="2" spans="1:13">
      <c r="A2" t="s">
        <v>0</v>
      </c>
      <c r="B2">
        <v>0</v>
      </c>
      <c r="C2">
        <v>12514.285902</v>
      </c>
      <c r="D2">
        <v>7300.0001089999996</v>
      </c>
      <c r="E2">
        <v>5214.2857919999997</v>
      </c>
      <c r="F2">
        <v>4171.4286339999999</v>
      </c>
      <c r="H2" t="s">
        <v>0</v>
      </c>
      <c r="I2">
        <v>0</v>
      </c>
      <c r="J2">
        <v>11596.571603</v>
      </c>
      <c r="K2">
        <v>8217.7144090000002</v>
      </c>
      <c r="L2">
        <v>5214.2857919999997</v>
      </c>
      <c r="M2">
        <v>4171.4286339999999</v>
      </c>
    </row>
    <row r="3" spans="1:13">
      <c r="A3" t="s">
        <v>1</v>
      </c>
      <c r="B3">
        <v>0</v>
      </c>
      <c r="C3">
        <v>12857.143050000001</v>
      </c>
      <c r="D3">
        <v>7500.0001119999997</v>
      </c>
      <c r="E3">
        <v>5357.1429369999996</v>
      </c>
      <c r="F3">
        <v>4285.7143500000002</v>
      </c>
      <c r="H3" t="s">
        <v>1</v>
      </c>
      <c r="I3">
        <v>0</v>
      </c>
      <c r="J3">
        <v>11914.285893</v>
      </c>
      <c r="K3">
        <v>8442.8572700000004</v>
      </c>
      <c r="L3">
        <v>5357.1429369999996</v>
      </c>
      <c r="M3">
        <v>4285.7143500000002</v>
      </c>
    </row>
    <row r="4" spans="1:13">
      <c r="A4" t="s">
        <v>2</v>
      </c>
      <c r="B4">
        <v>0</v>
      </c>
      <c r="C4">
        <v>6599.9998679999999</v>
      </c>
      <c r="D4">
        <v>3849.9999229999999</v>
      </c>
      <c r="E4">
        <v>2749.999945</v>
      </c>
      <c r="F4">
        <v>2199.9999560000001</v>
      </c>
      <c r="H4" t="s">
        <v>2</v>
      </c>
      <c r="I4">
        <v>0</v>
      </c>
      <c r="J4">
        <v>6115.9998779999996</v>
      </c>
      <c r="K4">
        <v>4333.9999129999997</v>
      </c>
      <c r="L4">
        <v>2749.999945</v>
      </c>
      <c r="M4">
        <v>2199.9999560000001</v>
      </c>
    </row>
    <row r="5" spans="1:13">
      <c r="A5" t="s">
        <v>3</v>
      </c>
      <c r="B5">
        <v>0</v>
      </c>
      <c r="C5">
        <v>6771.4284360000001</v>
      </c>
      <c r="D5">
        <v>3949.9999210000001</v>
      </c>
      <c r="E5">
        <v>2821.4285150000001</v>
      </c>
      <c r="F5">
        <v>2257.142812</v>
      </c>
      <c r="H5" t="s">
        <v>3</v>
      </c>
      <c r="I5">
        <v>0</v>
      </c>
      <c r="J5">
        <v>6274.8570170000003</v>
      </c>
      <c r="K5">
        <v>4446.5713400000004</v>
      </c>
      <c r="L5">
        <v>2821.4285150000001</v>
      </c>
      <c r="M5">
        <v>2257.142812</v>
      </c>
    </row>
    <row r="6" spans="1:13">
      <c r="A6" t="s">
        <v>4</v>
      </c>
      <c r="B6">
        <v>0</v>
      </c>
      <c r="C6">
        <v>6942.8570040000004</v>
      </c>
      <c r="D6">
        <v>4049.9999189999999</v>
      </c>
      <c r="E6">
        <v>2892.8570850000001</v>
      </c>
      <c r="F6">
        <v>2314.285668</v>
      </c>
      <c r="H6" t="s">
        <v>4</v>
      </c>
      <c r="I6">
        <v>0</v>
      </c>
      <c r="J6">
        <v>6433.7141570000003</v>
      </c>
      <c r="K6">
        <v>4559.1427659999999</v>
      </c>
      <c r="L6">
        <v>2892.8570850000001</v>
      </c>
      <c r="M6">
        <v>2314.285668</v>
      </c>
    </row>
    <row r="7" spans="1:13">
      <c r="A7" t="s">
        <v>5</v>
      </c>
      <c r="B7">
        <v>0</v>
      </c>
      <c r="C7">
        <v>45685.714260000001</v>
      </c>
      <c r="D7">
        <v>26649.999984999999</v>
      </c>
      <c r="E7">
        <v>19035.714274999998</v>
      </c>
      <c r="F7">
        <v>15228.57142</v>
      </c>
      <c r="H7" t="s">
        <v>5</v>
      </c>
      <c r="I7">
        <v>0</v>
      </c>
      <c r="J7">
        <v>42335.428548000004</v>
      </c>
      <c r="K7">
        <v>30000.285696999999</v>
      </c>
      <c r="L7">
        <v>19035.714274999998</v>
      </c>
      <c r="M7">
        <v>15228.57142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Šimpraga</cp:lastModifiedBy>
  <dcterms:created xsi:type="dcterms:W3CDTF">2021-12-25T14:29:30Z</dcterms:created>
  <dcterms:modified xsi:type="dcterms:W3CDTF">2021-12-26T21:18:48Z</dcterms:modified>
</cp:coreProperties>
</file>