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Project practice\"/>
    </mc:Choice>
  </mc:AlternateContent>
  <xr:revisionPtr revIDLastSave="0" documentId="8_{426F4BCF-8517-4D58-BF30-AF7B004D608B}" xr6:coauthVersionLast="47" xr6:coauthVersionMax="47" xr10:uidLastSave="{00000000-0000-0000-0000-000000000000}"/>
  <bookViews>
    <workbookView xWindow="-108" yWindow="-108" windowWidth="23256" windowHeight="12456" xr2:uid="{98302957-C9E9-4438-B5CD-9FA08D73EEAE}"/>
  </bookViews>
  <sheets>
    <sheet name="Sheet1" sheetId="1" r:id="rId1"/>
  </sheets>
  <calcPr calcId="191029"/>
  <pivotCaches>
    <pivotCache cacheId="1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1" l="1"/>
  <c r="V5" i="1"/>
  <c r="V6" i="1"/>
  <c r="V3" i="1"/>
</calcChain>
</file>

<file path=xl/sharedStrings.xml><?xml version="1.0" encoding="utf-8"?>
<sst xmlns="http://schemas.openxmlformats.org/spreadsheetml/2006/main" count="59" uniqueCount="40">
  <si>
    <t>Monthly Expense Tracker</t>
  </si>
  <si>
    <t>Date</t>
  </si>
  <si>
    <t>Description</t>
  </si>
  <si>
    <t>Category</t>
  </si>
  <si>
    <t>Amount</t>
  </si>
  <si>
    <t>Groceries</t>
  </si>
  <si>
    <t>Rent</t>
  </si>
  <si>
    <t>Utilities</t>
  </si>
  <si>
    <t>Entertainment</t>
  </si>
  <si>
    <t>Movie Tickets</t>
  </si>
  <si>
    <t>Transportation</t>
  </si>
  <si>
    <t>Dining Out</t>
  </si>
  <si>
    <t>Healthcare</t>
  </si>
  <si>
    <t>Insurance</t>
  </si>
  <si>
    <t>Education</t>
  </si>
  <si>
    <t>Weekly Groceries</t>
  </si>
  <si>
    <t>May Rent</t>
  </si>
  <si>
    <t>Electricity Bill</t>
  </si>
  <si>
    <t>Monthly Bus Pass</t>
  </si>
  <si>
    <t>Dinner Restaurant</t>
  </si>
  <si>
    <t>Mid-week Groceries</t>
  </si>
  <si>
    <t xml:space="preserve">Doctor's visit co-pay </t>
  </si>
  <si>
    <t>Water Bill</t>
  </si>
  <si>
    <t>Car Fuel</t>
  </si>
  <si>
    <t>Car Insurance Payment</t>
  </si>
  <si>
    <t>Online course fee</t>
  </si>
  <si>
    <t>Lunch with Friends</t>
  </si>
  <si>
    <t>Prescription Medication</t>
  </si>
  <si>
    <t>Month</t>
  </si>
  <si>
    <t xml:space="preserve">Budget </t>
  </si>
  <si>
    <t>Grand Total</t>
  </si>
  <si>
    <t>Total Amount</t>
  </si>
  <si>
    <t>Budget</t>
  </si>
  <si>
    <t>Amount Spent</t>
  </si>
  <si>
    <t>Saving/Balance Amount</t>
  </si>
  <si>
    <t>Extra Spent</t>
  </si>
  <si>
    <t>Column1</t>
  </si>
  <si>
    <t>Column2</t>
  </si>
  <si>
    <t>Dinner With Friends</t>
  </si>
  <si>
    <t>Water Park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</si>
</sst>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[$$-409]* #,##0.00_ ;_-[$$-409]* \-#,##0.00\ ;_-[$$-409]* &quot;-&quot;??_ ;_-@_ 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8"/>
      <color theme="0"/>
      <name val="Aptos Narrow"/>
      <family val="2"/>
      <scheme val="minor"/>
    </font>
    <font>
      <i/>
      <sz val="18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0" borderId="5" xfId="0" applyFont="1" applyBorder="1"/>
    <xf numFmtId="15" fontId="0" fillId="0" borderId="3" xfId="0" applyNumberFormat="1" applyBorder="1"/>
    <xf numFmtId="0" fontId="0" fillId="0" borderId="3" xfId="0" applyBorder="1"/>
    <xf numFmtId="167" fontId="1" fillId="0" borderId="5" xfId="0" applyNumberFormat="1" applyFont="1" applyBorder="1"/>
    <xf numFmtId="167" fontId="0" fillId="0" borderId="3" xfId="0" applyNumberFormat="1" applyBorder="1"/>
    <xf numFmtId="167" fontId="0" fillId="0" borderId="0" xfId="0" applyNumberFormat="1"/>
    <xf numFmtId="0" fontId="0" fillId="0" borderId="3" xfId="0" pivotButton="1" applyBorder="1"/>
    <xf numFmtId="0" fontId="0" fillId="0" borderId="3" xfId="0" applyBorder="1" applyAlignment="1">
      <alignment horizontal="left"/>
    </xf>
    <xf numFmtId="0" fontId="2" fillId="2" borderId="0" xfId="0" applyFont="1" applyFill="1" applyBorder="1"/>
    <xf numFmtId="17" fontId="2" fillId="2" borderId="0" xfId="0" applyNumberFormat="1" applyFont="1" applyFill="1" applyBorder="1"/>
    <xf numFmtId="167" fontId="2" fillId="2" borderId="0" xfId="0" applyNumberFormat="1" applyFont="1" applyFill="1" applyBorder="1"/>
    <xf numFmtId="15" fontId="0" fillId="0" borderId="4" xfId="0" applyNumberFormat="1" applyBorder="1"/>
    <xf numFmtId="0" fontId="0" fillId="0" borderId="4" xfId="0" applyBorder="1"/>
    <xf numFmtId="167" fontId="0" fillId="0" borderId="4" xfId="0" applyNumberFormat="1" applyBorder="1"/>
  </cellXfs>
  <cellStyles count="1">
    <cellStyle name="Normal" xfId="0" builtinId="0"/>
  </cellStyles>
  <dxfs count="20"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numFmt numFmtId="167" formatCode="_-[$$-409]* #,##0.00_ ;_-[$$-409]* \-#,##0.00\ ;_-[$$-409]* &quot;-&quot;??_ ;_-@_ "/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numFmt numFmtId="167" formatCode="_-[$$-409]* #,##0.00_ ;_-[$$-409]* \-#,##0.00\ ;_-[$$-409]* &quot;-&quot;??_ ;_-@_ 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numFmt numFmtId="20" formatCode="dd/mmm/yy"/>
      <border diagonalUp="0" diagonalDown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[Monthly Expenses Tracker.xlsx]Sheet1!PivotTable2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Sheet1!$H$3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Sheet1!$G$4:$G$13</c:f>
              <c:strCache>
                <c:ptCount val="9"/>
                <c:pt idx="0">
                  <c:v>Dining Out</c:v>
                </c:pt>
                <c:pt idx="1">
                  <c:v>Education</c:v>
                </c:pt>
                <c:pt idx="2">
                  <c:v>Entertainment</c:v>
                </c:pt>
                <c:pt idx="3">
                  <c:v>Groceries</c:v>
                </c:pt>
                <c:pt idx="4">
                  <c:v>Healthcare</c:v>
                </c:pt>
                <c:pt idx="5">
                  <c:v>Insurance</c:v>
                </c:pt>
                <c:pt idx="6">
                  <c:v>Rent</c:v>
                </c:pt>
                <c:pt idx="7">
                  <c:v>Transportation</c:v>
                </c:pt>
                <c:pt idx="8">
                  <c:v>Utilities</c:v>
                </c:pt>
              </c:strCache>
            </c:strRef>
          </c:cat>
          <c:val>
            <c:numRef>
              <c:f>Sheet1!$H$4:$H$13</c:f>
              <c:numCache>
                <c:formatCode>_-[$$-409]* #,##0.00_ ;_-[$$-409]* \-#,##0.00\ ;_-[$$-409]* "-"??_ ;_-@_ </c:formatCode>
                <c:ptCount val="9"/>
                <c:pt idx="0">
                  <c:v>125</c:v>
                </c:pt>
                <c:pt idx="1">
                  <c:v>200</c:v>
                </c:pt>
                <c:pt idx="2">
                  <c:v>80</c:v>
                </c:pt>
                <c:pt idx="3">
                  <c:v>230</c:v>
                </c:pt>
                <c:pt idx="4">
                  <c:v>45</c:v>
                </c:pt>
                <c:pt idx="5">
                  <c:v>150</c:v>
                </c:pt>
                <c:pt idx="6">
                  <c:v>1000</c:v>
                </c:pt>
                <c:pt idx="7">
                  <c:v>245</c:v>
                </c:pt>
                <c:pt idx="8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09-4AF4-A266-D2335DE9BBD7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3500812398448"/>
          <c:y val="3.3631475677190839E-2"/>
          <c:w val="0.26305818915492707"/>
          <c:h val="0.93634060305568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>
                <a:solidFill>
                  <a:srgbClr val="002060"/>
                </a:solidFill>
              </a:rPr>
              <a:t>Overall</a:t>
            </a:r>
            <a:r>
              <a:rPr lang="en-IN" sz="1600" baseline="0">
                <a:solidFill>
                  <a:srgbClr val="002060"/>
                </a:solidFill>
              </a:rPr>
              <a:t> Summary</a:t>
            </a:r>
            <a:endParaRPr lang="en-IN" sz="1600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0.4096850953929585"/>
          <c:y val="3.09119010819165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70647419072616"/>
          <c:y val="0.15782407407407409"/>
          <c:w val="0.77122419072615922"/>
          <c:h val="0.61535469524642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Sheet1!$U$3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Sheet1!$V$2</c:f>
              <c:strCache>
                <c:ptCount val="1"/>
                <c:pt idx="0">
                  <c:v> Column2 </c:v>
                </c:pt>
              </c:strCache>
            </c:strRef>
          </c:cat>
          <c:val>
            <c:numRef>
              <c:f>Sheet1!$V$3</c:f>
              <c:numCache>
                <c:formatCode>_-[$$-409]* #,##0.00_ ;_-[$$-409]* \-#,##0.00\ ;_-[$$-409]* "-"??_ ;_-@_ 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C-47B9-A874-0D30155EEF59}"/>
            </c:ext>
          </c:extLst>
        </c:ser>
        <c:ser>
          <c:idx val="1"/>
          <c:order val="1"/>
          <c:tx>
            <c:strRef>
              <c:f>Sheet1!$U$4</c:f>
              <c:strCache>
                <c:ptCount val="1"/>
                <c:pt idx="0">
                  <c:v>Amount Spent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Sheet1!$V$2</c:f>
              <c:strCache>
                <c:ptCount val="1"/>
                <c:pt idx="0">
                  <c:v> Column2 </c:v>
                </c:pt>
              </c:strCache>
            </c:strRef>
          </c:cat>
          <c:val>
            <c:numRef>
              <c:f>Sheet1!$V$4</c:f>
              <c:numCache>
                <c:formatCode>_-[$$-409]* #,##0.00_ ;_-[$$-409]* \-#,##0.00\ ;_-[$$-409]* "-"??_ ;_-@_ </c:formatCode>
                <c:ptCount val="1"/>
                <c:pt idx="0">
                  <c:v>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BC-47B9-A874-0D30155EEF59}"/>
            </c:ext>
          </c:extLst>
        </c:ser>
        <c:ser>
          <c:idx val="2"/>
          <c:order val="2"/>
          <c:tx>
            <c:strRef>
              <c:f>Sheet1!$U$5</c:f>
              <c:strCache>
                <c:ptCount val="1"/>
                <c:pt idx="0">
                  <c:v>Saving/Balance Amount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Sheet1!$V$2</c:f>
              <c:strCache>
                <c:ptCount val="1"/>
                <c:pt idx="0">
                  <c:v> Column2 </c:v>
                </c:pt>
              </c:strCache>
            </c:strRef>
          </c:cat>
          <c:val>
            <c:numRef>
              <c:f>Sheet1!$V$5</c:f>
              <c:numCache>
                <c:formatCode>_-[$$-409]* #,##0.00_ ;_-[$$-409]* \-#,##0.00\ ;_-[$$-409]* "-"??_ ;_-@_ </c:formatCode>
                <c:ptCount val="1"/>
                <c:pt idx="0">
                  <c:v>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BC-47B9-A874-0D30155EEF59}"/>
            </c:ext>
          </c:extLst>
        </c:ser>
        <c:ser>
          <c:idx val="3"/>
          <c:order val="3"/>
          <c:tx>
            <c:strRef>
              <c:f>Sheet1!$U$6</c:f>
              <c:strCache>
                <c:ptCount val="1"/>
                <c:pt idx="0">
                  <c:v>Extra Spent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Sheet1!$V$2</c:f>
              <c:strCache>
                <c:ptCount val="1"/>
                <c:pt idx="0">
                  <c:v> Column2 </c:v>
                </c:pt>
              </c:strCache>
            </c:strRef>
          </c:cat>
          <c:val>
            <c:numRef>
              <c:f>Sheet1!$V$6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BC-47B9-A874-0D30155EEF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27483200"/>
        <c:axId val="1627481280"/>
      </c:barChart>
      <c:catAx>
        <c:axId val="162748320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627481280"/>
        <c:crosses val="autoZero"/>
        <c:auto val="1"/>
        <c:lblAlgn val="ctr"/>
        <c:lblOffset val="100"/>
        <c:noMultiLvlLbl val="0"/>
      </c:catAx>
      <c:valAx>
        <c:axId val="1627481280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out"/>
        <c:minorTickMark val="none"/>
        <c:tickLblPos val="nextTo"/>
        <c:crossAx val="162748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9850026750925093E-2"/>
          <c:y val="0.78338570158857335"/>
          <c:w val="0.96385739936189951"/>
          <c:h val="0.19541663015493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106680</xdr:colOff>
      <xdr:row>0</xdr:row>
      <xdr:rowOff>11430</xdr:rowOff>
    </xdr:from>
    <xdr:to>
      <xdr:col>15</xdr:col>
      <xdr:colOff>601980</xdr:colOff>
      <xdr:row>13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5009EC-4987-46E3-3B03-7FCA382A49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13</xdr:row>
      <xdr:rowOff>87630</xdr:rowOff>
    </xdr:from>
    <xdr:to>
      <xdr:col>16</xdr:col>
      <xdr:colOff>0</xdr:colOff>
      <xdr:row>26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F4BB47-9C5D-D320-9C06-6A324235E3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manth M" refreshedDate="45899.824075462966" createdVersion="8" refreshedVersion="8" minRefreshableVersion="3" recordCount="17" xr:uid="{DBBAB72E-50C6-4E1A-B042-9C0CFB405AAD}">
  <cacheSource type="worksheet">
    <worksheetSource name="Table1"/>
  </cacheSource>
  <cacheFields count="4">
    <cacheField name="Date" numFmtId="15">
      <sharedItems containsSemiMixedTypes="0" containsNonDate="0" containsDate="1" containsString="0" minDate="2024-05-01T00:00:00" maxDate="2024-05-31T00:00:00"/>
    </cacheField>
    <cacheField name="Category" numFmtId="0">
      <sharedItems count="9">
        <s v="Groceries"/>
        <s v="Rent"/>
        <s v="Utilities"/>
        <s v="Entertainment"/>
        <s v="Transportation"/>
        <s v="Dining Out"/>
        <s v="Healthcare"/>
        <s v="Insurance"/>
        <s v="Education"/>
      </sharedItems>
    </cacheField>
    <cacheField name="Description" numFmtId="0">
      <sharedItems/>
    </cacheField>
    <cacheField name="Amount" numFmtId="167">
      <sharedItems containsSemiMixedTypes="0" containsString="0" containsNumber="1" containsInteger="1" minValue="20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d v="2024-05-01T00:00:00"/>
    <x v="0"/>
    <s v="Weekly Groceries"/>
    <n v="150"/>
  </r>
  <r>
    <d v="2024-05-02T00:00:00"/>
    <x v="1"/>
    <s v="May Rent"/>
    <n v="1000"/>
  </r>
  <r>
    <d v="2024-05-03T00:00:00"/>
    <x v="2"/>
    <s v="Electricity Bill"/>
    <n v="100"/>
  </r>
  <r>
    <d v="2024-05-05T00:00:00"/>
    <x v="3"/>
    <s v="Movie Tickets"/>
    <n v="30"/>
  </r>
  <r>
    <d v="2024-05-07T00:00:00"/>
    <x v="4"/>
    <s v="Monthly Bus Pass"/>
    <n v="60"/>
  </r>
  <r>
    <d v="2024-05-08T00:00:00"/>
    <x v="5"/>
    <s v="Dinner Restaurant"/>
    <n v="45"/>
  </r>
  <r>
    <d v="2024-05-10T00:00:00"/>
    <x v="0"/>
    <s v="Mid-week Groceries"/>
    <n v="80"/>
  </r>
  <r>
    <d v="2024-05-12T00:00:00"/>
    <x v="6"/>
    <s v="Doctor's visit co-pay "/>
    <n v="25"/>
  </r>
  <r>
    <d v="2024-05-15T00:00:00"/>
    <x v="2"/>
    <s v="Water Bill"/>
    <n v="50"/>
  </r>
  <r>
    <d v="2024-05-16T00:00:00"/>
    <x v="4"/>
    <s v="Car Fuel"/>
    <n v="40"/>
  </r>
  <r>
    <d v="2024-05-18T00:00:00"/>
    <x v="7"/>
    <s v="Car Insurance Payment"/>
    <n v="150"/>
  </r>
  <r>
    <d v="2024-05-20T00:00:00"/>
    <x v="8"/>
    <s v="Online course fee"/>
    <n v="200"/>
  </r>
  <r>
    <d v="2024-05-22T00:00:00"/>
    <x v="5"/>
    <s v="Lunch with Friends"/>
    <n v="35"/>
  </r>
  <r>
    <d v="2024-05-25T00:00:00"/>
    <x v="6"/>
    <s v="Prescription Medication"/>
    <n v="20"/>
  </r>
  <r>
    <d v="2024-05-27T00:00:00"/>
    <x v="4"/>
    <s v="Car Fuel"/>
    <n v="145"/>
  </r>
  <r>
    <d v="2024-05-29T00:00:00"/>
    <x v="5"/>
    <s v="Dinner With Friends"/>
    <n v="45"/>
  </r>
  <r>
    <d v="2024-05-30T00:00:00"/>
    <x v="3"/>
    <s v="Water Park Visit"/>
    <n v="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A37754-CD0D-42CE-AEB6-2C579D7555DB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Category">
  <location ref="G3:H13" firstHeaderRow="1" firstDataRow="1" firstDataCol="1"/>
  <pivotFields count="4">
    <pivotField numFmtId="15" showAll="0"/>
    <pivotField axis="axisRow" showAll="0">
      <items count="10">
        <item x="5"/>
        <item x="8"/>
        <item x="3"/>
        <item x="0"/>
        <item x="6"/>
        <item x="7"/>
        <item x="1"/>
        <item x="4"/>
        <item x="2"/>
        <item t="default"/>
      </items>
    </pivotField>
    <pivotField showAll="0"/>
    <pivotField dataField="1" numFmtId="167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Total Amount" fld="3" baseField="1" baseItem="0" numFmtId="167"/>
  </dataFields>
  <formats count="6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1" type="button" dataOnly="0" labelOnly="1" outline="0" axis="axisRow" fieldPosition="0"/>
    </format>
    <format dxfId="10">
      <pivotArea dataOnly="0" labelOnly="1" fieldPosition="0">
        <references count="1">
          <reference field="1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F3E32C-9E11-43D7-ADB3-245F8F0FA9B7}" name="Table1" displayName="Table1" ref="B3:E20" totalsRowShown="0" headerRowDxfId="18" headerRowBorderDxfId="19">
  <autoFilter ref="B3:E20" xr:uid="{37F3E32C-9E11-43D7-ADB3-245F8F0FA9B7}"/>
  <tableColumns count="4">
    <tableColumn id="1" xr3:uid="{DCC0DCE5-A4C9-458C-8100-9C0E2B1A5C98}" name="Date" dataDxfId="17"/>
    <tableColumn id="2" xr3:uid="{EEEC48CF-B218-4672-9F91-22DA82709342}" name="Category" dataDxfId="16"/>
    <tableColumn id="3" xr3:uid="{07696BF4-351A-4EF9-8834-BCF54567E142}" name="Description" dataDxfId="15"/>
    <tableColumn id="4" xr3:uid="{29323B71-6A96-4F62-8C20-7D7CAC3E0F02}" name="Amount" dataDxfId="14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5AACAE-52DF-4D8B-8BAE-1A277DF2EB7C}" name="Table2" displayName="Table2" ref="U2:V6" totalsRowShown="0">
  <autoFilter ref="U2:V6" xr:uid="{3B5AACAE-52DF-4D8B-8BAE-1A277DF2EB7C}"/>
  <tableColumns count="2">
    <tableColumn id="1" xr3:uid="{59637CFC-EAE4-49B6-922D-B170FCEF1742}" name="Column1"/>
    <tableColumn id="2" xr3:uid="{73D0B907-BD50-4771-A356-5DB48784A24D}" name="Column2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AACA-A589-4B41-9EEB-074C67A46329}">
  <dimension ref="B1:V20"/>
  <sheetViews>
    <sheetView tabSelected="1" workbookViewId="0">
      <selection activeCell="G3" sqref="G3"/>
    </sheetView>
  </sheetViews>
  <sheetFormatPr defaultRowHeight="14.4" x14ac:dyDescent="0.3"/>
  <cols>
    <col min="1" max="1" width="2.5546875" customWidth="1"/>
    <col min="2" max="2" width="9.5546875" bestFit="1" customWidth="1"/>
    <col min="3" max="3" width="12.6640625" bestFit="1" customWidth="1"/>
    <col min="4" max="4" width="20.21875" bestFit="1" customWidth="1"/>
    <col min="5" max="5" width="10.6640625" bestFit="1" customWidth="1"/>
    <col min="7" max="7" width="12.6640625" bestFit="1" customWidth="1"/>
    <col min="8" max="8" width="11.88671875" bestFit="1" customWidth="1"/>
    <col min="12" max="12" width="12.6640625" bestFit="1" customWidth="1"/>
    <col min="13" max="13" width="13.5546875" bestFit="1" customWidth="1"/>
    <col min="21" max="21" width="20.109375" bestFit="1" customWidth="1"/>
    <col min="22" max="22" width="11.33203125" customWidth="1"/>
  </cols>
  <sheetData>
    <row r="1" spans="2:22" x14ac:dyDescent="0.3">
      <c r="B1" s="3" t="s">
        <v>0</v>
      </c>
      <c r="C1" s="4"/>
      <c r="D1" s="4"/>
      <c r="E1" s="4"/>
      <c r="G1" s="14" t="s">
        <v>28</v>
      </c>
      <c r="H1" s="15">
        <v>45413</v>
      </c>
    </row>
    <row r="2" spans="2:22" x14ac:dyDescent="0.3">
      <c r="B2" s="5"/>
      <c r="C2" s="5"/>
      <c r="D2" s="5"/>
      <c r="E2" s="5"/>
      <c r="G2" s="14" t="s">
        <v>29</v>
      </c>
      <c r="H2" s="16">
        <v>2500</v>
      </c>
      <c r="U2" t="s">
        <v>36</v>
      </c>
      <c r="V2" s="11" t="s">
        <v>37</v>
      </c>
    </row>
    <row r="3" spans="2:22" x14ac:dyDescent="0.3">
      <c r="B3" s="6" t="s">
        <v>1</v>
      </c>
      <c r="C3" s="6" t="s">
        <v>3</v>
      </c>
      <c r="D3" s="6" t="s">
        <v>2</v>
      </c>
      <c r="E3" s="9" t="s">
        <v>4</v>
      </c>
      <c r="G3" s="12" t="s">
        <v>3</v>
      </c>
      <c r="H3" s="8" t="s">
        <v>31</v>
      </c>
      <c r="K3" s="1"/>
      <c r="U3" t="s">
        <v>32</v>
      </c>
      <c r="V3" s="11">
        <f>H2</f>
        <v>2500</v>
      </c>
    </row>
    <row r="4" spans="2:22" x14ac:dyDescent="0.3">
      <c r="B4" s="7">
        <v>45413</v>
      </c>
      <c r="C4" s="8" t="s">
        <v>5</v>
      </c>
      <c r="D4" s="8" t="s">
        <v>15</v>
      </c>
      <c r="E4" s="10">
        <v>150</v>
      </c>
      <c r="G4" s="13" t="s">
        <v>11</v>
      </c>
      <c r="H4" s="10">
        <v>125</v>
      </c>
      <c r="I4" s="2"/>
      <c r="U4" t="s">
        <v>33</v>
      </c>
      <c r="V4" s="11">
        <f>GETPIVOTDATA("Amount",$G$3)</f>
        <v>2225</v>
      </c>
    </row>
    <row r="5" spans="2:22" x14ac:dyDescent="0.3">
      <c r="B5" s="7">
        <v>45414</v>
      </c>
      <c r="C5" s="8" t="s">
        <v>6</v>
      </c>
      <c r="D5" s="8" t="s">
        <v>16</v>
      </c>
      <c r="E5" s="10">
        <v>1000</v>
      </c>
      <c r="G5" s="13" t="s">
        <v>14</v>
      </c>
      <c r="H5" s="10">
        <v>200</v>
      </c>
      <c r="U5" t="s">
        <v>34</v>
      </c>
      <c r="V5" s="11">
        <f>IF(V3&gt;V4,V3-V4,0)</f>
        <v>275</v>
      </c>
    </row>
    <row r="6" spans="2:22" x14ac:dyDescent="0.3">
      <c r="B6" s="7">
        <v>45415</v>
      </c>
      <c r="C6" s="8" t="s">
        <v>7</v>
      </c>
      <c r="D6" s="8" t="s">
        <v>17</v>
      </c>
      <c r="E6" s="10">
        <v>100</v>
      </c>
      <c r="G6" s="13" t="s">
        <v>8</v>
      </c>
      <c r="H6" s="10">
        <v>80</v>
      </c>
      <c r="U6" t="s">
        <v>35</v>
      </c>
      <c r="V6">
        <f>IF(V4&gt;V3,V4-V3,0)</f>
        <v>0</v>
      </c>
    </row>
    <row r="7" spans="2:22" x14ac:dyDescent="0.3">
      <c r="B7" s="7">
        <v>45417</v>
      </c>
      <c r="C7" s="8" t="s">
        <v>8</v>
      </c>
      <c r="D7" s="8" t="s">
        <v>9</v>
      </c>
      <c r="E7" s="10">
        <v>30</v>
      </c>
      <c r="G7" s="13" t="s">
        <v>5</v>
      </c>
      <c r="H7" s="10">
        <v>230</v>
      </c>
      <c r="L7" s="8"/>
    </row>
    <row r="8" spans="2:22" x14ac:dyDescent="0.3">
      <c r="B8" s="7">
        <v>45419</v>
      </c>
      <c r="C8" s="8" t="s">
        <v>10</v>
      </c>
      <c r="D8" s="8" t="s">
        <v>18</v>
      </c>
      <c r="E8" s="10">
        <v>60</v>
      </c>
      <c r="G8" s="13" t="s">
        <v>12</v>
      </c>
      <c r="H8" s="10">
        <v>45</v>
      </c>
    </row>
    <row r="9" spans="2:22" x14ac:dyDescent="0.3">
      <c r="B9" s="7">
        <v>45420</v>
      </c>
      <c r="C9" s="8" t="s">
        <v>11</v>
      </c>
      <c r="D9" s="8" t="s">
        <v>19</v>
      </c>
      <c r="E9" s="10">
        <v>45</v>
      </c>
      <c r="G9" s="13" t="s">
        <v>13</v>
      </c>
      <c r="H9" s="10">
        <v>150</v>
      </c>
    </row>
    <row r="10" spans="2:22" x14ac:dyDescent="0.3">
      <c r="B10" s="7">
        <v>45422</v>
      </c>
      <c r="C10" s="8" t="s">
        <v>5</v>
      </c>
      <c r="D10" s="8" t="s">
        <v>20</v>
      </c>
      <c r="E10" s="10">
        <v>80</v>
      </c>
      <c r="G10" s="13" t="s">
        <v>6</v>
      </c>
      <c r="H10" s="10">
        <v>1000</v>
      </c>
    </row>
    <row r="11" spans="2:22" x14ac:dyDescent="0.3">
      <c r="B11" s="7">
        <v>45424</v>
      </c>
      <c r="C11" s="8" t="s">
        <v>12</v>
      </c>
      <c r="D11" s="8" t="s">
        <v>21</v>
      </c>
      <c r="E11" s="10">
        <v>25</v>
      </c>
      <c r="G11" s="13" t="s">
        <v>10</v>
      </c>
      <c r="H11" s="10">
        <v>245</v>
      </c>
    </row>
    <row r="12" spans="2:22" x14ac:dyDescent="0.3">
      <c r="B12" s="7">
        <v>45427</v>
      </c>
      <c r="C12" s="8" t="s">
        <v>7</v>
      </c>
      <c r="D12" s="8" t="s">
        <v>22</v>
      </c>
      <c r="E12" s="10">
        <v>50</v>
      </c>
      <c r="G12" s="13" t="s">
        <v>7</v>
      </c>
      <c r="H12" s="10">
        <v>150</v>
      </c>
    </row>
    <row r="13" spans="2:22" x14ac:dyDescent="0.3">
      <c r="B13" s="7">
        <v>45428</v>
      </c>
      <c r="C13" s="8" t="s">
        <v>10</v>
      </c>
      <c r="D13" s="8" t="s">
        <v>23</v>
      </c>
      <c r="E13" s="10">
        <v>40</v>
      </c>
      <c r="G13" s="13" t="s">
        <v>30</v>
      </c>
      <c r="H13" s="10">
        <v>2225</v>
      </c>
    </row>
    <row r="14" spans="2:22" x14ac:dyDescent="0.3">
      <c r="B14" s="7">
        <v>45430</v>
      </c>
      <c r="C14" s="8" t="s">
        <v>13</v>
      </c>
      <c r="D14" s="8" t="s">
        <v>24</v>
      </c>
      <c r="E14" s="10">
        <v>150</v>
      </c>
    </row>
    <row r="15" spans="2:22" x14ac:dyDescent="0.3">
      <c r="B15" s="7">
        <v>45432</v>
      </c>
      <c r="C15" s="8" t="s">
        <v>14</v>
      </c>
      <c r="D15" s="8" t="s">
        <v>25</v>
      </c>
      <c r="E15" s="10">
        <v>200</v>
      </c>
    </row>
    <row r="16" spans="2:22" x14ac:dyDescent="0.3">
      <c r="B16" s="7">
        <v>45434</v>
      </c>
      <c r="C16" s="8" t="s">
        <v>11</v>
      </c>
      <c r="D16" s="8" t="s">
        <v>26</v>
      </c>
      <c r="E16" s="10">
        <v>35</v>
      </c>
    </row>
    <row r="17" spans="2:5" x14ac:dyDescent="0.3">
      <c r="B17" s="7">
        <v>45437</v>
      </c>
      <c r="C17" s="8" t="s">
        <v>12</v>
      </c>
      <c r="D17" s="8" t="s">
        <v>27</v>
      </c>
      <c r="E17" s="10">
        <v>20</v>
      </c>
    </row>
    <row r="18" spans="2:5" x14ac:dyDescent="0.3">
      <c r="B18" s="7">
        <v>45439</v>
      </c>
      <c r="C18" s="8" t="s">
        <v>10</v>
      </c>
      <c r="D18" s="8" t="s">
        <v>23</v>
      </c>
      <c r="E18" s="10">
        <v>145</v>
      </c>
    </row>
    <row r="19" spans="2:5" x14ac:dyDescent="0.3">
      <c r="B19" s="17">
        <v>45441</v>
      </c>
      <c r="C19" s="18" t="s">
        <v>11</v>
      </c>
      <c r="D19" s="18" t="s">
        <v>38</v>
      </c>
      <c r="E19" s="19">
        <v>45</v>
      </c>
    </row>
    <row r="20" spans="2:5" x14ac:dyDescent="0.3">
      <c r="B20" s="17">
        <v>45442</v>
      </c>
      <c r="C20" s="18" t="s">
        <v>8</v>
      </c>
      <c r="D20" s="18" t="s">
        <v>39</v>
      </c>
      <c r="E20" s="19">
        <v>50</v>
      </c>
    </row>
  </sheetData>
  <mergeCells count="1">
    <mergeCell ref="B1:E2"/>
  </mergeCells>
  <pageMargins left="0.7" right="0.7" top="0.75" bottom="0.75" header="0.3" footer="0.3"/>
  <pageSetup orientation="portrait" r:id="rId2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Nemanth M</dc:creator>
  <cp:lastModifiedBy>Nemanth M</cp:lastModifiedBy>
  <dcterms:created xsi:type="dcterms:W3CDTF">2025-08-30T13:18:23Z</dcterms:created>
  <dcterms:modified xsi:type="dcterms:W3CDTF">2025-08-30T14:19:08Z</dcterms:modified>
</cp:coreProperties>
</file>