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defaultThemeVersion="166925"/>
  <mc:AlternateContent xmlns:mc="http://schemas.openxmlformats.org/markup-compatibility/2006">
    <mc:Choice Requires="x15">
      <x15ac:absPath xmlns:x15ac="http://schemas.microsoft.com/office/spreadsheetml/2010/11/ac" url="E:\My Documents\Documents\Reloading Calculator\"/>
    </mc:Choice>
  </mc:AlternateContent>
  <xr:revisionPtr revIDLastSave="0" documentId="10_ncr:8100000_{69BB556C-8B3C-4C06-9FB4-73280535B2D9}" xr6:coauthVersionLast="34" xr6:coauthVersionMax="34" xr10:uidLastSave="{00000000-0000-0000-0000-000000000000}"/>
  <bookViews>
    <workbookView xWindow="0" yWindow="0" windowWidth="28800" windowHeight="12225" tabRatio="680" xr2:uid="{00000000-000D-0000-FFFF-FFFF00000000}"/>
  </bookViews>
  <sheets>
    <sheet name="License" sheetId="6" r:id="rId1"/>
    <sheet name="OBT Tool" sheetId="1" r:id="rId2"/>
    <sheet name="Case H2O Capacity" sheetId="5" r:id="rId3"/>
    <sheet name="Chrono Speed" sheetId="3" r:id="rId4"/>
    <sheet name="QL Calibration" sheetId="2" r:id="rId5"/>
    <sheet name="RN" sheetId="4" r:id="rId6"/>
    <sheet name="Help" sheetId="7" r:id="rId7"/>
  </sheets>
  <definedNames>
    <definedName name="_A">IF(ISODD(_N),0.00442642857,0.00440803571)</definedName>
    <definedName name="_B">IF(ISODD(_N),0.0284942857,0.0268380952)</definedName>
    <definedName name="_C">IF(ISODD(_N),-0.00318785714,-0.0024014881)</definedName>
    <definedName name="_D">IF(ISODD(_N),0.0291180952,0.0439015873)</definedName>
    <definedName name="_L">IF(_uom="mm",_Len/25.4,_Len)</definedName>
    <definedName name="_Len">'OBT Tool'!$L$11</definedName>
    <definedName name="_N">INDIRECT(ADDRESS(ROW('OBT Tool'!$D$15),COLUMN(),,,))</definedName>
    <definedName name="_OBT">IF(_test=0,"-----",( (_A*_N + _B)*_L + _C*_N + _D))</definedName>
    <definedName name="_test">IF(OR('OBT Tool'!$L$11=0,'OBT Tool'!$N$11="",'OBT Tool'!$N$11=0),0,1)</definedName>
    <definedName name="_uom">'OBT Tool'!$N$11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5" i="3" l="1"/>
  <c r="E19" i="5" l="1"/>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8" i="5" l="1"/>
  <c r="C7" i="5" s="1"/>
  <c r="D30" i="3" l="1"/>
  <c r="D32" i="3"/>
  <c r="C5" i="5" l="1"/>
  <c r="C10" i="5" s="1" a="1"/>
  <c r="D23" i="3"/>
  <c r="C10" i="5" l="1"/>
  <c r="C11" i="5"/>
  <c r="C12" i="5"/>
  <c r="C6" i="5"/>
  <c r="C13" i="2"/>
  <c r="P15" i="1" l="1"/>
  <c r="N15" i="1"/>
  <c r="L15" i="1"/>
  <c r="J15" i="1"/>
  <c r="H15" i="1"/>
  <c r="F15" i="1"/>
  <c r="D15" i="1"/>
  <c r="D17" i="1"/>
  <c r="F17" i="1"/>
  <c r="P17" i="1"/>
  <c r="J17" i="1"/>
  <c r="H17" i="1"/>
  <c r="N17" i="1"/>
  <c r="L17" i="1"/>
  <c r="C11" i="2" l="1"/>
</calcChain>
</file>

<file path=xl/sharedStrings.xml><?xml version="1.0" encoding="utf-8"?>
<sst xmlns="http://schemas.openxmlformats.org/spreadsheetml/2006/main" count="183" uniqueCount="179">
  <si>
    <t xml:space="preserve"> Calculator</t>
  </si>
  <si>
    <t>First Node Number</t>
  </si>
  <si>
    <t>Barrel length</t>
  </si>
  <si>
    <t>(may be zero or negative)</t>
  </si>
  <si>
    <t>(Enter)</t>
  </si>
  <si>
    <t>(Select)</t>
  </si>
  <si>
    <t>inches</t>
  </si>
  <si>
    <t>Node Numbers</t>
  </si>
  <si>
    <r>
      <t>Optimal Barrel Time</t>
    </r>
    <r>
      <rPr>
        <sz val="10"/>
        <rFont val="Arial"/>
        <family val="2"/>
      </rPr>
      <t xml:space="preserve"> (mS)</t>
    </r>
  </si>
  <si>
    <t>Calculation method provided by:</t>
  </si>
  <si>
    <t>Christopher Long</t>
  </si>
  <si>
    <t>Ratio of Specific Heats (QL Value)</t>
  </si>
  <si>
    <t>Burning Rate Factor (QL Value)</t>
  </si>
  <si>
    <t>New Ratio of Specific Heats</t>
  </si>
  <si>
    <t>New Burning Rate Factor</t>
  </si>
  <si>
    <t>Percent Change (Should be between -3 and 3)</t>
  </si>
  <si>
    <t>%</t>
  </si>
  <si>
    <t>Measured Speeds</t>
  </si>
  <si>
    <t>Calculations With all values</t>
  </si>
  <si>
    <t>Average</t>
  </si>
  <si>
    <t>Spread</t>
  </si>
  <si>
    <t>Version</t>
  </si>
  <si>
    <t>Notes</t>
  </si>
  <si>
    <t>V1.00</t>
  </si>
  <si>
    <t>Initial Release</t>
  </si>
  <si>
    <t>V1.01</t>
  </si>
  <si>
    <t>Add Release Notes Tab</t>
  </si>
  <si>
    <t>Fix Chrono Speed Average Calculation with min and max removed</t>
  </si>
  <si>
    <t>Fix Chrono Speed Spread Calculation with min and max removed</t>
  </si>
  <si>
    <t>Case Number</t>
  </si>
  <si>
    <t>Case Weight</t>
  </si>
  <si>
    <t>Water Weight</t>
  </si>
  <si>
    <t>Water Filled Weight</t>
  </si>
  <si>
    <t>Average Water Weight</t>
  </si>
  <si>
    <t>Number of Cases Measured</t>
  </si>
  <si>
    <t>Maximum Spread</t>
  </si>
  <si>
    <t>Max Allowed Spread</t>
  </si>
  <si>
    <t>Range Start</t>
  </si>
  <si>
    <t>Range Stop</t>
  </si>
  <si>
    <t>Number of Cases in Allowed Spread</t>
  </si>
  <si>
    <t>Add Case H2O Capacity Tab</t>
  </si>
  <si>
    <t>Fix protection so it works on android app as well</t>
  </si>
  <si>
    <t>Date</t>
  </si>
  <si>
    <t>Add Plugin Missing error to Case H2O tab</t>
  </si>
  <si>
    <t>By using Reloading Calculator you agree to the CC BY-NC-SA 4.0 license under which it is released:</t>
  </si>
  <si>
    <t>You are free to:</t>
  </si>
  <si>
    <t>The licensor cannot revoke these freedoms as long as you follow the license terms.</t>
  </si>
  <si>
    <r>
      <rPr>
        <b/>
        <sz val="10"/>
        <rFont val="Arial"/>
        <family val="2"/>
      </rPr>
      <t>Share</t>
    </r>
    <r>
      <rPr>
        <sz val="10"/>
        <rFont val="Arial"/>
        <family val="2"/>
      </rPr>
      <t xml:space="preserve"> - copy and redistribute the material in any medium or format</t>
    </r>
  </si>
  <si>
    <r>
      <rPr>
        <b/>
        <sz val="10"/>
        <rFont val="Arial"/>
        <family val="2"/>
      </rPr>
      <t>Adapt </t>
    </r>
    <r>
      <rPr>
        <sz val="10"/>
        <rFont val="Arial"/>
      </rPr>
      <t>— remix, transform, and build upon the material</t>
    </r>
  </si>
  <si>
    <t>Under the following terms:</t>
  </si>
  <si>
    <t>Attribution-NonCommercial-ShareAlike 4.0 International        (CC BY-NC-SA 4.0)</t>
  </si>
  <si>
    <r>
      <rPr>
        <b/>
        <sz val="10"/>
        <rFont val="Arial"/>
        <family val="2"/>
      </rPr>
      <t>Attribution</t>
    </r>
    <r>
      <rPr>
        <sz val="10"/>
        <rFont val="Arial"/>
      </rPr>
      <t> — You must give appropriate credit, provide a link to the license, and indicate if changes were made. You may do so in any reasonable manner, but not in any way that suggests the licensor endorses you or your use.</t>
    </r>
  </si>
  <si>
    <r>
      <rPr>
        <b/>
        <sz val="10"/>
        <rFont val="Arial"/>
        <family val="2"/>
      </rPr>
      <t>NonCommercial</t>
    </r>
    <r>
      <rPr>
        <sz val="10"/>
        <rFont val="Arial"/>
      </rPr>
      <t> — You may not use the material for commercial purposes.</t>
    </r>
  </si>
  <si>
    <r>
      <rPr>
        <b/>
        <sz val="10"/>
        <rFont val="Arial"/>
        <family val="2"/>
      </rPr>
      <t>ShareAlike</t>
    </r>
    <r>
      <rPr>
        <sz val="10"/>
        <rFont val="Arial"/>
      </rPr>
      <t> — If you remix, transform, or build upon the material, you must distribute your contributions under the same license as the original.</t>
    </r>
  </si>
  <si>
    <r>
      <rPr>
        <b/>
        <sz val="10"/>
        <rFont val="Arial"/>
        <family val="2"/>
      </rPr>
      <t>No additional restrictions</t>
    </r>
    <r>
      <rPr>
        <sz val="10"/>
        <rFont val="Arial"/>
      </rPr>
      <t> — You may not apply legal terms or technological measures that legally restrict others from doing anything the license permits.</t>
    </r>
  </si>
  <si>
    <t>Notices:</t>
  </si>
  <si>
    <t>You do not have to comply with the license for elements of the material in the public domain or where your use is permitted by an applicable exception or limitation.</t>
  </si>
  <si>
    <t>No warranties are given. The license may not give you all of the permissions necessary for your intended use. For example, other rights such as publicity, privacy, or moral rights may limit how you use the material.</t>
  </si>
  <si>
    <t>Full License</t>
  </si>
  <si>
    <t>Summary Of License (This is a human readble summary and does not substitute the license, which follows this summary):</t>
  </si>
  <si>
    <t>By exercising the Licensed Rights (defined below), You accept and agree to be bound by the terms and conditions of this Creative Commons Attribution-NonCommercial-ShareAlike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t>
  </si>
  <si>
    <t>Section 1 – Definitions.</t>
  </si>
  <si>
    <r>
      <t>a. Adapted Material</t>
    </r>
    <r>
      <rPr>
        <sz val="13"/>
        <color rgb="FF333333"/>
        <rFont val="Arial"/>
        <family val="2"/>
      </rPr>
      <t>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t>
    </r>
  </si>
  <si>
    <r>
      <t>b. Adapter's License</t>
    </r>
    <r>
      <rPr>
        <sz val="13"/>
        <color rgb="FF333333"/>
        <rFont val="Arial"/>
        <family val="2"/>
      </rPr>
      <t> means the license You apply to Your Copyright and Similar Rights in Your contributions to Adapted Material in accordance with the terms and conditions of this Public License.</t>
    </r>
  </si>
  <si>
    <r>
      <t>e. Effective Technological Measures</t>
    </r>
    <r>
      <rPr>
        <sz val="13"/>
        <color rgb="FF333333"/>
        <rFont val="Arial"/>
        <family val="2"/>
      </rPr>
      <t> means those measures that, in the absence of proper authority, may not be circumvented under laws fulfilling obligations under Article 11 of the WIPO Copyright Treaty adopted on December 20, 1996, and/or similar international agreements.</t>
    </r>
  </si>
  <si>
    <r>
      <t>f. Exceptions and Limitations</t>
    </r>
    <r>
      <rPr>
        <sz val="13"/>
        <color rgb="FF333333"/>
        <rFont val="Arial"/>
        <family val="2"/>
      </rPr>
      <t> means fair use, fair dealing, and/or any other exception or limitation to Copyright and Similar Rights that applies to Your use of the Licensed Material.</t>
    </r>
  </si>
  <si>
    <r>
      <t>g. License Elements</t>
    </r>
    <r>
      <rPr>
        <sz val="13"/>
        <color rgb="FF333333"/>
        <rFont val="Arial"/>
        <family val="2"/>
      </rPr>
      <t> means the license attributes listed in the name of a Creative Commons Public License. The License Elements of this Public License are Attribution, NonCommercial, and ShareAlike.</t>
    </r>
  </si>
  <si>
    <r>
      <t>h. Licensed Material</t>
    </r>
    <r>
      <rPr>
        <sz val="13"/>
        <color rgb="FF333333"/>
        <rFont val="Arial"/>
        <family val="2"/>
      </rPr>
      <t> means the artistic or literary work, database, or other material to which the Licensor applied this Public License.</t>
    </r>
  </si>
  <si>
    <r>
      <t>i. Licensed Rights</t>
    </r>
    <r>
      <rPr>
        <sz val="13"/>
        <color rgb="FF333333"/>
        <rFont val="Arial"/>
        <family val="2"/>
      </rPr>
      <t> means the rights granted to You subject to the terms and conditions of this Public License, which are limited to all Copyright and Similar Rights that apply to Your use of the Licensed Material and that the Licensor has authority to license.</t>
    </r>
  </si>
  <si>
    <r>
      <t>j. Licensor</t>
    </r>
    <r>
      <rPr>
        <sz val="13"/>
        <color rgb="FF333333"/>
        <rFont val="Arial"/>
        <family val="2"/>
      </rPr>
      <t> means the individual(s) or entity(ies) granting rights under this Public License.</t>
    </r>
  </si>
  <si>
    <r>
      <t>k. NonCommercial</t>
    </r>
    <r>
      <rPr>
        <sz val="13"/>
        <color rgb="FF333333"/>
        <rFont val="Arial"/>
        <family val="2"/>
      </rPr>
      <t> means not primarily intended for or directed towards commercial advantage or monetary compensation. For purposes of this Public License, the exchange of the Licensed Material for other material subject to Copyright and Similar Rights by digital file-sharing or similar means is NonCommercial provided there is no payment of monetary compensation in connection with the exchange.</t>
    </r>
  </si>
  <si>
    <r>
      <t>l. Share</t>
    </r>
    <r>
      <rPr>
        <sz val="13"/>
        <color rgb="FF333333"/>
        <rFont val="Arial"/>
        <family val="2"/>
      </rPr>
      <t>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t>
    </r>
  </si>
  <si>
    <r>
      <t>m. Sui Generis Database Rights</t>
    </r>
    <r>
      <rPr>
        <sz val="13"/>
        <color rgb="FF333333"/>
        <rFont val="Arial"/>
        <family val="2"/>
      </rPr>
      <t> means rights other than copyright resulting from Directive 96/9/EC of the European Parliament and of the Council of 11 March 1996 on the legal protection of databases, as amended and/or succeeded, as well as other essentially equivalent rights anywhere in the world.</t>
    </r>
  </si>
  <si>
    <r>
      <t>n. You</t>
    </r>
    <r>
      <rPr>
        <sz val="13"/>
        <color rgb="FF333333"/>
        <rFont val="Arial"/>
        <family val="2"/>
      </rPr>
      <t> means the individual or entity exercising the Licensed Rights under this Public License. </t>
    </r>
    <r>
      <rPr>
        <b/>
        <sz val="13"/>
        <color rgb="FF222222"/>
        <rFont val="Arial"/>
        <family val="2"/>
      </rPr>
      <t>Your</t>
    </r>
    <r>
      <rPr>
        <sz val="13"/>
        <color rgb="FF333333"/>
        <rFont val="Arial"/>
        <family val="2"/>
      </rPr>
      <t> has a corresponding meaning.</t>
    </r>
  </si>
  <si>
    <t>Section 2 – Scope.</t>
  </si>
  <si>
    <r>
      <t>a. License grant</t>
    </r>
    <r>
      <rPr>
        <sz val="13"/>
        <color rgb="FF333333"/>
        <rFont val="Arial"/>
        <family val="2"/>
      </rPr>
      <t>.</t>
    </r>
  </si>
  <si>
    <t>1. Subject to the terms and conditions of this Public License, the Licensor hereby grants You a worldwide, royalty-free, non-sublicensable, non-exclusive, irrevocable license to exercise the Licensed Rights in the Licensed Material to:</t>
  </si>
  <si>
    <t>A. reproduce and Share the Licensed Material, in whole or in part, for NonCommercial purposes only; and</t>
  </si>
  <si>
    <t>B. produce, reproduce, and Share Adapted Material for NonCommercial purposes only.</t>
  </si>
  <si>
    <r>
      <t>2. Exceptions and Limitations</t>
    </r>
    <r>
      <rPr>
        <sz val="13"/>
        <color rgb="FF333333"/>
        <rFont val="Arial"/>
        <family val="2"/>
      </rPr>
      <t>. For the avoidance of doubt, where Exceptions and Limitations apply to Your use, this Public License does not apply, and You do not need to comply with its terms and conditions.</t>
    </r>
  </si>
  <si>
    <t>3. Term. The term of this Public License is specified in Section 6(a).</t>
  </si>
  <si>
    <t>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t>
  </si>
  <si>
    <r>
      <t>5. Downstream recipients</t>
    </r>
    <r>
      <rPr>
        <sz val="13"/>
        <color rgb="FF333333"/>
        <rFont val="Arial"/>
        <family val="2"/>
      </rPr>
      <t>.</t>
    </r>
  </si>
  <si>
    <r>
      <t>A. Offer from the Licensor – Licensed Material</t>
    </r>
    <r>
      <rPr>
        <i/>
        <sz val="13"/>
        <color rgb="FF333333"/>
        <rFont val="Arial"/>
        <family val="2"/>
      </rPr>
      <t>. Every recipient of the Licensed Material automatically receives an offer from the Licensor to exercise the Licensed Rights under the terms and conditions of this Public License.</t>
    </r>
  </si>
  <si>
    <r>
      <t>B. Additional offer from the Licensor – Adapted Material</t>
    </r>
    <r>
      <rPr>
        <i/>
        <sz val="13"/>
        <color rgb="FF333333"/>
        <rFont val="Arial"/>
        <family val="2"/>
      </rPr>
      <t>. Every recipient of Adapted Material from You automatically receives an offer from the Licensor to exercise the Licensed Rights in the Adapted Material under the conditions of the Adapter’s License You apply.</t>
    </r>
  </si>
  <si>
    <r>
      <t>C. No downstream restrictions</t>
    </r>
    <r>
      <rPr>
        <i/>
        <sz val="13"/>
        <color rgb="FF333333"/>
        <rFont val="Arial"/>
        <family val="2"/>
      </rPr>
      <t>. You may not offer or impose any additional or different terms or conditions on, or apply any Effective Technological Measures to, the Licensed Material if doing so restricts exercise of the Licensed Rights by any recipient of the Licensed Material.</t>
    </r>
  </si>
  <si>
    <t>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t>
  </si>
  <si>
    <r>
      <t>b. Other rights</t>
    </r>
    <r>
      <rPr>
        <sz val="13"/>
        <color rgb="FF333333"/>
        <rFont val="Arial"/>
        <family val="2"/>
      </rPr>
      <t>.</t>
    </r>
  </si>
  <si>
    <t>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t>
  </si>
  <si>
    <t>2. Patent and trademark rights are not licensed under this Public License.</t>
  </si>
  <si>
    <t>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including when the Licensed Material is used other than for NonCommercial purposes.</t>
  </si>
  <si>
    <t>Section 3 – License Conditions.</t>
  </si>
  <si>
    <t>Your exercise of the Licensed Rights is expressly made subject to the following conditions.</t>
  </si>
  <si>
    <r>
      <t>a. Attribution</t>
    </r>
    <r>
      <rPr>
        <sz val="13"/>
        <color rgb="FF333333"/>
        <rFont val="Arial"/>
        <family val="2"/>
      </rPr>
      <t>.</t>
    </r>
  </si>
  <si>
    <t>1. If You Share the Licensed Material (including in modified form), You must:</t>
  </si>
  <si>
    <t>A. retain the following if it is supplied by the Licensor with the Licensed Material:</t>
  </si>
  <si>
    <t>i. identification of the creator(s) of the Licensed Material and any others designated to receive attribution, in any reasonable manner requested by the Licensor (including by pseudonym if designated);</t>
  </si>
  <si>
    <t>ii. a copyright notice;</t>
  </si>
  <si>
    <t>iii. a notice that refers to this Public License;</t>
  </si>
  <si>
    <t>iv. a notice that refers to the disclaimer of warranties;</t>
  </si>
  <si>
    <t>v. a URI or hyperlink to the Licensed Material to the extent reasonably practicable;</t>
  </si>
  <si>
    <t>B. indicate if You modified the Licensed Material and retain an indication of any previous modifications; and</t>
  </si>
  <si>
    <t>C. indicate the Licensed Material is licensed under this Public License, and include the text of, or the URI or hyperlink to, this Public License.</t>
  </si>
  <si>
    <t>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t>
  </si>
  <si>
    <t>3. If requested by the Licensor, You must remove any of the information required by Section 3(a)(1)(A) to the extent reasonably practicable.</t>
  </si>
  <si>
    <r>
      <t>b. ShareAlike</t>
    </r>
    <r>
      <rPr>
        <sz val="13"/>
        <color rgb="FF333333"/>
        <rFont val="Arial"/>
        <family val="2"/>
      </rPr>
      <t>.</t>
    </r>
  </si>
  <si>
    <t>In addition to the conditions in Section 3(a), if You Share Adapted Material You produce, the following conditions also apply.</t>
  </si>
  <si>
    <t>1. The Adapter’s License You apply must be a Creative Commons license with the same License Elements, this version or later, or a BY-NC-SA Compatible License.</t>
  </si>
  <si>
    <t>2. You must include the text of, or the URI or hyperlink to, the Adapter's License You apply. You may satisfy this condition in any reasonable manner based on the medium, means, and context in which You Share Adapted Material.</t>
  </si>
  <si>
    <t>3. You may not offer or impose any additional or different terms or conditions on, or apply any Effective Technological Measures to, Adapted Material that restrict exercise of the rights granted under the Adapter's License You apply.</t>
  </si>
  <si>
    <t>Section 4 – Sui Generis Database Rights.</t>
  </si>
  <si>
    <t>Where the Licensed Rights include Sui Generis Database Rights that apply to Your use of the Licensed Material:</t>
  </si>
  <si>
    <t>a. for the avoidance of doubt, Section 2(a)(1) grants You the right to extract, reuse, reproduce, and Share all or a substantial portion of the contents of the database for NonCommercial purposes only;</t>
  </si>
  <si>
    <t>b. if You include all or a substantial portion of the database contents in a database in which You have Sui Generis Database Rights, then the database in which You have Sui Generis Database Rights (but not its individual contents) is Adapted Material, including for purposes of Section 3(b); and</t>
  </si>
  <si>
    <t>c. You must comply with the conditions in Section 3(a) if You Share all or a substantial portion of the contents of the database.</t>
  </si>
  <si>
    <t>For the avoidance of doubt, this Section 4 supplements and does not replace Your obligations under this Public License where the Licensed Rights include other Copyright and Similar Rights.</t>
  </si>
  <si>
    <t>Section 5 – Disclaimer of Warranties and Limitation of Liability.</t>
  </si>
  <si>
    <t>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t>
  </si>
  <si>
    <t>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t>
  </si>
  <si>
    <t>c. The disclaimer of warranties and limitation of liability provided above shall be interpreted in a manner that, to the extent possible, most closely approximates an absolute disclaimer and waiver of all liability.</t>
  </si>
  <si>
    <t>Section 6 – Term and Termination.</t>
  </si>
  <si>
    <t>a. This Public License applies for the term of the Copyright and Similar Rights licensed here. However, if You fail to comply with this Public License, then Your rights under this Public License terminate automatically.</t>
  </si>
  <si>
    <t>b. Where Your right to use the Licensed Material has terminated under Section 6(a), it reinstates:</t>
  </si>
  <si>
    <t>1. automatically as of the date the violation is cured, provided it is cured within 30 days of Your discovery of the violation; or</t>
  </si>
  <si>
    <t>2. upon express reinstatement by the Licensor.</t>
  </si>
  <si>
    <t>For the avoidance of doubt, this Section 6(b) does not affect any right the Licensor may have to seek remedies for Your violations of this Public License.</t>
  </si>
  <si>
    <t>c. For the avoidance of doubt, the Licensor may also offer the Licensed Material under separate terms or conditions or stop distributing the Licensed Material at any time; however, doing so will not terminate this Public License.</t>
  </si>
  <si>
    <r>
      <t>d. Sections </t>
    </r>
    <r>
      <rPr>
        <sz val="13"/>
        <color rgb="FF049CCF"/>
        <rFont val="Arial"/>
        <family val="2"/>
      </rPr>
      <t>1</t>
    </r>
    <r>
      <rPr>
        <sz val="13"/>
        <color rgb="FF333333"/>
        <rFont val="Arial"/>
        <family val="2"/>
      </rPr>
      <t>, </t>
    </r>
    <r>
      <rPr>
        <sz val="13"/>
        <color rgb="FF049CCF"/>
        <rFont val="Arial"/>
        <family val="2"/>
      </rPr>
      <t>5</t>
    </r>
    <r>
      <rPr>
        <sz val="13"/>
        <color rgb="FF333333"/>
        <rFont val="Arial"/>
        <family val="2"/>
      </rPr>
      <t>, </t>
    </r>
    <r>
      <rPr>
        <sz val="13"/>
        <color rgb="FF049CCF"/>
        <rFont val="Arial"/>
        <family val="2"/>
      </rPr>
      <t>6</t>
    </r>
    <r>
      <rPr>
        <sz val="13"/>
        <color rgb="FF333333"/>
        <rFont val="Arial"/>
        <family val="2"/>
      </rPr>
      <t>, </t>
    </r>
    <r>
      <rPr>
        <sz val="13"/>
        <color rgb="FF049CCF"/>
        <rFont val="Arial"/>
        <family val="2"/>
      </rPr>
      <t>7</t>
    </r>
    <r>
      <rPr>
        <sz val="13"/>
        <color rgb="FF333333"/>
        <rFont val="Arial"/>
        <family val="2"/>
      </rPr>
      <t>, and </t>
    </r>
    <r>
      <rPr>
        <sz val="13"/>
        <color rgb="FF049CCF"/>
        <rFont val="Arial"/>
        <family val="2"/>
      </rPr>
      <t>8</t>
    </r>
    <r>
      <rPr>
        <sz val="13"/>
        <color rgb="FF333333"/>
        <rFont val="Arial"/>
        <family val="2"/>
      </rPr>
      <t> survive termination of this Public License.</t>
    </r>
  </si>
  <si>
    <t>Section 7 – Other Terms and Conditions.</t>
  </si>
  <si>
    <t>a. The Licensor shall not be bound by any additional or different terms or conditions communicated by You unless expressly agreed.</t>
  </si>
  <si>
    <t>b. Any arrangements, understandings, or agreements regarding the Licensed Material not stated herein are separate from and independent of the terms and conditions of this Public License.</t>
  </si>
  <si>
    <t>Section 8 – Interpretation.</t>
  </si>
  <si>
    <t>a. For the avoidance of doubt, this Public License does not, and shall not be interpreted to, reduce, limit, restrict, or impose conditions on any use of the Licensed Material that could lawfully be made without permission under this Public License.</t>
  </si>
  <si>
    <t>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t>
  </si>
  <si>
    <t>c. No term or condition of this Public License will be waived and no failure to comply consented to unless expressly agreed to by the Licensor.</t>
  </si>
  <si>
    <t>d. Nothing in this Public License constitutes or may be interpreted as a limitation upon, or waiver of, any privileges and immunities that apply to the Licensor or You, including from the legal processes of any jurisdiction or authority.</t>
  </si>
  <si>
    <t>https://creativecommons.org/licenses/by-nc-sa/4.0/legalcode</t>
  </si>
  <si>
    <r>
      <t>c.  BY-NC-SA Compatible License </t>
    </r>
    <r>
      <rPr>
        <sz val="13"/>
        <color rgb="FF222222"/>
        <rFont val="Arial"/>
        <family val="2"/>
      </rPr>
      <t xml:space="preserve">means a license listed atcreativecommons.org/compatiblelicenses, approved by Creative Commons as essentially the equivalent of this Public License.permission under the Copyright and Similar Rights held by the Licensor. </t>
    </r>
  </si>
  <si>
    <r>
      <t>d. Copyright and Similar Rights</t>
    </r>
    <r>
      <rPr>
        <sz val="13"/>
        <color rgb="FF222222"/>
        <rFont val="Arial"/>
        <family val="2"/>
      </rPr>
      <t xml:space="preserve"> means copyright and/or similar rights closely related to copyright including, without limitation, performance, broadcast, sound recording, and Sui Generis Database Rights, without regard to how the rights are labeled or categorized.</t>
    </r>
  </si>
  <si>
    <t>Powder</t>
  </si>
  <si>
    <t>Powder Batch</t>
  </si>
  <si>
    <t>S341</t>
  </si>
  <si>
    <t>435-15</t>
  </si>
  <si>
    <t>Add License Tab and add license</t>
  </si>
  <si>
    <t>Add Help Tab and help installing add-in</t>
  </si>
  <si>
    <t>Add powder and powder batch to QL Calibration Tab</t>
  </si>
  <si>
    <t>Installing the add-in:</t>
  </si>
  <si>
    <t>(Source: https://www.excelcampus.com/tools/how-to-install-an-excel-add-in-guide/)</t>
  </si>
  <si>
    <t>– Pick any folder on your hard drive that is easy for you to find.</t>
  </si>
  <si>
    <t>– This varies depending on your version of excel.</t>
  </si>
  <si>
    <t>– 2007 – Office Button &gt; Excel Options</t>
  </si>
  <si>
    <t>– 2010 &amp; 2013 – File &gt; Options</t>
  </si>
  <si>
    <t>3. Click the “Add-Ins” option on the left-side menu, and then click the “Go…” button.</t>
  </si>
  <si>
    <t>– You may have to wait a few seconds for the window to appear.</t>
  </si>
  <si>
    <t>4. Click the “Browse…” button on the Add-Ins Menu.</t>
  </si>
  <si>
    <t>5. Locate the add-in file you saved in Step 1, and click OK.</t>
  </si>
  <si>
    <t>6. The Add-in will appear in the list and should be enabled, click OK.</t>
  </si>
  <si>
    <t>1. Save the add-in and this calculator in a known folder.</t>
  </si>
  <si>
    <t>– My suggestion is to create a folder named “Reloading Calculator” and place it in your Documents folder.</t>
  </si>
  <si>
    <t>2. In Excel go to the Options Menu.</t>
  </si>
  <si>
    <t>– There are two add-ins, one for 32bit excel and one for 64 bit excel (this one has 64 in its name). Install only the correct version.</t>
  </si>
  <si>
    <t>Calibre</t>
  </si>
  <si>
    <t>Case Brand</t>
  </si>
  <si>
    <t>Batch</t>
  </si>
  <si>
    <t>V1.10</t>
  </si>
  <si>
    <t>Case</t>
  </si>
  <si>
    <t>Calculations With Max/Min Removed</t>
  </si>
  <si>
    <t>Case Capacity</t>
  </si>
  <si>
    <t>Bullet</t>
  </si>
  <si>
    <t>Cartridge Info</t>
  </si>
  <si>
    <t>Cartrige Overall Length</t>
  </si>
  <si>
    <t>Powder Weight</t>
  </si>
  <si>
    <t>QL Predicted Speed</t>
  </si>
  <si>
    <t>Other Notes:</t>
  </si>
  <si>
    <t>V1.20</t>
  </si>
  <si>
    <t>Highlight case number as well as the water weight value</t>
  </si>
  <si>
    <t>Release Notes</t>
  </si>
  <si>
    <t>Add cartridge info to Chrono Speed Tab</t>
  </si>
  <si>
    <t>Rename Release Notes Tab to 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</si>
</sst>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7" x14ac:knownFonts="1">
    <font>
      <sz val="10"/>
      <name val="Arial"/>
    </font>
    <font>
      <b/>
      <sz val="10"/>
      <name val="Arial"/>
      <family val="2"/>
    </font>
    <font>
      <b/>
      <sz val="12"/>
      <name val="Arial"/>
      <family val="2"/>
    </font>
    <font>
      <sz val="10"/>
      <name val="Arial"/>
      <family val="2"/>
    </font>
    <font>
      <b/>
      <sz val="10"/>
      <name val="Arial Narrow"/>
      <family val="2"/>
    </font>
    <font>
      <b/>
      <sz val="10"/>
      <color indexed="9"/>
      <name val="Arial"/>
      <family val="2"/>
    </font>
    <font>
      <sz val="10"/>
      <color indexed="9"/>
      <name val="Arial"/>
      <family val="2"/>
    </font>
    <font>
      <u/>
      <sz val="10"/>
      <color indexed="12"/>
      <name val="Arial"/>
      <family val="2"/>
    </font>
    <font>
      <sz val="18"/>
      <name val="Arial"/>
      <family val="2"/>
    </font>
    <font>
      <sz val="12"/>
      <name val="Arial"/>
      <family val="2"/>
    </font>
    <font>
      <sz val="18"/>
      <color rgb="FF0A0101"/>
      <name val="Arial"/>
      <family val="2"/>
    </font>
    <font>
      <sz val="11"/>
      <color rgb="FF006100"/>
      <name val="Calibri"/>
      <family val="2"/>
      <scheme val="minor"/>
    </font>
    <font>
      <sz val="16"/>
      <color rgb="FF006100"/>
      <name val="Calibri"/>
      <family val="2"/>
      <scheme val="minor"/>
    </font>
    <font>
      <b/>
      <sz val="14"/>
      <name val="Arial"/>
      <family val="2"/>
    </font>
    <font>
      <b/>
      <sz val="20"/>
      <name val="Arial"/>
      <family val="2"/>
    </font>
    <font>
      <sz val="13"/>
      <color rgb="FF333333"/>
      <name val="Arial"/>
      <family val="2"/>
    </font>
    <font>
      <b/>
      <sz val="13"/>
      <color rgb="FF333333"/>
      <name val="Arial"/>
      <family val="2"/>
    </font>
    <font>
      <b/>
      <sz val="13"/>
      <color rgb="FF222222"/>
      <name val="Arial"/>
      <family val="2"/>
    </font>
    <font>
      <sz val="13"/>
      <color rgb="FF049CCF"/>
      <name val="Arial"/>
      <family val="2"/>
    </font>
    <font>
      <u/>
      <sz val="13"/>
      <color rgb="FF333333"/>
      <name val="Arial"/>
      <family val="2"/>
    </font>
    <font>
      <i/>
      <sz val="13"/>
      <color rgb="FF333333"/>
      <name val="Arial"/>
      <family val="2"/>
    </font>
    <font>
      <i/>
      <u/>
      <sz val="13"/>
      <color rgb="FF333333"/>
      <name val="Arial"/>
      <family val="2"/>
    </font>
    <font>
      <sz val="13"/>
      <color rgb="FF222222"/>
      <name val="Arial"/>
      <family val="2"/>
    </font>
    <font>
      <b/>
      <sz val="16"/>
      <name val="Arial"/>
      <family val="2"/>
    </font>
    <font>
      <sz val="12"/>
      <color rgb="FF424242"/>
      <name val="Arial"/>
      <family val="2"/>
    </font>
    <font>
      <b/>
      <sz val="12"/>
      <color rgb="FF424242"/>
      <name val="Arial"/>
      <family val="2"/>
    </font>
    <font>
      <b/>
      <sz val="18"/>
      <name val="Arial"/>
      <family val="2"/>
    </font>
  </fonts>
  <fills count="10">
    <fill>
      <patternFill patternType="none"/>
    </fill>
    <fill>
      <patternFill patternType="gray125"/>
    </fill>
    <fill>
      <patternFill patternType="solid">
        <fgColor indexed="10"/>
        <bgColor indexed="64"/>
      </patternFill>
    </fill>
    <fill>
      <patternFill patternType="solid">
        <fgColor indexed="6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C6EFCE"/>
      </patternFill>
    </fill>
    <fill>
      <patternFill patternType="solid">
        <fgColor theme="0"/>
        <bgColor indexed="64"/>
      </patternFill>
    </fill>
    <fill>
      <patternFill patternType="solid">
        <fgColor rgb="FFFFFFFF"/>
        <bgColor indexed="64"/>
      </patternFill>
    </fill>
  </fills>
  <borders count="62">
    <border>
      <left/>
      <right/>
      <top/>
      <bottom/>
      <diagonal/>
    </border>
    <border>
      <left/>
      <right/>
      <top/>
      <bottom style="medium">
        <color indexed="64"/>
      </bottom>
      <diagonal/>
    </border>
    <border>
      <left style="thin">
        <color indexed="23"/>
      </left>
      <right style="thin">
        <color indexed="22"/>
      </right>
      <top style="thin">
        <color indexed="23"/>
      </top>
      <bottom style="thin">
        <color indexed="22"/>
      </bottom>
      <diagonal/>
    </border>
    <border>
      <left style="thin">
        <color indexed="23"/>
      </left>
      <right/>
      <top style="thin">
        <color indexed="23"/>
      </top>
      <bottom style="thin">
        <color indexed="22"/>
      </bottom>
      <diagonal/>
    </border>
    <border>
      <left/>
      <right/>
      <top style="thin">
        <color indexed="23"/>
      </top>
      <bottom style="thin">
        <color indexed="22"/>
      </bottom>
      <diagonal/>
    </border>
    <border>
      <left/>
      <right style="thin">
        <color indexed="22"/>
      </right>
      <top style="thin">
        <color indexed="23"/>
      </top>
      <bottom style="thin">
        <color indexed="22"/>
      </bottom>
      <diagonal/>
    </border>
    <border>
      <left/>
      <right/>
      <top/>
      <bottom style="medium">
        <color indexed="23"/>
      </bottom>
      <diagonal/>
    </border>
    <border>
      <left style="thin">
        <color indexed="63"/>
      </left>
      <right/>
      <top style="thin">
        <color indexed="63"/>
      </top>
      <bottom/>
      <diagonal/>
    </border>
    <border>
      <left/>
      <right/>
      <top style="thin">
        <color indexed="63"/>
      </top>
      <bottom/>
      <diagonal/>
    </border>
    <border>
      <left/>
      <right style="thin">
        <color indexed="63"/>
      </right>
      <top style="thin">
        <color indexed="63"/>
      </top>
      <bottom/>
      <diagonal/>
    </border>
    <border>
      <left style="thin">
        <color indexed="63"/>
      </left>
      <right/>
      <top/>
      <bottom style="thin">
        <color indexed="63"/>
      </bottom>
      <diagonal/>
    </border>
    <border>
      <left/>
      <right/>
      <top/>
      <bottom style="thin">
        <color indexed="63"/>
      </bottom>
      <diagonal/>
    </border>
    <border>
      <left/>
      <right style="thin">
        <color indexed="63"/>
      </right>
      <top/>
      <bottom style="thin">
        <color indexed="63"/>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top/>
      <bottom style="thin">
        <color indexed="64"/>
      </bottom>
      <diagonal/>
    </border>
    <border>
      <left style="medium">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top style="medium">
        <color indexed="64"/>
      </top>
      <bottom/>
      <diagonal/>
    </border>
  </borders>
  <cellStyleXfs count="3">
    <xf numFmtId="0" fontId="0" fillId="0" borderId="0"/>
    <xf numFmtId="0" fontId="7" fillId="0" borderId="0" applyNumberFormat="0" applyFill="0" applyBorder="0" applyAlignment="0" applyProtection="0">
      <alignment vertical="top"/>
      <protection locked="0"/>
    </xf>
    <xf numFmtId="0" fontId="11" fillId="7" borderId="0" applyNumberFormat="0" applyBorder="0" applyAlignment="0" applyProtection="0"/>
  </cellStyleXfs>
  <cellXfs count="180">
    <xf numFmtId="0" fontId="0" fillId="0" borderId="0" xfId="0"/>
    <xf numFmtId="0" fontId="0" fillId="0" borderId="0" xfId="0" applyBorder="1"/>
    <xf numFmtId="0" fontId="1" fillId="0" borderId="0" xfId="0" applyFont="1" applyBorder="1"/>
    <xf numFmtId="0" fontId="1" fillId="0" borderId="0" xfId="0" applyFont="1" applyBorder="1" applyAlignment="1">
      <alignment horizontal="center"/>
    </xf>
    <xf numFmtId="0" fontId="2" fillId="0" borderId="0" xfId="0" applyFont="1" applyBorder="1" applyAlignment="1">
      <alignment horizontal="center"/>
    </xf>
    <xf numFmtId="0" fontId="0" fillId="0" borderId="1" xfId="0" applyBorder="1"/>
    <xf numFmtId="0" fontId="0" fillId="0" borderId="0" xfId="0" applyFill="1" applyBorder="1"/>
    <xf numFmtId="0" fontId="1" fillId="0" borderId="0" xfId="0" applyFont="1" applyFill="1" applyBorder="1" applyAlignment="1">
      <alignment horizontal="center" vertical="center"/>
    </xf>
    <xf numFmtId="0" fontId="3" fillId="0" borderId="0" xfId="0" applyFont="1" applyFill="1" applyBorder="1" applyAlignment="1"/>
    <xf numFmtId="0" fontId="1" fillId="0" borderId="0" xfId="0" applyFont="1" applyFill="1" applyBorder="1" applyAlignment="1">
      <alignment horizontal="centerContinuous" vertical="center"/>
    </xf>
    <xf numFmtId="0" fontId="0" fillId="0" borderId="0" xfId="0" applyFill="1" applyBorder="1" applyAlignment="1">
      <alignment horizontal="centerContinuous"/>
    </xf>
    <xf numFmtId="0" fontId="4" fillId="0" borderId="0" xfId="0" applyFont="1" applyFill="1" applyBorder="1" applyAlignment="1">
      <alignment horizontal="centerContinuous" vertical="center"/>
    </xf>
    <xf numFmtId="0" fontId="4" fillId="0" borderId="0" xfId="0" applyFont="1" applyFill="1" applyBorder="1" applyAlignment="1">
      <alignment horizontal="center" vertical="center"/>
    </xf>
    <xf numFmtId="0" fontId="0" fillId="0" borderId="0" xfId="0" applyFill="1" applyBorder="1" applyAlignment="1">
      <alignment horizontal="center"/>
    </xf>
    <xf numFmtId="0" fontId="5" fillId="2" borderId="2" xfId="0" applyFont="1" applyFill="1" applyBorder="1" applyAlignment="1" applyProtection="1">
      <alignment horizontal="center"/>
      <protection locked="0"/>
    </xf>
    <xf numFmtId="164" fontId="5" fillId="2" borderId="3" xfId="0" applyNumberFormat="1" applyFont="1" applyFill="1" applyBorder="1" applyAlignment="1" applyProtection="1">
      <protection locked="0"/>
    </xf>
    <xf numFmtId="164" fontId="5" fillId="2" borderId="4" xfId="0" applyNumberFormat="1" applyFont="1" applyFill="1" applyBorder="1" applyAlignment="1" applyProtection="1">
      <alignment horizontal="center"/>
    </xf>
    <xf numFmtId="0" fontId="5" fillId="2" borderId="5" xfId="0" applyNumberFormat="1" applyFont="1" applyFill="1" applyBorder="1" applyAlignment="1" applyProtection="1">
      <protection locked="0"/>
    </xf>
    <xf numFmtId="164" fontId="0" fillId="0" borderId="0" xfId="0" applyNumberFormat="1"/>
    <xf numFmtId="0" fontId="1" fillId="0" borderId="6" xfId="0" applyFont="1" applyFill="1" applyBorder="1" applyAlignment="1">
      <alignment horizontal="centerContinuous"/>
    </xf>
    <xf numFmtId="0" fontId="0" fillId="0" borderId="6" xfId="0" applyFill="1" applyBorder="1" applyAlignment="1">
      <alignment horizontal="centerContinuous"/>
    </xf>
    <xf numFmtId="0" fontId="1" fillId="0" borderId="0" xfId="0" applyFont="1" applyFill="1" applyBorder="1" applyAlignment="1">
      <alignment horizontal="center"/>
    </xf>
    <xf numFmtId="165" fontId="5" fillId="3" borderId="2" xfId="0" quotePrefix="1" applyNumberFormat="1" applyFont="1" applyFill="1" applyBorder="1" applyAlignment="1">
      <alignment horizontal="center"/>
    </xf>
    <xf numFmtId="0" fontId="3" fillId="0" borderId="0" xfId="0" applyFont="1" applyFill="1" applyBorder="1"/>
    <xf numFmtId="0" fontId="1" fillId="0" borderId="0" xfId="0" applyFont="1" applyFill="1" applyBorder="1" applyAlignment="1">
      <alignment horizontal="centerContinuous"/>
    </xf>
    <xf numFmtId="0" fontId="5" fillId="3" borderId="7" xfId="0" applyFont="1" applyFill="1" applyBorder="1" applyAlignment="1">
      <alignment horizontal="centerContinuous"/>
    </xf>
    <xf numFmtId="0" fontId="6" fillId="3" borderId="8" xfId="0" applyFont="1" applyFill="1" applyBorder="1" applyAlignment="1">
      <alignment horizontal="centerContinuous"/>
    </xf>
    <xf numFmtId="0" fontId="6" fillId="3" borderId="9" xfId="0" applyFont="1" applyFill="1" applyBorder="1" applyAlignment="1">
      <alignment horizontal="centerContinuous"/>
    </xf>
    <xf numFmtId="0" fontId="0" fillId="0" borderId="0" xfId="0" applyBorder="1" applyAlignment="1">
      <alignment horizontal="left"/>
    </xf>
    <xf numFmtId="0" fontId="7" fillId="0" borderId="10" xfId="1" applyFill="1" applyBorder="1" applyAlignment="1" applyProtection="1">
      <alignment horizontal="left" indent="1"/>
    </xf>
    <xf numFmtId="0" fontId="7" fillId="0" borderId="11" xfId="1" applyFill="1" applyBorder="1" applyAlignment="1" applyProtection="1">
      <alignment horizontal="left"/>
    </xf>
    <xf numFmtId="0" fontId="6" fillId="0" borderId="11" xfId="0" applyFont="1" applyFill="1" applyBorder="1" applyAlignment="1">
      <alignment horizontal="left"/>
    </xf>
    <xf numFmtId="0" fontId="6" fillId="0" borderId="12" xfId="0" applyFont="1" applyFill="1" applyBorder="1" applyAlignment="1">
      <alignment horizontal="left"/>
    </xf>
    <xf numFmtId="0" fontId="0" fillId="0" borderId="0" xfId="0" applyProtection="1"/>
    <xf numFmtId="0" fontId="0" fillId="0" borderId="13" xfId="0" applyBorder="1"/>
    <xf numFmtId="0" fontId="8" fillId="0" borderId="13" xfId="0" applyFont="1" applyBorder="1"/>
    <xf numFmtId="0" fontId="8" fillId="5" borderId="13" xfId="0" applyFont="1" applyFill="1" applyBorder="1"/>
    <xf numFmtId="0" fontId="3" fillId="0" borderId="0" xfId="0" applyFont="1"/>
    <xf numFmtId="0" fontId="0" fillId="0" borderId="17" xfId="0" applyBorder="1"/>
    <xf numFmtId="0" fontId="1" fillId="0" borderId="0" xfId="0" applyFont="1"/>
    <xf numFmtId="0" fontId="1" fillId="0" borderId="13" xfId="0" applyFont="1" applyBorder="1"/>
    <xf numFmtId="0" fontId="0" fillId="0" borderId="27" xfId="0" applyBorder="1"/>
    <xf numFmtId="0" fontId="0" fillId="0" borderId="28" xfId="0" applyBorder="1"/>
    <xf numFmtId="0" fontId="0" fillId="0" borderId="29" xfId="0" applyBorder="1"/>
    <xf numFmtId="0" fontId="2" fillId="0" borderId="33" xfId="0" applyFont="1" applyBorder="1"/>
    <xf numFmtId="0" fontId="0" fillId="0" borderId="16" xfId="0" applyBorder="1" applyAlignment="1">
      <alignment horizontal="center" vertical="center"/>
    </xf>
    <xf numFmtId="0" fontId="0" fillId="0" borderId="18" xfId="0" applyBorder="1" applyAlignment="1">
      <alignment horizontal="center" vertical="center"/>
    </xf>
    <xf numFmtId="0" fontId="0" fillId="0" borderId="36" xfId="0" applyBorder="1"/>
    <xf numFmtId="0" fontId="2" fillId="0" borderId="31" xfId="0" applyFont="1" applyBorder="1" applyAlignment="1">
      <alignment vertical="center"/>
    </xf>
    <xf numFmtId="0" fontId="2" fillId="0" borderId="37" xfId="0" applyFont="1" applyBorder="1"/>
    <xf numFmtId="0" fontId="2" fillId="0" borderId="0" xfId="0" applyFont="1" applyBorder="1"/>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3" fillId="0" borderId="29" xfId="0" applyFont="1" applyBorder="1"/>
    <xf numFmtId="0" fontId="3" fillId="0" borderId="28" xfId="0" applyFont="1" applyBorder="1"/>
    <xf numFmtId="0" fontId="12" fillId="8" borderId="15" xfId="2" applyFont="1" applyFill="1" applyBorder="1"/>
    <xf numFmtId="0" fontId="12" fillId="7" borderId="21" xfId="2" applyFont="1" applyBorder="1"/>
    <xf numFmtId="0" fontId="12" fillId="7" borderId="17" xfId="2" applyFont="1" applyBorder="1"/>
    <xf numFmtId="0" fontId="12" fillId="7" borderId="19" xfId="2" applyFont="1" applyBorder="1"/>
    <xf numFmtId="0" fontId="2" fillId="0" borderId="38" xfId="0" applyFont="1" applyBorder="1"/>
    <xf numFmtId="0" fontId="2" fillId="0" borderId="26" xfId="0" applyFont="1" applyBorder="1"/>
    <xf numFmtId="0" fontId="2" fillId="0" borderId="32" xfId="0" applyFont="1" applyBorder="1" applyAlignment="1">
      <alignment horizontal="center" vertical="center"/>
    </xf>
    <xf numFmtId="0" fontId="2" fillId="0" borderId="0" xfId="0" applyFont="1" applyFill="1" applyBorder="1" applyAlignment="1">
      <alignment horizontal="center" vertical="center"/>
    </xf>
    <xf numFmtId="0" fontId="0" fillId="4" borderId="13" xfId="0" applyFill="1" applyBorder="1" applyProtection="1">
      <protection locked="0"/>
    </xf>
    <xf numFmtId="0" fontId="0" fillId="4" borderId="34" xfId="0" applyFill="1" applyBorder="1" applyProtection="1">
      <protection locked="0"/>
    </xf>
    <xf numFmtId="0" fontId="12" fillId="4" borderId="17" xfId="2" applyFont="1" applyFill="1" applyBorder="1" applyProtection="1">
      <protection locked="0"/>
    </xf>
    <xf numFmtId="0" fontId="0" fillId="6" borderId="23" xfId="0" applyFill="1" applyBorder="1" applyProtection="1">
      <protection locked="0"/>
    </xf>
    <xf numFmtId="0" fontId="0" fillId="6" borderId="24" xfId="0" applyFill="1" applyBorder="1" applyProtection="1">
      <protection locked="0"/>
    </xf>
    <xf numFmtId="0" fontId="0" fillId="6" borderId="25" xfId="0" applyFill="1" applyBorder="1" applyProtection="1">
      <protection locked="0"/>
    </xf>
    <xf numFmtId="0" fontId="8" fillId="4" borderId="13" xfId="0" applyFont="1" applyFill="1" applyBorder="1" applyProtection="1">
      <protection locked="0"/>
    </xf>
    <xf numFmtId="0" fontId="3" fillId="0" borderId="29" xfId="0" applyFont="1" applyFill="1" applyBorder="1"/>
    <xf numFmtId="0" fontId="3" fillId="0" borderId="28" xfId="0" applyFont="1" applyFill="1" applyBorder="1"/>
    <xf numFmtId="0" fontId="3" fillId="0" borderId="27" xfId="0" applyFont="1" applyFill="1" applyBorder="1"/>
    <xf numFmtId="0" fontId="3" fillId="0" borderId="27" xfId="0" applyFont="1" applyBorder="1"/>
    <xf numFmtId="0" fontId="0" fillId="0" borderId="37" xfId="0" applyBorder="1"/>
    <xf numFmtId="14" fontId="0" fillId="0" borderId="13" xfId="0" applyNumberFormat="1" applyBorder="1" applyAlignment="1">
      <alignment horizontal="center" vertical="center"/>
    </xf>
    <xf numFmtId="14" fontId="0" fillId="0" borderId="27" xfId="0" applyNumberFormat="1"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14" fontId="3" fillId="0" borderId="39" xfId="0" applyNumberFormat="1" applyFont="1" applyBorder="1" applyAlignment="1">
      <alignment horizontal="center" vertical="center"/>
    </xf>
    <xf numFmtId="0" fontId="0" fillId="0" borderId="0" xfId="0" applyBorder="1" applyAlignment="1">
      <alignment horizontal="center" vertical="center"/>
    </xf>
    <xf numFmtId="0" fontId="0" fillId="0" borderId="40" xfId="0" applyBorder="1" applyAlignment="1">
      <alignment horizontal="center" vertical="center"/>
    </xf>
    <xf numFmtId="0" fontId="0" fillId="0" borderId="0" xfId="0" applyAlignment="1">
      <alignment wrapText="1"/>
    </xf>
    <xf numFmtId="0" fontId="9" fillId="0" borderId="22" xfId="0" applyFont="1" applyBorder="1" applyAlignment="1">
      <alignment horizontal="center" wrapText="1"/>
    </xf>
    <xf numFmtId="0" fontId="0" fillId="0" borderId="42" xfId="0" applyBorder="1" applyAlignment="1">
      <alignment wrapText="1"/>
    </xf>
    <xf numFmtId="0" fontId="14" fillId="0" borderId="42" xfId="0" applyFont="1" applyBorder="1" applyAlignment="1">
      <alignment horizontal="center" wrapText="1"/>
    </xf>
    <xf numFmtId="0" fontId="8" fillId="0" borderId="42" xfId="0" applyFont="1" applyBorder="1" applyAlignment="1">
      <alignment horizontal="center" wrapText="1"/>
    </xf>
    <xf numFmtId="0" fontId="13" fillId="0" borderId="43" xfId="0" applyFont="1" applyBorder="1" applyAlignment="1">
      <alignment horizontal="center" wrapText="1"/>
    </xf>
    <xf numFmtId="0" fontId="3" fillId="0" borderId="42" xfId="0" applyFont="1"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0" xfId="0" applyBorder="1" applyAlignment="1">
      <alignment wrapText="1"/>
    </xf>
    <xf numFmtId="0" fontId="15" fillId="0" borderId="42" xfId="0" applyFont="1" applyBorder="1" applyAlignment="1">
      <alignment horizontal="left" vertical="center" wrapText="1"/>
    </xf>
    <xf numFmtId="0" fontId="0" fillId="0" borderId="42" xfId="0" applyBorder="1"/>
    <xf numFmtId="0" fontId="16" fillId="0" borderId="42" xfId="0" applyFont="1" applyBorder="1" applyAlignment="1">
      <alignment horizontal="left" vertical="center" wrapText="1"/>
    </xf>
    <xf numFmtId="0" fontId="0" fillId="0" borderId="42" xfId="0" applyBorder="1" applyAlignment="1">
      <alignment horizontal="left" vertical="center" wrapText="1" indent="1"/>
    </xf>
    <xf numFmtId="0" fontId="17" fillId="0" borderId="42" xfId="0" applyFont="1" applyBorder="1" applyAlignment="1">
      <alignment horizontal="left" vertical="center" wrapText="1" indent="1"/>
    </xf>
    <xf numFmtId="0" fontId="15" fillId="0" borderId="42" xfId="0" applyFont="1" applyBorder="1" applyAlignment="1">
      <alignment horizontal="left" vertical="center" wrapText="1" indent="2"/>
    </xf>
    <xf numFmtId="0" fontId="15" fillId="0" borderId="42" xfId="0" applyFont="1" applyBorder="1" applyAlignment="1">
      <alignment horizontal="left" vertical="center" wrapText="1" indent="3"/>
    </xf>
    <xf numFmtId="0" fontId="19" fillId="0" borderId="42" xfId="0" applyFont="1" applyBorder="1" applyAlignment="1">
      <alignment horizontal="left" vertical="center" wrapText="1" indent="2"/>
    </xf>
    <xf numFmtId="0" fontId="20" fillId="0" borderId="42" xfId="0" applyFont="1" applyBorder="1" applyAlignment="1">
      <alignment horizontal="left" vertical="center" wrapText="1"/>
    </xf>
    <xf numFmtId="0" fontId="21" fillId="0" borderId="42" xfId="0" applyFont="1" applyBorder="1" applyAlignment="1">
      <alignment horizontal="left" vertical="center" wrapText="1" indent="3"/>
    </xf>
    <xf numFmtId="0" fontId="17" fillId="0" borderId="42" xfId="0" applyFont="1" applyBorder="1" applyAlignment="1">
      <alignment horizontal="left" vertical="center" wrapText="1"/>
    </xf>
    <xf numFmtId="0" fontId="15" fillId="0" borderId="42" xfId="0" applyFont="1" applyBorder="1" applyAlignment="1">
      <alignment horizontal="left" vertical="center" wrapText="1" indent="1"/>
    </xf>
    <xf numFmtId="0" fontId="0" fillId="0" borderId="42" xfId="0" applyBorder="1" applyAlignment="1">
      <alignment horizontal="left" vertical="center" wrapText="1" indent="2"/>
    </xf>
    <xf numFmtId="0" fontId="15" fillId="0" borderId="42" xfId="0" applyFont="1" applyBorder="1" applyAlignment="1">
      <alignment horizontal="left" vertical="center" wrapText="1" indent="4"/>
    </xf>
    <xf numFmtId="0" fontId="15" fillId="0" borderId="45" xfId="0" applyFont="1" applyBorder="1" applyAlignment="1">
      <alignment horizontal="left" vertical="center" wrapText="1" indent="1"/>
    </xf>
    <xf numFmtId="0" fontId="14" fillId="0" borderId="41" xfId="0" applyFont="1" applyBorder="1" applyAlignment="1">
      <alignment horizontal="center" wrapText="1"/>
    </xf>
    <xf numFmtId="0" fontId="13" fillId="0" borderId="41" xfId="0" applyFont="1" applyBorder="1" applyAlignment="1">
      <alignment horizontal="center" wrapText="1"/>
    </xf>
    <xf numFmtId="0" fontId="15" fillId="0" borderId="24" xfId="0" applyFont="1" applyBorder="1" applyAlignment="1">
      <alignment horizontal="left" vertical="center" wrapText="1"/>
    </xf>
    <xf numFmtId="0" fontId="0" fillId="0" borderId="14" xfId="0" applyBorder="1" applyAlignment="1">
      <alignment wrapText="1"/>
    </xf>
    <xf numFmtId="0" fontId="0" fillId="0" borderId="46" xfId="0" applyBorder="1" applyAlignment="1">
      <alignment wrapText="1"/>
    </xf>
    <xf numFmtId="0" fontId="0" fillId="0" borderId="13" xfId="0" applyBorder="1" applyAlignment="1">
      <alignment vertical="center"/>
    </xf>
    <xf numFmtId="0" fontId="8" fillId="4" borderId="13" xfId="0" applyFont="1" applyFill="1" applyBorder="1" applyAlignment="1" applyProtection="1">
      <alignment horizontal="center" vertical="center"/>
      <protection locked="0"/>
    </xf>
    <xf numFmtId="0" fontId="0" fillId="0" borderId="13" xfId="0" applyBorder="1" applyAlignment="1">
      <alignment horizontal="left" vertical="center"/>
    </xf>
    <xf numFmtId="0" fontId="0" fillId="0" borderId="47" xfId="0" applyBorder="1"/>
    <xf numFmtId="0" fontId="0" fillId="0" borderId="48" xfId="0" applyBorder="1"/>
    <xf numFmtId="0" fontId="0" fillId="0" borderId="39" xfId="0" applyBorder="1"/>
    <xf numFmtId="0" fontId="0" fillId="0" borderId="49" xfId="0" applyBorder="1"/>
    <xf numFmtId="0" fontId="0" fillId="0" borderId="40" xfId="0" applyBorder="1"/>
    <xf numFmtId="0" fontId="8" fillId="0" borderId="40" xfId="0" applyFont="1" applyBorder="1"/>
    <xf numFmtId="0" fontId="0" fillId="0" borderId="50" xfId="0" applyBorder="1"/>
    <xf numFmtId="0" fontId="0" fillId="0" borderId="26" xfId="0" applyBorder="1"/>
    <xf numFmtId="0" fontId="23" fillId="0" borderId="0" xfId="0" applyFont="1" applyAlignment="1">
      <alignment horizontal="center"/>
    </xf>
    <xf numFmtId="0" fontId="0" fillId="0" borderId="0" xfId="0" applyAlignment="1">
      <alignment horizontal="left" vertical="center" wrapText="1" indent="1"/>
    </xf>
    <xf numFmtId="0" fontId="25" fillId="0" borderId="0" xfId="0" applyFont="1" applyAlignment="1">
      <alignment horizontal="left" vertical="center" wrapText="1" indent="1"/>
    </xf>
    <xf numFmtId="0" fontId="24" fillId="0" borderId="0" xfId="0" applyFont="1" applyAlignment="1">
      <alignment horizontal="left" vertical="center" wrapText="1" indent="1"/>
    </xf>
    <xf numFmtId="0" fontId="0" fillId="9" borderId="0" xfId="0" applyFill="1" applyAlignment="1">
      <alignment horizontal="left" vertical="center" wrapText="1" indent="1"/>
    </xf>
    <xf numFmtId="0" fontId="3" fillId="0" borderId="16" xfId="0" applyFont="1" applyBorder="1"/>
    <xf numFmtId="0" fontId="3" fillId="0" borderId="51" xfId="0" applyFont="1" applyBorder="1"/>
    <xf numFmtId="0" fontId="0" fillId="6" borderId="60" xfId="0" applyFill="1" applyBorder="1" applyProtection="1">
      <protection locked="0"/>
    </xf>
    <xf numFmtId="0" fontId="3" fillId="0" borderId="20" xfId="0" applyFont="1" applyBorder="1"/>
    <xf numFmtId="0" fontId="3" fillId="6" borderId="60" xfId="0" applyFont="1" applyFill="1" applyBorder="1"/>
    <xf numFmtId="0" fontId="2" fillId="0" borderId="0" xfId="0" applyFont="1" applyBorder="1" applyAlignment="1">
      <alignment horizontal="center" vertical="center"/>
    </xf>
    <xf numFmtId="0" fontId="0" fillId="6" borderId="53" xfId="0" applyFill="1" applyBorder="1" applyProtection="1">
      <protection locked="0"/>
    </xf>
    <xf numFmtId="14" fontId="0" fillId="0" borderId="48" xfId="0" applyNumberFormat="1" applyBorder="1"/>
    <xf numFmtId="0" fontId="7" fillId="0" borderId="11" xfId="1" applyFill="1" applyBorder="1" applyAlignment="1" applyProtection="1">
      <alignment horizontal="center"/>
    </xf>
    <xf numFmtId="0" fontId="2" fillId="0" borderId="20" xfId="0" applyFont="1" applyBorder="1" applyAlignment="1">
      <alignment horizontal="right"/>
    </xf>
    <xf numFmtId="0" fontId="2" fillId="0" borderId="35" xfId="0" applyFont="1" applyBorder="1" applyAlignment="1">
      <alignment horizontal="right"/>
    </xf>
    <xf numFmtId="0" fontId="2" fillId="0" borderId="16" xfId="0" applyFont="1" applyBorder="1" applyAlignment="1">
      <alignment horizontal="right"/>
    </xf>
    <xf numFmtId="0" fontId="2" fillId="0" borderId="13" xfId="0" applyFont="1" applyBorder="1" applyAlignment="1">
      <alignment horizontal="right"/>
    </xf>
    <xf numFmtId="0" fontId="2" fillId="0" borderId="18" xfId="0" applyFont="1" applyBorder="1" applyAlignment="1">
      <alignment horizontal="right"/>
    </xf>
    <xf numFmtId="0" fontId="2" fillId="0" borderId="34" xfId="0" applyFont="1" applyBorder="1" applyAlignment="1">
      <alignment horizontal="right"/>
    </xf>
    <xf numFmtId="0" fontId="2" fillId="0" borderId="14" xfId="0" applyFont="1" applyBorder="1" applyAlignment="1">
      <alignment horizontal="right"/>
    </xf>
    <xf numFmtId="0" fontId="2" fillId="0" borderId="0" xfId="0" applyFont="1" applyBorder="1" applyAlignment="1">
      <alignment horizontal="right"/>
    </xf>
    <xf numFmtId="0" fontId="9" fillId="0" borderId="52" xfId="0" applyFont="1" applyBorder="1" applyAlignment="1">
      <alignment horizontal="center" vertical="center"/>
    </xf>
    <xf numFmtId="0" fontId="9" fillId="0" borderId="51" xfId="0" applyFont="1" applyBorder="1" applyAlignment="1">
      <alignment horizontal="center" vertical="center"/>
    </xf>
    <xf numFmtId="0" fontId="10" fillId="5" borderId="53" xfId="0" applyFont="1" applyFill="1" applyBorder="1" applyAlignment="1">
      <alignment horizontal="center"/>
    </xf>
    <xf numFmtId="0" fontId="10" fillId="5" borderId="33" xfId="0" applyFont="1" applyFill="1" applyBorder="1" applyAlignment="1">
      <alignment horizont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8" fillId="5" borderId="53" xfId="0" applyFont="1" applyFill="1" applyBorder="1" applyAlignment="1">
      <alignment horizontal="center"/>
    </xf>
    <xf numFmtId="0" fontId="8" fillId="5" borderId="56" xfId="0" applyFont="1" applyFill="1" applyBorder="1" applyAlignment="1">
      <alignment horizontal="center"/>
    </xf>
    <xf numFmtId="0" fontId="9" fillId="0" borderId="57" xfId="0" applyFont="1" applyBorder="1" applyAlignment="1">
      <alignment horizontal="center" vertical="center"/>
    </xf>
    <xf numFmtId="0" fontId="2" fillId="0" borderId="46" xfId="0" applyFont="1" applyBorder="1" applyAlignment="1">
      <alignment horizontal="center" vertical="center"/>
    </xf>
    <xf numFmtId="0" fontId="2" fillId="0" borderId="54" xfId="0" applyFont="1" applyBorder="1" applyAlignment="1">
      <alignment horizontal="center" vertical="center"/>
    </xf>
    <xf numFmtId="0" fontId="2" fillId="0" borderId="38" xfId="0" applyFont="1" applyBorder="1" applyAlignment="1">
      <alignment horizontal="center" vertical="center"/>
    </xf>
    <xf numFmtId="0" fontId="2" fillId="0" borderId="55" xfId="0" applyFont="1" applyBorder="1" applyAlignment="1">
      <alignment horizontal="center" vertical="center"/>
    </xf>
    <xf numFmtId="0" fontId="8" fillId="5" borderId="53" xfId="0" applyFont="1" applyFill="1" applyBorder="1" applyAlignment="1">
      <alignment horizontal="center" vertical="center"/>
    </xf>
    <xf numFmtId="0" fontId="8" fillId="5" borderId="56" xfId="0" applyFont="1" applyFill="1" applyBorder="1" applyAlignment="1">
      <alignment horizontal="center" vertical="center"/>
    </xf>
    <xf numFmtId="0" fontId="8" fillId="5" borderId="33" xfId="0" applyFont="1" applyFill="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22" xfId="0" applyFont="1" applyBorder="1" applyAlignment="1">
      <alignment horizontal="center" vertical="center"/>
    </xf>
    <xf numFmtId="0" fontId="2" fillId="0" borderId="45" xfId="0" applyFont="1" applyBorder="1" applyAlignment="1">
      <alignment horizontal="center" vertical="center"/>
    </xf>
    <xf numFmtId="0" fontId="3" fillId="6" borderId="14" xfId="0" applyFont="1" applyFill="1" applyBorder="1" applyAlignment="1" applyProtection="1">
      <alignment horizontal="center"/>
      <protection locked="0"/>
    </xf>
    <xf numFmtId="0" fontId="3" fillId="6" borderId="15" xfId="0" applyFont="1" applyFill="1" applyBorder="1" applyAlignment="1" applyProtection="1">
      <alignment horizontal="center"/>
      <protection locked="0"/>
    </xf>
    <xf numFmtId="0" fontId="3" fillId="6" borderId="58" xfId="0" applyFont="1" applyFill="1" applyBorder="1" applyAlignment="1" applyProtection="1">
      <alignment horizontal="center"/>
      <protection locked="0"/>
    </xf>
    <xf numFmtId="0" fontId="3" fillId="6" borderId="59" xfId="0" applyFont="1" applyFill="1" applyBorder="1" applyAlignment="1" applyProtection="1">
      <alignment horizontal="center"/>
      <protection locked="0"/>
    </xf>
    <xf numFmtId="0" fontId="26" fillId="0" borderId="46" xfId="0" applyFont="1" applyBorder="1" applyAlignment="1">
      <alignment horizontal="center" vertical="center"/>
    </xf>
    <xf numFmtId="0" fontId="26" fillId="0" borderId="61" xfId="0" applyFont="1" applyBorder="1" applyAlignment="1">
      <alignment horizontal="center" vertical="center"/>
    </xf>
    <xf numFmtId="0" fontId="26" fillId="0" borderId="54" xfId="0" applyFont="1" applyBorder="1" applyAlignment="1">
      <alignment horizontal="center" vertical="center"/>
    </xf>
    <xf numFmtId="0" fontId="26" fillId="0" borderId="58" xfId="0" applyFont="1" applyBorder="1" applyAlignment="1">
      <alignment horizontal="center" vertical="center"/>
    </xf>
    <xf numFmtId="0" fontId="26" fillId="0" borderId="1" xfId="0" applyFont="1" applyBorder="1" applyAlignment="1">
      <alignment horizontal="center" vertical="center"/>
    </xf>
    <xf numFmtId="0" fontId="26" fillId="0" borderId="59" xfId="0" applyFont="1" applyBorder="1" applyAlignment="1">
      <alignment horizontal="center" vertical="center"/>
    </xf>
    <xf numFmtId="49" fontId="12" fillId="4" borderId="21" xfId="2" applyNumberFormat="1" applyFont="1" applyFill="1" applyBorder="1" applyAlignment="1" applyProtection="1">
      <alignment horizontal="right"/>
      <protection locked="0"/>
    </xf>
    <xf numFmtId="49" fontId="12" fillId="4" borderId="17" xfId="2" applyNumberFormat="1" applyFont="1" applyFill="1" applyBorder="1" applyAlignment="1" applyProtection="1">
      <alignment horizontal="right"/>
      <protection locked="0"/>
    </xf>
    <xf numFmtId="0" fontId="12" fillId="4" borderId="17" xfId="2" applyFont="1" applyFill="1" applyBorder="1" applyAlignment="1" applyProtection="1">
      <alignment horizontal="right"/>
      <protection locked="0"/>
    </xf>
  </cellXfs>
  <cellStyles count="3">
    <cellStyle name="Good" xfId="2" builtinId="26"/>
    <cellStyle name="Hyperlink" xfId="1" builtinId="8"/>
    <cellStyle name="Normal" xfId="0" builtinId="0"/>
  </cellStyles>
  <dxfs count="4">
    <dxf>
      <font>
        <color rgb="FF9C0006"/>
      </font>
      <fill>
        <patternFill>
          <bgColor rgb="FFFFC7CE"/>
        </patternFill>
      </fill>
    </dxf>
    <dxf>
      <font>
        <color rgb="FF006100"/>
      </font>
      <fill>
        <patternFill>
          <bgColor rgb="FFC6EFCE"/>
        </patternFill>
      </fill>
    </dxf>
    <dxf>
      <fill>
        <patternFill>
          <bgColor rgb="FFC6EFCE"/>
        </patternFill>
      </fill>
    </dxf>
    <dxf>
      <font>
        <color rgb="FF006100"/>
      </font>
      <fill>
        <patternFill>
          <bgColor rgb="FFC6EFCE"/>
        </patternFill>
      </fill>
    </dxf>
  </dxfs>
  <tableStyles count="0" defaultTableStyle="TableStyleMedium2" defaultPivotStyle="PivotStyleLight16"/>
  <colors>
    <mruColors>
      <color rgb="FFC6EFCE"/>
      <color rgb="FFE43E3E"/>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2</xdr:row>
      <xdr:rowOff>57150</xdr:rowOff>
    </xdr:from>
    <xdr:to>
      <xdr:col>11</xdr:col>
      <xdr:colOff>104775</xdr:colOff>
      <xdr:row>6</xdr:row>
      <xdr:rowOff>104775</xdr:rowOff>
    </xdr:to>
    <xdr:pic>
      <xdr:nvPicPr>
        <xdr:cNvPr id="2" name="Picture 10">
          <a:extLst>
            <a:ext uri="{FF2B5EF4-FFF2-40B4-BE49-F238E27FC236}">
              <a16:creationId xmlns:a16="http://schemas.microsoft.com/office/drawing/2014/main" id="{E148CF32-7CE9-44F8-9FEF-5216707A3DFE}"/>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71500" y="381000"/>
          <a:ext cx="2466975" cy="7334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11</xdr:col>
      <xdr:colOff>428625</xdr:colOff>
      <xdr:row>3</xdr:row>
      <xdr:rowOff>85725</xdr:rowOff>
    </xdr:from>
    <xdr:to>
      <xdr:col>15</xdr:col>
      <xdr:colOff>123825</xdr:colOff>
      <xdr:row>4</xdr:row>
      <xdr:rowOff>152400</xdr:rowOff>
    </xdr:to>
    <xdr:sp macro="" textlink="">
      <xdr:nvSpPr>
        <xdr:cNvPr id="3" name="WordArt 11">
          <a:extLst>
            <a:ext uri="{FF2B5EF4-FFF2-40B4-BE49-F238E27FC236}">
              <a16:creationId xmlns:a16="http://schemas.microsoft.com/office/drawing/2014/main" id="{A2DABF12-9318-497C-852B-9D6BDB4D9C7B}"/>
            </a:ext>
          </a:extLst>
        </xdr:cNvPr>
        <xdr:cNvSpPr>
          <a:spLocks noChangeArrowheads="1" noChangeShapeType="1" noTextEdit="1"/>
        </xdr:cNvSpPr>
      </xdr:nvSpPr>
      <xdr:spPr bwMode="auto">
        <a:xfrm>
          <a:off x="3362325" y="571500"/>
          <a:ext cx="800100" cy="228600"/>
        </a:xfrm>
        <a:prstGeom prst="rect">
          <a:avLst/>
        </a:prstGeom>
      </xdr:spPr>
      <xdr:txBody>
        <a:bodyPr wrap="none" fromWordArt="1">
          <a:prstTxWarp prst="textPlain">
            <a:avLst>
              <a:gd name="adj" fmla="val 50000"/>
            </a:avLst>
          </a:prstTxWarp>
        </a:bodyPr>
        <a:lstStyle/>
        <a:p>
          <a:pPr algn="ctr" rtl="0">
            <a:buNone/>
          </a:pPr>
          <a:r>
            <a:rPr lang="en-GB" sz="3600" kern="10" spc="0">
              <a:ln w="9525">
                <a:solidFill>
                  <a:srgbClr val="000000"/>
                </a:solidFill>
                <a:round/>
                <a:headEnd/>
                <a:tailEnd/>
              </a:ln>
              <a:solidFill>
                <a:srgbClr xmlns:mc="http://schemas.openxmlformats.org/markup-compatibility/2006" xmlns:a14="http://schemas.microsoft.com/office/drawing/2010/main" val="333333" mc:Ignorable="a14" a14:legacySpreadsheetColorIndex="63"/>
              </a:solidFill>
              <a:effectLst>
                <a:outerShdw dist="35921" dir="2700000" algn="ctr" rotWithShape="0">
                  <a:srgbClr val="868686"/>
                </a:outerShdw>
              </a:effectLst>
              <a:latin typeface="Arial Black" panose="020B0A04020102020204" pitchFamily="34" charset="0"/>
            </a:rPr>
            <a:t>OBT</a:t>
          </a:r>
        </a:p>
      </xdr:txBody>
    </xdr:sp>
    <xdr:clientData/>
  </xdr:twoCellAnchor>
  <xdr:twoCellAnchor>
    <xdr:from>
      <xdr:col>1</xdr:col>
      <xdr:colOff>0</xdr:colOff>
      <xdr:row>2</xdr:row>
      <xdr:rowOff>0</xdr:rowOff>
    </xdr:from>
    <xdr:to>
      <xdr:col>18</xdr:col>
      <xdr:colOff>0</xdr:colOff>
      <xdr:row>23</xdr:row>
      <xdr:rowOff>0</xdr:rowOff>
    </xdr:to>
    <xdr:sp macro="" textlink="">
      <xdr:nvSpPr>
        <xdr:cNvPr id="4" name="AutoShape 13">
          <a:extLst>
            <a:ext uri="{FF2B5EF4-FFF2-40B4-BE49-F238E27FC236}">
              <a16:creationId xmlns:a16="http://schemas.microsoft.com/office/drawing/2014/main" id="{4075EF09-76B8-4D91-8F35-C4A6D50F7B9A}"/>
            </a:ext>
          </a:extLst>
        </xdr:cNvPr>
        <xdr:cNvSpPr>
          <a:spLocks noChangeArrowheads="1"/>
        </xdr:cNvSpPr>
      </xdr:nvSpPr>
      <xdr:spPr bwMode="auto">
        <a:xfrm>
          <a:off x="466725" y="323850"/>
          <a:ext cx="4305300" cy="2933700"/>
        </a:xfrm>
        <a:prstGeom prst="roundRect">
          <a:avLst>
            <a:gd name="adj" fmla="val 3000"/>
          </a:avLst>
        </a:prstGeom>
        <a:noFill/>
        <a:ln w="9525">
          <a:solidFill>
            <a:srgbClr xmlns:mc="http://schemas.openxmlformats.org/markup-compatibility/2006" xmlns:a14="http://schemas.microsoft.com/office/drawing/2010/main" val="333333" mc:Ignorable="a14" a14:legacySpreadsheetColorIndex="63"/>
          </a:solidFill>
          <a:round/>
          <a:headEnd/>
          <a:tailEnd/>
        </a:ln>
        <a:effectLst>
          <a:outerShdw algn="ctr" rotWithShape="0">
            <a:srgbClr val="808080"/>
          </a:outerShdw>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12</xdr:row>
      <xdr:rowOff>85725</xdr:rowOff>
    </xdr:from>
    <xdr:to>
      <xdr:col>0</xdr:col>
      <xdr:colOff>5257800</xdr:colOff>
      <xdr:row>36</xdr:row>
      <xdr:rowOff>114300</xdr:rowOff>
    </xdr:to>
    <xdr:pic>
      <xdr:nvPicPr>
        <xdr:cNvPr id="2" name="Picture 1" descr="Excel Options Menus 2007 2010 2013 2016">
          <a:extLst>
            <a:ext uri="{FF2B5EF4-FFF2-40B4-BE49-F238E27FC236}">
              <a16:creationId xmlns:a16="http://schemas.microsoft.com/office/drawing/2014/main" id="{B7F7A960-317F-451C-8469-DEF918748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2400300"/>
          <a:ext cx="5172075"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5200650</xdr:colOff>
      <xdr:row>68</xdr:row>
      <xdr:rowOff>19050</xdr:rowOff>
    </xdr:to>
    <xdr:pic>
      <xdr:nvPicPr>
        <xdr:cNvPr id="3" name="Picture 2" descr="Excel Options Add-Ins Menu">
          <a:extLst>
            <a:ext uri="{FF2B5EF4-FFF2-40B4-BE49-F238E27FC236}">
              <a16:creationId xmlns:a16="http://schemas.microsoft.com/office/drawing/2014/main" id="{962D4919-D154-446A-81D7-83A7F5154F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629400"/>
          <a:ext cx="5200650" cy="409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3886200</xdr:colOff>
      <xdr:row>91</xdr:row>
      <xdr:rowOff>66675</xdr:rowOff>
    </xdr:to>
    <xdr:pic>
      <xdr:nvPicPr>
        <xdr:cNvPr id="4" name="Picture 3" descr="Browse for Excel Add-ins">
          <a:extLst>
            <a:ext uri="{FF2B5EF4-FFF2-40B4-BE49-F238E27FC236}">
              <a16:creationId xmlns:a16="http://schemas.microsoft.com/office/drawing/2014/main" id="{218F1A35-B445-4966-A34B-B00BA2A3F1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0944225"/>
          <a:ext cx="3886200" cy="350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495300</xdr:colOff>
      <xdr:row>121</xdr:row>
      <xdr:rowOff>381000</xdr:rowOff>
    </xdr:from>
    <xdr:to>
      <xdr:col>0</xdr:col>
      <xdr:colOff>3390538</xdr:colOff>
      <xdr:row>145</xdr:row>
      <xdr:rowOff>75718</xdr:rowOff>
    </xdr:to>
    <xdr:pic>
      <xdr:nvPicPr>
        <xdr:cNvPr id="7" name="Picture 6">
          <a:extLst>
            <a:ext uri="{FF2B5EF4-FFF2-40B4-BE49-F238E27FC236}">
              <a16:creationId xmlns:a16="http://schemas.microsoft.com/office/drawing/2014/main" id="{5397C208-FC0E-49D5-BC97-97CCC2B02FCF}"/>
            </a:ext>
          </a:extLst>
        </xdr:cNvPr>
        <xdr:cNvPicPr>
          <a:picLocks noChangeAspect="1"/>
        </xdr:cNvPicPr>
      </xdr:nvPicPr>
      <xdr:blipFill>
        <a:blip xmlns:r="http://schemas.openxmlformats.org/officeDocument/2006/relationships" r:embed="rId4"/>
        <a:stretch>
          <a:fillRect/>
        </a:stretch>
      </xdr:blipFill>
      <xdr:spPr>
        <a:xfrm>
          <a:off x="495300" y="21355050"/>
          <a:ext cx="2895238" cy="3857143"/>
        </a:xfrm>
        <a:prstGeom prst="rect">
          <a:avLst/>
        </a:prstGeom>
      </xdr:spPr>
    </xdr:pic>
    <xdr:clientData/>
  </xdr:twoCellAnchor>
  <xdr:twoCellAnchor editAs="oneCell">
    <xdr:from>
      <xdr:col>0</xdr:col>
      <xdr:colOff>0</xdr:colOff>
      <xdr:row>94</xdr:row>
      <xdr:rowOff>9525</xdr:rowOff>
    </xdr:from>
    <xdr:to>
      <xdr:col>0</xdr:col>
      <xdr:colOff>6173061</xdr:colOff>
      <xdr:row>119</xdr:row>
      <xdr:rowOff>76777</xdr:rowOff>
    </xdr:to>
    <xdr:pic>
      <xdr:nvPicPr>
        <xdr:cNvPr id="9" name="Picture 8">
          <a:extLst>
            <a:ext uri="{FF2B5EF4-FFF2-40B4-BE49-F238E27FC236}">
              <a16:creationId xmlns:a16="http://schemas.microsoft.com/office/drawing/2014/main" id="{D930D6E7-14C1-432F-8B77-9D98A80FCD2B}"/>
            </a:ext>
          </a:extLst>
        </xdr:cNvPr>
        <xdr:cNvPicPr>
          <a:picLocks noChangeAspect="1"/>
        </xdr:cNvPicPr>
      </xdr:nvPicPr>
      <xdr:blipFill>
        <a:blip xmlns:r="http://schemas.openxmlformats.org/officeDocument/2006/relationships" r:embed="rId5"/>
        <a:stretch>
          <a:fillRect/>
        </a:stretch>
      </xdr:blipFill>
      <xdr:spPr>
        <a:xfrm>
          <a:off x="0" y="16554450"/>
          <a:ext cx="6173061" cy="41344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the-long-family.com/" TargetMode="External"/><Relationship Id="rId1" Type="http://schemas.openxmlformats.org/officeDocument/2006/relationships/hyperlink" Target="http://www.the-long-family.com/"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tabSelected="1" workbookViewId="0">
      <selection activeCell="B1" sqref="B1"/>
    </sheetView>
  </sheetViews>
  <sheetFormatPr defaultRowHeight="12.75" x14ac:dyDescent="0.2"/>
  <cols>
    <col min="1" max="1" width="115" style="82" customWidth="1"/>
  </cols>
  <sheetData>
    <row r="1" spans="1:1" ht="15" x14ac:dyDescent="0.2">
      <c r="A1" s="83" t="s">
        <v>44</v>
      </c>
    </row>
    <row r="2" spans="1:1" x14ac:dyDescent="0.2">
      <c r="A2" s="84"/>
    </row>
    <row r="3" spans="1:1" ht="52.5" x14ac:dyDescent="0.4">
      <c r="A3" s="85" t="s">
        <v>50</v>
      </c>
    </row>
    <row r="4" spans="1:1" x14ac:dyDescent="0.2">
      <c r="A4" s="84"/>
    </row>
    <row r="5" spans="1:1" ht="46.5" x14ac:dyDescent="0.35">
      <c r="A5" s="86" t="s">
        <v>59</v>
      </c>
    </row>
    <row r="6" spans="1:1" ht="15.75" customHeight="1" x14ac:dyDescent="0.35">
      <c r="A6" s="86"/>
    </row>
    <row r="7" spans="1:1" ht="18" x14ac:dyDescent="0.25">
      <c r="A7" s="87" t="s">
        <v>45</v>
      </c>
    </row>
    <row r="8" spans="1:1" x14ac:dyDescent="0.2">
      <c r="A8" s="88" t="s">
        <v>47</v>
      </c>
    </row>
    <row r="9" spans="1:1" x14ac:dyDescent="0.2">
      <c r="A9" s="88"/>
    </row>
    <row r="10" spans="1:1" x14ac:dyDescent="0.2">
      <c r="A10" s="88" t="s">
        <v>48</v>
      </c>
    </row>
    <row r="11" spans="1:1" x14ac:dyDescent="0.2">
      <c r="A11" s="84" t="s">
        <v>46</v>
      </c>
    </row>
    <row r="12" spans="1:1" x14ac:dyDescent="0.2">
      <c r="A12" s="89"/>
    </row>
    <row r="13" spans="1:1" x14ac:dyDescent="0.2">
      <c r="A13" s="84"/>
    </row>
    <row r="14" spans="1:1" ht="18" x14ac:dyDescent="0.25">
      <c r="A14" s="87" t="s">
        <v>49</v>
      </c>
    </row>
    <row r="15" spans="1:1" ht="25.5" x14ac:dyDescent="0.2">
      <c r="A15" s="88" t="s">
        <v>51</v>
      </c>
    </row>
    <row r="16" spans="1:1" x14ac:dyDescent="0.2">
      <c r="A16" s="84"/>
    </row>
    <row r="17" spans="1:1" x14ac:dyDescent="0.2">
      <c r="A17" s="88" t="s">
        <v>52</v>
      </c>
    </row>
    <row r="18" spans="1:1" x14ac:dyDescent="0.2">
      <c r="A18" s="84"/>
    </row>
    <row r="19" spans="1:1" ht="25.5" x14ac:dyDescent="0.2">
      <c r="A19" s="88" t="s">
        <v>53</v>
      </c>
    </row>
    <row r="20" spans="1:1" x14ac:dyDescent="0.2">
      <c r="A20" s="84"/>
    </row>
    <row r="21" spans="1:1" ht="25.5" x14ac:dyDescent="0.2">
      <c r="A21" s="88" t="s">
        <v>54</v>
      </c>
    </row>
    <row r="22" spans="1:1" x14ac:dyDescent="0.2">
      <c r="A22" s="89"/>
    </row>
    <row r="23" spans="1:1" x14ac:dyDescent="0.2">
      <c r="A23" s="84"/>
    </row>
    <row r="24" spans="1:1" ht="18" x14ac:dyDescent="0.25">
      <c r="A24" s="87" t="s">
        <v>55</v>
      </c>
    </row>
    <row r="25" spans="1:1" ht="25.5" x14ac:dyDescent="0.2">
      <c r="A25" s="84" t="s">
        <v>56</v>
      </c>
    </row>
    <row r="26" spans="1:1" x14ac:dyDescent="0.2">
      <c r="A26" s="84"/>
    </row>
    <row r="27" spans="1:1" ht="25.5" x14ac:dyDescent="0.2">
      <c r="A27" s="84" t="s">
        <v>57</v>
      </c>
    </row>
    <row r="28" spans="1:1" ht="13.5" thickBot="1" x14ac:dyDescent="0.25">
      <c r="A28" s="90"/>
    </row>
    <row r="29" spans="1:1" x14ac:dyDescent="0.2">
      <c r="A29" s="91"/>
    </row>
    <row r="30" spans="1:1" ht="13.5" thickBot="1" x14ac:dyDescent="0.25"/>
    <row r="31" spans="1:1" ht="27" thickBot="1" x14ac:dyDescent="0.45">
      <c r="A31" s="107" t="s">
        <v>58</v>
      </c>
    </row>
    <row r="32" spans="1:1" ht="21.75" customHeight="1" thickBot="1" x14ac:dyDescent="0.3">
      <c r="A32" s="108" t="s">
        <v>136</v>
      </c>
    </row>
    <row r="33" spans="1:1" x14ac:dyDescent="0.2">
      <c r="A33" s="84"/>
    </row>
    <row r="34" spans="1:1" ht="99" x14ac:dyDescent="0.2">
      <c r="A34" s="109" t="s">
        <v>60</v>
      </c>
    </row>
    <row r="35" spans="1:1" x14ac:dyDescent="0.2">
      <c r="A35" s="93"/>
    </row>
    <row r="36" spans="1:1" ht="16.5" x14ac:dyDescent="0.2">
      <c r="A36" s="94" t="s">
        <v>61</v>
      </c>
    </row>
    <row r="37" spans="1:1" x14ac:dyDescent="0.2">
      <c r="A37" s="95"/>
    </row>
    <row r="38" spans="1:1" ht="99" x14ac:dyDescent="0.2">
      <c r="A38" s="96" t="s">
        <v>62</v>
      </c>
    </row>
    <row r="39" spans="1:1" ht="33" x14ac:dyDescent="0.2">
      <c r="A39" s="96" t="s">
        <v>63</v>
      </c>
    </row>
    <row r="40" spans="1:1" ht="49.5" x14ac:dyDescent="0.2">
      <c r="A40" s="96" t="s">
        <v>137</v>
      </c>
    </row>
    <row r="41" spans="1:1" ht="49.5" x14ac:dyDescent="0.2">
      <c r="A41" s="96" t="s">
        <v>138</v>
      </c>
    </row>
    <row r="42" spans="1:1" ht="49.5" x14ac:dyDescent="0.2">
      <c r="A42" s="96" t="s">
        <v>64</v>
      </c>
    </row>
    <row r="43" spans="1:1" ht="33" x14ac:dyDescent="0.2">
      <c r="A43" s="96" t="s">
        <v>65</v>
      </c>
    </row>
    <row r="44" spans="1:1" ht="33" x14ac:dyDescent="0.2">
      <c r="A44" s="96" t="s">
        <v>66</v>
      </c>
    </row>
    <row r="45" spans="1:1" ht="33" x14ac:dyDescent="0.2">
      <c r="A45" s="96" t="s">
        <v>67</v>
      </c>
    </row>
    <row r="46" spans="1:1" ht="49.5" x14ac:dyDescent="0.2">
      <c r="A46" s="96" t="s">
        <v>68</v>
      </c>
    </row>
    <row r="47" spans="1:1" ht="16.5" x14ac:dyDescent="0.2">
      <c r="A47" s="96" t="s">
        <v>69</v>
      </c>
    </row>
    <row r="48" spans="1:1" ht="82.5" x14ac:dyDescent="0.2">
      <c r="A48" s="96" t="s">
        <v>70</v>
      </c>
    </row>
    <row r="49" spans="1:1" ht="82.5" x14ac:dyDescent="0.2">
      <c r="A49" s="96" t="s">
        <v>71</v>
      </c>
    </row>
    <row r="50" spans="1:1" ht="49.5" x14ac:dyDescent="0.2">
      <c r="A50" s="96" t="s">
        <v>72</v>
      </c>
    </row>
    <row r="51" spans="1:1" ht="33" x14ac:dyDescent="0.2">
      <c r="A51" s="96" t="s">
        <v>73</v>
      </c>
    </row>
    <row r="52" spans="1:1" x14ac:dyDescent="0.2">
      <c r="A52" s="93"/>
    </row>
    <row r="53" spans="1:1" ht="16.5" x14ac:dyDescent="0.2">
      <c r="A53" s="94" t="s">
        <v>74</v>
      </c>
    </row>
    <row r="54" spans="1:1" x14ac:dyDescent="0.2">
      <c r="A54" s="95"/>
    </row>
    <row r="55" spans="1:1" ht="16.5" x14ac:dyDescent="0.2">
      <c r="A55" s="96" t="s">
        <v>75</v>
      </c>
    </row>
    <row r="56" spans="1:1" ht="49.5" x14ac:dyDescent="0.2">
      <c r="A56" s="97" t="s">
        <v>76</v>
      </c>
    </row>
    <row r="57" spans="1:1" ht="33" x14ac:dyDescent="0.2">
      <c r="A57" s="98" t="s">
        <v>77</v>
      </c>
    </row>
    <row r="58" spans="1:1" ht="16.5" x14ac:dyDescent="0.2">
      <c r="A58" s="98" t="s">
        <v>78</v>
      </c>
    </row>
    <row r="59" spans="1:1" ht="49.5" x14ac:dyDescent="0.2">
      <c r="A59" s="99" t="s">
        <v>79</v>
      </c>
    </row>
    <row r="60" spans="1:1" ht="16.5" x14ac:dyDescent="0.2">
      <c r="A60" s="97" t="s">
        <v>80</v>
      </c>
    </row>
    <row r="61" spans="1:1" ht="115.5" x14ac:dyDescent="0.2">
      <c r="A61" s="97" t="s">
        <v>81</v>
      </c>
    </row>
    <row r="62" spans="1:1" ht="16.5" x14ac:dyDescent="0.2">
      <c r="A62" s="97"/>
    </row>
    <row r="63" spans="1:1" ht="16.5" x14ac:dyDescent="0.2">
      <c r="A63" s="99" t="s">
        <v>82</v>
      </c>
    </row>
    <row r="64" spans="1:1" ht="16.5" x14ac:dyDescent="0.2">
      <c r="A64" s="100"/>
    </row>
    <row r="65" spans="1:1" ht="49.5" x14ac:dyDescent="0.2">
      <c r="A65" s="101" t="s">
        <v>83</v>
      </c>
    </row>
    <row r="66" spans="1:1" ht="49.5" x14ac:dyDescent="0.2">
      <c r="A66" s="101" t="s">
        <v>84</v>
      </c>
    </row>
    <row r="67" spans="1:1" ht="49.5" x14ac:dyDescent="0.2">
      <c r="A67" s="101" t="s">
        <v>85</v>
      </c>
    </row>
    <row r="68" spans="1:1" ht="66" x14ac:dyDescent="0.2">
      <c r="A68" s="97" t="s">
        <v>86</v>
      </c>
    </row>
    <row r="69" spans="1:1" x14ac:dyDescent="0.2">
      <c r="A69" s="95"/>
    </row>
    <row r="70" spans="1:1" ht="16.5" x14ac:dyDescent="0.2">
      <c r="A70" s="102" t="s">
        <v>87</v>
      </c>
    </row>
    <row r="71" spans="1:1" x14ac:dyDescent="0.2">
      <c r="A71" s="95"/>
    </row>
    <row r="72" spans="1:1" ht="16.5" x14ac:dyDescent="0.2">
      <c r="A72" s="103"/>
    </row>
    <row r="73" spans="1:1" ht="66" x14ac:dyDescent="0.2">
      <c r="A73" s="97" t="s">
        <v>88</v>
      </c>
    </row>
    <row r="74" spans="1:1" ht="16.5" x14ac:dyDescent="0.2">
      <c r="A74" s="97" t="s">
        <v>89</v>
      </c>
    </row>
    <row r="75" spans="1:1" ht="82.5" x14ac:dyDescent="0.2">
      <c r="A75" s="97" t="s">
        <v>90</v>
      </c>
    </row>
    <row r="76" spans="1:1" x14ac:dyDescent="0.2">
      <c r="A76" s="93"/>
    </row>
    <row r="77" spans="1:1" ht="16.5" x14ac:dyDescent="0.2">
      <c r="A77" s="94" t="s">
        <v>91</v>
      </c>
    </row>
    <row r="78" spans="1:1" x14ac:dyDescent="0.2">
      <c r="A78" s="93"/>
    </row>
    <row r="79" spans="1:1" ht="16.5" x14ac:dyDescent="0.2">
      <c r="A79" s="92" t="s">
        <v>92</v>
      </c>
    </row>
    <row r="80" spans="1:1" ht="16.5" x14ac:dyDescent="0.2">
      <c r="A80" s="97"/>
    </row>
    <row r="81" spans="1:1" ht="16.5" x14ac:dyDescent="0.2">
      <c r="A81" s="102" t="s">
        <v>93</v>
      </c>
    </row>
    <row r="82" spans="1:1" x14ac:dyDescent="0.2">
      <c r="A82" s="95"/>
    </row>
    <row r="83" spans="1:1" ht="16.5" x14ac:dyDescent="0.2">
      <c r="A83" s="103"/>
    </row>
    <row r="84" spans="1:1" x14ac:dyDescent="0.2">
      <c r="A84" s="104"/>
    </row>
    <row r="85" spans="1:1" ht="16.5" x14ac:dyDescent="0.2">
      <c r="A85" s="92" t="s">
        <v>94</v>
      </c>
    </row>
    <row r="86" spans="1:1" x14ac:dyDescent="0.2">
      <c r="A86" s="104"/>
    </row>
    <row r="87" spans="1:1" ht="16.5" x14ac:dyDescent="0.2">
      <c r="A87" s="97"/>
    </row>
    <row r="88" spans="1:1" ht="16.5" x14ac:dyDescent="0.2">
      <c r="A88" s="98" t="s">
        <v>95</v>
      </c>
    </row>
    <row r="89" spans="1:1" ht="49.5" x14ac:dyDescent="0.2">
      <c r="A89" s="105" t="s">
        <v>96</v>
      </c>
    </row>
    <row r="90" spans="1:1" ht="16.5" x14ac:dyDescent="0.2">
      <c r="A90" s="105" t="s">
        <v>97</v>
      </c>
    </row>
    <row r="91" spans="1:1" ht="16.5" x14ac:dyDescent="0.2">
      <c r="A91" s="105" t="s">
        <v>98</v>
      </c>
    </row>
    <row r="92" spans="1:1" ht="16.5" x14ac:dyDescent="0.2">
      <c r="A92" s="105" t="s">
        <v>99</v>
      </c>
    </row>
    <row r="93" spans="1:1" ht="16.5" x14ac:dyDescent="0.2">
      <c r="A93" s="105" t="s">
        <v>100</v>
      </c>
    </row>
    <row r="94" spans="1:1" ht="33" x14ac:dyDescent="0.2">
      <c r="A94" s="98" t="s">
        <v>101</v>
      </c>
    </row>
    <row r="95" spans="1:1" ht="33" x14ac:dyDescent="0.2">
      <c r="A95" s="98" t="s">
        <v>102</v>
      </c>
    </row>
    <row r="96" spans="1:1" ht="49.5" x14ac:dyDescent="0.2">
      <c r="A96" s="92" t="s">
        <v>103</v>
      </c>
    </row>
    <row r="97" spans="1:1" ht="33" x14ac:dyDescent="0.2">
      <c r="A97" s="92" t="s">
        <v>104</v>
      </c>
    </row>
    <row r="98" spans="1:1" ht="16.5" x14ac:dyDescent="0.2">
      <c r="A98" s="96" t="s">
        <v>105</v>
      </c>
    </row>
    <row r="99" spans="1:1" x14ac:dyDescent="0.2">
      <c r="A99" s="95"/>
    </row>
    <row r="100" spans="1:1" ht="33" x14ac:dyDescent="0.2">
      <c r="A100" s="92" t="s">
        <v>106</v>
      </c>
    </row>
    <row r="101" spans="1:1" x14ac:dyDescent="0.2">
      <c r="A101" s="95"/>
    </row>
    <row r="102" spans="1:1" ht="16.5" x14ac:dyDescent="0.2">
      <c r="A102" s="103"/>
    </row>
    <row r="103" spans="1:1" ht="33" x14ac:dyDescent="0.2">
      <c r="A103" s="97" t="s">
        <v>107</v>
      </c>
    </row>
    <row r="104" spans="1:1" ht="49.5" x14ac:dyDescent="0.2">
      <c r="A104" s="97" t="s">
        <v>108</v>
      </c>
    </row>
    <row r="105" spans="1:1" ht="49.5" x14ac:dyDescent="0.2">
      <c r="A105" s="97" t="s">
        <v>109</v>
      </c>
    </row>
    <row r="106" spans="1:1" x14ac:dyDescent="0.2">
      <c r="A106" s="93"/>
    </row>
    <row r="107" spans="1:1" ht="16.5" x14ac:dyDescent="0.2">
      <c r="A107" s="94" t="s">
        <v>110</v>
      </c>
    </row>
    <row r="108" spans="1:1" x14ac:dyDescent="0.2">
      <c r="A108" s="93"/>
    </row>
    <row r="109" spans="1:1" ht="33" x14ac:dyDescent="0.2">
      <c r="A109" s="92" t="s">
        <v>111</v>
      </c>
    </row>
    <row r="110" spans="1:1" x14ac:dyDescent="0.2">
      <c r="A110" s="95"/>
    </row>
    <row r="111" spans="1:1" ht="33" x14ac:dyDescent="0.2">
      <c r="A111" s="97" t="s">
        <v>112</v>
      </c>
    </row>
    <row r="112" spans="1:1" ht="49.5" x14ac:dyDescent="0.2">
      <c r="A112" s="97" t="s">
        <v>113</v>
      </c>
    </row>
    <row r="113" spans="1:1" ht="33" x14ac:dyDescent="0.2">
      <c r="A113" s="97" t="s">
        <v>114</v>
      </c>
    </row>
    <row r="114" spans="1:1" x14ac:dyDescent="0.2">
      <c r="A114" s="93"/>
    </row>
    <row r="115" spans="1:1" ht="33" x14ac:dyDescent="0.2">
      <c r="A115" s="92" t="s">
        <v>115</v>
      </c>
    </row>
    <row r="116" spans="1:1" x14ac:dyDescent="0.2">
      <c r="A116" s="93"/>
    </row>
    <row r="117" spans="1:1" ht="16.5" x14ac:dyDescent="0.2">
      <c r="A117" s="94" t="s">
        <v>116</v>
      </c>
    </row>
    <row r="118" spans="1:1" x14ac:dyDescent="0.2">
      <c r="A118" s="95"/>
    </row>
    <row r="119" spans="1:1" ht="115.5" x14ac:dyDescent="0.2">
      <c r="A119" s="96" t="s">
        <v>117</v>
      </c>
    </row>
    <row r="120" spans="1:1" ht="99" x14ac:dyDescent="0.2">
      <c r="A120" s="96" t="s">
        <v>118</v>
      </c>
    </row>
    <row r="121" spans="1:1" x14ac:dyDescent="0.2">
      <c r="A121" s="95"/>
    </row>
    <row r="122" spans="1:1" ht="33" x14ac:dyDescent="0.2">
      <c r="A122" s="103" t="s">
        <v>119</v>
      </c>
    </row>
    <row r="123" spans="1:1" x14ac:dyDescent="0.2">
      <c r="A123" s="93"/>
    </row>
    <row r="124" spans="1:1" ht="16.5" x14ac:dyDescent="0.2">
      <c r="A124" s="94" t="s">
        <v>120</v>
      </c>
    </row>
    <row r="125" spans="1:1" x14ac:dyDescent="0.2">
      <c r="A125" s="95"/>
    </row>
    <row r="126" spans="1:1" ht="49.5" x14ac:dyDescent="0.2">
      <c r="A126" s="103" t="s">
        <v>121</v>
      </c>
    </row>
    <row r="127" spans="1:1" x14ac:dyDescent="0.2">
      <c r="A127" s="95"/>
    </row>
    <row r="128" spans="1:1" ht="16.5" x14ac:dyDescent="0.2">
      <c r="A128" s="103" t="s">
        <v>122</v>
      </c>
    </row>
    <row r="129" spans="1:6" x14ac:dyDescent="0.2">
      <c r="A129" s="95"/>
    </row>
    <row r="130" spans="1:6" ht="16.5" x14ac:dyDescent="0.2">
      <c r="A130" s="103"/>
    </row>
    <row r="131" spans="1:6" ht="33" x14ac:dyDescent="0.2">
      <c r="A131" s="97" t="s">
        <v>123</v>
      </c>
    </row>
    <row r="132" spans="1:6" ht="16.5" x14ac:dyDescent="0.2">
      <c r="A132" s="97" t="s">
        <v>124</v>
      </c>
    </row>
    <row r="133" spans="1:6" ht="33" x14ac:dyDescent="0.2">
      <c r="A133" s="92" t="s">
        <v>125</v>
      </c>
    </row>
    <row r="134" spans="1:6" ht="49.5" x14ac:dyDescent="0.2">
      <c r="A134" s="103" t="s">
        <v>126</v>
      </c>
    </row>
    <row r="135" spans="1:6" ht="16.5" x14ac:dyDescent="0.2">
      <c r="A135" s="103" t="s">
        <v>127</v>
      </c>
    </row>
    <row r="136" spans="1:6" x14ac:dyDescent="0.2">
      <c r="A136" s="93"/>
    </row>
    <row r="137" spans="1:6" ht="16.5" x14ac:dyDescent="0.2">
      <c r="A137" s="94" t="s">
        <v>128</v>
      </c>
    </row>
    <row r="138" spans="1:6" x14ac:dyDescent="0.2">
      <c r="A138" s="95"/>
    </row>
    <row r="139" spans="1:6" ht="33" x14ac:dyDescent="0.2">
      <c r="A139" s="103" t="s">
        <v>129</v>
      </c>
    </row>
    <row r="140" spans="1:6" ht="33" x14ac:dyDescent="0.2">
      <c r="A140" s="103" t="s">
        <v>130</v>
      </c>
    </row>
    <row r="141" spans="1:6" x14ac:dyDescent="0.2">
      <c r="A141" s="93"/>
    </row>
    <row r="142" spans="1:6" ht="16.5" x14ac:dyDescent="0.2">
      <c r="A142" s="94" t="s">
        <v>131</v>
      </c>
    </row>
    <row r="143" spans="1:6" x14ac:dyDescent="0.2">
      <c r="A143" s="95"/>
    </row>
    <row r="144" spans="1:6" ht="49.5" x14ac:dyDescent="0.2">
      <c r="A144" s="103" t="s">
        <v>132</v>
      </c>
      <c r="F144" s="1"/>
    </row>
    <row r="145" spans="1:1" ht="66" x14ac:dyDescent="0.2">
      <c r="A145" s="103" t="s">
        <v>133</v>
      </c>
    </row>
    <row r="146" spans="1:1" ht="33" x14ac:dyDescent="0.2">
      <c r="A146" s="103" t="s">
        <v>134</v>
      </c>
    </row>
    <row r="147" spans="1:1" ht="50.25" thickBot="1" x14ac:dyDescent="0.25">
      <c r="A147" s="106" t="s">
        <v>135</v>
      </c>
    </row>
    <row r="148" spans="1:1" x14ac:dyDescent="0.2">
      <c r="A148" s="111"/>
    </row>
    <row r="149" spans="1:1" x14ac:dyDescent="0.2">
      <c r="A149" s="110"/>
    </row>
    <row r="150" spans="1:1" x14ac:dyDescent="0.2">
      <c r="A150" s="110"/>
    </row>
  </sheetData>
  <sheetProtection algorithmName="SHA-512" hashValue="w9X7de3XZlrzZ2em7YnGVxU+L16mWFsthWhwp0dMlMCSinsOBS0wkcxyG4L6KfLmrFvhDdidNC+nAKqtWn0OIg==" saltValue="IDy9DigEp5BYWIZswwvrbQ==" spinCount="100000" sheet="1" objects="1" scenarios="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U26"/>
  <sheetViews>
    <sheetView showGridLines="0" showRowColHeaders="0" zoomScaleNormal="100" workbookViewId="0">
      <selection activeCell="F11" sqref="F11"/>
    </sheetView>
  </sheetViews>
  <sheetFormatPr defaultRowHeight="12.75" x14ac:dyDescent="0.2"/>
  <cols>
    <col min="1" max="1" width="7" customWidth="1"/>
    <col min="2" max="2" width="1.140625" customWidth="1"/>
    <col min="3" max="3" width="2.7109375" customWidth="1"/>
    <col min="4" max="4" width="7.140625" customWidth="1"/>
    <col min="5" max="5" width="1.140625" customWidth="1"/>
    <col min="6" max="6" width="7.140625" customWidth="1"/>
    <col min="7" max="7" width="1.140625" customWidth="1"/>
    <col min="8" max="8" width="7.140625" customWidth="1"/>
    <col min="9" max="9" width="1.140625" customWidth="1"/>
    <col min="10" max="10" width="7.140625" customWidth="1"/>
    <col min="11" max="11" width="1.140625" customWidth="1"/>
    <col min="12" max="12" width="7.140625" customWidth="1"/>
    <col min="13" max="13" width="1.140625" customWidth="1"/>
    <col min="14" max="14" width="7.140625" customWidth="1"/>
    <col min="15" max="15" width="1.140625" customWidth="1"/>
    <col min="16" max="16" width="7.140625" customWidth="1"/>
    <col min="17" max="17" width="2.7109375" customWidth="1"/>
    <col min="18" max="18" width="1.140625" customWidth="1"/>
    <col min="257" max="257" width="7" customWidth="1"/>
    <col min="258" max="258" width="1.140625" customWidth="1"/>
    <col min="259" max="259" width="2.7109375" customWidth="1"/>
    <col min="260" max="260" width="7.140625" customWidth="1"/>
    <col min="261" max="261" width="1.140625" customWidth="1"/>
    <col min="262" max="262" width="7.140625" customWidth="1"/>
    <col min="263" max="263" width="1.140625" customWidth="1"/>
    <col min="264" max="264" width="7.140625" customWidth="1"/>
    <col min="265" max="265" width="1.140625" customWidth="1"/>
    <col min="266" max="266" width="7.140625" customWidth="1"/>
    <col min="267" max="267" width="1.140625" customWidth="1"/>
    <col min="268" max="268" width="7.140625" customWidth="1"/>
    <col min="269" max="269" width="1.140625" customWidth="1"/>
    <col min="270" max="270" width="7.140625" customWidth="1"/>
    <col min="271" max="271" width="1.140625" customWidth="1"/>
    <col min="272" max="272" width="7.140625" customWidth="1"/>
    <col min="273" max="273" width="2.7109375" customWidth="1"/>
    <col min="274" max="274" width="1.140625" customWidth="1"/>
    <col min="513" max="513" width="7" customWidth="1"/>
    <col min="514" max="514" width="1.140625" customWidth="1"/>
    <col min="515" max="515" width="2.7109375" customWidth="1"/>
    <col min="516" max="516" width="7.140625" customWidth="1"/>
    <col min="517" max="517" width="1.140625" customWidth="1"/>
    <col min="518" max="518" width="7.140625" customWidth="1"/>
    <col min="519" max="519" width="1.140625" customWidth="1"/>
    <col min="520" max="520" width="7.140625" customWidth="1"/>
    <col min="521" max="521" width="1.140625" customWidth="1"/>
    <col min="522" max="522" width="7.140625" customWidth="1"/>
    <col min="523" max="523" width="1.140625" customWidth="1"/>
    <col min="524" max="524" width="7.140625" customWidth="1"/>
    <col min="525" max="525" width="1.140625" customWidth="1"/>
    <col min="526" max="526" width="7.140625" customWidth="1"/>
    <col min="527" max="527" width="1.140625" customWidth="1"/>
    <col min="528" max="528" width="7.140625" customWidth="1"/>
    <col min="529" max="529" width="2.7109375" customWidth="1"/>
    <col min="530" max="530" width="1.140625" customWidth="1"/>
    <col min="769" max="769" width="7" customWidth="1"/>
    <col min="770" max="770" width="1.140625" customWidth="1"/>
    <col min="771" max="771" width="2.7109375" customWidth="1"/>
    <col min="772" max="772" width="7.140625" customWidth="1"/>
    <col min="773" max="773" width="1.140625" customWidth="1"/>
    <col min="774" max="774" width="7.140625" customWidth="1"/>
    <col min="775" max="775" width="1.140625" customWidth="1"/>
    <col min="776" max="776" width="7.140625" customWidth="1"/>
    <col min="777" max="777" width="1.140625" customWidth="1"/>
    <col min="778" max="778" width="7.140625" customWidth="1"/>
    <col min="779" max="779" width="1.140625" customWidth="1"/>
    <col min="780" max="780" width="7.140625" customWidth="1"/>
    <col min="781" max="781" width="1.140625" customWidth="1"/>
    <col min="782" max="782" width="7.140625" customWidth="1"/>
    <col min="783" max="783" width="1.140625" customWidth="1"/>
    <col min="784" max="784" width="7.140625" customWidth="1"/>
    <col min="785" max="785" width="2.7109375" customWidth="1"/>
    <col min="786" max="786" width="1.140625" customWidth="1"/>
    <col min="1025" max="1025" width="7" customWidth="1"/>
    <col min="1026" max="1026" width="1.140625" customWidth="1"/>
    <col min="1027" max="1027" width="2.7109375" customWidth="1"/>
    <col min="1028" max="1028" width="7.140625" customWidth="1"/>
    <col min="1029" max="1029" width="1.140625" customWidth="1"/>
    <col min="1030" max="1030" width="7.140625" customWidth="1"/>
    <col min="1031" max="1031" width="1.140625" customWidth="1"/>
    <col min="1032" max="1032" width="7.140625" customWidth="1"/>
    <col min="1033" max="1033" width="1.140625" customWidth="1"/>
    <col min="1034" max="1034" width="7.140625" customWidth="1"/>
    <col min="1035" max="1035" width="1.140625" customWidth="1"/>
    <col min="1036" max="1036" width="7.140625" customWidth="1"/>
    <col min="1037" max="1037" width="1.140625" customWidth="1"/>
    <col min="1038" max="1038" width="7.140625" customWidth="1"/>
    <col min="1039" max="1039" width="1.140625" customWidth="1"/>
    <col min="1040" max="1040" width="7.140625" customWidth="1"/>
    <col min="1041" max="1041" width="2.7109375" customWidth="1"/>
    <col min="1042" max="1042" width="1.140625" customWidth="1"/>
    <col min="1281" max="1281" width="7" customWidth="1"/>
    <col min="1282" max="1282" width="1.140625" customWidth="1"/>
    <col min="1283" max="1283" width="2.7109375" customWidth="1"/>
    <col min="1284" max="1284" width="7.140625" customWidth="1"/>
    <col min="1285" max="1285" width="1.140625" customWidth="1"/>
    <col min="1286" max="1286" width="7.140625" customWidth="1"/>
    <col min="1287" max="1287" width="1.140625" customWidth="1"/>
    <col min="1288" max="1288" width="7.140625" customWidth="1"/>
    <col min="1289" max="1289" width="1.140625" customWidth="1"/>
    <col min="1290" max="1290" width="7.140625" customWidth="1"/>
    <col min="1291" max="1291" width="1.140625" customWidth="1"/>
    <col min="1292" max="1292" width="7.140625" customWidth="1"/>
    <col min="1293" max="1293" width="1.140625" customWidth="1"/>
    <col min="1294" max="1294" width="7.140625" customWidth="1"/>
    <col min="1295" max="1295" width="1.140625" customWidth="1"/>
    <col min="1296" max="1296" width="7.140625" customWidth="1"/>
    <col min="1297" max="1297" width="2.7109375" customWidth="1"/>
    <col min="1298" max="1298" width="1.140625" customWidth="1"/>
    <col min="1537" max="1537" width="7" customWidth="1"/>
    <col min="1538" max="1538" width="1.140625" customWidth="1"/>
    <col min="1539" max="1539" width="2.7109375" customWidth="1"/>
    <col min="1540" max="1540" width="7.140625" customWidth="1"/>
    <col min="1541" max="1541" width="1.140625" customWidth="1"/>
    <col min="1542" max="1542" width="7.140625" customWidth="1"/>
    <col min="1543" max="1543" width="1.140625" customWidth="1"/>
    <col min="1544" max="1544" width="7.140625" customWidth="1"/>
    <col min="1545" max="1545" width="1.140625" customWidth="1"/>
    <col min="1546" max="1546" width="7.140625" customWidth="1"/>
    <col min="1547" max="1547" width="1.140625" customWidth="1"/>
    <col min="1548" max="1548" width="7.140625" customWidth="1"/>
    <col min="1549" max="1549" width="1.140625" customWidth="1"/>
    <col min="1550" max="1550" width="7.140625" customWidth="1"/>
    <col min="1551" max="1551" width="1.140625" customWidth="1"/>
    <col min="1552" max="1552" width="7.140625" customWidth="1"/>
    <col min="1553" max="1553" width="2.7109375" customWidth="1"/>
    <col min="1554" max="1554" width="1.140625" customWidth="1"/>
    <col min="1793" max="1793" width="7" customWidth="1"/>
    <col min="1794" max="1794" width="1.140625" customWidth="1"/>
    <col min="1795" max="1795" width="2.7109375" customWidth="1"/>
    <col min="1796" max="1796" width="7.140625" customWidth="1"/>
    <col min="1797" max="1797" width="1.140625" customWidth="1"/>
    <col min="1798" max="1798" width="7.140625" customWidth="1"/>
    <col min="1799" max="1799" width="1.140625" customWidth="1"/>
    <col min="1800" max="1800" width="7.140625" customWidth="1"/>
    <col min="1801" max="1801" width="1.140625" customWidth="1"/>
    <col min="1802" max="1802" width="7.140625" customWidth="1"/>
    <col min="1803" max="1803" width="1.140625" customWidth="1"/>
    <col min="1804" max="1804" width="7.140625" customWidth="1"/>
    <col min="1805" max="1805" width="1.140625" customWidth="1"/>
    <col min="1806" max="1806" width="7.140625" customWidth="1"/>
    <col min="1807" max="1807" width="1.140625" customWidth="1"/>
    <col min="1808" max="1808" width="7.140625" customWidth="1"/>
    <col min="1809" max="1809" width="2.7109375" customWidth="1"/>
    <col min="1810" max="1810" width="1.140625" customWidth="1"/>
    <col min="2049" max="2049" width="7" customWidth="1"/>
    <col min="2050" max="2050" width="1.140625" customWidth="1"/>
    <col min="2051" max="2051" width="2.7109375" customWidth="1"/>
    <col min="2052" max="2052" width="7.140625" customWidth="1"/>
    <col min="2053" max="2053" width="1.140625" customWidth="1"/>
    <col min="2054" max="2054" width="7.140625" customWidth="1"/>
    <col min="2055" max="2055" width="1.140625" customWidth="1"/>
    <col min="2056" max="2056" width="7.140625" customWidth="1"/>
    <col min="2057" max="2057" width="1.140625" customWidth="1"/>
    <col min="2058" max="2058" width="7.140625" customWidth="1"/>
    <col min="2059" max="2059" width="1.140625" customWidth="1"/>
    <col min="2060" max="2060" width="7.140625" customWidth="1"/>
    <col min="2061" max="2061" width="1.140625" customWidth="1"/>
    <col min="2062" max="2062" width="7.140625" customWidth="1"/>
    <col min="2063" max="2063" width="1.140625" customWidth="1"/>
    <col min="2064" max="2064" width="7.140625" customWidth="1"/>
    <col min="2065" max="2065" width="2.7109375" customWidth="1"/>
    <col min="2066" max="2066" width="1.140625" customWidth="1"/>
    <col min="2305" max="2305" width="7" customWidth="1"/>
    <col min="2306" max="2306" width="1.140625" customWidth="1"/>
    <col min="2307" max="2307" width="2.7109375" customWidth="1"/>
    <col min="2308" max="2308" width="7.140625" customWidth="1"/>
    <col min="2309" max="2309" width="1.140625" customWidth="1"/>
    <col min="2310" max="2310" width="7.140625" customWidth="1"/>
    <col min="2311" max="2311" width="1.140625" customWidth="1"/>
    <col min="2312" max="2312" width="7.140625" customWidth="1"/>
    <col min="2313" max="2313" width="1.140625" customWidth="1"/>
    <col min="2314" max="2314" width="7.140625" customWidth="1"/>
    <col min="2315" max="2315" width="1.140625" customWidth="1"/>
    <col min="2316" max="2316" width="7.140625" customWidth="1"/>
    <col min="2317" max="2317" width="1.140625" customWidth="1"/>
    <col min="2318" max="2318" width="7.140625" customWidth="1"/>
    <col min="2319" max="2319" width="1.140625" customWidth="1"/>
    <col min="2320" max="2320" width="7.140625" customWidth="1"/>
    <col min="2321" max="2321" width="2.7109375" customWidth="1"/>
    <col min="2322" max="2322" width="1.140625" customWidth="1"/>
    <col min="2561" max="2561" width="7" customWidth="1"/>
    <col min="2562" max="2562" width="1.140625" customWidth="1"/>
    <col min="2563" max="2563" width="2.7109375" customWidth="1"/>
    <col min="2564" max="2564" width="7.140625" customWidth="1"/>
    <col min="2565" max="2565" width="1.140625" customWidth="1"/>
    <col min="2566" max="2566" width="7.140625" customWidth="1"/>
    <col min="2567" max="2567" width="1.140625" customWidth="1"/>
    <col min="2568" max="2568" width="7.140625" customWidth="1"/>
    <col min="2569" max="2569" width="1.140625" customWidth="1"/>
    <col min="2570" max="2570" width="7.140625" customWidth="1"/>
    <col min="2571" max="2571" width="1.140625" customWidth="1"/>
    <col min="2572" max="2572" width="7.140625" customWidth="1"/>
    <col min="2573" max="2573" width="1.140625" customWidth="1"/>
    <col min="2574" max="2574" width="7.140625" customWidth="1"/>
    <col min="2575" max="2575" width="1.140625" customWidth="1"/>
    <col min="2576" max="2576" width="7.140625" customWidth="1"/>
    <col min="2577" max="2577" width="2.7109375" customWidth="1"/>
    <col min="2578" max="2578" width="1.140625" customWidth="1"/>
    <col min="2817" max="2817" width="7" customWidth="1"/>
    <col min="2818" max="2818" width="1.140625" customWidth="1"/>
    <col min="2819" max="2819" width="2.7109375" customWidth="1"/>
    <col min="2820" max="2820" width="7.140625" customWidth="1"/>
    <col min="2821" max="2821" width="1.140625" customWidth="1"/>
    <col min="2822" max="2822" width="7.140625" customWidth="1"/>
    <col min="2823" max="2823" width="1.140625" customWidth="1"/>
    <col min="2824" max="2824" width="7.140625" customWidth="1"/>
    <col min="2825" max="2825" width="1.140625" customWidth="1"/>
    <col min="2826" max="2826" width="7.140625" customWidth="1"/>
    <col min="2827" max="2827" width="1.140625" customWidth="1"/>
    <col min="2828" max="2828" width="7.140625" customWidth="1"/>
    <col min="2829" max="2829" width="1.140625" customWidth="1"/>
    <col min="2830" max="2830" width="7.140625" customWidth="1"/>
    <col min="2831" max="2831" width="1.140625" customWidth="1"/>
    <col min="2832" max="2832" width="7.140625" customWidth="1"/>
    <col min="2833" max="2833" width="2.7109375" customWidth="1"/>
    <col min="2834" max="2834" width="1.140625" customWidth="1"/>
    <col min="3073" max="3073" width="7" customWidth="1"/>
    <col min="3074" max="3074" width="1.140625" customWidth="1"/>
    <col min="3075" max="3075" width="2.7109375" customWidth="1"/>
    <col min="3076" max="3076" width="7.140625" customWidth="1"/>
    <col min="3077" max="3077" width="1.140625" customWidth="1"/>
    <col min="3078" max="3078" width="7.140625" customWidth="1"/>
    <col min="3079" max="3079" width="1.140625" customWidth="1"/>
    <col min="3080" max="3080" width="7.140625" customWidth="1"/>
    <col min="3081" max="3081" width="1.140625" customWidth="1"/>
    <col min="3082" max="3082" width="7.140625" customWidth="1"/>
    <col min="3083" max="3083" width="1.140625" customWidth="1"/>
    <col min="3084" max="3084" width="7.140625" customWidth="1"/>
    <col min="3085" max="3085" width="1.140625" customWidth="1"/>
    <col min="3086" max="3086" width="7.140625" customWidth="1"/>
    <col min="3087" max="3087" width="1.140625" customWidth="1"/>
    <col min="3088" max="3088" width="7.140625" customWidth="1"/>
    <col min="3089" max="3089" width="2.7109375" customWidth="1"/>
    <col min="3090" max="3090" width="1.140625" customWidth="1"/>
    <col min="3329" max="3329" width="7" customWidth="1"/>
    <col min="3330" max="3330" width="1.140625" customWidth="1"/>
    <col min="3331" max="3331" width="2.7109375" customWidth="1"/>
    <col min="3332" max="3332" width="7.140625" customWidth="1"/>
    <col min="3333" max="3333" width="1.140625" customWidth="1"/>
    <col min="3334" max="3334" width="7.140625" customWidth="1"/>
    <col min="3335" max="3335" width="1.140625" customWidth="1"/>
    <col min="3336" max="3336" width="7.140625" customWidth="1"/>
    <col min="3337" max="3337" width="1.140625" customWidth="1"/>
    <col min="3338" max="3338" width="7.140625" customWidth="1"/>
    <col min="3339" max="3339" width="1.140625" customWidth="1"/>
    <col min="3340" max="3340" width="7.140625" customWidth="1"/>
    <col min="3341" max="3341" width="1.140625" customWidth="1"/>
    <col min="3342" max="3342" width="7.140625" customWidth="1"/>
    <col min="3343" max="3343" width="1.140625" customWidth="1"/>
    <col min="3344" max="3344" width="7.140625" customWidth="1"/>
    <col min="3345" max="3345" width="2.7109375" customWidth="1"/>
    <col min="3346" max="3346" width="1.140625" customWidth="1"/>
    <col min="3585" max="3585" width="7" customWidth="1"/>
    <col min="3586" max="3586" width="1.140625" customWidth="1"/>
    <col min="3587" max="3587" width="2.7109375" customWidth="1"/>
    <col min="3588" max="3588" width="7.140625" customWidth="1"/>
    <col min="3589" max="3589" width="1.140625" customWidth="1"/>
    <col min="3590" max="3590" width="7.140625" customWidth="1"/>
    <col min="3591" max="3591" width="1.140625" customWidth="1"/>
    <col min="3592" max="3592" width="7.140625" customWidth="1"/>
    <col min="3593" max="3593" width="1.140625" customWidth="1"/>
    <col min="3594" max="3594" width="7.140625" customWidth="1"/>
    <col min="3595" max="3595" width="1.140625" customWidth="1"/>
    <col min="3596" max="3596" width="7.140625" customWidth="1"/>
    <col min="3597" max="3597" width="1.140625" customWidth="1"/>
    <col min="3598" max="3598" width="7.140625" customWidth="1"/>
    <col min="3599" max="3599" width="1.140625" customWidth="1"/>
    <col min="3600" max="3600" width="7.140625" customWidth="1"/>
    <col min="3601" max="3601" width="2.7109375" customWidth="1"/>
    <col min="3602" max="3602" width="1.140625" customWidth="1"/>
    <col min="3841" max="3841" width="7" customWidth="1"/>
    <col min="3842" max="3842" width="1.140625" customWidth="1"/>
    <col min="3843" max="3843" width="2.7109375" customWidth="1"/>
    <col min="3844" max="3844" width="7.140625" customWidth="1"/>
    <col min="3845" max="3845" width="1.140625" customWidth="1"/>
    <col min="3846" max="3846" width="7.140625" customWidth="1"/>
    <col min="3847" max="3847" width="1.140625" customWidth="1"/>
    <col min="3848" max="3848" width="7.140625" customWidth="1"/>
    <col min="3849" max="3849" width="1.140625" customWidth="1"/>
    <col min="3850" max="3850" width="7.140625" customWidth="1"/>
    <col min="3851" max="3851" width="1.140625" customWidth="1"/>
    <col min="3852" max="3852" width="7.140625" customWidth="1"/>
    <col min="3853" max="3853" width="1.140625" customWidth="1"/>
    <col min="3854" max="3854" width="7.140625" customWidth="1"/>
    <col min="3855" max="3855" width="1.140625" customWidth="1"/>
    <col min="3856" max="3856" width="7.140625" customWidth="1"/>
    <col min="3857" max="3857" width="2.7109375" customWidth="1"/>
    <col min="3858" max="3858" width="1.140625" customWidth="1"/>
    <col min="4097" max="4097" width="7" customWidth="1"/>
    <col min="4098" max="4098" width="1.140625" customWidth="1"/>
    <col min="4099" max="4099" width="2.7109375" customWidth="1"/>
    <col min="4100" max="4100" width="7.140625" customWidth="1"/>
    <col min="4101" max="4101" width="1.140625" customWidth="1"/>
    <col min="4102" max="4102" width="7.140625" customWidth="1"/>
    <col min="4103" max="4103" width="1.140625" customWidth="1"/>
    <col min="4104" max="4104" width="7.140625" customWidth="1"/>
    <col min="4105" max="4105" width="1.140625" customWidth="1"/>
    <col min="4106" max="4106" width="7.140625" customWidth="1"/>
    <col min="4107" max="4107" width="1.140625" customWidth="1"/>
    <col min="4108" max="4108" width="7.140625" customWidth="1"/>
    <col min="4109" max="4109" width="1.140625" customWidth="1"/>
    <col min="4110" max="4110" width="7.140625" customWidth="1"/>
    <col min="4111" max="4111" width="1.140625" customWidth="1"/>
    <col min="4112" max="4112" width="7.140625" customWidth="1"/>
    <col min="4113" max="4113" width="2.7109375" customWidth="1"/>
    <col min="4114" max="4114" width="1.140625" customWidth="1"/>
    <col min="4353" max="4353" width="7" customWidth="1"/>
    <col min="4354" max="4354" width="1.140625" customWidth="1"/>
    <col min="4355" max="4355" width="2.7109375" customWidth="1"/>
    <col min="4356" max="4356" width="7.140625" customWidth="1"/>
    <col min="4357" max="4357" width="1.140625" customWidth="1"/>
    <col min="4358" max="4358" width="7.140625" customWidth="1"/>
    <col min="4359" max="4359" width="1.140625" customWidth="1"/>
    <col min="4360" max="4360" width="7.140625" customWidth="1"/>
    <col min="4361" max="4361" width="1.140625" customWidth="1"/>
    <col min="4362" max="4362" width="7.140625" customWidth="1"/>
    <col min="4363" max="4363" width="1.140625" customWidth="1"/>
    <col min="4364" max="4364" width="7.140625" customWidth="1"/>
    <col min="4365" max="4365" width="1.140625" customWidth="1"/>
    <col min="4366" max="4366" width="7.140625" customWidth="1"/>
    <col min="4367" max="4367" width="1.140625" customWidth="1"/>
    <col min="4368" max="4368" width="7.140625" customWidth="1"/>
    <col min="4369" max="4369" width="2.7109375" customWidth="1"/>
    <col min="4370" max="4370" width="1.140625" customWidth="1"/>
    <col min="4609" max="4609" width="7" customWidth="1"/>
    <col min="4610" max="4610" width="1.140625" customWidth="1"/>
    <col min="4611" max="4611" width="2.7109375" customWidth="1"/>
    <col min="4612" max="4612" width="7.140625" customWidth="1"/>
    <col min="4613" max="4613" width="1.140625" customWidth="1"/>
    <col min="4614" max="4614" width="7.140625" customWidth="1"/>
    <col min="4615" max="4615" width="1.140625" customWidth="1"/>
    <col min="4616" max="4616" width="7.140625" customWidth="1"/>
    <col min="4617" max="4617" width="1.140625" customWidth="1"/>
    <col min="4618" max="4618" width="7.140625" customWidth="1"/>
    <col min="4619" max="4619" width="1.140625" customWidth="1"/>
    <col min="4620" max="4620" width="7.140625" customWidth="1"/>
    <col min="4621" max="4621" width="1.140625" customWidth="1"/>
    <col min="4622" max="4622" width="7.140625" customWidth="1"/>
    <col min="4623" max="4623" width="1.140625" customWidth="1"/>
    <col min="4624" max="4624" width="7.140625" customWidth="1"/>
    <col min="4625" max="4625" width="2.7109375" customWidth="1"/>
    <col min="4626" max="4626" width="1.140625" customWidth="1"/>
    <col min="4865" max="4865" width="7" customWidth="1"/>
    <col min="4866" max="4866" width="1.140625" customWidth="1"/>
    <col min="4867" max="4867" width="2.7109375" customWidth="1"/>
    <col min="4868" max="4868" width="7.140625" customWidth="1"/>
    <col min="4869" max="4869" width="1.140625" customWidth="1"/>
    <col min="4870" max="4870" width="7.140625" customWidth="1"/>
    <col min="4871" max="4871" width="1.140625" customWidth="1"/>
    <col min="4872" max="4872" width="7.140625" customWidth="1"/>
    <col min="4873" max="4873" width="1.140625" customWidth="1"/>
    <col min="4874" max="4874" width="7.140625" customWidth="1"/>
    <col min="4875" max="4875" width="1.140625" customWidth="1"/>
    <col min="4876" max="4876" width="7.140625" customWidth="1"/>
    <col min="4877" max="4877" width="1.140625" customWidth="1"/>
    <col min="4878" max="4878" width="7.140625" customWidth="1"/>
    <col min="4879" max="4879" width="1.140625" customWidth="1"/>
    <col min="4880" max="4880" width="7.140625" customWidth="1"/>
    <col min="4881" max="4881" width="2.7109375" customWidth="1"/>
    <col min="4882" max="4882" width="1.140625" customWidth="1"/>
    <col min="5121" max="5121" width="7" customWidth="1"/>
    <col min="5122" max="5122" width="1.140625" customWidth="1"/>
    <col min="5123" max="5123" width="2.7109375" customWidth="1"/>
    <col min="5124" max="5124" width="7.140625" customWidth="1"/>
    <col min="5125" max="5125" width="1.140625" customWidth="1"/>
    <col min="5126" max="5126" width="7.140625" customWidth="1"/>
    <col min="5127" max="5127" width="1.140625" customWidth="1"/>
    <col min="5128" max="5128" width="7.140625" customWidth="1"/>
    <col min="5129" max="5129" width="1.140625" customWidth="1"/>
    <col min="5130" max="5130" width="7.140625" customWidth="1"/>
    <col min="5131" max="5131" width="1.140625" customWidth="1"/>
    <col min="5132" max="5132" width="7.140625" customWidth="1"/>
    <col min="5133" max="5133" width="1.140625" customWidth="1"/>
    <col min="5134" max="5134" width="7.140625" customWidth="1"/>
    <col min="5135" max="5135" width="1.140625" customWidth="1"/>
    <col min="5136" max="5136" width="7.140625" customWidth="1"/>
    <col min="5137" max="5137" width="2.7109375" customWidth="1"/>
    <col min="5138" max="5138" width="1.140625" customWidth="1"/>
    <col min="5377" max="5377" width="7" customWidth="1"/>
    <col min="5378" max="5378" width="1.140625" customWidth="1"/>
    <col min="5379" max="5379" width="2.7109375" customWidth="1"/>
    <col min="5380" max="5380" width="7.140625" customWidth="1"/>
    <col min="5381" max="5381" width="1.140625" customWidth="1"/>
    <col min="5382" max="5382" width="7.140625" customWidth="1"/>
    <col min="5383" max="5383" width="1.140625" customWidth="1"/>
    <col min="5384" max="5384" width="7.140625" customWidth="1"/>
    <col min="5385" max="5385" width="1.140625" customWidth="1"/>
    <col min="5386" max="5386" width="7.140625" customWidth="1"/>
    <col min="5387" max="5387" width="1.140625" customWidth="1"/>
    <col min="5388" max="5388" width="7.140625" customWidth="1"/>
    <col min="5389" max="5389" width="1.140625" customWidth="1"/>
    <col min="5390" max="5390" width="7.140625" customWidth="1"/>
    <col min="5391" max="5391" width="1.140625" customWidth="1"/>
    <col min="5392" max="5392" width="7.140625" customWidth="1"/>
    <col min="5393" max="5393" width="2.7109375" customWidth="1"/>
    <col min="5394" max="5394" width="1.140625" customWidth="1"/>
    <col min="5633" max="5633" width="7" customWidth="1"/>
    <col min="5634" max="5634" width="1.140625" customWidth="1"/>
    <col min="5635" max="5635" width="2.7109375" customWidth="1"/>
    <col min="5636" max="5636" width="7.140625" customWidth="1"/>
    <col min="5637" max="5637" width="1.140625" customWidth="1"/>
    <col min="5638" max="5638" width="7.140625" customWidth="1"/>
    <col min="5639" max="5639" width="1.140625" customWidth="1"/>
    <col min="5640" max="5640" width="7.140625" customWidth="1"/>
    <col min="5641" max="5641" width="1.140625" customWidth="1"/>
    <col min="5642" max="5642" width="7.140625" customWidth="1"/>
    <col min="5643" max="5643" width="1.140625" customWidth="1"/>
    <col min="5644" max="5644" width="7.140625" customWidth="1"/>
    <col min="5645" max="5645" width="1.140625" customWidth="1"/>
    <col min="5646" max="5646" width="7.140625" customWidth="1"/>
    <col min="5647" max="5647" width="1.140625" customWidth="1"/>
    <col min="5648" max="5648" width="7.140625" customWidth="1"/>
    <col min="5649" max="5649" width="2.7109375" customWidth="1"/>
    <col min="5650" max="5650" width="1.140625" customWidth="1"/>
    <col min="5889" max="5889" width="7" customWidth="1"/>
    <col min="5890" max="5890" width="1.140625" customWidth="1"/>
    <col min="5891" max="5891" width="2.7109375" customWidth="1"/>
    <col min="5892" max="5892" width="7.140625" customWidth="1"/>
    <col min="5893" max="5893" width="1.140625" customWidth="1"/>
    <col min="5894" max="5894" width="7.140625" customWidth="1"/>
    <col min="5895" max="5895" width="1.140625" customWidth="1"/>
    <col min="5896" max="5896" width="7.140625" customWidth="1"/>
    <col min="5897" max="5897" width="1.140625" customWidth="1"/>
    <col min="5898" max="5898" width="7.140625" customWidth="1"/>
    <col min="5899" max="5899" width="1.140625" customWidth="1"/>
    <col min="5900" max="5900" width="7.140625" customWidth="1"/>
    <col min="5901" max="5901" width="1.140625" customWidth="1"/>
    <col min="5902" max="5902" width="7.140625" customWidth="1"/>
    <col min="5903" max="5903" width="1.140625" customWidth="1"/>
    <col min="5904" max="5904" width="7.140625" customWidth="1"/>
    <col min="5905" max="5905" width="2.7109375" customWidth="1"/>
    <col min="5906" max="5906" width="1.140625" customWidth="1"/>
    <col min="6145" max="6145" width="7" customWidth="1"/>
    <col min="6146" max="6146" width="1.140625" customWidth="1"/>
    <col min="6147" max="6147" width="2.7109375" customWidth="1"/>
    <col min="6148" max="6148" width="7.140625" customWidth="1"/>
    <col min="6149" max="6149" width="1.140625" customWidth="1"/>
    <col min="6150" max="6150" width="7.140625" customWidth="1"/>
    <col min="6151" max="6151" width="1.140625" customWidth="1"/>
    <col min="6152" max="6152" width="7.140625" customWidth="1"/>
    <col min="6153" max="6153" width="1.140625" customWidth="1"/>
    <col min="6154" max="6154" width="7.140625" customWidth="1"/>
    <col min="6155" max="6155" width="1.140625" customWidth="1"/>
    <col min="6156" max="6156" width="7.140625" customWidth="1"/>
    <col min="6157" max="6157" width="1.140625" customWidth="1"/>
    <col min="6158" max="6158" width="7.140625" customWidth="1"/>
    <col min="6159" max="6159" width="1.140625" customWidth="1"/>
    <col min="6160" max="6160" width="7.140625" customWidth="1"/>
    <col min="6161" max="6161" width="2.7109375" customWidth="1"/>
    <col min="6162" max="6162" width="1.140625" customWidth="1"/>
    <col min="6401" max="6401" width="7" customWidth="1"/>
    <col min="6402" max="6402" width="1.140625" customWidth="1"/>
    <col min="6403" max="6403" width="2.7109375" customWidth="1"/>
    <col min="6404" max="6404" width="7.140625" customWidth="1"/>
    <col min="6405" max="6405" width="1.140625" customWidth="1"/>
    <col min="6406" max="6406" width="7.140625" customWidth="1"/>
    <col min="6407" max="6407" width="1.140625" customWidth="1"/>
    <col min="6408" max="6408" width="7.140625" customWidth="1"/>
    <col min="6409" max="6409" width="1.140625" customWidth="1"/>
    <col min="6410" max="6410" width="7.140625" customWidth="1"/>
    <col min="6411" max="6411" width="1.140625" customWidth="1"/>
    <col min="6412" max="6412" width="7.140625" customWidth="1"/>
    <col min="6413" max="6413" width="1.140625" customWidth="1"/>
    <col min="6414" max="6414" width="7.140625" customWidth="1"/>
    <col min="6415" max="6415" width="1.140625" customWidth="1"/>
    <col min="6416" max="6416" width="7.140625" customWidth="1"/>
    <col min="6417" max="6417" width="2.7109375" customWidth="1"/>
    <col min="6418" max="6418" width="1.140625" customWidth="1"/>
    <col min="6657" max="6657" width="7" customWidth="1"/>
    <col min="6658" max="6658" width="1.140625" customWidth="1"/>
    <col min="6659" max="6659" width="2.7109375" customWidth="1"/>
    <col min="6660" max="6660" width="7.140625" customWidth="1"/>
    <col min="6661" max="6661" width="1.140625" customWidth="1"/>
    <col min="6662" max="6662" width="7.140625" customWidth="1"/>
    <col min="6663" max="6663" width="1.140625" customWidth="1"/>
    <col min="6664" max="6664" width="7.140625" customWidth="1"/>
    <col min="6665" max="6665" width="1.140625" customWidth="1"/>
    <col min="6666" max="6666" width="7.140625" customWidth="1"/>
    <col min="6667" max="6667" width="1.140625" customWidth="1"/>
    <col min="6668" max="6668" width="7.140625" customWidth="1"/>
    <col min="6669" max="6669" width="1.140625" customWidth="1"/>
    <col min="6670" max="6670" width="7.140625" customWidth="1"/>
    <col min="6671" max="6671" width="1.140625" customWidth="1"/>
    <col min="6672" max="6672" width="7.140625" customWidth="1"/>
    <col min="6673" max="6673" width="2.7109375" customWidth="1"/>
    <col min="6674" max="6674" width="1.140625" customWidth="1"/>
    <col min="6913" max="6913" width="7" customWidth="1"/>
    <col min="6914" max="6914" width="1.140625" customWidth="1"/>
    <col min="6915" max="6915" width="2.7109375" customWidth="1"/>
    <col min="6916" max="6916" width="7.140625" customWidth="1"/>
    <col min="6917" max="6917" width="1.140625" customWidth="1"/>
    <col min="6918" max="6918" width="7.140625" customWidth="1"/>
    <col min="6919" max="6919" width="1.140625" customWidth="1"/>
    <col min="6920" max="6920" width="7.140625" customWidth="1"/>
    <col min="6921" max="6921" width="1.140625" customWidth="1"/>
    <col min="6922" max="6922" width="7.140625" customWidth="1"/>
    <col min="6923" max="6923" width="1.140625" customWidth="1"/>
    <col min="6924" max="6924" width="7.140625" customWidth="1"/>
    <col min="6925" max="6925" width="1.140625" customWidth="1"/>
    <col min="6926" max="6926" width="7.140625" customWidth="1"/>
    <col min="6927" max="6927" width="1.140625" customWidth="1"/>
    <col min="6928" max="6928" width="7.140625" customWidth="1"/>
    <col min="6929" max="6929" width="2.7109375" customWidth="1"/>
    <col min="6930" max="6930" width="1.140625" customWidth="1"/>
    <col min="7169" max="7169" width="7" customWidth="1"/>
    <col min="7170" max="7170" width="1.140625" customWidth="1"/>
    <col min="7171" max="7171" width="2.7109375" customWidth="1"/>
    <col min="7172" max="7172" width="7.140625" customWidth="1"/>
    <col min="7173" max="7173" width="1.140625" customWidth="1"/>
    <col min="7174" max="7174" width="7.140625" customWidth="1"/>
    <col min="7175" max="7175" width="1.140625" customWidth="1"/>
    <col min="7176" max="7176" width="7.140625" customWidth="1"/>
    <col min="7177" max="7177" width="1.140625" customWidth="1"/>
    <col min="7178" max="7178" width="7.140625" customWidth="1"/>
    <col min="7179" max="7179" width="1.140625" customWidth="1"/>
    <col min="7180" max="7180" width="7.140625" customWidth="1"/>
    <col min="7181" max="7181" width="1.140625" customWidth="1"/>
    <col min="7182" max="7182" width="7.140625" customWidth="1"/>
    <col min="7183" max="7183" width="1.140625" customWidth="1"/>
    <col min="7184" max="7184" width="7.140625" customWidth="1"/>
    <col min="7185" max="7185" width="2.7109375" customWidth="1"/>
    <col min="7186" max="7186" width="1.140625" customWidth="1"/>
    <col min="7425" max="7425" width="7" customWidth="1"/>
    <col min="7426" max="7426" width="1.140625" customWidth="1"/>
    <col min="7427" max="7427" width="2.7109375" customWidth="1"/>
    <col min="7428" max="7428" width="7.140625" customWidth="1"/>
    <col min="7429" max="7429" width="1.140625" customWidth="1"/>
    <col min="7430" max="7430" width="7.140625" customWidth="1"/>
    <col min="7431" max="7431" width="1.140625" customWidth="1"/>
    <col min="7432" max="7432" width="7.140625" customWidth="1"/>
    <col min="7433" max="7433" width="1.140625" customWidth="1"/>
    <col min="7434" max="7434" width="7.140625" customWidth="1"/>
    <col min="7435" max="7435" width="1.140625" customWidth="1"/>
    <col min="7436" max="7436" width="7.140625" customWidth="1"/>
    <col min="7437" max="7437" width="1.140625" customWidth="1"/>
    <col min="7438" max="7438" width="7.140625" customWidth="1"/>
    <col min="7439" max="7439" width="1.140625" customWidth="1"/>
    <col min="7440" max="7440" width="7.140625" customWidth="1"/>
    <col min="7441" max="7441" width="2.7109375" customWidth="1"/>
    <col min="7442" max="7442" width="1.140625" customWidth="1"/>
    <col min="7681" max="7681" width="7" customWidth="1"/>
    <col min="7682" max="7682" width="1.140625" customWidth="1"/>
    <col min="7683" max="7683" width="2.7109375" customWidth="1"/>
    <col min="7684" max="7684" width="7.140625" customWidth="1"/>
    <col min="7685" max="7685" width="1.140625" customWidth="1"/>
    <col min="7686" max="7686" width="7.140625" customWidth="1"/>
    <col min="7687" max="7687" width="1.140625" customWidth="1"/>
    <col min="7688" max="7688" width="7.140625" customWidth="1"/>
    <col min="7689" max="7689" width="1.140625" customWidth="1"/>
    <col min="7690" max="7690" width="7.140625" customWidth="1"/>
    <col min="7691" max="7691" width="1.140625" customWidth="1"/>
    <col min="7692" max="7692" width="7.140625" customWidth="1"/>
    <col min="7693" max="7693" width="1.140625" customWidth="1"/>
    <col min="7694" max="7694" width="7.140625" customWidth="1"/>
    <col min="7695" max="7695" width="1.140625" customWidth="1"/>
    <col min="7696" max="7696" width="7.140625" customWidth="1"/>
    <col min="7697" max="7697" width="2.7109375" customWidth="1"/>
    <col min="7698" max="7698" width="1.140625" customWidth="1"/>
    <col min="7937" max="7937" width="7" customWidth="1"/>
    <col min="7938" max="7938" width="1.140625" customWidth="1"/>
    <col min="7939" max="7939" width="2.7109375" customWidth="1"/>
    <col min="7940" max="7940" width="7.140625" customWidth="1"/>
    <col min="7941" max="7941" width="1.140625" customWidth="1"/>
    <col min="7942" max="7942" width="7.140625" customWidth="1"/>
    <col min="7943" max="7943" width="1.140625" customWidth="1"/>
    <col min="7944" max="7944" width="7.140625" customWidth="1"/>
    <col min="7945" max="7945" width="1.140625" customWidth="1"/>
    <col min="7946" max="7946" width="7.140625" customWidth="1"/>
    <col min="7947" max="7947" width="1.140625" customWidth="1"/>
    <col min="7948" max="7948" width="7.140625" customWidth="1"/>
    <col min="7949" max="7949" width="1.140625" customWidth="1"/>
    <col min="7950" max="7950" width="7.140625" customWidth="1"/>
    <col min="7951" max="7951" width="1.140625" customWidth="1"/>
    <col min="7952" max="7952" width="7.140625" customWidth="1"/>
    <col min="7953" max="7953" width="2.7109375" customWidth="1"/>
    <col min="7954" max="7954" width="1.140625" customWidth="1"/>
    <col min="8193" max="8193" width="7" customWidth="1"/>
    <col min="8194" max="8194" width="1.140625" customWidth="1"/>
    <col min="8195" max="8195" width="2.7109375" customWidth="1"/>
    <col min="8196" max="8196" width="7.140625" customWidth="1"/>
    <col min="8197" max="8197" width="1.140625" customWidth="1"/>
    <col min="8198" max="8198" width="7.140625" customWidth="1"/>
    <col min="8199" max="8199" width="1.140625" customWidth="1"/>
    <col min="8200" max="8200" width="7.140625" customWidth="1"/>
    <col min="8201" max="8201" width="1.140625" customWidth="1"/>
    <col min="8202" max="8202" width="7.140625" customWidth="1"/>
    <col min="8203" max="8203" width="1.140625" customWidth="1"/>
    <col min="8204" max="8204" width="7.140625" customWidth="1"/>
    <col min="8205" max="8205" width="1.140625" customWidth="1"/>
    <col min="8206" max="8206" width="7.140625" customWidth="1"/>
    <col min="8207" max="8207" width="1.140625" customWidth="1"/>
    <col min="8208" max="8208" width="7.140625" customWidth="1"/>
    <col min="8209" max="8209" width="2.7109375" customWidth="1"/>
    <col min="8210" max="8210" width="1.140625" customWidth="1"/>
    <col min="8449" max="8449" width="7" customWidth="1"/>
    <col min="8450" max="8450" width="1.140625" customWidth="1"/>
    <col min="8451" max="8451" width="2.7109375" customWidth="1"/>
    <col min="8452" max="8452" width="7.140625" customWidth="1"/>
    <col min="8453" max="8453" width="1.140625" customWidth="1"/>
    <col min="8454" max="8454" width="7.140625" customWidth="1"/>
    <col min="8455" max="8455" width="1.140625" customWidth="1"/>
    <col min="8456" max="8456" width="7.140625" customWidth="1"/>
    <col min="8457" max="8457" width="1.140625" customWidth="1"/>
    <col min="8458" max="8458" width="7.140625" customWidth="1"/>
    <col min="8459" max="8459" width="1.140625" customWidth="1"/>
    <col min="8460" max="8460" width="7.140625" customWidth="1"/>
    <col min="8461" max="8461" width="1.140625" customWidth="1"/>
    <col min="8462" max="8462" width="7.140625" customWidth="1"/>
    <col min="8463" max="8463" width="1.140625" customWidth="1"/>
    <col min="8464" max="8464" width="7.140625" customWidth="1"/>
    <col min="8465" max="8465" width="2.7109375" customWidth="1"/>
    <col min="8466" max="8466" width="1.140625" customWidth="1"/>
    <col min="8705" max="8705" width="7" customWidth="1"/>
    <col min="8706" max="8706" width="1.140625" customWidth="1"/>
    <col min="8707" max="8707" width="2.7109375" customWidth="1"/>
    <col min="8708" max="8708" width="7.140625" customWidth="1"/>
    <col min="8709" max="8709" width="1.140625" customWidth="1"/>
    <col min="8710" max="8710" width="7.140625" customWidth="1"/>
    <col min="8711" max="8711" width="1.140625" customWidth="1"/>
    <col min="8712" max="8712" width="7.140625" customWidth="1"/>
    <col min="8713" max="8713" width="1.140625" customWidth="1"/>
    <col min="8714" max="8714" width="7.140625" customWidth="1"/>
    <col min="8715" max="8715" width="1.140625" customWidth="1"/>
    <col min="8716" max="8716" width="7.140625" customWidth="1"/>
    <col min="8717" max="8717" width="1.140625" customWidth="1"/>
    <col min="8718" max="8718" width="7.140625" customWidth="1"/>
    <col min="8719" max="8719" width="1.140625" customWidth="1"/>
    <col min="8720" max="8720" width="7.140625" customWidth="1"/>
    <col min="8721" max="8721" width="2.7109375" customWidth="1"/>
    <col min="8722" max="8722" width="1.140625" customWidth="1"/>
    <col min="8961" max="8961" width="7" customWidth="1"/>
    <col min="8962" max="8962" width="1.140625" customWidth="1"/>
    <col min="8963" max="8963" width="2.7109375" customWidth="1"/>
    <col min="8964" max="8964" width="7.140625" customWidth="1"/>
    <col min="8965" max="8965" width="1.140625" customWidth="1"/>
    <col min="8966" max="8966" width="7.140625" customWidth="1"/>
    <col min="8967" max="8967" width="1.140625" customWidth="1"/>
    <col min="8968" max="8968" width="7.140625" customWidth="1"/>
    <col min="8969" max="8969" width="1.140625" customWidth="1"/>
    <col min="8970" max="8970" width="7.140625" customWidth="1"/>
    <col min="8971" max="8971" width="1.140625" customWidth="1"/>
    <col min="8972" max="8972" width="7.140625" customWidth="1"/>
    <col min="8973" max="8973" width="1.140625" customWidth="1"/>
    <col min="8974" max="8974" width="7.140625" customWidth="1"/>
    <col min="8975" max="8975" width="1.140625" customWidth="1"/>
    <col min="8976" max="8976" width="7.140625" customWidth="1"/>
    <col min="8977" max="8977" width="2.7109375" customWidth="1"/>
    <col min="8978" max="8978" width="1.140625" customWidth="1"/>
    <col min="9217" max="9217" width="7" customWidth="1"/>
    <col min="9218" max="9218" width="1.140625" customWidth="1"/>
    <col min="9219" max="9219" width="2.7109375" customWidth="1"/>
    <col min="9220" max="9220" width="7.140625" customWidth="1"/>
    <col min="9221" max="9221" width="1.140625" customWidth="1"/>
    <col min="9222" max="9222" width="7.140625" customWidth="1"/>
    <col min="9223" max="9223" width="1.140625" customWidth="1"/>
    <col min="9224" max="9224" width="7.140625" customWidth="1"/>
    <col min="9225" max="9225" width="1.140625" customWidth="1"/>
    <col min="9226" max="9226" width="7.140625" customWidth="1"/>
    <col min="9227" max="9227" width="1.140625" customWidth="1"/>
    <col min="9228" max="9228" width="7.140625" customWidth="1"/>
    <col min="9229" max="9229" width="1.140625" customWidth="1"/>
    <col min="9230" max="9230" width="7.140625" customWidth="1"/>
    <col min="9231" max="9231" width="1.140625" customWidth="1"/>
    <col min="9232" max="9232" width="7.140625" customWidth="1"/>
    <col min="9233" max="9233" width="2.7109375" customWidth="1"/>
    <col min="9234" max="9234" width="1.140625" customWidth="1"/>
    <col min="9473" max="9473" width="7" customWidth="1"/>
    <col min="9474" max="9474" width="1.140625" customWidth="1"/>
    <col min="9475" max="9475" width="2.7109375" customWidth="1"/>
    <col min="9476" max="9476" width="7.140625" customWidth="1"/>
    <col min="9477" max="9477" width="1.140625" customWidth="1"/>
    <col min="9478" max="9478" width="7.140625" customWidth="1"/>
    <col min="9479" max="9479" width="1.140625" customWidth="1"/>
    <col min="9480" max="9480" width="7.140625" customWidth="1"/>
    <col min="9481" max="9481" width="1.140625" customWidth="1"/>
    <col min="9482" max="9482" width="7.140625" customWidth="1"/>
    <col min="9483" max="9483" width="1.140625" customWidth="1"/>
    <col min="9484" max="9484" width="7.140625" customWidth="1"/>
    <col min="9485" max="9485" width="1.140625" customWidth="1"/>
    <col min="9486" max="9486" width="7.140625" customWidth="1"/>
    <col min="9487" max="9487" width="1.140625" customWidth="1"/>
    <col min="9488" max="9488" width="7.140625" customWidth="1"/>
    <col min="9489" max="9489" width="2.7109375" customWidth="1"/>
    <col min="9490" max="9490" width="1.140625" customWidth="1"/>
    <col min="9729" max="9729" width="7" customWidth="1"/>
    <col min="9730" max="9730" width="1.140625" customWidth="1"/>
    <col min="9731" max="9731" width="2.7109375" customWidth="1"/>
    <col min="9732" max="9732" width="7.140625" customWidth="1"/>
    <col min="9733" max="9733" width="1.140625" customWidth="1"/>
    <col min="9734" max="9734" width="7.140625" customWidth="1"/>
    <col min="9735" max="9735" width="1.140625" customWidth="1"/>
    <col min="9736" max="9736" width="7.140625" customWidth="1"/>
    <col min="9737" max="9737" width="1.140625" customWidth="1"/>
    <col min="9738" max="9738" width="7.140625" customWidth="1"/>
    <col min="9739" max="9739" width="1.140625" customWidth="1"/>
    <col min="9740" max="9740" width="7.140625" customWidth="1"/>
    <col min="9741" max="9741" width="1.140625" customWidth="1"/>
    <col min="9742" max="9742" width="7.140625" customWidth="1"/>
    <col min="9743" max="9743" width="1.140625" customWidth="1"/>
    <col min="9744" max="9744" width="7.140625" customWidth="1"/>
    <col min="9745" max="9745" width="2.7109375" customWidth="1"/>
    <col min="9746" max="9746" width="1.140625" customWidth="1"/>
    <col min="9985" max="9985" width="7" customWidth="1"/>
    <col min="9986" max="9986" width="1.140625" customWidth="1"/>
    <col min="9987" max="9987" width="2.7109375" customWidth="1"/>
    <col min="9988" max="9988" width="7.140625" customWidth="1"/>
    <col min="9989" max="9989" width="1.140625" customWidth="1"/>
    <col min="9990" max="9990" width="7.140625" customWidth="1"/>
    <col min="9991" max="9991" width="1.140625" customWidth="1"/>
    <col min="9992" max="9992" width="7.140625" customWidth="1"/>
    <col min="9993" max="9993" width="1.140625" customWidth="1"/>
    <col min="9994" max="9994" width="7.140625" customWidth="1"/>
    <col min="9995" max="9995" width="1.140625" customWidth="1"/>
    <col min="9996" max="9996" width="7.140625" customWidth="1"/>
    <col min="9997" max="9997" width="1.140625" customWidth="1"/>
    <col min="9998" max="9998" width="7.140625" customWidth="1"/>
    <col min="9999" max="9999" width="1.140625" customWidth="1"/>
    <col min="10000" max="10000" width="7.140625" customWidth="1"/>
    <col min="10001" max="10001" width="2.7109375" customWidth="1"/>
    <col min="10002" max="10002" width="1.140625" customWidth="1"/>
    <col min="10241" max="10241" width="7" customWidth="1"/>
    <col min="10242" max="10242" width="1.140625" customWidth="1"/>
    <col min="10243" max="10243" width="2.7109375" customWidth="1"/>
    <col min="10244" max="10244" width="7.140625" customWidth="1"/>
    <col min="10245" max="10245" width="1.140625" customWidth="1"/>
    <col min="10246" max="10246" width="7.140625" customWidth="1"/>
    <col min="10247" max="10247" width="1.140625" customWidth="1"/>
    <col min="10248" max="10248" width="7.140625" customWidth="1"/>
    <col min="10249" max="10249" width="1.140625" customWidth="1"/>
    <col min="10250" max="10250" width="7.140625" customWidth="1"/>
    <col min="10251" max="10251" width="1.140625" customWidth="1"/>
    <col min="10252" max="10252" width="7.140625" customWidth="1"/>
    <col min="10253" max="10253" width="1.140625" customWidth="1"/>
    <col min="10254" max="10254" width="7.140625" customWidth="1"/>
    <col min="10255" max="10255" width="1.140625" customWidth="1"/>
    <col min="10256" max="10256" width="7.140625" customWidth="1"/>
    <col min="10257" max="10257" width="2.7109375" customWidth="1"/>
    <col min="10258" max="10258" width="1.140625" customWidth="1"/>
    <col min="10497" max="10497" width="7" customWidth="1"/>
    <col min="10498" max="10498" width="1.140625" customWidth="1"/>
    <col min="10499" max="10499" width="2.7109375" customWidth="1"/>
    <col min="10500" max="10500" width="7.140625" customWidth="1"/>
    <col min="10501" max="10501" width="1.140625" customWidth="1"/>
    <col min="10502" max="10502" width="7.140625" customWidth="1"/>
    <col min="10503" max="10503" width="1.140625" customWidth="1"/>
    <col min="10504" max="10504" width="7.140625" customWidth="1"/>
    <col min="10505" max="10505" width="1.140625" customWidth="1"/>
    <col min="10506" max="10506" width="7.140625" customWidth="1"/>
    <col min="10507" max="10507" width="1.140625" customWidth="1"/>
    <col min="10508" max="10508" width="7.140625" customWidth="1"/>
    <col min="10509" max="10509" width="1.140625" customWidth="1"/>
    <col min="10510" max="10510" width="7.140625" customWidth="1"/>
    <col min="10511" max="10511" width="1.140625" customWidth="1"/>
    <col min="10512" max="10512" width="7.140625" customWidth="1"/>
    <col min="10513" max="10513" width="2.7109375" customWidth="1"/>
    <col min="10514" max="10514" width="1.140625" customWidth="1"/>
    <col min="10753" max="10753" width="7" customWidth="1"/>
    <col min="10754" max="10754" width="1.140625" customWidth="1"/>
    <col min="10755" max="10755" width="2.7109375" customWidth="1"/>
    <col min="10756" max="10756" width="7.140625" customWidth="1"/>
    <col min="10757" max="10757" width="1.140625" customWidth="1"/>
    <col min="10758" max="10758" width="7.140625" customWidth="1"/>
    <col min="10759" max="10759" width="1.140625" customWidth="1"/>
    <col min="10760" max="10760" width="7.140625" customWidth="1"/>
    <col min="10761" max="10761" width="1.140625" customWidth="1"/>
    <col min="10762" max="10762" width="7.140625" customWidth="1"/>
    <col min="10763" max="10763" width="1.140625" customWidth="1"/>
    <col min="10764" max="10764" width="7.140625" customWidth="1"/>
    <col min="10765" max="10765" width="1.140625" customWidth="1"/>
    <col min="10766" max="10766" width="7.140625" customWidth="1"/>
    <col min="10767" max="10767" width="1.140625" customWidth="1"/>
    <col min="10768" max="10768" width="7.140625" customWidth="1"/>
    <col min="10769" max="10769" width="2.7109375" customWidth="1"/>
    <col min="10770" max="10770" width="1.140625" customWidth="1"/>
    <col min="11009" max="11009" width="7" customWidth="1"/>
    <col min="11010" max="11010" width="1.140625" customWidth="1"/>
    <col min="11011" max="11011" width="2.7109375" customWidth="1"/>
    <col min="11012" max="11012" width="7.140625" customWidth="1"/>
    <col min="11013" max="11013" width="1.140625" customWidth="1"/>
    <col min="11014" max="11014" width="7.140625" customWidth="1"/>
    <col min="11015" max="11015" width="1.140625" customWidth="1"/>
    <col min="11016" max="11016" width="7.140625" customWidth="1"/>
    <col min="11017" max="11017" width="1.140625" customWidth="1"/>
    <col min="11018" max="11018" width="7.140625" customWidth="1"/>
    <col min="11019" max="11019" width="1.140625" customWidth="1"/>
    <col min="11020" max="11020" width="7.140625" customWidth="1"/>
    <col min="11021" max="11021" width="1.140625" customWidth="1"/>
    <col min="11022" max="11022" width="7.140625" customWidth="1"/>
    <col min="11023" max="11023" width="1.140625" customWidth="1"/>
    <col min="11024" max="11024" width="7.140625" customWidth="1"/>
    <col min="11025" max="11025" width="2.7109375" customWidth="1"/>
    <col min="11026" max="11026" width="1.140625" customWidth="1"/>
    <col min="11265" max="11265" width="7" customWidth="1"/>
    <col min="11266" max="11266" width="1.140625" customWidth="1"/>
    <col min="11267" max="11267" width="2.7109375" customWidth="1"/>
    <col min="11268" max="11268" width="7.140625" customWidth="1"/>
    <col min="11269" max="11269" width="1.140625" customWidth="1"/>
    <col min="11270" max="11270" width="7.140625" customWidth="1"/>
    <col min="11271" max="11271" width="1.140625" customWidth="1"/>
    <col min="11272" max="11272" width="7.140625" customWidth="1"/>
    <col min="11273" max="11273" width="1.140625" customWidth="1"/>
    <col min="11274" max="11274" width="7.140625" customWidth="1"/>
    <col min="11275" max="11275" width="1.140625" customWidth="1"/>
    <col min="11276" max="11276" width="7.140625" customWidth="1"/>
    <col min="11277" max="11277" width="1.140625" customWidth="1"/>
    <col min="11278" max="11278" width="7.140625" customWidth="1"/>
    <col min="11279" max="11279" width="1.140625" customWidth="1"/>
    <col min="11280" max="11280" width="7.140625" customWidth="1"/>
    <col min="11281" max="11281" width="2.7109375" customWidth="1"/>
    <col min="11282" max="11282" width="1.140625" customWidth="1"/>
    <col min="11521" max="11521" width="7" customWidth="1"/>
    <col min="11522" max="11522" width="1.140625" customWidth="1"/>
    <col min="11523" max="11523" width="2.7109375" customWidth="1"/>
    <col min="11524" max="11524" width="7.140625" customWidth="1"/>
    <col min="11525" max="11525" width="1.140625" customWidth="1"/>
    <col min="11526" max="11526" width="7.140625" customWidth="1"/>
    <col min="11527" max="11527" width="1.140625" customWidth="1"/>
    <col min="11528" max="11528" width="7.140625" customWidth="1"/>
    <col min="11529" max="11529" width="1.140625" customWidth="1"/>
    <col min="11530" max="11530" width="7.140625" customWidth="1"/>
    <col min="11531" max="11531" width="1.140625" customWidth="1"/>
    <col min="11532" max="11532" width="7.140625" customWidth="1"/>
    <col min="11533" max="11533" width="1.140625" customWidth="1"/>
    <col min="11534" max="11534" width="7.140625" customWidth="1"/>
    <col min="11535" max="11535" width="1.140625" customWidth="1"/>
    <col min="11536" max="11536" width="7.140625" customWidth="1"/>
    <col min="11537" max="11537" width="2.7109375" customWidth="1"/>
    <col min="11538" max="11538" width="1.140625" customWidth="1"/>
    <col min="11777" max="11777" width="7" customWidth="1"/>
    <col min="11778" max="11778" width="1.140625" customWidth="1"/>
    <col min="11779" max="11779" width="2.7109375" customWidth="1"/>
    <col min="11780" max="11780" width="7.140625" customWidth="1"/>
    <col min="11781" max="11781" width="1.140625" customWidth="1"/>
    <col min="11782" max="11782" width="7.140625" customWidth="1"/>
    <col min="11783" max="11783" width="1.140625" customWidth="1"/>
    <col min="11784" max="11784" width="7.140625" customWidth="1"/>
    <col min="11785" max="11785" width="1.140625" customWidth="1"/>
    <col min="11786" max="11786" width="7.140625" customWidth="1"/>
    <col min="11787" max="11787" width="1.140625" customWidth="1"/>
    <col min="11788" max="11788" width="7.140625" customWidth="1"/>
    <col min="11789" max="11789" width="1.140625" customWidth="1"/>
    <col min="11790" max="11790" width="7.140625" customWidth="1"/>
    <col min="11791" max="11791" width="1.140625" customWidth="1"/>
    <col min="11792" max="11792" width="7.140625" customWidth="1"/>
    <col min="11793" max="11793" width="2.7109375" customWidth="1"/>
    <col min="11794" max="11794" width="1.140625" customWidth="1"/>
    <col min="12033" max="12033" width="7" customWidth="1"/>
    <col min="12034" max="12034" width="1.140625" customWidth="1"/>
    <col min="12035" max="12035" width="2.7109375" customWidth="1"/>
    <col min="12036" max="12036" width="7.140625" customWidth="1"/>
    <col min="12037" max="12037" width="1.140625" customWidth="1"/>
    <col min="12038" max="12038" width="7.140625" customWidth="1"/>
    <col min="12039" max="12039" width="1.140625" customWidth="1"/>
    <col min="12040" max="12040" width="7.140625" customWidth="1"/>
    <col min="12041" max="12041" width="1.140625" customWidth="1"/>
    <col min="12042" max="12042" width="7.140625" customWidth="1"/>
    <col min="12043" max="12043" width="1.140625" customWidth="1"/>
    <col min="12044" max="12044" width="7.140625" customWidth="1"/>
    <col min="12045" max="12045" width="1.140625" customWidth="1"/>
    <col min="12046" max="12046" width="7.140625" customWidth="1"/>
    <col min="12047" max="12047" width="1.140625" customWidth="1"/>
    <col min="12048" max="12048" width="7.140625" customWidth="1"/>
    <col min="12049" max="12049" width="2.7109375" customWidth="1"/>
    <col min="12050" max="12050" width="1.140625" customWidth="1"/>
    <col min="12289" max="12289" width="7" customWidth="1"/>
    <col min="12290" max="12290" width="1.140625" customWidth="1"/>
    <col min="12291" max="12291" width="2.7109375" customWidth="1"/>
    <col min="12292" max="12292" width="7.140625" customWidth="1"/>
    <col min="12293" max="12293" width="1.140625" customWidth="1"/>
    <col min="12294" max="12294" width="7.140625" customWidth="1"/>
    <col min="12295" max="12295" width="1.140625" customWidth="1"/>
    <col min="12296" max="12296" width="7.140625" customWidth="1"/>
    <col min="12297" max="12297" width="1.140625" customWidth="1"/>
    <col min="12298" max="12298" width="7.140625" customWidth="1"/>
    <col min="12299" max="12299" width="1.140625" customWidth="1"/>
    <col min="12300" max="12300" width="7.140625" customWidth="1"/>
    <col min="12301" max="12301" width="1.140625" customWidth="1"/>
    <col min="12302" max="12302" width="7.140625" customWidth="1"/>
    <col min="12303" max="12303" width="1.140625" customWidth="1"/>
    <col min="12304" max="12304" width="7.140625" customWidth="1"/>
    <col min="12305" max="12305" width="2.7109375" customWidth="1"/>
    <col min="12306" max="12306" width="1.140625" customWidth="1"/>
    <col min="12545" max="12545" width="7" customWidth="1"/>
    <col min="12546" max="12546" width="1.140625" customWidth="1"/>
    <col min="12547" max="12547" width="2.7109375" customWidth="1"/>
    <col min="12548" max="12548" width="7.140625" customWidth="1"/>
    <col min="12549" max="12549" width="1.140625" customWidth="1"/>
    <col min="12550" max="12550" width="7.140625" customWidth="1"/>
    <col min="12551" max="12551" width="1.140625" customWidth="1"/>
    <col min="12552" max="12552" width="7.140625" customWidth="1"/>
    <col min="12553" max="12553" width="1.140625" customWidth="1"/>
    <col min="12554" max="12554" width="7.140625" customWidth="1"/>
    <col min="12555" max="12555" width="1.140625" customWidth="1"/>
    <col min="12556" max="12556" width="7.140625" customWidth="1"/>
    <col min="12557" max="12557" width="1.140625" customWidth="1"/>
    <col min="12558" max="12558" width="7.140625" customWidth="1"/>
    <col min="12559" max="12559" width="1.140625" customWidth="1"/>
    <col min="12560" max="12560" width="7.140625" customWidth="1"/>
    <col min="12561" max="12561" width="2.7109375" customWidth="1"/>
    <col min="12562" max="12562" width="1.140625" customWidth="1"/>
    <col min="12801" max="12801" width="7" customWidth="1"/>
    <col min="12802" max="12802" width="1.140625" customWidth="1"/>
    <col min="12803" max="12803" width="2.7109375" customWidth="1"/>
    <col min="12804" max="12804" width="7.140625" customWidth="1"/>
    <col min="12805" max="12805" width="1.140625" customWidth="1"/>
    <col min="12806" max="12806" width="7.140625" customWidth="1"/>
    <col min="12807" max="12807" width="1.140625" customWidth="1"/>
    <col min="12808" max="12808" width="7.140625" customWidth="1"/>
    <col min="12809" max="12809" width="1.140625" customWidth="1"/>
    <col min="12810" max="12810" width="7.140625" customWidth="1"/>
    <col min="12811" max="12811" width="1.140625" customWidth="1"/>
    <col min="12812" max="12812" width="7.140625" customWidth="1"/>
    <col min="12813" max="12813" width="1.140625" customWidth="1"/>
    <col min="12814" max="12814" width="7.140625" customWidth="1"/>
    <col min="12815" max="12815" width="1.140625" customWidth="1"/>
    <col min="12816" max="12816" width="7.140625" customWidth="1"/>
    <col min="12817" max="12817" width="2.7109375" customWidth="1"/>
    <col min="12818" max="12818" width="1.140625" customWidth="1"/>
    <col min="13057" max="13057" width="7" customWidth="1"/>
    <col min="13058" max="13058" width="1.140625" customWidth="1"/>
    <col min="13059" max="13059" width="2.7109375" customWidth="1"/>
    <col min="13060" max="13060" width="7.140625" customWidth="1"/>
    <col min="13061" max="13061" width="1.140625" customWidth="1"/>
    <col min="13062" max="13062" width="7.140625" customWidth="1"/>
    <col min="13063" max="13063" width="1.140625" customWidth="1"/>
    <col min="13064" max="13064" width="7.140625" customWidth="1"/>
    <col min="13065" max="13065" width="1.140625" customWidth="1"/>
    <col min="13066" max="13066" width="7.140625" customWidth="1"/>
    <col min="13067" max="13067" width="1.140625" customWidth="1"/>
    <col min="13068" max="13068" width="7.140625" customWidth="1"/>
    <col min="13069" max="13069" width="1.140625" customWidth="1"/>
    <col min="13070" max="13070" width="7.140625" customWidth="1"/>
    <col min="13071" max="13071" width="1.140625" customWidth="1"/>
    <col min="13072" max="13072" width="7.140625" customWidth="1"/>
    <col min="13073" max="13073" width="2.7109375" customWidth="1"/>
    <col min="13074" max="13074" width="1.140625" customWidth="1"/>
    <col min="13313" max="13313" width="7" customWidth="1"/>
    <col min="13314" max="13314" width="1.140625" customWidth="1"/>
    <col min="13315" max="13315" width="2.7109375" customWidth="1"/>
    <col min="13316" max="13316" width="7.140625" customWidth="1"/>
    <col min="13317" max="13317" width="1.140625" customWidth="1"/>
    <col min="13318" max="13318" width="7.140625" customWidth="1"/>
    <col min="13319" max="13319" width="1.140625" customWidth="1"/>
    <col min="13320" max="13320" width="7.140625" customWidth="1"/>
    <col min="13321" max="13321" width="1.140625" customWidth="1"/>
    <col min="13322" max="13322" width="7.140625" customWidth="1"/>
    <col min="13323" max="13323" width="1.140625" customWidth="1"/>
    <col min="13324" max="13324" width="7.140625" customWidth="1"/>
    <col min="13325" max="13325" width="1.140625" customWidth="1"/>
    <col min="13326" max="13326" width="7.140625" customWidth="1"/>
    <col min="13327" max="13327" width="1.140625" customWidth="1"/>
    <col min="13328" max="13328" width="7.140625" customWidth="1"/>
    <col min="13329" max="13329" width="2.7109375" customWidth="1"/>
    <col min="13330" max="13330" width="1.140625" customWidth="1"/>
    <col min="13569" max="13569" width="7" customWidth="1"/>
    <col min="13570" max="13570" width="1.140625" customWidth="1"/>
    <col min="13571" max="13571" width="2.7109375" customWidth="1"/>
    <col min="13572" max="13572" width="7.140625" customWidth="1"/>
    <col min="13573" max="13573" width="1.140625" customWidth="1"/>
    <col min="13574" max="13574" width="7.140625" customWidth="1"/>
    <col min="13575" max="13575" width="1.140625" customWidth="1"/>
    <col min="13576" max="13576" width="7.140625" customWidth="1"/>
    <col min="13577" max="13577" width="1.140625" customWidth="1"/>
    <col min="13578" max="13578" width="7.140625" customWidth="1"/>
    <col min="13579" max="13579" width="1.140625" customWidth="1"/>
    <col min="13580" max="13580" width="7.140625" customWidth="1"/>
    <col min="13581" max="13581" width="1.140625" customWidth="1"/>
    <col min="13582" max="13582" width="7.140625" customWidth="1"/>
    <col min="13583" max="13583" width="1.140625" customWidth="1"/>
    <col min="13584" max="13584" width="7.140625" customWidth="1"/>
    <col min="13585" max="13585" width="2.7109375" customWidth="1"/>
    <col min="13586" max="13586" width="1.140625" customWidth="1"/>
    <col min="13825" max="13825" width="7" customWidth="1"/>
    <col min="13826" max="13826" width="1.140625" customWidth="1"/>
    <col min="13827" max="13827" width="2.7109375" customWidth="1"/>
    <col min="13828" max="13828" width="7.140625" customWidth="1"/>
    <col min="13829" max="13829" width="1.140625" customWidth="1"/>
    <col min="13830" max="13830" width="7.140625" customWidth="1"/>
    <col min="13831" max="13831" width="1.140625" customWidth="1"/>
    <col min="13832" max="13832" width="7.140625" customWidth="1"/>
    <col min="13833" max="13833" width="1.140625" customWidth="1"/>
    <col min="13834" max="13834" width="7.140625" customWidth="1"/>
    <col min="13835" max="13835" width="1.140625" customWidth="1"/>
    <col min="13836" max="13836" width="7.140625" customWidth="1"/>
    <col min="13837" max="13837" width="1.140625" customWidth="1"/>
    <col min="13838" max="13838" width="7.140625" customWidth="1"/>
    <col min="13839" max="13839" width="1.140625" customWidth="1"/>
    <col min="13840" max="13840" width="7.140625" customWidth="1"/>
    <col min="13841" max="13841" width="2.7109375" customWidth="1"/>
    <col min="13842" max="13842" width="1.140625" customWidth="1"/>
    <col min="14081" max="14081" width="7" customWidth="1"/>
    <col min="14082" max="14082" width="1.140625" customWidth="1"/>
    <col min="14083" max="14083" width="2.7109375" customWidth="1"/>
    <col min="14084" max="14084" width="7.140625" customWidth="1"/>
    <col min="14085" max="14085" width="1.140625" customWidth="1"/>
    <col min="14086" max="14086" width="7.140625" customWidth="1"/>
    <col min="14087" max="14087" width="1.140625" customWidth="1"/>
    <col min="14088" max="14088" width="7.140625" customWidth="1"/>
    <col min="14089" max="14089" width="1.140625" customWidth="1"/>
    <col min="14090" max="14090" width="7.140625" customWidth="1"/>
    <col min="14091" max="14091" width="1.140625" customWidth="1"/>
    <col min="14092" max="14092" width="7.140625" customWidth="1"/>
    <col min="14093" max="14093" width="1.140625" customWidth="1"/>
    <col min="14094" max="14094" width="7.140625" customWidth="1"/>
    <col min="14095" max="14095" width="1.140625" customWidth="1"/>
    <col min="14096" max="14096" width="7.140625" customWidth="1"/>
    <col min="14097" max="14097" width="2.7109375" customWidth="1"/>
    <col min="14098" max="14098" width="1.140625" customWidth="1"/>
    <col min="14337" max="14337" width="7" customWidth="1"/>
    <col min="14338" max="14338" width="1.140625" customWidth="1"/>
    <col min="14339" max="14339" width="2.7109375" customWidth="1"/>
    <col min="14340" max="14340" width="7.140625" customWidth="1"/>
    <col min="14341" max="14341" width="1.140625" customWidth="1"/>
    <col min="14342" max="14342" width="7.140625" customWidth="1"/>
    <col min="14343" max="14343" width="1.140625" customWidth="1"/>
    <col min="14344" max="14344" width="7.140625" customWidth="1"/>
    <col min="14345" max="14345" width="1.140625" customWidth="1"/>
    <col min="14346" max="14346" width="7.140625" customWidth="1"/>
    <col min="14347" max="14347" width="1.140625" customWidth="1"/>
    <col min="14348" max="14348" width="7.140625" customWidth="1"/>
    <col min="14349" max="14349" width="1.140625" customWidth="1"/>
    <col min="14350" max="14350" width="7.140625" customWidth="1"/>
    <col min="14351" max="14351" width="1.140625" customWidth="1"/>
    <col min="14352" max="14352" width="7.140625" customWidth="1"/>
    <col min="14353" max="14353" width="2.7109375" customWidth="1"/>
    <col min="14354" max="14354" width="1.140625" customWidth="1"/>
    <col min="14593" max="14593" width="7" customWidth="1"/>
    <col min="14594" max="14594" width="1.140625" customWidth="1"/>
    <col min="14595" max="14595" width="2.7109375" customWidth="1"/>
    <col min="14596" max="14596" width="7.140625" customWidth="1"/>
    <col min="14597" max="14597" width="1.140625" customWidth="1"/>
    <col min="14598" max="14598" width="7.140625" customWidth="1"/>
    <col min="14599" max="14599" width="1.140625" customWidth="1"/>
    <col min="14600" max="14600" width="7.140625" customWidth="1"/>
    <col min="14601" max="14601" width="1.140625" customWidth="1"/>
    <col min="14602" max="14602" width="7.140625" customWidth="1"/>
    <col min="14603" max="14603" width="1.140625" customWidth="1"/>
    <col min="14604" max="14604" width="7.140625" customWidth="1"/>
    <col min="14605" max="14605" width="1.140625" customWidth="1"/>
    <col min="14606" max="14606" width="7.140625" customWidth="1"/>
    <col min="14607" max="14607" width="1.140625" customWidth="1"/>
    <col min="14608" max="14608" width="7.140625" customWidth="1"/>
    <col min="14609" max="14609" width="2.7109375" customWidth="1"/>
    <col min="14610" max="14610" width="1.140625" customWidth="1"/>
    <col min="14849" max="14849" width="7" customWidth="1"/>
    <col min="14850" max="14850" width="1.140625" customWidth="1"/>
    <col min="14851" max="14851" width="2.7109375" customWidth="1"/>
    <col min="14852" max="14852" width="7.140625" customWidth="1"/>
    <col min="14853" max="14853" width="1.140625" customWidth="1"/>
    <col min="14854" max="14854" width="7.140625" customWidth="1"/>
    <col min="14855" max="14855" width="1.140625" customWidth="1"/>
    <col min="14856" max="14856" width="7.140625" customWidth="1"/>
    <col min="14857" max="14857" width="1.140625" customWidth="1"/>
    <col min="14858" max="14858" width="7.140625" customWidth="1"/>
    <col min="14859" max="14859" width="1.140625" customWidth="1"/>
    <col min="14860" max="14860" width="7.140625" customWidth="1"/>
    <col min="14861" max="14861" width="1.140625" customWidth="1"/>
    <col min="14862" max="14862" width="7.140625" customWidth="1"/>
    <col min="14863" max="14863" width="1.140625" customWidth="1"/>
    <col min="14864" max="14864" width="7.140625" customWidth="1"/>
    <col min="14865" max="14865" width="2.7109375" customWidth="1"/>
    <col min="14866" max="14866" width="1.140625" customWidth="1"/>
    <col min="15105" max="15105" width="7" customWidth="1"/>
    <col min="15106" max="15106" width="1.140625" customWidth="1"/>
    <col min="15107" max="15107" width="2.7109375" customWidth="1"/>
    <col min="15108" max="15108" width="7.140625" customWidth="1"/>
    <col min="15109" max="15109" width="1.140625" customWidth="1"/>
    <col min="15110" max="15110" width="7.140625" customWidth="1"/>
    <col min="15111" max="15111" width="1.140625" customWidth="1"/>
    <col min="15112" max="15112" width="7.140625" customWidth="1"/>
    <col min="15113" max="15113" width="1.140625" customWidth="1"/>
    <col min="15114" max="15114" width="7.140625" customWidth="1"/>
    <col min="15115" max="15115" width="1.140625" customWidth="1"/>
    <col min="15116" max="15116" width="7.140625" customWidth="1"/>
    <col min="15117" max="15117" width="1.140625" customWidth="1"/>
    <col min="15118" max="15118" width="7.140625" customWidth="1"/>
    <col min="15119" max="15119" width="1.140625" customWidth="1"/>
    <col min="15120" max="15120" width="7.140625" customWidth="1"/>
    <col min="15121" max="15121" width="2.7109375" customWidth="1"/>
    <col min="15122" max="15122" width="1.140625" customWidth="1"/>
    <col min="15361" max="15361" width="7" customWidth="1"/>
    <col min="15362" max="15362" width="1.140625" customWidth="1"/>
    <col min="15363" max="15363" width="2.7109375" customWidth="1"/>
    <col min="15364" max="15364" width="7.140625" customWidth="1"/>
    <col min="15365" max="15365" width="1.140625" customWidth="1"/>
    <col min="15366" max="15366" width="7.140625" customWidth="1"/>
    <col min="15367" max="15367" width="1.140625" customWidth="1"/>
    <col min="15368" max="15368" width="7.140625" customWidth="1"/>
    <col min="15369" max="15369" width="1.140625" customWidth="1"/>
    <col min="15370" max="15370" width="7.140625" customWidth="1"/>
    <col min="15371" max="15371" width="1.140625" customWidth="1"/>
    <col min="15372" max="15372" width="7.140625" customWidth="1"/>
    <col min="15373" max="15373" width="1.140625" customWidth="1"/>
    <col min="15374" max="15374" width="7.140625" customWidth="1"/>
    <col min="15375" max="15375" width="1.140625" customWidth="1"/>
    <col min="15376" max="15376" width="7.140625" customWidth="1"/>
    <col min="15377" max="15377" width="2.7109375" customWidth="1"/>
    <col min="15378" max="15378" width="1.140625" customWidth="1"/>
    <col min="15617" max="15617" width="7" customWidth="1"/>
    <col min="15618" max="15618" width="1.140625" customWidth="1"/>
    <col min="15619" max="15619" width="2.7109375" customWidth="1"/>
    <col min="15620" max="15620" width="7.140625" customWidth="1"/>
    <col min="15621" max="15621" width="1.140625" customWidth="1"/>
    <col min="15622" max="15622" width="7.140625" customWidth="1"/>
    <col min="15623" max="15623" width="1.140625" customWidth="1"/>
    <col min="15624" max="15624" width="7.140625" customWidth="1"/>
    <col min="15625" max="15625" width="1.140625" customWidth="1"/>
    <col min="15626" max="15626" width="7.140625" customWidth="1"/>
    <col min="15627" max="15627" width="1.140625" customWidth="1"/>
    <col min="15628" max="15628" width="7.140625" customWidth="1"/>
    <col min="15629" max="15629" width="1.140625" customWidth="1"/>
    <col min="15630" max="15630" width="7.140625" customWidth="1"/>
    <col min="15631" max="15631" width="1.140625" customWidth="1"/>
    <col min="15632" max="15632" width="7.140625" customWidth="1"/>
    <col min="15633" max="15633" width="2.7109375" customWidth="1"/>
    <col min="15634" max="15634" width="1.140625" customWidth="1"/>
    <col min="15873" max="15873" width="7" customWidth="1"/>
    <col min="15874" max="15874" width="1.140625" customWidth="1"/>
    <col min="15875" max="15875" width="2.7109375" customWidth="1"/>
    <col min="15876" max="15876" width="7.140625" customWidth="1"/>
    <col min="15877" max="15877" width="1.140625" customWidth="1"/>
    <col min="15878" max="15878" width="7.140625" customWidth="1"/>
    <col min="15879" max="15879" width="1.140625" customWidth="1"/>
    <col min="15880" max="15880" width="7.140625" customWidth="1"/>
    <col min="15881" max="15881" width="1.140625" customWidth="1"/>
    <col min="15882" max="15882" width="7.140625" customWidth="1"/>
    <col min="15883" max="15883" width="1.140625" customWidth="1"/>
    <col min="15884" max="15884" width="7.140625" customWidth="1"/>
    <col min="15885" max="15885" width="1.140625" customWidth="1"/>
    <col min="15886" max="15886" width="7.140625" customWidth="1"/>
    <col min="15887" max="15887" width="1.140625" customWidth="1"/>
    <col min="15888" max="15888" width="7.140625" customWidth="1"/>
    <col min="15889" max="15889" width="2.7109375" customWidth="1"/>
    <col min="15890" max="15890" width="1.140625" customWidth="1"/>
    <col min="16129" max="16129" width="7" customWidth="1"/>
    <col min="16130" max="16130" width="1.140625" customWidth="1"/>
    <col min="16131" max="16131" width="2.7109375" customWidth="1"/>
    <col min="16132" max="16132" width="7.140625" customWidth="1"/>
    <col min="16133" max="16133" width="1.140625" customWidth="1"/>
    <col min="16134" max="16134" width="7.140625" customWidth="1"/>
    <col min="16135" max="16135" width="1.140625" customWidth="1"/>
    <col min="16136" max="16136" width="7.140625" customWidth="1"/>
    <col min="16137" max="16137" width="1.140625" customWidth="1"/>
    <col min="16138" max="16138" width="7.140625" customWidth="1"/>
    <col min="16139" max="16139" width="1.140625" customWidth="1"/>
    <col min="16140" max="16140" width="7.140625" customWidth="1"/>
    <col min="16141" max="16141" width="1.140625" customWidth="1"/>
    <col min="16142" max="16142" width="7.140625" customWidth="1"/>
    <col min="16143" max="16143" width="1.140625" customWidth="1"/>
    <col min="16144" max="16144" width="7.140625" customWidth="1"/>
    <col min="16145" max="16145" width="2.7109375" customWidth="1"/>
    <col min="16146" max="16146" width="1.140625" customWidth="1"/>
  </cols>
  <sheetData>
    <row r="1" spans="1:21" x14ac:dyDescent="0.2">
      <c r="C1" s="1"/>
      <c r="D1" s="1"/>
      <c r="E1" s="1"/>
      <c r="F1" s="1"/>
      <c r="G1" s="1"/>
      <c r="H1" s="1"/>
      <c r="I1" s="1"/>
      <c r="J1" s="1"/>
      <c r="K1" s="1"/>
      <c r="L1" s="1"/>
      <c r="M1" s="1"/>
      <c r="N1" s="1"/>
      <c r="O1" s="1"/>
      <c r="P1" s="1"/>
      <c r="Q1" s="1"/>
    </row>
    <row r="2" spans="1:21" x14ac:dyDescent="0.2">
      <c r="C2" s="1"/>
      <c r="D2" s="1"/>
      <c r="E2" s="1"/>
      <c r="F2" s="1"/>
      <c r="G2" s="1"/>
      <c r="H2" s="1"/>
      <c r="I2" s="1"/>
      <c r="J2" s="1"/>
      <c r="K2" s="1"/>
      <c r="L2" s="1"/>
      <c r="M2" s="1"/>
      <c r="N2" s="1"/>
      <c r="O2" s="1"/>
      <c r="P2" s="1"/>
      <c r="Q2" s="1"/>
    </row>
    <row r="3" spans="1:21" x14ac:dyDescent="0.2">
      <c r="A3" s="1"/>
      <c r="B3" s="1"/>
      <c r="C3" s="1"/>
      <c r="D3" s="1"/>
      <c r="E3" s="1"/>
      <c r="F3" s="1"/>
      <c r="G3" s="1"/>
      <c r="H3" s="1"/>
      <c r="I3" s="1"/>
      <c r="J3" s="1"/>
      <c r="K3" s="1"/>
      <c r="L3" s="1"/>
      <c r="M3" s="1"/>
      <c r="N3" s="1"/>
      <c r="O3" s="1"/>
      <c r="P3" s="1"/>
      <c r="Q3" s="1"/>
      <c r="R3" s="1"/>
    </row>
    <row r="4" spans="1:21" x14ac:dyDescent="0.2">
      <c r="A4" s="1"/>
      <c r="B4" s="1"/>
      <c r="C4" s="1"/>
      <c r="D4" s="1"/>
      <c r="E4" s="1"/>
      <c r="F4" s="1"/>
      <c r="G4" s="1"/>
      <c r="H4" s="1"/>
      <c r="I4" s="1"/>
      <c r="J4" s="1"/>
      <c r="K4" s="1"/>
      <c r="L4" s="1"/>
      <c r="M4" s="1"/>
      <c r="N4" s="2"/>
      <c r="O4" s="1"/>
      <c r="P4" s="1"/>
      <c r="Q4" s="1"/>
      <c r="R4" s="1"/>
    </row>
    <row r="5" spans="1:21" x14ac:dyDescent="0.2">
      <c r="A5" s="1"/>
      <c r="B5" s="1"/>
      <c r="C5" s="1"/>
      <c r="D5" s="1"/>
      <c r="E5" s="1"/>
      <c r="F5" s="1"/>
      <c r="G5" s="1"/>
      <c r="H5" s="1"/>
      <c r="I5" s="1"/>
      <c r="J5" s="1"/>
      <c r="K5" s="1"/>
      <c r="L5" s="1"/>
      <c r="M5" s="1"/>
      <c r="N5" s="3"/>
      <c r="O5" s="1"/>
      <c r="P5" s="1"/>
      <c r="Q5" s="1"/>
      <c r="R5" s="1"/>
    </row>
    <row r="6" spans="1:21" ht="15.75" x14ac:dyDescent="0.25">
      <c r="A6" s="1"/>
      <c r="B6" s="1"/>
      <c r="C6" s="1"/>
      <c r="D6" s="1"/>
      <c r="E6" s="1"/>
      <c r="F6" s="1"/>
      <c r="G6" s="1"/>
      <c r="H6" s="1"/>
      <c r="I6" s="1"/>
      <c r="J6" s="1"/>
      <c r="K6" s="1"/>
      <c r="L6" s="1"/>
      <c r="M6" s="1"/>
      <c r="N6" s="4" t="s">
        <v>0</v>
      </c>
      <c r="O6" s="1"/>
      <c r="P6" s="1"/>
      <c r="Q6" s="1"/>
      <c r="R6" s="1"/>
    </row>
    <row r="7" spans="1:21" ht="13.5" thickBot="1" x14ac:dyDescent="0.25">
      <c r="A7" s="1"/>
      <c r="B7" s="1"/>
      <c r="C7" s="5"/>
      <c r="D7" s="5"/>
      <c r="E7" s="5"/>
      <c r="F7" s="5"/>
      <c r="G7" s="5"/>
      <c r="H7" s="5"/>
      <c r="I7" s="5"/>
      <c r="J7" s="5"/>
      <c r="K7" s="5"/>
      <c r="L7" s="5"/>
      <c r="M7" s="5"/>
      <c r="N7" s="5"/>
      <c r="O7" s="5"/>
      <c r="P7" s="5"/>
      <c r="Q7" s="5"/>
      <c r="R7" s="1"/>
    </row>
    <row r="8" spans="1:21" ht="7.5" customHeight="1" x14ac:dyDescent="0.2">
      <c r="A8" s="1"/>
      <c r="B8" s="1"/>
      <c r="C8" s="6"/>
      <c r="D8" s="6"/>
      <c r="E8" s="6"/>
      <c r="F8" s="6"/>
      <c r="G8" s="6"/>
      <c r="H8" s="6"/>
      <c r="I8" s="6"/>
      <c r="J8" s="6"/>
      <c r="K8" s="6"/>
      <c r="L8" s="6"/>
      <c r="M8" s="6"/>
      <c r="N8" s="6"/>
      <c r="O8" s="6"/>
      <c r="P8" s="6"/>
      <c r="Q8" s="6"/>
      <c r="R8" s="1"/>
    </row>
    <row r="9" spans="1:21" x14ac:dyDescent="0.2">
      <c r="A9" s="1"/>
      <c r="B9" s="1"/>
      <c r="C9" s="6"/>
      <c r="D9" s="6"/>
      <c r="E9" s="6"/>
      <c r="F9" s="7" t="s">
        <v>1</v>
      </c>
      <c r="G9" s="6"/>
      <c r="H9" s="6"/>
      <c r="I9" s="6"/>
      <c r="J9" s="8"/>
      <c r="K9" s="6"/>
      <c r="L9" s="9" t="s">
        <v>2</v>
      </c>
      <c r="M9" s="10"/>
      <c r="N9" s="11"/>
      <c r="O9" s="6"/>
      <c r="P9" s="12"/>
      <c r="Q9" s="6"/>
      <c r="R9" s="1"/>
    </row>
    <row r="10" spans="1:21" x14ac:dyDescent="0.2">
      <c r="A10" s="1"/>
      <c r="B10" s="1"/>
      <c r="C10" s="6"/>
      <c r="D10" s="6"/>
      <c r="E10" s="6"/>
      <c r="F10" s="13" t="s">
        <v>3</v>
      </c>
      <c r="G10" s="6"/>
      <c r="H10" s="6"/>
      <c r="I10" s="6"/>
      <c r="J10" s="6"/>
      <c r="K10" s="6"/>
      <c r="L10" s="13" t="s">
        <v>4</v>
      </c>
      <c r="N10" s="13" t="s">
        <v>5</v>
      </c>
      <c r="O10" s="6"/>
      <c r="P10" s="6"/>
      <c r="Q10" s="6"/>
      <c r="R10" s="1"/>
    </row>
    <row r="11" spans="1:21" x14ac:dyDescent="0.2">
      <c r="A11" s="1"/>
      <c r="B11" s="1"/>
      <c r="C11" s="6"/>
      <c r="D11" s="6"/>
      <c r="E11" s="6"/>
      <c r="F11" s="14">
        <v>1</v>
      </c>
      <c r="G11" s="6"/>
      <c r="H11" s="6"/>
      <c r="I11" s="6"/>
      <c r="J11" s="6"/>
      <c r="K11" s="6"/>
      <c r="L11" s="15">
        <v>24</v>
      </c>
      <c r="M11" s="16"/>
      <c r="N11" s="17" t="s">
        <v>6</v>
      </c>
      <c r="O11" s="6"/>
      <c r="P11" s="6"/>
      <c r="Q11" s="6"/>
      <c r="R11" s="1"/>
      <c r="U11" s="18"/>
    </row>
    <row r="12" spans="1:21" ht="7.5" customHeight="1" x14ac:dyDescent="0.2">
      <c r="A12" s="1"/>
      <c r="B12" s="1"/>
      <c r="C12" s="6"/>
      <c r="D12" s="6"/>
      <c r="E12" s="6"/>
      <c r="F12" s="6"/>
      <c r="G12" s="6"/>
      <c r="H12" s="6"/>
      <c r="I12" s="6"/>
      <c r="J12" s="6"/>
      <c r="K12" s="6"/>
      <c r="L12" s="6"/>
      <c r="M12" s="6"/>
      <c r="N12" s="6"/>
      <c r="O12" s="6"/>
      <c r="P12" s="6"/>
      <c r="Q12" s="6"/>
      <c r="R12" s="1"/>
    </row>
    <row r="13" spans="1:21" ht="13.5" thickBot="1" x14ac:dyDescent="0.25">
      <c r="A13" s="1"/>
      <c r="B13" s="1"/>
      <c r="C13" s="6"/>
      <c r="D13" s="19" t="s">
        <v>7</v>
      </c>
      <c r="E13" s="19"/>
      <c r="F13" s="20"/>
      <c r="G13" s="19"/>
      <c r="H13" s="19"/>
      <c r="I13" s="19"/>
      <c r="J13" s="19"/>
      <c r="K13" s="19"/>
      <c r="L13" s="19"/>
      <c r="M13" s="19"/>
      <c r="N13" s="19"/>
      <c r="O13" s="19"/>
      <c r="P13" s="19"/>
      <c r="Q13" s="6"/>
      <c r="R13" s="1"/>
    </row>
    <row r="14" spans="1:21" ht="6" customHeight="1" x14ac:dyDescent="0.2">
      <c r="A14" s="1"/>
      <c r="B14" s="1"/>
      <c r="C14" s="6"/>
      <c r="D14" s="6"/>
      <c r="E14" s="6"/>
      <c r="F14" s="6"/>
      <c r="G14" s="6"/>
      <c r="H14" s="6"/>
      <c r="I14" s="6"/>
      <c r="J14" s="6"/>
      <c r="K14" s="6"/>
      <c r="L14" s="6"/>
      <c r="M14" s="6"/>
      <c r="N14" s="6"/>
      <c r="O14" s="6"/>
      <c r="P14" s="6"/>
      <c r="Q14" s="6"/>
      <c r="R14" s="1"/>
    </row>
    <row r="15" spans="1:21" x14ac:dyDescent="0.2">
      <c r="A15" s="1"/>
      <c r="B15" s="1"/>
      <c r="C15" s="6"/>
      <c r="D15" s="21">
        <f>F11</f>
        <v>1</v>
      </c>
      <c r="E15" s="21"/>
      <c r="F15" s="21">
        <f>D15+1</f>
        <v>2</v>
      </c>
      <c r="G15" s="21"/>
      <c r="H15" s="21">
        <f>F15+1</f>
        <v>3</v>
      </c>
      <c r="I15" s="21"/>
      <c r="J15" s="21">
        <f>H15+1</f>
        <v>4</v>
      </c>
      <c r="K15" s="21"/>
      <c r="L15" s="21">
        <f>J15+1</f>
        <v>5</v>
      </c>
      <c r="M15" s="21"/>
      <c r="N15" s="21">
        <f>L15+1</f>
        <v>6</v>
      </c>
      <c r="O15" s="21"/>
      <c r="P15" s="21">
        <f>N15+1</f>
        <v>7</v>
      </c>
      <c r="Q15" s="6"/>
      <c r="R15" s="1"/>
    </row>
    <row r="16" spans="1:21" ht="6" customHeight="1" x14ac:dyDescent="0.2">
      <c r="A16" s="1"/>
      <c r="B16" s="1"/>
      <c r="C16" s="6"/>
      <c r="D16" s="6"/>
      <c r="E16" s="6"/>
      <c r="F16" s="6"/>
      <c r="G16" s="6"/>
      <c r="H16" s="6"/>
      <c r="I16" s="6"/>
      <c r="J16" s="6"/>
      <c r="K16" s="6"/>
      <c r="L16" s="6"/>
      <c r="M16" s="6"/>
      <c r="N16" s="6"/>
      <c r="O16" s="6"/>
      <c r="P16" s="6"/>
      <c r="Q16" s="6"/>
      <c r="R16" s="1"/>
    </row>
    <row r="17" spans="1:18" x14ac:dyDescent="0.2">
      <c r="A17" s="1"/>
      <c r="B17" s="1"/>
      <c r="C17" s="6"/>
      <c r="D17" s="22">
        <f ca="1">_OBT</f>
        <v>0.8160273805399999</v>
      </c>
      <c r="E17" s="23"/>
      <c r="F17" s="22">
        <f ca="1">_OBT</f>
        <v>0.89479860997999994</v>
      </c>
      <c r="G17" s="23"/>
      <c r="H17" s="22">
        <f ca="1">_OBT</f>
        <v>1.0221202376200003</v>
      </c>
      <c r="I17" s="23"/>
      <c r="J17" s="22">
        <f ca="1">_OBT</f>
        <v>1.1015813478599998</v>
      </c>
      <c r="K17" s="23"/>
      <c r="L17" s="22">
        <f ca="1">_OBT</f>
        <v>1.2282130947000003</v>
      </c>
      <c r="M17" s="23"/>
      <c r="N17" s="22">
        <f ca="1">_OBT</f>
        <v>1.3083640857399998</v>
      </c>
      <c r="O17" s="23"/>
      <c r="P17" s="22">
        <f ca="1">_OBT</f>
        <v>1.4343059517799999</v>
      </c>
      <c r="Q17" s="6"/>
      <c r="R17" s="1"/>
    </row>
    <row r="18" spans="1:18" ht="7.5" customHeight="1" x14ac:dyDescent="0.2">
      <c r="A18" s="1"/>
      <c r="B18" s="1"/>
      <c r="C18" s="6"/>
      <c r="D18" s="6"/>
      <c r="E18" s="6"/>
      <c r="F18" s="6"/>
      <c r="G18" s="6"/>
      <c r="H18" s="6"/>
      <c r="I18" s="6"/>
      <c r="J18" s="6"/>
      <c r="K18" s="6"/>
      <c r="L18" s="6"/>
      <c r="M18" s="6"/>
      <c r="N18" s="6"/>
      <c r="O18" s="6"/>
      <c r="P18" s="6"/>
      <c r="Q18" s="6"/>
      <c r="R18" s="1"/>
    </row>
    <row r="19" spans="1:18" x14ac:dyDescent="0.2">
      <c r="A19" s="1"/>
      <c r="B19" s="1"/>
      <c r="C19" s="6"/>
      <c r="D19" s="24" t="s">
        <v>8</v>
      </c>
      <c r="E19" s="24"/>
      <c r="F19" s="10"/>
      <c r="G19" s="24"/>
      <c r="H19" s="24"/>
      <c r="I19" s="24"/>
      <c r="J19" s="24"/>
      <c r="K19" s="24"/>
      <c r="L19" s="24"/>
      <c r="M19" s="24"/>
      <c r="N19" s="24"/>
      <c r="O19" s="24"/>
      <c r="P19" s="24"/>
      <c r="Q19" s="6"/>
      <c r="R19" s="1"/>
    </row>
    <row r="20" spans="1:18" ht="7.5" customHeight="1" x14ac:dyDescent="0.2">
      <c r="A20" s="1"/>
      <c r="B20" s="1"/>
      <c r="C20" s="6"/>
      <c r="D20" s="6"/>
      <c r="E20" s="6"/>
      <c r="F20" s="6"/>
      <c r="G20" s="6"/>
      <c r="H20" s="6"/>
      <c r="I20" s="6"/>
      <c r="J20" s="6"/>
      <c r="K20" s="6"/>
      <c r="L20" s="6"/>
      <c r="M20" s="6"/>
      <c r="N20" s="6"/>
      <c r="O20" s="6"/>
      <c r="P20" s="6"/>
      <c r="Q20" s="6"/>
      <c r="R20" s="1"/>
    </row>
    <row r="21" spans="1:18" x14ac:dyDescent="0.2">
      <c r="A21" s="1"/>
      <c r="B21" s="1"/>
      <c r="C21" s="25" t="s">
        <v>9</v>
      </c>
      <c r="D21" s="26"/>
      <c r="E21" s="26"/>
      <c r="F21" s="26"/>
      <c r="G21" s="26"/>
      <c r="H21" s="26"/>
      <c r="I21" s="26"/>
      <c r="J21" s="26"/>
      <c r="K21" s="26"/>
      <c r="L21" s="26"/>
      <c r="M21" s="26"/>
      <c r="N21" s="26"/>
      <c r="O21" s="26"/>
      <c r="P21" s="26"/>
      <c r="Q21" s="27"/>
      <c r="R21" s="28"/>
    </row>
    <row r="22" spans="1:18" x14ac:dyDescent="0.2">
      <c r="A22" s="1"/>
      <c r="B22" s="1"/>
      <c r="C22" s="29"/>
      <c r="D22" s="30"/>
      <c r="E22" s="31"/>
      <c r="F22" s="136" t="s">
        <v>10</v>
      </c>
      <c r="G22" s="136"/>
      <c r="H22" s="136"/>
      <c r="I22" s="136"/>
      <c r="J22" s="136"/>
      <c r="K22" s="136"/>
      <c r="L22" s="136"/>
      <c r="M22" s="136"/>
      <c r="N22" s="136"/>
      <c r="O22" s="31"/>
      <c r="P22" s="31"/>
      <c r="Q22" s="32"/>
      <c r="R22" s="28"/>
    </row>
    <row r="23" spans="1:18" ht="6" customHeight="1" x14ac:dyDescent="0.2">
      <c r="C23" s="1"/>
      <c r="D23" s="1"/>
      <c r="E23" s="1"/>
      <c r="F23" s="1"/>
      <c r="G23" s="1"/>
      <c r="H23" s="1"/>
      <c r="I23" s="1"/>
      <c r="J23" s="1"/>
      <c r="K23" s="1"/>
      <c r="L23" s="1"/>
      <c r="M23" s="1"/>
      <c r="N23" s="1"/>
      <c r="O23" s="1"/>
      <c r="P23" s="1"/>
      <c r="Q23" s="1"/>
      <c r="R23" s="1"/>
    </row>
    <row r="26" spans="1:18" x14ac:dyDescent="0.2">
      <c r="J26" s="33"/>
    </row>
  </sheetData>
  <sheetProtection algorithmName="SHA-512" hashValue="BL9s969C8/A2BuvwH1x+5osUNWnSfODQdP2wiaSv9jYtk/DBaRSCcsjbBgWZu8iKGFnxJsu+Z6HSYqkKPX/u/w==" saltValue="bJOh2X0zKYpfGzSHAIm8vQ==" spinCount="100000" sheet="1" objects="1" scenarios="1"/>
  <mergeCells count="1">
    <mergeCell ref="F22:N22"/>
  </mergeCells>
  <dataValidations count="2">
    <dataValidation type="custom" allowBlank="1" showInputMessage="1" showErrorMessage="1" sqref="F22:N22 JB22:JJ22 SX22:TF22 ACT22:ADB22 AMP22:AMX22 AWL22:AWT22 BGH22:BGP22 BQD22:BQL22 BZZ22:CAH22 CJV22:CKD22 CTR22:CTZ22 DDN22:DDV22 DNJ22:DNR22 DXF22:DXN22 EHB22:EHJ22 EQX22:ERF22 FAT22:FBB22 FKP22:FKX22 FUL22:FUT22 GEH22:GEP22 GOD22:GOL22 GXZ22:GYH22 HHV22:HID22 HRR22:HRZ22 IBN22:IBV22 ILJ22:ILR22 IVF22:IVN22 JFB22:JFJ22 JOX22:JPF22 JYT22:JZB22 KIP22:KIX22 KSL22:KST22 LCH22:LCP22 LMD22:LML22 LVZ22:LWH22 MFV22:MGD22 MPR22:MPZ22 MZN22:MZV22 NJJ22:NJR22 NTF22:NTN22 ODB22:ODJ22 OMX22:ONF22 OWT22:OXB22 PGP22:PGX22 PQL22:PQT22 QAH22:QAP22 QKD22:QKL22 QTZ22:QUH22 RDV22:RED22 RNR22:RNZ22 RXN22:RXV22 SHJ22:SHR22 SRF22:SRN22 TBB22:TBJ22 TKX22:TLF22 TUT22:TVB22 UEP22:UEX22 UOL22:UOT22 UYH22:UYP22 VID22:VIL22 VRZ22:VSH22 WBV22:WCD22 WLR22:WLZ22 WVN22:WVV22 F65558:N65558 JB65558:JJ65558 SX65558:TF65558 ACT65558:ADB65558 AMP65558:AMX65558 AWL65558:AWT65558 BGH65558:BGP65558 BQD65558:BQL65558 BZZ65558:CAH65558 CJV65558:CKD65558 CTR65558:CTZ65558 DDN65558:DDV65558 DNJ65558:DNR65558 DXF65558:DXN65558 EHB65558:EHJ65558 EQX65558:ERF65558 FAT65558:FBB65558 FKP65558:FKX65558 FUL65558:FUT65558 GEH65558:GEP65558 GOD65558:GOL65558 GXZ65558:GYH65558 HHV65558:HID65558 HRR65558:HRZ65558 IBN65558:IBV65558 ILJ65558:ILR65558 IVF65558:IVN65558 JFB65558:JFJ65558 JOX65558:JPF65558 JYT65558:JZB65558 KIP65558:KIX65558 KSL65558:KST65558 LCH65558:LCP65558 LMD65558:LML65558 LVZ65558:LWH65558 MFV65558:MGD65558 MPR65558:MPZ65558 MZN65558:MZV65558 NJJ65558:NJR65558 NTF65558:NTN65558 ODB65558:ODJ65558 OMX65558:ONF65558 OWT65558:OXB65558 PGP65558:PGX65558 PQL65558:PQT65558 QAH65558:QAP65558 QKD65558:QKL65558 QTZ65558:QUH65558 RDV65558:RED65558 RNR65558:RNZ65558 RXN65558:RXV65558 SHJ65558:SHR65558 SRF65558:SRN65558 TBB65558:TBJ65558 TKX65558:TLF65558 TUT65558:TVB65558 UEP65558:UEX65558 UOL65558:UOT65558 UYH65558:UYP65558 VID65558:VIL65558 VRZ65558:VSH65558 WBV65558:WCD65558 WLR65558:WLZ65558 WVN65558:WVV65558 F131094:N131094 JB131094:JJ131094 SX131094:TF131094 ACT131094:ADB131094 AMP131094:AMX131094 AWL131094:AWT131094 BGH131094:BGP131094 BQD131094:BQL131094 BZZ131094:CAH131094 CJV131094:CKD131094 CTR131094:CTZ131094 DDN131094:DDV131094 DNJ131094:DNR131094 DXF131094:DXN131094 EHB131094:EHJ131094 EQX131094:ERF131094 FAT131094:FBB131094 FKP131094:FKX131094 FUL131094:FUT131094 GEH131094:GEP131094 GOD131094:GOL131094 GXZ131094:GYH131094 HHV131094:HID131094 HRR131094:HRZ131094 IBN131094:IBV131094 ILJ131094:ILR131094 IVF131094:IVN131094 JFB131094:JFJ131094 JOX131094:JPF131094 JYT131094:JZB131094 KIP131094:KIX131094 KSL131094:KST131094 LCH131094:LCP131094 LMD131094:LML131094 LVZ131094:LWH131094 MFV131094:MGD131094 MPR131094:MPZ131094 MZN131094:MZV131094 NJJ131094:NJR131094 NTF131094:NTN131094 ODB131094:ODJ131094 OMX131094:ONF131094 OWT131094:OXB131094 PGP131094:PGX131094 PQL131094:PQT131094 QAH131094:QAP131094 QKD131094:QKL131094 QTZ131094:QUH131094 RDV131094:RED131094 RNR131094:RNZ131094 RXN131094:RXV131094 SHJ131094:SHR131094 SRF131094:SRN131094 TBB131094:TBJ131094 TKX131094:TLF131094 TUT131094:TVB131094 UEP131094:UEX131094 UOL131094:UOT131094 UYH131094:UYP131094 VID131094:VIL131094 VRZ131094:VSH131094 WBV131094:WCD131094 WLR131094:WLZ131094 WVN131094:WVV131094 F196630:N196630 JB196630:JJ196630 SX196630:TF196630 ACT196630:ADB196630 AMP196630:AMX196630 AWL196630:AWT196630 BGH196630:BGP196630 BQD196630:BQL196630 BZZ196630:CAH196630 CJV196630:CKD196630 CTR196630:CTZ196630 DDN196630:DDV196630 DNJ196630:DNR196630 DXF196630:DXN196630 EHB196630:EHJ196630 EQX196630:ERF196630 FAT196630:FBB196630 FKP196630:FKX196630 FUL196630:FUT196630 GEH196630:GEP196630 GOD196630:GOL196630 GXZ196630:GYH196630 HHV196630:HID196630 HRR196630:HRZ196630 IBN196630:IBV196630 ILJ196630:ILR196630 IVF196630:IVN196630 JFB196630:JFJ196630 JOX196630:JPF196630 JYT196630:JZB196630 KIP196630:KIX196630 KSL196630:KST196630 LCH196630:LCP196630 LMD196630:LML196630 LVZ196630:LWH196630 MFV196630:MGD196630 MPR196630:MPZ196630 MZN196630:MZV196630 NJJ196630:NJR196630 NTF196630:NTN196630 ODB196630:ODJ196630 OMX196630:ONF196630 OWT196630:OXB196630 PGP196630:PGX196630 PQL196630:PQT196630 QAH196630:QAP196630 QKD196630:QKL196630 QTZ196630:QUH196630 RDV196630:RED196630 RNR196630:RNZ196630 RXN196630:RXV196630 SHJ196630:SHR196630 SRF196630:SRN196630 TBB196630:TBJ196630 TKX196630:TLF196630 TUT196630:TVB196630 UEP196630:UEX196630 UOL196630:UOT196630 UYH196630:UYP196630 VID196630:VIL196630 VRZ196630:VSH196630 WBV196630:WCD196630 WLR196630:WLZ196630 WVN196630:WVV196630 F262166:N262166 JB262166:JJ262166 SX262166:TF262166 ACT262166:ADB262166 AMP262166:AMX262166 AWL262166:AWT262166 BGH262166:BGP262166 BQD262166:BQL262166 BZZ262166:CAH262166 CJV262166:CKD262166 CTR262166:CTZ262166 DDN262166:DDV262166 DNJ262166:DNR262166 DXF262166:DXN262166 EHB262166:EHJ262166 EQX262166:ERF262166 FAT262166:FBB262166 FKP262166:FKX262166 FUL262166:FUT262166 GEH262166:GEP262166 GOD262166:GOL262166 GXZ262166:GYH262166 HHV262166:HID262166 HRR262166:HRZ262166 IBN262166:IBV262166 ILJ262166:ILR262166 IVF262166:IVN262166 JFB262166:JFJ262166 JOX262166:JPF262166 JYT262166:JZB262166 KIP262166:KIX262166 KSL262166:KST262166 LCH262166:LCP262166 LMD262166:LML262166 LVZ262166:LWH262166 MFV262166:MGD262166 MPR262166:MPZ262166 MZN262166:MZV262166 NJJ262166:NJR262166 NTF262166:NTN262166 ODB262166:ODJ262166 OMX262166:ONF262166 OWT262166:OXB262166 PGP262166:PGX262166 PQL262166:PQT262166 QAH262166:QAP262166 QKD262166:QKL262166 QTZ262166:QUH262166 RDV262166:RED262166 RNR262166:RNZ262166 RXN262166:RXV262166 SHJ262166:SHR262166 SRF262166:SRN262166 TBB262166:TBJ262166 TKX262166:TLF262166 TUT262166:TVB262166 UEP262166:UEX262166 UOL262166:UOT262166 UYH262166:UYP262166 VID262166:VIL262166 VRZ262166:VSH262166 WBV262166:WCD262166 WLR262166:WLZ262166 WVN262166:WVV262166 F327702:N327702 JB327702:JJ327702 SX327702:TF327702 ACT327702:ADB327702 AMP327702:AMX327702 AWL327702:AWT327702 BGH327702:BGP327702 BQD327702:BQL327702 BZZ327702:CAH327702 CJV327702:CKD327702 CTR327702:CTZ327702 DDN327702:DDV327702 DNJ327702:DNR327702 DXF327702:DXN327702 EHB327702:EHJ327702 EQX327702:ERF327702 FAT327702:FBB327702 FKP327702:FKX327702 FUL327702:FUT327702 GEH327702:GEP327702 GOD327702:GOL327702 GXZ327702:GYH327702 HHV327702:HID327702 HRR327702:HRZ327702 IBN327702:IBV327702 ILJ327702:ILR327702 IVF327702:IVN327702 JFB327702:JFJ327702 JOX327702:JPF327702 JYT327702:JZB327702 KIP327702:KIX327702 KSL327702:KST327702 LCH327702:LCP327702 LMD327702:LML327702 LVZ327702:LWH327702 MFV327702:MGD327702 MPR327702:MPZ327702 MZN327702:MZV327702 NJJ327702:NJR327702 NTF327702:NTN327702 ODB327702:ODJ327702 OMX327702:ONF327702 OWT327702:OXB327702 PGP327702:PGX327702 PQL327702:PQT327702 QAH327702:QAP327702 QKD327702:QKL327702 QTZ327702:QUH327702 RDV327702:RED327702 RNR327702:RNZ327702 RXN327702:RXV327702 SHJ327702:SHR327702 SRF327702:SRN327702 TBB327702:TBJ327702 TKX327702:TLF327702 TUT327702:TVB327702 UEP327702:UEX327702 UOL327702:UOT327702 UYH327702:UYP327702 VID327702:VIL327702 VRZ327702:VSH327702 WBV327702:WCD327702 WLR327702:WLZ327702 WVN327702:WVV327702 F393238:N393238 JB393238:JJ393238 SX393238:TF393238 ACT393238:ADB393238 AMP393238:AMX393238 AWL393238:AWT393238 BGH393238:BGP393238 BQD393238:BQL393238 BZZ393238:CAH393238 CJV393238:CKD393238 CTR393238:CTZ393238 DDN393238:DDV393238 DNJ393238:DNR393238 DXF393238:DXN393238 EHB393238:EHJ393238 EQX393238:ERF393238 FAT393238:FBB393238 FKP393238:FKX393238 FUL393238:FUT393238 GEH393238:GEP393238 GOD393238:GOL393238 GXZ393238:GYH393238 HHV393238:HID393238 HRR393238:HRZ393238 IBN393238:IBV393238 ILJ393238:ILR393238 IVF393238:IVN393238 JFB393238:JFJ393238 JOX393238:JPF393238 JYT393238:JZB393238 KIP393238:KIX393238 KSL393238:KST393238 LCH393238:LCP393238 LMD393238:LML393238 LVZ393238:LWH393238 MFV393238:MGD393238 MPR393238:MPZ393238 MZN393238:MZV393238 NJJ393238:NJR393238 NTF393238:NTN393238 ODB393238:ODJ393238 OMX393238:ONF393238 OWT393238:OXB393238 PGP393238:PGX393238 PQL393238:PQT393238 QAH393238:QAP393238 QKD393238:QKL393238 QTZ393238:QUH393238 RDV393238:RED393238 RNR393238:RNZ393238 RXN393238:RXV393238 SHJ393238:SHR393238 SRF393238:SRN393238 TBB393238:TBJ393238 TKX393238:TLF393238 TUT393238:TVB393238 UEP393238:UEX393238 UOL393238:UOT393238 UYH393238:UYP393238 VID393238:VIL393238 VRZ393238:VSH393238 WBV393238:WCD393238 WLR393238:WLZ393238 WVN393238:WVV393238 F458774:N458774 JB458774:JJ458774 SX458774:TF458774 ACT458774:ADB458774 AMP458774:AMX458774 AWL458774:AWT458774 BGH458774:BGP458774 BQD458774:BQL458774 BZZ458774:CAH458774 CJV458774:CKD458774 CTR458774:CTZ458774 DDN458774:DDV458774 DNJ458774:DNR458774 DXF458774:DXN458774 EHB458774:EHJ458774 EQX458774:ERF458774 FAT458774:FBB458774 FKP458774:FKX458774 FUL458774:FUT458774 GEH458774:GEP458774 GOD458774:GOL458774 GXZ458774:GYH458774 HHV458774:HID458774 HRR458774:HRZ458774 IBN458774:IBV458774 ILJ458774:ILR458774 IVF458774:IVN458774 JFB458774:JFJ458774 JOX458774:JPF458774 JYT458774:JZB458774 KIP458774:KIX458774 KSL458774:KST458774 LCH458774:LCP458774 LMD458774:LML458774 LVZ458774:LWH458774 MFV458774:MGD458774 MPR458774:MPZ458774 MZN458774:MZV458774 NJJ458774:NJR458774 NTF458774:NTN458774 ODB458774:ODJ458774 OMX458774:ONF458774 OWT458774:OXB458774 PGP458774:PGX458774 PQL458774:PQT458774 QAH458774:QAP458774 QKD458774:QKL458774 QTZ458774:QUH458774 RDV458774:RED458774 RNR458774:RNZ458774 RXN458774:RXV458774 SHJ458774:SHR458774 SRF458774:SRN458774 TBB458774:TBJ458774 TKX458774:TLF458774 TUT458774:TVB458774 UEP458774:UEX458774 UOL458774:UOT458774 UYH458774:UYP458774 VID458774:VIL458774 VRZ458774:VSH458774 WBV458774:WCD458774 WLR458774:WLZ458774 WVN458774:WVV458774 F524310:N524310 JB524310:JJ524310 SX524310:TF524310 ACT524310:ADB524310 AMP524310:AMX524310 AWL524310:AWT524310 BGH524310:BGP524310 BQD524310:BQL524310 BZZ524310:CAH524310 CJV524310:CKD524310 CTR524310:CTZ524310 DDN524310:DDV524310 DNJ524310:DNR524310 DXF524310:DXN524310 EHB524310:EHJ524310 EQX524310:ERF524310 FAT524310:FBB524310 FKP524310:FKX524310 FUL524310:FUT524310 GEH524310:GEP524310 GOD524310:GOL524310 GXZ524310:GYH524310 HHV524310:HID524310 HRR524310:HRZ524310 IBN524310:IBV524310 ILJ524310:ILR524310 IVF524310:IVN524310 JFB524310:JFJ524310 JOX524310:JPF524310 JYT524310:JZB524310 KIP524310:KIX524310 KSL524310:KST524310 LCH524310:LCP524310 LMD524310:LML524310 LVZ524310:LWH524310 MFV524310:MGD524310 MPR524310:MPZ524310 MZN524310:MZV524310 NJJ524310:NJR524310 NTF524310:NTN524310 ODB524310:ODJ524310 OMX524310:ONF524310 OWT524310:OXB524310 PGP524310:PGX524310 PQL524310:PQT524310 QAH524310:QAP524310 QKD524310:QKL524310 QTZ524310:QUH524310 RDV524310:RED524310 RNR524310:RNZ524310 RXN524310:RXV524310 SHJ524310:SHR524310 SRF524310:SRN524310 TBB524310:TBJ524310 TKX524310:TLF524310 TUT524310:TVB524310 UEP524310:UEX524310 UOL524310:UOT524310 UYH524310:UYP524310 VID524310:VIL524310 VRZ524310:VSH524310 WBV524310:WCD524310 WLR524310:WLZ524310 WVN524310:WVV524310 F589846:N589846 JB589846:JJ589846 SX589846:TF589846 ACT589846:ADB589846 AMP589846:AMX589846 AWL589846:AWT589846 BGH589846:BGP589846 BQD589846:BQL589846 BZZ589846:CAH589846 CJV589846:CKD589846 CTR589846:CTZ589846 DDN589846:DDV589846 DNJ589846:DNR589846 DXF589846:DXN589846 EHB589846:EHJ589846 EQX589846:ERF589846 FAT589846:FBB589846 FKP589846:FKX589846 FUL589846:FUT589846 GEH589846:GEP589846 GOD589846:GOL589846 GXZ589846:GYH589846 HHV589846:HID589846 HRR589846:HRZ589846 IBN589846:IBV589846 ILJ589846:ILR589846 IVF589846:IVN589846 JFB589846:JFJ589846 JOX589846:JPF589846 JYT589846:JZB589846 KIP589846:KIX589846 KSL589846:KST589846 LCH589846:LCP589846 LMD589846:LML589846 LVZ589846:LWH589846 MFV589846:MGD589846 MPR589846:MPZ589846 MZN589846:MZV589846 NJJ589846:NJR589846 NTF589846:NTN589846 ODB589846:ODJ589846 OMX589846:ONF589846 OWT589846:OXB589846 PGP589846:PGX589846 PQL589846:PQT589846 QAH589846:QAP589846 QKD589846:QKL589846 QTZ589846:QUH589846 RDV589846:RED589846 RNR589846:RNZ589846 RXN589846:RXV589846 SHJ589846:SHR589846 SRF589846:SRN589846 TBB589846:TBJ589846 TKX589846:TLF589846 TUT589846:TVB589846 UEP589846:UEX589846 UOL589846:UOT589846 UYH589846:UYP589846 VID589846:VIL589846 VRZ589846:VSH589846 WBV589846:WCD589846 WLR589846:WLZ589846 WVN589846:WVV589846 F655382:N655382 JB655382:JJ655382 SX655382:TF655382 ACT655382:ADB655382 AMP655382:AMX655382 AWL655382:AWT655382 BGH655382:BGP655382 BQD655382:BQL655382 BZZ655382:CAH655382 CJV655382:CKD655382 CTR655382:CTZ655382 DDN655382:DDV655382 DNJ655382:DNR655382 DXF655382:DXN655382 EHB655382:EHJ655382 EQX655382:ERF655382 FAT655382:FBB655382 FKP655382:FKX655382 FUL655382:FUT655382 GEH655382:GEP655382 GOD655382:GOL655382 GXZ655382:GYH655382 HHV655382:HID655382 HRR655382:HRZ655382 IBN655382:IBV655382 ILJ655382:ILR655382 IVF655382:IVN655382 JFB655382:JFJ655382 JOX655382:JPF655382 JYT655382:JZB655382 KIP655382:KIX655382 KSL655382:KST655382 LCH655382:LCP655382 LMD655382:LML655382 LVZ655382:LWH655382 MFV655382:MGD655382 MPR655382:MPZ655382 MZN655382:MZV655382 NJJ655382:NJR655382 NTF655382:NTN655382 ODB655382:ODJ655382 OMX655382:ONF655382 OWT655382:OXB655382 PGP655382:PGX655382 PQL655382:PQT655382 QAH655382:QAP655382 QKD655382:QKL655382 QTZ655382:QUH655382 RDV655382:RED655382 RNR655382:RNZ655382 RXN655382:RXV655382 SHJ655382:SHR655382 SRF655382:SRN655382 TBB655382:TBJ655382 TKX655382:TLF655382 TUT655382:TVB655382 UEP655382:UEX655382 UOL655382:UOT655382 UYH655382:UYP655382 VID655382:VIL655382 VRZ655382:VSH655382 WBV655382:WCD655382 WLR655382:WLZ655382 WVN655382:WVV655382 F720918:N720918 JB720918:JJ720918 SX720918:TF720918 ACT720918:ADB720918 AMP720918:AMX720918 AWL720918:AWT720918 BGH720918:BGP720918 BQD720918:BQL720918 BZZ720918:CAH720918 CJV720918:CKD720918 CTR720918:CTZ720918 DDN720918:DDV720918 DNJ720918:DNR720918 DXF720918:DXN720918 EHB720918:EHJ720918 EQX720918:ERF720918 FAT720918:FBB720918 FKP720918:FKX720918 FUL720918:FUT720918 GEH720918:GEP720918 GOD720918:GOL720918 GXZ720918:GYH720918 HHV720918:HID720918 HRR720918:HRZ720918 IBN720918:IBV720918 ILJ720918:ILR720918 IVF720918:IVN720918 JFB720918:JFJ720918 JOX720918:JPF720918 JYT720918:JZB720918 KIP720918:KIX720918 KSL720918:KST720918 LCH720918:LCP720918 LMD720918:LML720918 LVZ720918:LWH720918 MFV720918:MGD720918 MPR720918:MPZ720918 MZN720918:MZV720918 NJJ720918:NJR720918 NTF720918:NTN720918 ODB720918:ODJ720918 OMX720918:ONF720918 OWT720918:OXB720918 PGP720918:PGX720918 PQL720918:PQT720918 QAH720918:QAP720918 QKD720918:QKL720918 QTZ720918:QUH720918 RDV720918:RED720918 RNR720918:RNZ720918 RXN720918:RXV720918 SHJ720918:SHR720918 SRF720918:SRN720918 TBB720918:TBJ720918 TKX720918:TLF720918 TUT720918:TVB720918 UEP720918:UEX720918 UOL720918:UOT720918 UYH720918:UYP720918 VID720918:VIL720918 VRZ720918:VSH720918 WBV720918:WCD720918 WLR720918:WLZ720918 WVN720918:WVV720918 F786454:N786454 JB786454:JJ786454 SX786454:TF786454 ACT786454:ADB786454 AMP786454:AMX786454 AWL786454:AWT786454 BGH786454:BGP786454 BQD786454:BQL786454 BZZ786454:CAH786454 CJV786454:CKD786454 CTR786454:CTZ786454 DDN786454:DDV786454 DNJ786454:DNR786454 DXF786454:DXN786454 EHB786454:EHJ786454 EQX786454:ERF786454 FAT786454:FBB786454 FKP786454:FKX786454 FUL786454:FUT786454 GEH786454:GEP786454 GOD786454:GOL786454 GXZ786454:GYH786454 HHV786454:HID786454 HRR786454:HRZ786454 IBN786454:IBV786454 ILJ786454:ILR786454 IVF786454:IVN786454 JFB786454:JFJ786454 JOX786454:JPF786454 JYT786454:JZB786454 KIP786454:KIX786454 KSL786454:KST786454 LCH786454:LCP786454 LMD786454:LML786454 LVZ786454:LWH786454 MFV786454:MGD786454 MPR786454:MPZ786454 MZN786454:MZV786454 NJJ786454:NJR786454 NTF786454:NTN786454 ODB786454:ODJ786454 OMX786454:ONF786454 OWT786454:OXB786454 PGP786454:PGX786454 PQL786454:PQT786454 QAH786454:QAP786454 QKD786454:QKL786454 QTZ786454:QUH786454 RDV786454:RED786454 RNR786454:RNZ786454 RXN786454:RXV786454 SHJ786454:SHR786454 SRF786454:SRN786454 TBB786454:TBJ786454 TKX786454:TLF786454 TUT786454:TVB786454 UEP786454:UEX786454 UOL786454:UOT786454 UYH786454:UYP786454 VID786454:VIL786454 VRZ786454:VSH786454 WBV786454:WCD786454 WLR786454:WLZ786454 WVN786454:WVV786454 F851990:N851990 JB851990:JJ851990 SX851990:TF851990 ACT851990:ADB851990 AMP851990:AMX851990 AWL851990:AWT851990 BGH851990:BGP851990 BQD851990:BQL851990 BZZ851990:CAH851990 CJV851990:CKD851990 CTR851990:CTZ851990 DDN851990:DDV851990 DNJ851990:DNR851990 DXF851990:DXN851990 EHB851990:EHJ851990 EQX851990:ERF851990 FAT851990:FBB851990 FKP851990:FKX851990 FUL851990:FUT851990 GEH851990:GEP851990 GOD851990:GOL851990 GXZ851990:GYH851990 HHV851990:HID851990 HRR851990:HRZ851990 IBN851990:IBV851990 ILJ851990:ILR851990 IVF851990:IVN851990 JFB851990:JFJ851990 JOX851990:JPF851990 JYT851990:JZB851990 KIP851990:KIX851990 KSL851990:KST851990 LCH851990:LCP851990 LMD851990:LML851990 LVZ851990:LWH851990 MFV851990:MGD851990 MPR851990:MPZ851990 MZN851990:MZV851990 NJJ851990:NJR851990 NTF851990:NTN851990 ODB851990:ODJ851990 OMX851990:ONF851990 OWT851990:OXB851990 PGP851990:PGX851990 PQL851990:PQT851990 QAH851990:QAP851990 QKD851990:QKL851990 QTZ851990:QUH851990 RDV851990:RED851990 RNR851990:RNZ851990 RXN851990:RXV851990 SHJ851990:SHR851990 SRF851990:SRN851990 TBB851990:TBJ851990 TKX851990:TLF851990 TUT851990:TVB851990 UEP851990:UEX851990 UOL851990:UOT851990 UYH851990:UYP851990 VID851990:VIL851990 VRZ851990:VSH851990 WBV851990:WCD851990 WLR851990:WLZ851990 WVN851990:WVV851990 F917526:N917526 JB917526:JJ917526 SX917526:TF917526 ACT917526:ADB917526 AMP917526:AMX917526 AWL917526:AWT917526 BGH917526:BGP917526 BQD917526:BQL917526 BZZ917526:CAH917526 CJV917526:CKD917526 CTR917526:CTZ917526 DDN917526:DDV917526 DNJ917526:DNR917526 DXF917526:DXN917526 EHB917526:EHJ917526 EQX917526:ERF917526 FAT917526:FBB917526 FKP917526:FKX917526 FUL917526:FUT917526 GEH917526:GEP917526 GOD917526:GOL917526 GXZ917526:GYH917526 HHV917526:HID917526 HRR917526:HRZ917526 IBN917526:IBV917526 ILJ917526:ILR917526 IVF917526:IVN917526 JFB917526:JFJ917526 JOX917526:JPF917526 JYT917526:JZB917526 KIP917526:KIX917526 KSL917526:KST917526 LCH917526:LCP917526 LMD917526:LML917526 LVZ917526:LWH917526 MFV917526:MGD917526 MPR917526:MPZ917526 MZN917526:MZV917526 NJJ917526:NJR917526 NTF917526:NTN917526 ODB917526:ODJ917526 OMX917526:ONF917526 OWT917526:OXB917526 PGP917526:PGX917526 PQL917526:PQT917526 QAH917526:QAP917526 QKD917526:QKL917526 QTZ917526:QUH917526 RDV917526:RED917526 RNR917526:RNZ917526 RXN917526:RXV917526 SHJ917526:SHR917526 SRF917526:SRN917526 TBB917526:TBJ917526 TKX917526:TLF917526 TUT917526:TVB917526 UEP917526:UEX917526 UOL917526:UOT917526 UYH917526:UYP917526 VID917526:VIL917526 VRZ917526:VSH917526 WBV917526:WCD917526 WLR917526:WLZ917526 WVN917526:WVV917526 F983062:N983062 JB983062:JJ983062 SX983062:TF983062 ACT983062:ADB983062 AMP983062:AMX983062 AWL983062:AWT983062 BGH983062:BGP983062 BQD983062:BQL983062 BZZ983062:CAH983062 CJV983062:CKD983062 CTR983062:CTZ983062 DDN983062:DDV983062 DNJ983062:DNR983062 DXF983062:DXN983062 EHB983062:EHJ983062 EQX983062:ERF983062 FAT983062:FBB983062 FKP983062:FKX983062 FUL983062:FUT983062 GEH983062:GEP983062 GOD983062:GOL983062 GXZ983062:GYH983062 HHV983062:HID983062 HRR983062:HRZ983062 IBN983062:IBV983062 ILJ983062:ILR983062 IVF983062:IVN983062 JFB983062:JFJ983062 JOX983062:JPF983062 JYT983062:JZB983062 KIP983062:KIX983062 KSL983062:KST983062 LCH983062:LCP983062 LMD983062:LML983062 LVZ983062:LWH983062 MFV983062:MGD983062 MPR983062:MPZ983062 MZN983062:MZV983062 NJJ983062:NJR983062 NTF983062:NTN983062 ODB983062:ODJ983062 OMX983062:ONF983062 OWT983062:OXB983062 PGP983062:PGX983062 PQL983062:PQT983062 QAH983062:QAP983062 QKD983062:QKL983062 QTZ983062:QUH983062 RDV983062:RED983062 RNR983062:RNZ983062 RXN983062:RXV983062 SHJ983062:SHR983062 SRF983062:SRN983062 TBB983062:TBJ983062 TKX983062:TLF983062 TUT983062:TVB983062 UEP983062:UEX983062 UOL983062:UOT983062 UYH983062:UYP983062 VID983062:VIL983062 VRZ983062:VSH983062 WBV983062:WCD983062 WLR983062:WLZ983062 WVN983062:WVV983062" xr:uid="{00000000-0002-0000-0100-000000000000}">
      <formula1>"&lt;0&gt;0"</formula1>
    </dataValidation>
    <dataValidation type="list" allowBlank="1" showInputMessage="1" showErrorMessage="1" sqref="N11 JJ11 TF11 ADB11 AMX11 AWT11 BGP11 BQL11 CAH11 CKD11 CTZ11 DDV11 DNR11 DXN11 EHJ11 ERF11 FBB11 FKX11 FUT11 GEP11 GOL11 GYH11 HID11 HRZ11 IBV11 ILR11 IVN11 JFJ11 JPF11 JZB11 KIX11 KST11 LCP11 LML11 LWH11 MGD11 MPZ11 MZV11 NJR11 NTN11 ODJ11 ONF11 OXB11 PGX11 PQT11 QAP11 QKL11 QUH11 RED11 RNZ11 RXV11 SHR11 SRN11 TBJ11 TLF11 TVB11 UEX11 UOT11 UYP11 VIL11 VSH11 WCD11 WLZ11 WVV11 N65547 JJ65547 TF65547 ADB65547 AMX65547 AWT65547 BGP65547 BQL65547 CAH65547 CKD65547 CTZ65547 DDV65547 DNR65547 DXN65547 EHJ65547 ERF65547 FBB65547 FKX65547 FUT65547 GEP65547 GOL65547 GYH65547 HID65547 HRZ65547 IBV65547 ILR65547 IVN65547 JFJ65547 JPF65547 JZB65547 KIX65547 KST65547 LCP65547 LML65547 LWH65547 MGD65547 MPZ65547 MZV65547 NJR65547 NTN65547 ODJ65547 ONF65547 OXB65547 PGX65547 PQT65547 QAP65547 QKL65547 QUH65547 RED65547 RNZ65547 RXV65547 SHR65547 SRN65547 TBJ65547 TLF65547 TVB65547 UEX65547 UOT65547 UYP65547 VIL65547 VSH65547 WCD65547 WLZ65547 WVV65547 N131083 JJ131083 TF131083 ADB131083 AMX131083 AWT131083 BGP131083 BQL131083 CAH131083 CKD131083 CTZ131083 DDV131083 DNR131083 DXN131083 EHJ131083 ERF131083 FBB131083 FKX131083 FUT131083 GEP131083 GOL131083 GYH131083 HID131083 HRZ131083 IBV131083 ILR131083 IVN131083 JFJ131083 JPF131083 JZB131083 KIX131083 KST131083 LCP131083 LML131083 LWH131083 MGD131083 MPZ131083 MZV131083 NJR131083 NTN131083 ODJ131083 ONF131083 OXB131083 PGX131083 PQT131083 QAP131083 QKL131083 QUH131083 RED131083 RNZ131083 RXV131083 SHR131083 SRN131083 TBJ131083 TLF131083 TVB131083 UEX131083 UOT131083 UYP131083 VIL131083 VSH131083 WCD131083 WLZ131083 WVV131083 N196619 JJ196619 TF196619 ADB196619 AMX196619 AWT196619 BGP196619 BQL196619 CAH196619 CKD196619 CTZ196619 DDV196619 DNR196619 DXN196619 EHJ196619 ERF196619 FBB196619 FKX196619 FUT196619 GEP196619 GOL196619 GYH196619 HID196619 HRZ196619 IBV196619 ILR196619 IVN196619 JFJ196619 JPF196619 JZB196619 KIX196619 KST196619 LCP196619 LML196619 LWH196619 MGD196619 MPZ196619 MZV196619 NJR196619 NTN196619 ODJ196619 ONF196619 OXB196619 PGX196619 PQT196619 QAP196619 QKL196619 QUH196619 RED196619 RNZ196619 RXV196619 SHR196619 SRN196619 TBJ196619 TLF196619 TVB196619 UEX196619 UOT196619 UYP196619 VIL196619 VSH196619 WCD196619 WLZ196619 WVV196619 N262155 JJ262155 TF262155 ADB262155 AMX262155 AWT262155 BGP262155 BQL262155 CAH262155 CKD262155 CTZ262155 DDV262155 DNR262155 DXN262155 EHJ262155 ERF262155 FBB262155 FKX262155 FUT262155 GEP262155 GOL262155 GYH262155 HID262155 HRZ262155 IBV262155 ILR262155 IVN262155 JFJ262155 JPF262155 JZB262155 KIX262155 KST262155 LCP262155 LML262155 LWH262155 MGD262155 MPZ262155 MZV262155 NJR262155 NTN262155 ODJ262155 ONF262155 OXB262155 PGX262155 PQT262155 QAP262155 QKL262155 QUH262155 RED262155 RNZ262155 RXV262155 SHR262155 SRN262155 TBJ262155 TLF262155 TVB262155 UEX262155 UOT262155 UYP262155 VIL262155 VSH262155 WCD262155 WLZ262155 WVV262155 N327691 JJ327691 TF327691 ADB327691 AMX327691 AWT327691 BGP327691 BQL327691 CAH327691 CKD327691 CTZ327691 DDV327691 DNR327691 DXN327691 EHJ327691 ERF327691 FBB327691 FKX327691 FUT327691 GEP327691 GOL327691 GYH327691 HID327691 HRZ327691 IBV327691 ILR327691 IVN327691 JFJ327691 JPF327691 JZB327691 KIX327691 KST327691 LCP327691 LML327691 LWH327691 MGD327691 MPZ327691 MZV327691 NJR327691 NTN327691 ODJ327691 ONF327691 OXB327691 PGX327691 PQT327691 QAP327691 QKL327691 QUH327691 RED327691 RNZ327691 RXV327691 SHR327691 SRN327691 TBJ327691 TLF327691 TVB327691 UEX327691 UOT327691 UYP327691 VIL327691 VSH327691 WCD327691 WLZ327691 WVV327691 N393227 JJ393227 TF393227 ADB393227 AMX393227 AWT393227 BGP393227 BQL393227 CAH393227 CKD393227 CTZ393227 DDV393227 DNR393227 DXN393227 EHJ393227 ERF393227 FBB393227 FKX393227 FUT393227 GEP393227 GOL393227 GYH393227 HID393227 HRZ393227 IBV393227 ILR393227 IVN393227 JFJ393227 JPF393227 JZB393227 KIX393227 KST393227 LCP393227 LML393227 LWH393227 MGD393227 MPZ393227 MZV393227 NJR393227 NTN393227 ODJ393227 ONF393227 OXB393227 PGX393227 PQT393227 QAP393227 QKL393227 QUH393227 RED393227 RNZ393227 RXV393227 SHR393227 SRN393227 TBJ393227 TLF393227 TVB393227 UEX393227 UOT393227 UYP393227 VIL393227 VSH393227 WCD393227 WLZ393227 WVV393227 N458763 JJ458763 TF458763 ADB458763 AMX458763 AWT458763 BGP458763 BQL458763 CAH458763 CKD458763 CTZ458763 DDV458763 DNR458763 DXN458763 EHJ458763 ERF458763 FBB458763 FKX458763 FUT458763 GEP458763 GOL458763 GYH458763 HID458763 HRZ458763 IBV458763 ILR458763 IVN458763 JFJ458763 JPF458763 JZB458763 KIX458763 KST458763 LCP458763 LML458763 LWH458763 MGD458763 MPZ458763 MZV458763 NJR458763 NTN458763 ODJ458763 ONF458763 OXB458763 PGX458763 PQT458763 QAP458763 QKL458763 QUH458763 RED458763 RNZ458763 RXV458763 SHR458763 SRN458763 TBJ458763 TLF458763 TVB458763 UEX458763 UOT458763 UYP458763 VIL458763 VSH458763 WCD458763 WLZ458763 WVV458763 N524299 JJ524299 TF524299 ADB524299 AMX524299 AWT524299 BGP524299 BQL524299 CAH524299 CKD524299 CTZ524299 DDV524299 DNR524299 DXN524299 EHJ524299 ERF524299 FBB524299 FKX524299 FUT524299 GEP524299 GOL524299 GYH524299 HID524299 HRZ524299 IBV524299 ILR524299 IVN524299 JFJ524299 JPF524299 JZB524299 KIX524299 KST524299 LCP524299 LML524299 LWH524299 MGD524299 MPZ524299 MZV524299 NJR524299 NTN524299 ODJ524299 ONF524299 OXB524299 PGX524299 PQT524299 QAP524299 QKL524299 QUH524299 RED524299 RNZ524299 RXV524299 SHR524299 SRN524299 TBJ524299 TLF524299 TVB524299 UEX524299 UOT524299 UYP524299 VIL524299 VSH524299 WCD524299 WLZ524299 WVV524299 N589835 JJ589835 TF589835 ADB589835 AMX589835 AWT589835 BGP589835 BQL589835 CAH589835 CKD589835 CTZ589835 DDV589835 DNR589835 DXN589835 EHJ589835 ERF589835 FBB589835 FKX589835 FUT589835 GEP589835 GOL589835 GYH589835 HID589835 HRZ589835 IBV589835 ILR589835 IVN589835 JFJ589835 JPF589835 JZB589835 KIX589835 KST589835 LCP589835 LML589835 LWH589835 MGD589835 MPZ589835 MZV589835 NJR589835 NTN589835 ODJ589835 ONF589835 OXB589835 PGX589835 PQT589835 QAP589835 QKL589835 QUH589835 RED589835 RNZ589835 RXV589835 SHR589835 SRN589835 TBJ589835 TLF589835 TVB589835 UEX589835 UOT589835 UYP589835 VIL589835 VSH589835 WCD589835 WLZ589835 WVV589835 N655371 JJ655371 TF655371 ADB655371 AMX655371 AWT655371 BGP655371 BQL655371 CAH655371 CKD655371 CTZ655371 DDV655371 DNR655371 DXN655371 EHJ655371 ERF655371 FBB655371 FKX655371 FUT655371 GEP655371 GOL655371 GYH655371 HID655371 HRZ655371 IBV655371 ILR655371 IVN655371 JFJ655371 JPF655371 JZB655371 KIX655371 KST655371 LCP655371 LML655371 LWH655371 MGD655371 MPZ655371 MZV655371 NJR655371 NTN655371 ODJ655371 ONF655371 OXB655371 PGX655371 PQT655371 QAP655371 QKL655371 QUH655371 RED655371 RNZ655371 RXV655371 SHR655371 SRN655371 TBJ655371 TLF655371 TVB655371 UEX655371 UOT655371 UYP655371 VIL655371 VSH655371 WCD655371 WLZ655371 WVV655371 N720907 JJ720907 TF720907 ADB720907 AMX720907 AWT720907 BGP720907 BQL720907 CAH720907 CKD720907 CTZ720907 DDV720907 DNR720907 DXN720907 EHJ720907 ERF720907 FBB720907 FKX720907 FUT720907 GEP720907 GOL720907 GYH720907 HID720907 HRZ720907 IBV720907 ILR720907 IVN720907 JFJ720907 JPF720907 JZB720907 KIX720907 KST720907 LCP720907 LML720907 LWH720907 MGD720907 MPZ720907 MZV720907 NJR720907 NTN720907 ODJ720907 ONF720907 OXB720907 PGX720907 PQT720907 QAP720907 QKL720907 QUH720907 RED720907 RNZ720907 RXV720907 SHR720907 SRN720907 TBJ720907 TLF720907 TVB720907 UEX720907 UOT720907 UYP720907 VIL720907 VSH720907 WCD720907 WLZ720907 WVV720907 N786443 JJ786443 TF786443 ADB786443 AMX786443 AWT786443 BGP786443 BQL786443 CAH786443 CKD786443 CTZ786443 DDV786443 DNR786443 DXN786443 EHJ786443 ERF786443 FBB786443 FKX786443 FUT786443 GEP786443 GOL786443 GYH786443 HID786443 HRZ786443 IBV786443 ILR786443 IVN786443 JFJ786443 JPF786443 JZB786443 KIX786443 KST786443 LCP786443 LML786443 LWH786443 MGD786443 MPZ786443 MZV786443 NJR786443 NTN786443 ODJ786443 ONF786443 OXB786443 PGX786443 PQT786443 QAP786443 QKL786443 QUH786443 RED786443 RNZ786443 RXV786443 SHR786443 SRN786443 TBJ786443 TLF786443 TVB786443 UEX786443 UOT786443 UYP786443 VIL786443 VSH786443 WCD786443 WLZ786443 WVV786443 N851979 JJ851979 TF851979 ADB851979 AMX851979 AWT851979 BGP851979 BQL851979 CAH851979 CKD851979 CTZ851979 DDV851979 DNR851979 DXN851979 EHJ851979 ERF851979 FBB851979 FKX851979 FUT851979 GEP851979 GOL851979 GYH851979 HID851979 HRZ851979 IBV851979 ILR851979 IVN851979 JFJ851979 JPF851979 JZB851979 KIX851979 KST851979 LCP851979 LML851979 LWH851979 MGD851979 MPZ851979 MZV851979 NJR851979 NTN851979 ODJ851979 ONF851979 OXB851979 PGX851979 PQT851979 QAP851979 QKL851979 QUH851979 RED851979 RNZ851979 RXV851979 SHR851979 SRN851979 TBJ851979 TLF851979 TVB851979 UEX851979 UOT851979 UYP851979 VIL851979 VSH851979 WCD851979 WLZ851979 WVV851979 N917515 JJ917515 TF917515 ADB917515 AMX917515 AWT917515 BGP917515 BQL917515 CAH917515 CKD917515 CTZ917515 DDV917515 DNR917515 DXN917515 EHJ917515 ERF917515 FBB917515 FKX917515 FUT917515 GEP917515 GOL917515 GYH917515 HID917515 HRZ917515 IBV917515 ILR917515 IVN917515 JFJ917515 JPF917515 JZB917515 KIX917515 KST917515 LCP917515 LML917515 LWH917515 MGD917515 MPZ917515 MZV917515 NJR917515 NTN917515 ODJ917515 ONF917515 OXB917515 PGX917515 PQT917515 QAP917515 QKL917515 QUH917515 RED917515 RNZ917515 RXV917515 SHR917515 SRN917515 TBJ917515 TLF917515 TVB917515 UEX917515 UOT917515 UYP917515 VIL917515 VSH917515 WCD917515 WLZ917515 WVV917515 N983051 JJ983051 TF983051 ADB983051 AMX983051 AWT983051 BGP983051 BQL983051 CAH983051 CKD983051 CTZ983051 DDV983051 DNR983051 DXN983051 EHJ983051 ERF983051 FBB983051 FKX983051 FUT983051 GEP983051 GOL983051 GYH983051 HID983051 HRZ983051 IBV983051 ILR983051 IVN983051 JFJ983051 JPF983051 JZB983051 KIX983051 KST983051 LCP983051 LML983051 LWH983051 MGD983051 MPZ983051 MZV983051 NJR983051 NTN983051 ODJ983051 ONF983051 OXB983051 PGX983051 PQT983051 QAP983051 QKL983051 QUH983051 RED983051 RNZ983051 RXV983051 SHR983051 SRN983051 TBJ983051 TLF983051 TVB983051 UEX983051 UOT983051 UYP983051 VIL983051 VSH983051 WCD983051 WLZ983051 WVV983051" xr:uid="{00000000-0002-0000-0100-000001000000}">
      <formula1>"inches,mm"</formula1>
    </dataValidation>
  </dataValidations>
  <hyperlinks>
    <hyperlink ref="F22" r:id="rId1" display="http://www.the-long-family.com" xr:uid="{00000000-0004-0000-0100-000000000000}"/>
    <hyperlink ref="F22:N22" r:id="rId2" tooltip="http://www.the-long-family.com/" display="Christopher Long" xr:uid="{00000000-0004-0000-0100-000001000000}"/>
  </hyperlinks>
  <pageMargins left="0.75" right="0.75" top="0.56999999999999995" bottom="1" header="0.3" footer="0.5"/>
  <pageSetup paperSize="9"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8"/>
  <sheetViews>
    <sheetView workbookViewId="0">
      <selection activeCell="C2" sqref="C2"/>
    </sheetView>
  </sheetViews>
  <sheetFormatPr defaultRowHeight="12.75" x14ac:dyDescent="0.2"/>
  <cols>
    <col min="1" max="1" width="19.140625" customWidth="1"/>
    <col min="2" max="2" width="22" customWidth="1"/>
    <col min="3" max="3" width="22.5703125" bestFit="1" customWidth="1"/>
    <col min="4" max="4" width="3.5703125" customWidth="1"/>
    <col min="5" max="5" width="15.85546875" bestFit="1" customWidth="1"/>
    <col min="7" max="8" width="14.28515625" bestFit="1" customWidth="1"/>
    <col min="9" max="9" width="12.7109375" customWidth="1"/>
  </cols>
  <sheetData>
    <row r="1" spans="1:10" ht="13.5" thickBot="1" x14ac:dyDescent="0.25"/>
    <row r="2" spans="1:10" ht="21" x14ac:dyDescent="0.35">
      <c r="A2" s="137" t="s">
        <v>161</v>
      </c>
      <c r="B2" s="138"/>
      <c r="C2" s="177"/>
    </row>
    <row r="3" spans="1:10" ht="21" x14ac:dyDescent="0.35">
      <c r="A3" s="139" t="s">
        <v>162</v>
      </c>
      <c r="B3" s="140"/>
      <c r="C3" s="178"/>
    </row>
    <row r="4" spans="1:10" ht="21.75" thickBot="1" x14ac:dyDescent="0.4">
      <c r="A4" s="139" t="s">
        <v>163</v>
      </c>
      <c r="B4" s="140"/>
      <c r="C4" s="179"/>
    </row>
    <row r="5" spans="1:10" ht="21" x14ac:dyDescent="0.35">
      <c r="A5" s="137" t="s">
        <v>34</v>
      </c>
      <c r="B5" s="138"/>
      <c r="C5" s="56">
        <f>COUNTIF(E18:E117,"&gt;0")</f>
        <v>0</v>
      </c>
    </row>
    <row r="6" spans="1:10" ht="21" x14ac:dyDescent="0.35">
      <c r="A6" s="139" t="s">
        <v>33</v>
      </c>
      <c r="B6" s="140"/>
      <c r="C6" s="57">
        <f>IFERROR(ROUND(SUM(E18:E117)/C5, 2),0)</f>
        <v>0</v>
      </c>
    </row>
    <row r="7" spans="1:10" ht="21" x14ac:dyDescent="0.35">
      <c r="A7" s="139" t="s">
        <v>35</v>
      </c>
      <c r="B7" s="140"/>
      <c r="C7" s="57">
        <f>IFERROR(MAX(E18:E117)-SMALL(E18:E117,COUNTIF($E$18:$E$117,0)+1),0)</f>
        <v>0</v>
      </c>
    </row>
    <row r="8" spans="1:10" ht="21" x14ac:dyDescent="0.35">
      <c r="A8" s="143"/>
      <c r="B8" s="144"/>
      <c r="C8" s="55"/>
    </row>
    <row r="9" spans="1:10" ht="21" x14ac:dyDescent="0.35">
      <c r="A9" s="139" t="s">
        <v>36</v>
      </c>
      <c r="B9" s="140"/>
      <c r="C9" s="65">
        <v>0.5</v>
      </c>
    </row>
    <row r="10" spans="1:10" ht="21" x14ac:dyDescent="0.35">
      <c r="A10" s="139" t="s">
        <v>39</v>
      </c>
      <c r="B10" s="140"/>
      <c r="C10" s="57">
        <f t="array" ref="C10:C12">IFERROR(IF(C5&gt;2,TRANSPOSE(_xll.MODE.FUZZY(E18:E117,C9,0.1)),0),"PLUGIN MISSING - SEE HELP TAB")</f>
        <v>0</v>
      </c>
    </row>
    <row r="11" spans="1:10" ht="21" x14ac:dyDescent="0.35">
      <c r="A11" s="139" t="s">
        <v>37</v>
      </c>
      <c r="B11" s="140"/>
      <c r="C11" s="57">
        <v>0</v>
      </c>
    </row>
    <row r="12" spans="1:10" ht="21.75" thickBot="1" x14ac:dyDescent="0.4">
      <c r="A12" s="141" t="s">
        <v>38</v>
      </c>
      <c r="B12" s="142"/>
      <c r="C12" s="58">
        <v>0</v>
      </c>
    </row>
    <row r="15" spans="1:10" ht="13.5" thickBot="1" x14ac:dyDescent="0.25">
      <c r="G15" s="1"/>
      <c r="H15" s="1"/>
      <c r="I15" s="1"/>
      <c r="J15" s="1"/>
    </row>
    <row r="16" spans="1:10" ht="20.25" customHeight="1" thickBot="1" x14ac:dyDescent="0.25">
      <c r="A16" s="52" t="s">
        <v>29</v>
      </c>
      <c r="B16" s="51" t="s">
        <v>30</v>
      </c>
      <c r="C16" s="51" t="s">
        <v>32</v>
      </c>
      <c r="D16" s="48"/>
      <c r="E16" s="61" t="s">
        <v>31</v>
      </c>
      <c r="F16" s="39"/>
      <c r="G16" s="62"/>
      <c r="H16" s="62"/>
      <c r="I16" s="62"/>
      <c r="J16" s="1"/>
    </row>
    <row r="17" spans="1:10" ht="6.75" customHeight="1" x14ac:dyDescent="0.25">
      <c r="A17" s="59"/>
      <c r="B17" s="49"/>
      <c r="C17" s="60"/>
      <c r="D17" s="50"/>
      <c r="E17" s="44"/>
      <c r="F17" s="39"/>
      <c r="G17" s="1"/>
      <c r="H17" s="1"/>
      <c r="I17" s="1"/>
      <c r="J17" s="1"/>
    </row>
    <row r="18" spans="1:10" x14ac:dyDescent="0.2">
      <c r="A18" s="45">
        <v>1</v>
      </c>
      <c r="B18" s="63"/>
      <c r="C18" s="63"/>
      <c r="D18" s="43"/>
      <c r="E18" s="38">
        <f>IF(C18-B18&gt;0,C18-B18,0)</f>
        <v>0</v>
      </c>
      <c r="G18" s="1"/>
      <c r="H18" s="1"/>
      <c r="I18" s="1"/>
      <c r="J18" s="1"/>
    </row>
    <row r="19" spans="1:10" x14ac:dyDescent="0.2">
      <c r="A19" s="45">
        <v>2</v>
      </c>
      <c r="B19" s="63"/>
      <c r="C19" s="63"/>
      <c r="D19" s="43"/>
      <c r="E19" s="38">
        <f t="shared" ref="E19:E82" si="0">IF(C19-B19&gt;0,C19-B19,0)</f>
        <v>0</v>
      </c>
      <c r="G19" s="1"/>
      <c r="H19" s="1"/>
      <c r="I19" s="1"/>
      <c r="J19" s="1"/>
    </row>
    <row r="20" spans="1:10" x14ac:dyDescent="0.2">
      <c r="A20" s="45">
        <v>3</v>
      </c>
      <c r="B20" s="63"/>
      <c r="C20" s="63"/>
      <c r="D20" s="43"/>
      <c r="E20" s="38">
        <f t="shared" si="0"/>
        <v>0</v>
      </c>
      <c r="G20" s="1"/>
      <c r="H20" s="1"/>
      <c r="I20" s="1"/>
      <c r="J20" s="1"/>
    </row>
    <row r="21" spans="1:10" x14ac:dyDescent="0.2">
      <c r="A21" s="45">
        <v>4</v>
      </c>
      <c r="B21" s="63"/>
      <c r="C21" s="63"/>
      <c r="D21" s="43"/>
      <c r="E21" s="38">
        <f t="shared" si="0"/>
        <v>0</v>
      </c>
      <c r="G21" s="1"/>
      <c r="H21" s="1"/>
      <c r="I21" s="1"/>
      <c r="J21" s="1"/>
    </row>
    <row r="22" spans="1:10" x14ac:dyDescent="0.2">
      <c r="A22" s="45">
        <v>5</v>
      </c>
      <c r="B22" s="63"/>
      <c r="C22" s="63"/>
      <c r="D22" s="43"/>
      <c r="E22" s="38">
        <f t="shared" si="0"/>
        <v>0</v>
      </c>
      <c r="G22" s="1"/>
      <c r="H22" s="1"/>
      <c r="I22" s="1"/>
      <c r="J22" s="1"/>
    </row>
    <row r="23" spans="1:10" x14ac:dyDescent="0.2">
      <c r="A23" s="45">
        <v>6</v>
      </c>
      <c r="B23" s="63"/>
      <c r="C23" s="63"/>
      <c r="D23" s="43"/>
      <c r="E23" s="38">
        <f t="shared" si="0"/>
        <v>0</v>
      </c>
      <c r="G23" s="1"/>
      <c r="H23" s="1"/>
      <c r="I23" s="1"/>
      <c r="J23" s="1"/>
    </row>
    <row r="24" spans="1:10" x14ac:dyDescent="0.2">
      <c r="A24" s="45">
        <v>7</v>
      </c>
      <c r="B24" s="63"/>
      <c r="C24" s="63"/>
      <c r="D24" s="43"/>
      <c r="E24" s="38">
        <f t="shared" si="0"/>
        <v>0</v>
      </c>
      <c r="G24" s="1"/>
      <c r="H24" s="1"/>
      <c r="I24" s="1"/>
      <c r="J24" s="1"/>
    </row>
    <row r="25" spans="1:10" x14ac:dyDescent="0.2">
      <c r="A25" s="45">
        <v>8</v>
      </c>
      <c r="B25" s="63"/>
      <c r="C25" s="63"/>
      <c r="D25" s="43"/>
      <c r="E25" s="38">
        <f t="shared" si="0"/>
        <v>0</v>
      </c>
      <c r="G25" s="1"/>
      <c r="H25" s="1"/>
      <c r="I25" s="1"/>
      <c r="J25" s="1"/>
    </row>
    <row r="26" spans="1:10" x14ac:dyDescent="0.2">
      <c r="A26" s="45">
        <v>9</v>
      </c>
      <c r="B26" s="63"/>
      <c r="C26" s="63"/>
      <c r="D26" s="43"/>
      <c r="E26" s="38">
        <f t="shared" si="0"/>
        <v>0</v>
      </c>
      <c r="G26" s="1"/>
      <c r="H26" s="1"/>
      <c r="I26" s="1"/>
      <c r="J26" s="1"/>
    </row>
    <row r="27" spans="1:10" x14ac:dyDescent="0.2">
      <c r="A27" s="45">
        <v>10</v>
      </c>
      <c r="B27" s="63"/>
      <c r="C27" s="63"/>
      <c r="D27" s="43"/>
      <c r="E27" s="38">
        <f t="shared" si="0"/>
        <v>0</v>
      </c>
      <c r="G27" s="1"/>
      <c r="H27" s="1"/>
      <c r="I27" s="1"/>
      <c r="J27" s="1"/>
    </row>
    <row r="28" spans="1:10" x14ac:dyDescent="0.2">
      <c r="A28" s="45">
        <v>11</v>
      </c>
      <c r="B28" s="63"/>
      <c r="C28" s="63"/>
      <c r="D28" s="43"/>
      <c r="E28" s="38">
        <f t="shared" si="0"/>
        <v>0</v>
      </c>
      <c r="G28" s="1"/>
      <c r="H28" s="1"/>
      <c r="I28" s="1"/>
      <c r="J28" s="1"/>
    </row>
    <row r="29" spans="1:10" x14ac:dyDescent="0.2">
      <c r="A29" s="45">
        <v>12</v>
      </c>
      <c r="B29" s="63"/>
      <c r="C29" s="63"/>
      <c r="D29" s="43"/>
      <c r="E29" s="38">
        <f t="shared" si="0"/>
        <v>0</v>
      </c>
      <c r="G29" s="1"/>
      <c r="H29" s="1"/>
      <c r="I29" s="1"/>
      <c r="J29" s="1"/>
    </row>
    <row r="30" spans="1:10" x14ac:dyDescent="0.2">
      <c r="A30" s="45">
        <v>13</v>
      </c>
      <c r="B30" s="63"/>
      <c r="C30" s="63"/>
      <c r="D30" s="43"/>
      <c r="E30" s="38">
        <f t="shared" si="0"/>
        <v>0</v>
      </c>
      <c r="G30" s="1"/>
      <c r="H30" s="1"/>
      <c r="I30" s="1"/>
      <c r="J30" s="1"/>
    </row>
    <row r="31" spans="1:10" x14ac:dyDescent="0.2">
      <c r="A31" s="45">
        <v>14</v>
      </c>
      <c r="B31" s="63"/>
      <c r="C31" s="63"/>
      <c r="D31" s="43"/>
      <c r="E31" s="38">
        <f t="shared" si="0"/>
        <v>0</v>
      </c>
      <c r="G31" s="1"/>
      <c r="H31" s="1"/>
      <c r="I31" s="1"/>
      <c r="J31" s="1"/>
    </row>
    <row r="32" spans="1:10" x14ac:dyDescent="0.2">
      <c r="A32" s="45">
        <v>15</v>
      </c>
      <c r="B32" s="63"/>
      <c r="C32" s="63"/>
      <c r="D32" s="43"/>
      <c r="E32" s="38">
        <f t="shared" si="0"/>
        <v>0</v>
      </c>
      <c r="G32" s="1"/>
      <c r="H32" s="1"/>
      <c r="I32" s="1"/>
      <c r="J32" s="1"/>
    </row>
    <row r="33" spans="1:10" x14ac:dyDescent="0.2">
      <c r="A33" s="45">
        <v>16</v>
      </c>
      <c r="B33" s="63"/>
      <c r="C33" s="63"/>
      <c r="D33" s="43"/>
      <c r="E33" s="38">
        <f t="shared" si="0"/>
        <v>0</v>
      </c>
      <c r="G33" s="1"/>
      <c r="H33" s="1"/>
      <c r="I33" s="1"/>
      <c r="J33" s="1"/>
    </row>
    <row r="34" spans="1:10" x14ac:dyDescent="0.2">
      <c r="A34" s="45">
        <v>17</v>
      </c>
      <c r="B34" s="63"/>
      <c r="C34" s="63"/>
      <c r="D34" s="43"/>
      <c r="E34" s="38">
        <f t="shared" si="0"/>
        <v>0</v>
      </c>
      <c r="G34" s="1"/>
      <c r="H34" s="1"/>
      <c r="I34" s="1"/>
      <c r="J34" s="1"/>
    </row>
    <row r="35" spans="1:10" x14ac:dyDescent="0.2">
      <c r="A35" s="45">
        <v>18</v>
      </c>
      <c r="B35" s="63"/>
      <c r="C35" s="63"/>
      <c r="D35" s="43"/>
      <c r="E35" s="38">
        <f t="shared" si="0"/>
        <v>0</v>
      </c>
      <c r="G35" s="1"/>
      <c r="H35" s="1"/>
      <c r="I35" s="1"/>
      <c r="J35" s="1"/>
    </row>
    <row r="36" spans="1:10" x14ac:dyDescent="0.2">
      <c r="A36" s="45">
        <v>19</v>
      </c>
      <c r="B36" s="63"/>
      <c r="C36" s="63"/>
      <c r="D36" s="43"/>
      <c r="E36" s="38">
        <f t="shared" si="0"/>
        <v>0</v>
      </c>
      <c r="G36" s="1"/>
      <c r="H36" s="1"/>
      <c r="I36" s="1"/>
      <c r="J36" s="1"/>
    </row>
    <row r="37" spans="1:10" x14ac:dyDescent="0.2">
      <c r="A37" s="45">
        <v>20</v>
      </c>
      <c r="B37" s="63"/>
      <c r="C37" s="63"/>
      <c r="D37" s="43"/>
      <c r="E37" s="38">
        <f t="shared" si="0"/>
        <v>0</v>
      </c>
      <c r="G37" s="1"/>
      <c r="H37" s="1"/>
      <c r="I37" s="1"/>
      <c r="J37" s="1"/>
    </row>
    <row r="38" spans="1:10" x14ac:dyDescent="0.2">
      <c r="A38" s="45">
        <v>21</v>
      </c>
      <c r="B38" s="63"/>
      <c r="C38" s="63"/>
      <c r="D38" s="43"/>
      <c r="E38" s="38">
        <f t="shared" si="0"/>
        <v>0</v>
      </c>
      <c r="G38" s="1"/>
      <c r="H38" s="1"/>
      <c r="I38" s="1"/>
      <c r="J38" s="1"/>
    </row>
    <row r="39" spans="1:10" x14ac:dyDescent="0.2">
      <c r="A39" s="45">
        <v>22</v>
      </c>
      <c r="B39" s="63"/>
      <c r="C39" s="63"/>
      <c r="D39" s="43"/>
      <c r="E39" s="38">
        <f t="shared" si="0"/>
        <v>0</v>
      </c>
      <c r="G39" s="1"/>
      <c r="H39" s="1"/>
      <c r="I39" s="1"/>
      <c r="J39" s="1"/>
    </row>
    <row r="40" spans="1:10" x14ac:dyDescent="0.2">
      <c r="A40" s="45">
        <v>23</v>
      </c>
      <c r="B40" s="63"/>
      <c r="C40" s="63"/>
      <c r="D40" s="43"/>
      <c r="E40" s="38">
        <f t="shared" si="0"/>
        <v>0</v>
      </c>
      <c r="G40" s="1"/>
      <c r="H40" s="1"/>
      <c r="I40" s="1"/>
      <c r="J40" s="1"/>
    </row>
    <row r="41" spans="1:10" x14ac:dyDescent="0.2">
      <c r="A41" s="45">
        <v>24</v>
      </c>
      <c r="B41" s="63"/>
      <c r="C41" s="63"/>
      <c r="D41" s="43"/>
      <c r="E41" s="38">
        <f t="shared" si="0"/>
        <v>0</v>
      </c>
      <c r="G41" s="1"/>
      <c r="H41" s="1"/>
      <c r="I41" s="1"/>
      <c r="J41" s="1"/>
    </row>
    <row r="42" spans="1:10" x14ac:dyDescent="0.2">
      <c r="A42" s="45">
        <v>25</v>
      </c>
      <c r="B42" s="63"/>
      <c r="C42" s="63"/>
      <c r="D42" s="43"/>
      <c r="E42" s="38">
        <f t="shared" si="0"/>
        <v>0</v>
      </c>
      <c r="G42" s="1"/>
      <c r="H42" s="1"/>
      <c r="I42" s="1"/>
      <c r="J42" s="1"/>
    </row>
    <row r="43" spans="1:10" x14ac:dyDescent="0.2">
      <c r="A43" s="45">
        <v>26</v>
      </c>
      <c r="B43" s="63"/>
      <c r="C43" s="63"/>
      <c r="D43" s="43"/>
      <c r="E43" s="38">
        <f t="shared" si="0"/>
        <v>0</v>
      </c>
      <c r="G43" s="1"/>
      <c r="H43" s="1"/>
      <c r="I43" s="1"/>
      <c r="J43" s="1"/>
    </row>
    <row r="44" spans="1:10" x14ac:dyDescent="0.2">
      <c r="A44" s="45">
        <v>27</v>
      </c>
      <c r="B44" s="63"/>
      <c r="C44" s="63"/>
      <c r="D44" s="43"/>
      <c r="E44" s="38">
        <f t="shared" si="0"/>
        <v>0</v>
      </c>
      <c r="G44" s="1"/>
      <c r="H44" s="1"/>
      <c r="I44" s="1"/>
      <c r="J44" s="1"/>
    </row>
    <row r="45" spans="1:10" x14ac:dyDescent="0.2">
      <c r="A45" s="45">
        <v>28</v>
      </c>
      <c r="B45" s="63"/>
      <c r="C45" s="63"/>
      <c r="D45" s="43"/>
      <c r="E45" s="38">
        <f t="shared" si="0"/>
        <v>0</v>
      </c>
      <c r="G45" s="1"/>
      <c r="H45" s="1"/>
      <c r="I45" s="1"/>
      <c r="J45" s="1"/>
    </row>
    <row r="46" spans="1:10" x14ac:dyDescent="0.2">
      <c r="A46" s="45">
        <v>29</v>
      </c>
      <c r="B46" s="63"/>
      <c r="C46" s="63"/>
      <c r="D46" s="43"/>
      <c r="E46" s="38">
        <f t="shared" si="0"/>
        <v>0</v>
      </c>
      <c r="G46" s="1"/>
      <c r="H46" s="1"/>
      <c r="I46" s="1"/>
      <c r="J46" s="1"/>
    </row>
    <row r="47" spans="1:10" x14ac:dyDescent="0.2">
      <c r="A47" s="45">
        <v>30</v>
      </c>
      <c r="B47" s="63"/>
      <c r="C47" s="63"/>
      <c r="D47" s="43"/>
      <c r="E47" s="38">
        <f t="shared" si="0"/>
        <v>0</v>
      </c>
      <c r="G47" s="1"/>
      <c r="H47" s="1"/>
      <c r="I47" s="1"/>
      <c r="J47" s="1"/>
    </row>
    <row r="48" spans="1:10" x14ac:dyDescent="0.2">
      <c r="A48" s="45">
        <v>31</v>
      </c>
      <c r="B48" s="63"/>
      <c r="C48" s="63"/>
      <c r="D48" s="43"/>
      <c r="E48" s="38">
        <f t="shared" si="0"/>
        <v>0</v>
      </c>
      <c r="G48" s="1"/>
      <c r="H48" s="1"/>
      <c r="I48" s="1"/>
      <c r="J48" s="1"/>
    </row>
    <row r="49" spans="1:10" x14ac:dyDescent="0.2">
      <c r="A49" s="45">
        <v>32</v>
      </c>
      <c r="B49" s="63"/>
      <c r="C49" s="63"/>
      <c r="D49" s="43"/>
      <c r="E49" s="38">
        <f t="shared" si="0"/>
        <v>0</v>
      </c>
      <c r="G49" s="1"/>
      <c r="H49" s="1"/>
      <c r="I49" s="1"/>
      <c r="J49" s="1"/>
    </row>
    <row r="50" spans="1:10" x14ac:dyDescent="0.2">
      <c r="A50" s="45">
        <v>33</v>
      </c>
      <c r="B50" s="63"/>
      <c r="C50" s="63"/>
      <c r="D50" s="43"/>
      <c r="E50" s="38">
        <f t="shared" si="0"/>
        <v>0</v>
      </c>
      <c r="G50" s="1"/>
      <c r="H50" s="1"/>
      <c r="I50" s="1"/>
      <c r="J50" s="1"/>
    </row>
    <row r="51" spans="1:10" x14ac:dyDescent="0.2">
      <c r="A51" s="45">
        <v>34</v>
      </c>
      <c r="B51" s="63"/>
      <c r="C51" s="63"/>
      <c r="D51" s="43"/>
      <c r="E51" s="38">
        <f t="shared" si="0"/>
        <v>0</v>
      </c>
      <c r="G51" s="1"/>
      <c r="H51" s="1"/>
      <c r="I51" s="1"/>
      <c r="J51" s="1"/>
    </row>
    <row r="52" spans="1:10" x14ac:dyDescent="0.2">
      <c r="A52" s="45">
        <v>35</v>
      </c>
      <c r="B52" s="63"/>
      <c r="C52" s="63"/>
      <c r="D52" s="43"/>
      <c r="E52" s="38">
        <f t="shared" si="0"/>
        <v>0</v>
      </c>
      <c r="G52" s="1"/>
      <c r="H52" s="1"/>
      <c r="I52" s="1"/>
      <c r="J52" s="1"/>
    </row>
    <row r="53" spans="1:10" x14ac:dyDescent="0.2">
      <c r="A53" s="45">
        <v>36</v>
      </c>
      <c r="B53" s="63"/>
      <c r="C53" s="63"/>
      <c r="D53" s="43"/>
      <c r="E53" s="38">
        <f t="shared" si="0"/>
        <v>0</v>
      </c>
      <c r="G53" s="1"/>
      <c r="H53" s="1"/>
      <c r="I53" s="1"/>
      <c r="J53" s="1"/>
    </row>
    <row r="54" spans="1:10" x14ac:dyDescent="0.2">
      <c r="A54" s="45">
        <v>37</v>
      </c>
      <c r="B54" s="63"/>
      <c r="C54" s="63"/>
      <c r="D54" s="43"/>
      <c r="E54" s="38">
        <f t="shared" si="0"/>
        <v>0</v>
      </c>
      <c r="G54" s="1"/>
      <c r="H54" s="1"/>
      <c r="I54" s="1"/>
      <c r="J54" s="1"/>
    </row>
    <row r="55" spans="1:10" x14ac:dyDescent="0.2">
      <c r="A55" s="45">
        <v>38</v>
      </c>
      <c r="B55" s="63"/>
      <c r="C55" s="63"/>
      <c r="D55" s="43"/>
      <c r="E55" s="38">
        <f t="shared" si="0"/>
        <v>0</v>
      </c>
      <c r="G55" s="1"/>
      <c r="H55" s="1"/>
      <c r="I55" s="1"/>
      <c r="J55" s="1"/>
    </row>
    <row r="56" spans="1:10" x14ac:dyDescent="0.2">
      <c r="A56" s="45">
        <v>39</v>
      </c>
      <c r="B56" s="63"/>
      <c r="C56" s="63"/>
      <c r="D56" s="43"/>
      <c r="E56" s="38">
        <f t="shared" si="0"/>
        <v>0</v>
      </c>
      <c r="G56" s="1"/>
      <c r="H56" s="1"/>
      <c r="I56" s="1"/>
      <c r="J56" s="1"/>
    </row>
    <row r="57" spans="1:10" x14ac:dyDescent="0.2">
      <c r="A57" s="45">
        <v>40</v>
      </c>
      <c r="B57" s="63"/>
      <c r="C57" s="63"/>
      <c r="D57" s="43"/>
      <c r="E57" s="38">
        <f t="shared" si="0"/>
        <v>0</v>
      </c>
      <c r="G57" s="1"/>
      <c r="H57" s="1"/>
      <c r="I57" s="1"/>
      <c r="J57" s="1"/>
    </row>
    <row r="58" spans="1:10" x14ac:dyDescent="0.2">
      <c r="A58" s="45">
        <v>41</v>
      </c>
      <c r="B58" s="63"/>
      <c r="C58" s="63"/>
      <c r="D58" s="43"/>
      <c r="E58" s="38">
        <f t="shared" si="0"/>
        <v>0</v>
      </c>
      <c r="G58" s="1"/>
      <c r="H58" s="1"/>
      <c r="I58" s="1"/>
      <c r="J58" s="1"/>
    </row>
    <row r="59" spans="1:10" x14ac:dyDescent="0.2">
      <c r="A59" s="45">
        <v>42</v>
      </c>
      <c r="B59" s="63"/>
      <c r="C59" s="63"/>
      <c r="D59" s="43"/>
      <c r="E59" s="38">
        <f t="shared" si="0"/>
        <v>0</v>
      </c>
      <c r="G59" s="1"/>
      <c r="H59" s="1"/>
      <c r="I59" s="1"/>
      <c r="J59" s="1"/>
    </row>
    <row r="60" spans="1:10" x14ac:dyDescent="0.2">
      <c r="A60" s="45">
        <v>43</v>
      </c>
      <c r="B60" s="63"/>
      <c r="C60" s="63"/>
      <c r="D60" s="43"/>
      <c r="E60" s="38">
        <f t="shared" si="0"/>
        <v>0</v>
      </c>
      <c r="G60" s="1"/>
      <c r="H60" s="1"/>
      <c r="I60" s="1"/>
      <c r="J60" s="1"/>
    </row>
    <row r="61" spans="1:10" x14ac:dyDescent="0.2">
      <c r="A61" s="45">
        <v>44</v>
      </c>
      <c r="B61" s="63"/>
      <c r="C61" s="63"/>
      <c r="D61" s="43"/>
      <c r="E61" s="38">
        <f t="shared" si="0"/>
        <v>0</v>
      </c>
      <c r="G61" s="1"/>
      <c r="H61" s="1"/>
      <c r="I61" s="1"/>
      <c r="J61" s="1"/>
    </row>
    <row r="62" spans="1:10" x14ac:dyDescent="0.2">
      <c r="A62" s="45">
        <v>45</v>
      </c>
      <c r="B62" s="63"/>
      <c r="C62" s="63"/>
      <c r="D62" s="43"/>
      <c r="E62" s="38">
        <f t="shared" si="0"/>
        <v>0</v>
      </c>
      <c r="G62" s="1"/>
      <c r="H62" s="1"/>
      <c r="I62" s="1"/>
      <c r="J62" s="1"/>
    </row>
    <row r="63" spans="1:10" x14ac:dyDescent="0.2">
      <c r="A63" s="45">
        <v>46</v>
      </c>
      <c r="B63" s="63"/>
      <c r="C63" s="63"/>
      <c r="D63" s="43"/>
      <c r="E63" s="38">
        <f t="shared" si="0"/>
        <v>0</v>
      </c>
      <c r="G63" s="1"/>
      <c r="H63" s="1"/>
      <c r="I63" s="1"/>
      <c r="J63" s="1"/>
    </row>
    <row r="64" spans="1:10" x14ac:dyDescent="0.2">
      <c r="A64" s="45">
        <v>47</v>
      </c>
      <c r="B64" s="63"/>
      <c r="C64" s="63"/>
      <c r="D64" s="43"/>
      <c r="E64" s="38">
        <f t="shared" si="0"/>
        <v>0</v>
      </c>
      <c r="G64" s="1"/>
      <c r="H64" s="1"/>
      <c r="I64" s="1"/>
      <c r="J64" s="1"/>
    </row>
    <row r="65" spans="1:10" x14ac:dyDescent="0.2">
      <c r="A65" s="45">
        <v>48</v>
      </c>
      <c r="B65" s="63"/>
      <c r="C65" s="63"/>
      <c r="D65" s="43"/>
      <c r="E65" s="38">
        <f t="shared" si="0"/>
        <v>0</v>
      </c>
      <c r="G65" s="1"/>
      <c r="H65" s="1"/>
      <c r="I65" s="1"/>
      <c r="J65" s="1"/>
    </row>
    <row r="66" spans="1:10" x14ac:dyDescent="0.2">
      <c r="A66" s="45">
        <v>49</v>
      </c>
      <c r="B66" s="63"/>
      <c r="C66" s="63"/>
      <c r="D66" s="43"/>
      <c r="E66" s="38">
        <f t="shared" si="0"/>
        <v>0</v>
      </c>
      <c r="G66" s="1"/>
      <c r="H66" s="1"/>
      <c r="I66" s="1"/>
      <c r="J66" s="1"/>
    </row>
    <row r="67" spans="1:10" x14ac:dyDescent="0.2">
      <c r="A67" s="45">
        <v>50</v>
      </c>
      <c r="B67" s="63"/>
      <c r="C67" s="63"/>
      <c r="D67" s="43"/>
      <c r="E67" s="38">
        <f t="shared" si="0"/>
        <v>0</v>
      </c>
      <c r="G67" s="1"/>
      <c r="H67" s="1"/>
      <c r="I67" s="1"/>
      <c r="J67" s="1"/>
    </row>
    <row r="68" spans="1:10" x14ac:dyDescent="0.2">
      <c r="A68" s="45">
        <v>51</v>
      </c>
      <c r="B68" s="63"/>
      <c r="C68" s="63"/>
      <c r="D68" s="43"/>
      <c r="E68" s="38">
        <f t="shared" si="0"/>
        <v>0</v>
      </c>
      <c r="G68" s="1"/>
      <c r="H68" s="1"/>
      <c r="I68" s="1"/>
      <c r="J68" s="1"/>
    </row>
    <row r="69" spans="1:10" x14ac:dyDescent="0.2">
      <c r="A69" s="45">
        <v>52</v>
      </c>
      <c r="B69" s="63"/>
      <c r="C69" s="63"/>
      <c r="D69" s="43"/>
      <c r="E69" s="38">
        <f t="shared" si="0"/>
        <v>0</v>
      </c>
      <c r="G69" s="1"/>
      <c r="H69" s="1"/>
      <c r="I69" s="1"/>
      <c r="J69" s="1"/>
    </row>
    <row r="70" spans="1:10" x14ac:dyDescent="0.2">
      <c r="A70" s="45">
        <v>53</v>
      </c>
      <c r="B70" s="63"/>
      <c r="C70" s="63"/>
      <c r="D70" s="43"/>
      <c r="E70" s="38">
        <f t="shared" si="0"/>
        <v>0</v>
      </c>
      <c r="G70" s="1"/>
      <c r="H70" s="1"/>
      <c r="I70" s="1"/>
      <c r="J70" s="1"/>
    </row>
    <row r="71" spans="1:10" x14ac:dyDescent="0.2">
      <c r="A71" s="45">
        <v>54</v>
      </c>
      <c r="B71" s="63"/>
      <c r="C71" s="63"/>
      <c r="D71" s="43"/>
      <c r="E71" s="38">
        <f t="shared" si="0"/>
        <v>0</v>
      </c>
      <c r="G71" s="1"/>
      <c r="H71" s="1"/>
      <c r="I71" s="1"/>
      <c r="J71" s="1"/>
    </row>
    <row r="72" spans="1:10" x14ac:dyDescent="0.2">
      <c r="A72" s="45">
        <v>55</v>
      </c>
      <c r="B72" s="63"/>
      <c r="C72" s="63"/>
      <c r="D72" s="43"/>
      <c r="E72" s="38">
        <f t="shared" si="0"/>
        <v>0</v>
      </c>
      <c r="G72" s="1"/>
      <c r="H72" s="1"/>
      <c r="I72" s="1"/>
      <c r="J72" s="1"/>
    </row>
    <row r="73" spans="1:10" x14ac:dyDescent="0.2">
      <c r="A73" s="45">
        <v>56</v>
      </c>
      <c r="B73" s="63"/>
      <c r="C73" s="63"/>
      <c r="D73" s="43"/>
      <c r="E73" s="38">
        <f t="shared" si="0"/>
        <v>0</v>
      </c>
      <c r="G73" s="1"/>
      <c r="H73" s="1"/>
      <c r="I73" s="1"/>
      <c r="J73" s="1"/>
    </row>
    <row r="74" spans="1:10" x14ac:dyDescent="0.2">
      <c r="A74" s="45">
        <v>57</v>
      </c>
      <c r="B74" s="63"/>
      <c r="C74" s="63"/>
      <c r="D74" s="43"/>
      <c r="E74" s="38">
        <f t="shared" si="0"/>
        <v>0</v>
      </c>
      <c r="G74" s="1"/>
      <c r="H74" s="1"/>
      <c r="I74" s="1"/>
      <c r="J74" s="1"/>
    </row>
    <row r="75" spans="1:10" x14ac:dyDescent="0.2">
      <c r="A75" s="45">
        <v>58</v>
      </c>
      <c r="B75" s="63"/>
      <c r="C75" s="63"/>
      <c r="D75" s="43"/>
      <c r="E75" s="38">
        <f t="shared" si="0"/>
        <v>0</v>
      </c>
      <c r="G75" s="1"/>
      <c r="H75" s="1"/>
      <c r="I75" s="1"/>
      <c r="J75" s="1"/>
    </row>
    <row r="76" spans="1:10" x14ac:dyDescent="0.2">
      <c r="A76" s="45">
        <v>59</v>
      </c>
      <c r="B76" s="63"/>
      <c r="C76" s="63"/>
      <c r="D76" s="43"/>
      <c r="E76" s="38">
        <f t="shared" si="0"/>
        <v>0</v>
      </c>
      <c r="G76" s="1"/>
      <c r="H76" s="1"/>
      <c r="I76" s="1"/>
      <c r="J76" s="1"/>
    </row>
    <row r="77" spans="1:10" x14ac:dyDescent="0.2">
      <c r="A77" s="45">
        <v>60</v>
      </c>
      <c r="B77" s="63"/>
      <c r="C77" s="63"/>
      <c r="D77" s="43"/>
      <c r="E77" s="38">
        <f t="shared" si="0"/>
        <v>0</v>
      </c>
      <c r="G77" s="1"/>
      <c r="H77" s="1"/>
      <c r="I77" s="1"/>
      <c r="J77" s="1"/>
    </row>
    <row r="78" spans="1:10" x14ac:dyDescent="0.2">
      <c r="A78" s="45">
        <v>61</v>
      </c>
      <c r="B78" s="63"/>
      <c r="C78" s="63"/>
      <c r="D78" s="43"/>
      <c r="E78" s="38">
        <f t="shared" si="0"/>
        <v>0</v>
      </c>
      <c r="G78" s="1"/>
      <c r="H78" s="1"/>
      <c r="I78" s="1"/>
      <c r="J78" s="1"/>
    </row>
    <row r="79" spans="1:10" x14ac:dyDescent="0.2">
      <c r="A79" s="45">
        <v>62</v>
      </c>
      <c r="B79" s="63"/>
      <c r="C79" s="63"/>
      <c r="D79" s="43"/>
      <c r="E79" s="38">
        <f t="shared" si="0"/>
        <v>0</v>
      </c>
      <c r="G79" s="1"/>
      <c r="H79" s="1"/>
      <c r="I79" s="1"/>
      <c r="J79" s="1"/>
    </row>
    <row r="80" spans="1:10" x14ac:dyDescent="0.2">
      <c r="A80" s="45">
        <v>63</v>
      </c>
      <c r="B80" s="63"/>
      <c r="C80" s="63"/>
      <c r="D80" s="43"/>
      <c r="E80" s="38">
        <f t="shared" si="0"/>
        <v>0</v>
      </c>
      <c r="G80" s="1"/>
      <c r="H80" s="1"/>
      <c r="I80" s="1"/>
      <c r="J80" s="1"/>
    </row>
    <row r="81" spans="1:10" x14ac:dyDescent="0.2">
      <c r="A81" s="45">
        <v>64</v>
      </c>
      <c r="B81" s="63"/>
      <c r="C81" s="63"/>
      <c r="D81" s="43"/>
      <c r="E81" s="38">
        <f t="shared" si="0"/>
        <v>0</v>
      </c>
      <c r="G81" s="1"/>
      <c r="H81" s="1"/>
      <c r="I81" s="1"/>
      <c r="J81" s="1"/>
    </row>
    <row r="82" spans="1:10" x14ac:dyDescent="0.2">
      <c r="A82" s="45">
        <v>65</v>
      </c>
      <c r="B82" s="63"/>
      <c r="C82" s="63"/>
      <c r="D82" s="43"/>
      <c r="E82" s="38">
        <f t="shared" si="0"/>
        <v>0</v>
      </c>
      <c r="G82" s="1"/>
      <c r="H82" s="1"/>
      <c r="I82" s="1"/>
      <c r="J82" s="1"/>
    </row>
    <row r="83" spans="1:10" x14ac:dyDescent="0.2">
      <c r="A83" s="45">
        <v>66</v>
      </c>
      <c r="B83" s="63"/>
      <c r="C83" s="63"/>
      <c r="D83" s="43"/>
      <c r="E83" s="38">
        <f t="shared" ref="E83:E117" si="1">IF(C83-B83&gt;0,C83-B83,0)</f>
        <v>0</v>
      </c>
      <c r="G83" s="1"/>
      <c r="H83" s="1"/>
      <c r="I83" s="1"/>
      <c r="J83" s="1"/>
    </row>
    <row r="84" spans="1:10" x14ac:dyDescent="0.2">
      <c r="A84" s="45">
        <v>67</v>
      </c>
      <c r="B84" s="63"/>
      <c r="C84" s="63"/>
      <c r="D84" s="43"/>
      <c r="E84" s="38">
        <f t="shared" si="1"/>
        <v>0</v>
      </c>
      <c r="G84" s="1"/>
      <c r="H84" s="1"/>
      <c r="I84" s="1"/>
      <c r="J84" s="1"/>
    </row>
    <row r="85" spans="1:10" x14ac:dyDescent="0.2">
      <c r="A85" s="45">
        <v>68</v>
      </c>
      <c r="B85" s="63"/>
      <c r="C85" s="63"/>
      <c r="D85" s="43"/>
      <c r="E85" s="38">
        <f t="shared" si="1"/>
        <v>0</v>
      </c>
      <c r="G85" s="1"/>
      <c r="H85" s="1"/>
      <c r="I85" s="1"/>
      <c r="J85" s="1"/>
    </row>
    <row r="86" spans="1:10" x14ac:dyDescent="0.2">
      <c r="A86" s="45">
        <v>69</v>
      </c>
      <c r="B86" s="63"/>
      <c r="C86" s="63"/>
      <c r="D86" s="43"/>
      <c r="E86" s="38">
        <f t="shared" si="1"/>
        <v>0</v>
      </c>
      <c r="G86" s="1"/>
      <c r="H86" s="1"/>
      <c r="I86" s="1"/>
      <c r="J86" s="1"/>
    </row>
    <row r="87" spans="1:10" x14ac:dyDescent="0.2">
      <c r="A87" s="45">
        <v>70</v>
      </c>
      <c r="B87" s="63"/>
      <c r="C87" s="63"/>
      <c r="D87" s="43"/>
      <c r="E87" s="38">
        <f t="shared" si="1"/>
        <v>0</v>
      </c>
      <c r="G87" s="1"/>
      <c r="H87" s="1"/>
      <c r="I87" s="1"/>
      <c r="J87" s="1"/>
    </row>
    <row r="88" spans="1:10" x14ac:dyDescent="0.2">
      <c r="A88" s="45">
        <v>71</v>
      </c>
      <c r="B88" s="63"/>
      <c r="C88" s="63"/>
      <c r="D88" s="43"/>
      <c r="E88" s="38">
        <f t="shared" si="1"/>
        <v>0</v>
      </c>
      <c r="G88" s="1"/>
      <c r="H88" s="1"/>
      <c r="I88" s="1"/>
      <c r="J88" s="1"/>
    </row>
    <row r="89" spans="1:10" x14ac:dyDescent="0.2">
      <c r="A89" s="45">
        <v>72</v>
      </c>
      <c r="B89" s="63"/>
      <c r="C89" s="63"/>
      <c r="D89" s="43"/>
      <c r="E89" s="38">
        <f t="shared" si="1"/>
        <v>0</v>
      </c>
      <c r="G89" s="1"/>
      <c r="H89" s="1"/>
      <c r="I89" s="1"/>
      <c r="J89" s="1"/>
    </row>
    <row r="90" spans="1:10" x14ac:dyDescent="0.2">
      <c r="A90" s="45">
        <v>73</v>
      </c>
      <c r="B90" s="63"/>
      <c r="C90" s="63"/>
      <c r="D90" s="43"/>
      <c r="E90" s="38">
        <f t="shared" si="1"/>
        <v>0</v>
      </c>
      <c r="G90" s="1"/>
      <c r="H90" s="1"/>
      <c r="I90" s="1"/>
      <c r="J90" s="1"/>
    </row>
    <row r="91" spans="1:10" x14ac:dyDescent="0.2">
      <c r="A91" s="45">
        <v>74</v>
      </c>
      <c r="B91" s="63"/>
      <c r="C91" s="63"/>
      <c r="D91" s="43"/>
      <c r="E91" s="38">
        <f t="shared" si="1"/>
        <v>0</v>
      </c>
      <c r="G91" s="1"/>
      <c r="H91" s="1"/>
      <c r="I91" s="1"/>
      <c r="J91" s="1"/>
    </row>
    <row r="92" spans="1:10" x14ac:dyDescent="0.2">
      <c r="A92" s="45">
        <v>75</v>
      </c>
      <c r="B92" s="63"/>
      <c r="C92" s="63"/>
      <c r="D92" s="43"/>
      <c r="E92" s="38">
        <f t="shared" si="1"/>
        <v>0</v>
      </c>
      <c r="G92" s="1"/>
      <c r="H92" s="1"/>
      <c r="I92" s="1"/>
      <c r="J92" s="1"/>
    </row>
    <row r="93" spans="1:10" x14ac:dyDescent="0.2">
      <c r="A93" s="45">
        <v>76</v>
      </c>
      <c r="B93" s="63"/>
      <c r="C93" s="63"/>
      <c r="D93" s="43"/>
      <c r="E93" s="38">
        <f t="shared" si="1"/>
        <v>0</v>
      </c>
      <c r="G93" s="1"/>
      <c r="H93" s="1"/>
      <c r="I93" s="1"/>
      <c r="J93" s="1"/>
    </row>
    <row r="94" spans="1:10" x14ac:dyDescent="0.2">
      <c r="A94" s="45">
        <v>77</v>
      </c>
      <c r="B94" s="63"/>
      <c r="C94" s="63"/>
      <c r="D94" s="43"/>
      <c r="E94" s="38">
        <f t="shared" si="1"/>
        <v>0</v>
      </c>
      <c r="G94" s="1"/>
      <c r="H94" s="1"/>
      <c r="I94" s="1"/>
      <c r="J94" s="1"/>
    </row>
    <row r="95" spans="1:10" x14ac:dyDescent="0.2">
      <c r="A95" s="45">
        <v>78</v>
      </c>
      <c r="B95" s="63"/>
      <c r="C95" s="63"/>
      <c r="D95" s="43"/>
      <c r="E95" s="38">
        <f t="shared" si="1"/>
        <v>0</v>
      </c>
      <c r="G95" s="1"/>
      <c r="H95" s="1"/>
      <c r="I95" s="1"/>
      <c r="J95" s="1"/>
    </row>
    <row r="96" spans="1:10" x14ac:dyDescent="0.2">
      <c r="A96" s="45">
        <v>79</v>
      </c>
      <c r="B96" s="63"/>
      <c r="C96" s="63"/>
      <c r="D96" s="43"/>
      <c r="E96" s="38">
        <f t="shared" si="1"/>
        <v>0</v>
      </c>
      <c r="G96" s="1"/>
      <c r="H96" s="1"/>
      <c r="I96" s="1"/>
      <c r="J96" s="1"/>
    </row>
    <row r="97" spans="1:10" x14ac:dyDescent="0.2">
      <c r="A97" s="45">
        <v>80</v>
      </c>
      <c r="B97" s="63"/>
      <c r="C97" s="63"/>
      <c r="D97" s="43"/>
      <c r="E97" s="38">
        <f t="shared" si="1"/>
        <v>0</v>
      </c>
      <c r="G97" s="1"/>
      <c r="H97" s="1"/>
      <c r="I97" s="1"/>
      <c r="J97" s="1"/>
    </row>
    <row r="98" spans="1:10" x14ac:dyDescent="0.2">
      <c r="A98" s="45">
        <v>81</v>
      </c>
      <c r="B98" s="63"/>
      <c r="C98" s="63"/>
      <c r="D98" s="43"/>
      <c r="E98" s="38">
        <f t="shared" si="1"/>
        <v>0</v>
      </c>
      <c r="G98" s="1"/>
      <c r="H98" s="1"/>
      <c r="I98" s="1"/>
      <c r="J98" s="1"/>
    </row>
    <row r="99" spans="1:10" x14ac:dyDescent="0.2">
      <c r="A99" s="45">
        <v>82</v>
      </c>
      <c r="B99" s="63"/>
      <c r="C99" s="63"/>
      <c r="D99" s="43"/>
      <c r="E99" s="38">
        <f t="shared" si="1"/>
        <v>0</v>
      </c>
      <c r="G99" s="1"/>
      <c r="H99" s="1"/>
      <c r="I99" s="1"/>
      <c r="J99" s="1"/>
    </row>
    <row r="100" spans="1:10" x14ac:dyDescent="0.2">
      <c r="A100" s="45">
        <v>83</v>
      </c>
      <c r="B100" s="63"/>
      <c r="C100" s="63"/>
      <c r="D100" s="43"/>
      <c r="E100" s="38">
        <f t="shared" si="1"/>
        <v>0</v>
      </c>
      <c r="G100" s="1"/>
      <c r="H100" s="1"/>
      <c r="I100" s="1"/>
      <c r="J100" s="1"/>
    </row>
    <row r="101" spans="1:10" x14ac:dyDescent="0.2">
      <c r="A101" s="45">
        <v>84</v>
      </c>
      <c r="B101" s="63"/>
      <c r="C101" s="63"/>
      <c r="D101" s="43"/>
      <c r="E101" s="38">
        <f t="shared" si="1"/>
        <v>0</v>
      </c>
      <c r="G101" s="1"/>
      <c r="H101" s="1"/>
      <c r="I101" s="1"/>
      <c r="J101" s="1"/>
    </row>
    <row r="102" spans="1:10" x14ac:dyDescent="0.2">
      <c r="A102" s="45">
        <v>85</v>
      </c>
      <c r="B102" s="63"/>
      <c r="C102" s="63"/>
      <c r="D102" s="43"/>
      <c r="E102" s="38">
        <f t="shared" si="1"/>
        <v>0</v>
      </c>
      <c r="G102" s="1"/>
      <c r="H102" s="1"/>
      <c r="I102" s="1"/>
      <c r="J102" s="1"/>
    </row>
    <row r="103" spans="1:10" x14ac:dyDescent="0.2">
      <c r="A103" s="45">
        <v>86</v>
      </c>
      <c r="B103" s="63"/>
      <c r="C103" s="63"/>
      <c r="D103" s="43"/>
      <c r="E103" s="38">
        <f t="shared" si="1"/>
        <v>0</v>
      </c>
      <c r="G103" s="1"/>
      <c r="H103" s="1"/>
      <c r="I103" s="1"/>
      <c r="J103" s="1"/>
    </row>
    <row r="104" spans="1:10" x14ac:dyDescent="0.2">
      <c r="A104" s="45">
        <v>87</v>
      </c>
      <c r="B104" s="63"/>
      <c r="C104" s="63"/>
      <c r="D104" s="43"/>
      <c r="E104" s="38">
        <f t="shared" si="1"/>
        <v>0</v>
      </c>
      <c r="G104" s="1"/>
      <c r="H104" s="1"/>
      <c r="I104" s="1"/>
      <c r="J104" s="1"/>
    </row>
    <row r="105" spans="1:10" x14ac:dyDescent="0.2">
      <c r="A105" s="45">
        <v>88</v>
      </c>
      <c r="B105" s="63"/>
      <c r="C105" s="63"/>
      <c r="D105" s="43"/>
      <c r="E105" s="38">
        <f t="shared" si="1"/>
        <v>0</v>
      </c>
      <c r="G105" s="1"/>
      <c r="H105" s="1"/>
      <c r="I105" s="1"/>
      <c r="J105" s="1"/>
    </row>
    <row r="106" spans="1:10" x14ac:dyDescent="0.2">
      <c r="A106" s="45">
        <v>89</v>
      </c>
      <c r="B106" s="63"/>
      <c r="C106" s="63"/>
      <c r="D106" s="43"/>
      <c r="E106" s="38">
        <f t="shared" si="1"/>
        <v>0</v>
      </c>
      <c r="G106" s="1"/>
      <c r="H106" s="1"/>
      <c r="I106" s="1"/>
      <c r="J106" s="1"/>
    </row>
    <row r="107" spans="1:10" x14ac:dyDescent="0.2">
      <c r="A107" s="45">
        <v>90</v>
      </c>
      <c r="B107" s="63"/>
      <c r="C107" s="63"/>
      <c r="D107" s="43"/>
      <c r="E107" s="38">
        <f t="shared" si="1"/>
        <v>0</v>
      </c>
      <c r="G107" s="1"/>
      <c r="H107" s="1"/>
      <c r="I107" s="1"/>
      <c r="J107" s="1"/>
    </row>
    <row r="108" spans="1:10" x14ac:dyDescent="0.2">
      <c r="A108" s="45">
        <v>91</v>
      </c>
      <c r="B108" s="63"/>
      <c r="C108" s="63"/>
      <c r="D108" s="43"/>
      <c r="E108" s="38">
        <f t="shared" si="1"/>
        <v>0</v>
      </c>
      <c r="G108" s="1"/>
      <c r="H108" s="1"/>
      <c r="I108" s="1"/>
      <c r="J108" s="1"/>
    </row>
    <row r="109" spans="1:10" x14ac:dyDescent="0.2">
      <c r="A109" s="45">
        <v>92</v>
      </c>
      <c r="B109" s="63"/>
      <c r="C109" s="63"/>
      <c r="D109" s="43"/>
      <c r="E109" s="38">
        <f t="shared" si="1"/>
        <v>0</v>
      </c>
      <c r="G109" s="1"/>
      <c r="H109" s="1"/>
      <c r="I109" s="1"/>
      <c r="J109" s="1"/>
    </row>
    <row r="110" spans="1:10" x14ac:dyDescent="0.2">
      <c r="A110" s="45">
        <v>93</v>
      </c>
      <c r="B110" s="63"/>
      <c r="C110" s="63"/>
      <c r="D110" s="43"/>
      <c r="E110" s="38">
        <f t="shared" si="1"/>
        <v>0</v>
      </c>
      <c r="G110" s="1"/>
      <c r="H110" s="1"/>
      <c r="I110" s="1"/>
      <c r="J110" s="1"/>
    </row>
    <row r="111" spans="1:10" x14ac:dyDescent="0.2">
      <c r="A111" s="45">
        <v>94</v>
      </c>
      <c r="B111" s="63"/>
      <c r="C111" s="63"/>
      <c r="D111" s="43"/>
      <c r="E111" s="38">
        <f t="shared" si="1"/>
        <v>0</v>
      </c>
      <c r="G111" s="1"/>
      <c r="H111" s="1"/>
      <c r="I111" s="1"/>
      <c r="J111" s="1"/>
    </row>
    <row r="112" spans="1:10" x14ac:dyDescent="0.2">
      <c r="A112" s="45">
        <v>95</v>
      </c>
      <c r="B112" s="63"/>
      <c r="C112" s="63"/>
      <c r="D112" s="43"/>
      <c r="E112" s="38">
        <f t="shared" si="1"/>
        <v>0</v>
      </c>
      <c r="G112" s="1"/>
      <c r="H112" s="1"/>
      <c r="I112" s="1"/>
      <c r="J112" s="1"/>
    </row>
    <row r="113" spans="1:10" x14ac:dyDescent="0.2">
      <c r="A113" s="45">
        <v>96</v>
      </c>
      <c r="B113" s="63"/>
      <c r="C113" s="63"/>
      <c r="D113" s="43"/>
      <c r="E113" s="38">
        <f t="shared" si="1"/>
        <v>0</v>
      </c>
      <c r="G113" s="1"/>
      <c r="H113" s="1"/>
      <c r="I113" s="1"/>
      <c r="J113" s="1"/>
    </row>
    <row r="114" spans="1:10" x14ac:dyDescent="0.2">
      <c r="A114" s="45">
        <v>97</v>
      </c>
      <c r="B114" s="63"/>
      <c r="C114" s="63"/>
      <c r="D114" s="43"/>
      <c r="E114" s="38">
        <f t="shared" si="1"/>
        <v>0</v>
      </c>
      <c r="G114" s="1"/>
      <c r="H114" s="1"/>
      <c r="I114" s="1"/>
      <c r="J114" s="1"/>
    </row>
    <row r="115" spans="1:10" x14ac:dyDescent="0.2">
      <c r="A115" s="45">
        <v>98</v>
      </c>
      <c r="B115" s="63"/>
      <c r="C115" s="63"/>
      <c r="D115" s="43"/>
      <c r="E115" s="38">
        <f t="shared" si="1"/>
        <v>0</v>
      </c>
      <c r="G115" s="1"/>
      <c r="H115" s="1"/>
      <c r="I115" s="1"/>
      <c r="J115" s="1"/>
    </row>
    <row r="116" spans="1:10" x14ac:dyDescent="0.2">
      <c r="A116" s="45">
        <v>99</v>
      </c>
      <c r="B116" s="63"/>
      <c r="C116" s="63"/>
      <c r="D116" s="43"/>
      <c r="E116" s="38">
        <f t="shared" si="1"/>
        <v>0</v>
      </c>
      <c r="G116" s="1"/>
      <c r="H116" s="1"/>
      <c r="I116" s="1"/>
      <c r="J116" s="1"/>
    </row>
    <row r="117" spans="1:10" ht="13.5" thickBot="1" x14ac:dyDescent="0.25">
      <c r="A117" s="46">
        <v>100</v>
      </c>
      <c r="B117" s="64"/>
      <c r="C117" s="64"/>
      <c r="D117" s="47"/>
      <c r="E117" s="38">
        <f t="shared" si="1"/>
        <v>0</v>
      </c>
      <c r="G117" s="1"/>
      <c r="H117" s="1"/>
      <c r="I117" s="1"/>
      <c r="J117" s="1"/>
    </row>
    <row r="118" spans="1:10" x14ac:dyDescent="0.2">
      <c r="G118" s="1"/>
      <c r="H118" s="1"/>
      <c r="I118" s="1"/>
      <c r="J118" s="1"/>
    </row>
  </sheetData>
  <sheetProtection sheet="1" objects="1" scenarios="1"/>
  <mergeCells count="11">
    <mergeCell ref="A2:B2"/>
    <mergeCell ref="A3:B3"/>
    <mergeCell ref="A4:B4"/>
    <mergeCell ref="A10:B10"/>
    <mergeCell ref="A12:B12"/>
    <mergeCell ref="A11:B11"/>
    <mergeCell ref="A5:B5"/>
    <mergeCell ref="A6:B6"/>
    <mergeCell ref="A7:B7"/>
    <mergeCell ref="A9:B9"/>
    <mergeCell ref="A8:B8"/>
  </mergeCells>
  <conditionalFormatting sqref="E18:E117">
    <cfRule type="cellIs" dxfId="3" priority="2" operator="between">
      <formula>$C$11</formula>
      <formula>$C$12</formula>
    </cfRule>
  </conditionalFormatting>
  <conditionalFormatting sqref="A18:A117">
    <cfRule type="expression" dxfId="2" priority="1">
      <formula>AND($E18&gt;=$C$11,$E18&lt;=$C$12)</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33"/>
  <sheetViews>
    <sheetView workbookViewId="0">
      <selection activeCell="D3" sqref="D3"/>
    </sheetView>
  </sheetViews>
  <sheetFormatPr defaultRowHeight="12.75" x14ac:dyDescent="0.2"/>
  <cols>
    <col min="1" max="1" width="27.5703125" customWidth="1"/>
    <col min="2" max="2" width="8.42578125" customWidth="1"/>
    <col min="3" max="3" width="25.5703125" customWidth="1"/>
    <col min="4" max="4" width="17.7109375" customWidth="1"/>
    <col min="5" max="5" width="13.28515625" customWidth="1"/>
    <col min="6" max="6" width="33.5703125" customWidth="1"/>
  </cols>
  <sheetData>
    <row r="1" spans="1:6" ht="12.75" customHeight="1" x14ac:dyDescent="0.2">
      <c r="A1" s="165" t="s">
        <v>17</v>
      </c>
      <c r="C1" s="149" t="s">
        <v>169</v>
      </c>
      <c r="D1" s="150"/>
    </row>
    <row r="2" spans="1:6" ht="12.75" customHeight="1" thickBot="1" x14ac:dyDescent="0.25">
      <c r="A2" s="166"/>
      <c r="C2" s="151"/>
      <c r="D2" s="152"/>
    </row>
    <row r="3" spans="1:6" x14ac:dyDescent="0.2">
      <c r="A3" s="66"/>
      <c r="C3" s="131" t="s">
        <v>161</v>
      </c>
      <c r="D3" s="130"/>
    </row>
    <row r="4" spans="1:6" ht="12.75" customHeight="1" x14ac:dyDescent="0.2">
      <c r="A4" s="67"/>
      <c r="C4" s="129" t="s">
        <v>165</v>
      </c>
      <c r="D4" s="130"/>
    </row>
    <row r="5" spans="1:6" ht="12.75" customHeight="1" x14ac:dyDescent="0.2">
      <c r="A5" s="67"/>
      <c r="C5" s="128" t="s">
        <v>167</v>
      </c>
      <c r="D5" s="130"/>
    </row>
    <row r="6" spans="1:6" x14ac:dyDescent="0.2">
      <c r="A6" s="67"/>
      <c r="C6" s="128" t="s">
        <v>168</v>
      </c>
      <c r="D6" s="130"/>
    </row>
    <row r="7" spans="1:6" x14ac:dyDescent="0.2">
      <c r="A7" s="67"/>
      <c r="C7" s="128" t="s">
        <v>170</v>
      </c>
      <c r="D7" s="130"/>
      <c r="F7" s="1"/>
    </row>
    <row r="8" spans="1:6" x14ac:dyDescent="0.2">
      <c r="A8" s="67"/>
      <c r="C8" s="128" t="s">
        <v>139</v>
      </c>
      <c r="D8" s="130"/>
    </row>
    <row r="9" spans="1:6" x14ac:dyDescent="0.2">
      <c r="A9" s="67"/>
      <c r="C9" s="128" t="s">
        <v>171</v>
      </c>
      <c r="D9" s="132"/>
    </row>
    <row r="10" spans="1:6" x14ac:dyDescent="0.2">
      <c r="A10" s="67"/>
      <c r="C10" s="128" t="s">
        <v>172</v>
      </c>
      <c r="D10" s="130"/>
    </row>
    <row r="11" spans="1:6" x14ac:dyDescent="0.2">
      <c r="A11" s="67"/>
      <c r="C11" s="128" t="s">
        <v>173</v>
      </c>
      <c r="D11" s="134"/>
    </row>
    <row r="12" spans="1:6" x14ac:dyDescent="0.2">
      <c r="A12" s="67"/>
      <c r="C12" s="167"/>
      <c r="D12" s="168"/>
      <c r="F12" s="1"/>
    </row>
    <row r="13" spans="1:6" x14ac:dyDescent="0.2">
      <c r="A13" s="67"/>
      <c r="C13" s="167"/>
      <c r="D13" s="168"/>
    </row>
    <row r="14" spans="1:6" x14ac:dyDescent="0.2">
      <c r="A14" s="67"/>
      <c r="C14" s="167"/>
      <c r="D14" s="168"/>
    </row>
    <row r="15" spans="1:6" x14ac:dyDescent="0.2">
      <c r="A15" s="67"/>
      <c r="C15" s="167"/>
      <c r="D15" s="168"/>
    </row>
    <row r="16" spans="1:6" ht="12.75" customHeight="1" x14ac:dyDescent="0.2">
      <c r="A16" s="67"/>
      <c r="C16" s="167"/>
      <c r="D16" s="168"/>
    </row>
    <row r="17" spans="1:4" x14ac:dyDescent="0.2">
      <c r="A17" s="67"/>
      <c r="C17" s="167"/>
      <c r="D17" s="168"/>
    </row>
    <row r="18" spans="1:4" x14ac:dyDescent="0.2">
      <c r="A18" s="67"/>
      <c r="C18" s="167"/>
      <c r="D18" s="168"/>
    </row>
    <row r="19" spans="1:4" ht="12.75" customHeight="1" thickBot="1" x14ac:dyDescent="0.25">
      <c r="A19" s="67"/>
      <c r="C19" s="169"/>
      <c r="D19" s="170"/>
    </row>
    <row r="20" spans="1:4" ht="13.5" customHeight="1" thickBot="1" x14ac:dyDescent="0.25">
      <c r="A20" s="67"/>
      <c r="C20" s="133"/>
      <c r="D20" s="133"/>
    </row>
    <row r="21" spans="1:4" ht="12" customHeight="1" x14ac:dyDescent="0.2">
      <c r="A21" s="67"/>
      <c r="C21" s="156" t="s">
        <v>18</v>
      </c>
      <c r="D21" s="157"/>
    </row>
    <row r="22" spans="1:4" ht="12.75" customHeight="1" x14ac:dyDescent="0.2">
      <c r="A22" s="67"/>
      <c r="C22" s="163"/>
      <c r="D22" s="164"/>
    </row>
    <row r="23" spans="1:4" ht="12.75" customHeight="1" x14ac:dyDescent="0.2">
      <c r="A23" s="67"/>
      <c r="C23" s="145" t="s">
        <v>19</v>
      </c>
      <c r="D23" s="160">
        <f>IFERROR(AVERAGE(A3:A33),0)</f>
        <v>0</v>
      </c>
    </row>
    <row r="24" spans="1:4" ht="12.75" customHeight="1" x14ac:dyDescent="0.2">
      <c r="A24" s="67"/>
      <c r="C24" s="146"/>
      <c r="D24" s="162"/>
    </row>
    <row r="25" spans="1:4" ht="13.5" customHeight="1" x14ac:dyDescent="0.2">
      <c r="A25" s="67"/>
      <c r="C25" s="145" t="s">
        <v>20</v>
      </c>
      <c r="D25" s="160">
        <f>MAX(A3:A33)-MIN(A3:A33)</f>
        <v>0</v>
      </c>
    </row>
    <row r="26" spans="1:4" ht="13.5" thickBot="1" x14ac:dyDescent="0.25">
      <c r="A26" s="67"/>
      <c r="C26" s="155"/>
      <c r="D26" s="161"/>
    </row>
    <row r="27" spans="1:4" ht="12.75" customHeight="1" thickBot="1" x14ac:dyDescent="0.25">
      <c r="A27" s="67"/>
      <c r="C27" s="133"/>
      <c r="D27" s="133"/>
    </row>
    <row r="28" spans="1:4" ht="13.5" customHeight="1" x14ac:dyDescent="0.2">
      <c r="A28" s="67"/>
      <c r="C28" s="156" t="s">
        <v>166</v>
      </c>
      <c r="D28" s="157"/>
    </row>
    <row r="29" spans="1:4" ht="12.75" customHeight="1" x14ac:dyDescent="0.2">
      <c r="A29" s="67"/>
      <c r="C29" s="158"/>
      <c r="D29" s="159"/>
    </row>
    <row r="30" spans="1:4" ht="12.75" customHeight="1" x14ac:dyDescent="0.2">
      <c r="A30" s="67"/>
      <c r="C30" s="145" t="s">
        <v>19</v>
      </c>
      <c r="D30" s="147">
        <f>IF((COUNTIF(A3:A33,"&gt;0")&gt;2),IFERROR((SUM(A3:A33)-MIN(A3:A33)-MAX(A3:A33))/(COUNT(A3:A33)-2),0),0)</f>
        <v>0</v>
      </c>
    </row>
    <row r="31" spans="1:4" ht="12.75" customHeight="1" x14ac:dyDescent="0.2">
      <c r="A31" s="67"/>
      <c r="C31" s="146"/>
      <c r="D31" s="148"/>
    </row>
    <row r="32" spans="1:4" ht="12.75" customHeight="1" x14ac:dyDescent="0.2">
      <c r="A32" s="67"/>
      <c r="C32" s="145" t="s">
        <v>20</v>
      </c>
      <c r="D32" s="153">
        <f>IF((COUNTIF(A3:A33,"&gt;0")&gt;2),IFERROR(LARGE(A3:A33,2) -  SMALL(A3:A33,2),0),0)</f>
        <v>0</v>
      </c>
    </row>
    <row r="33" spans="1:4" ht="12.75" customHeight="1" thickBot="1" x14ac:dyDescent="0.25">
      <c r="A33" s="68"/>
      <c r="C33" s="155"/>
      <c r="D33" s="154"/>
    </row>
  </sheetData>
  <sheetProtection sheet="1" objects="1" scenarios="1"/>
  <mergeCells count="13">
    <mergeCell ref="A1:A2"/>
    <mergeCell ref="C12:D19"/>
    <mergeCell ref="C30:C31"/>
    <mergeCell ref="D30:D31"/>
    <mergeCell ref="C1:D2"/>
    <mergeCell ref="D32:D33"/>
    <mergeCell ref="C32:C33"/>
    <mergeCell ref="C28:D29"/>
    <mergeCell ref="C25:C26"/>
    <mergeCell ref="D25:D26"/>
    <mergeCell ref="C23:C24"/>
    <mergeCell ref="D23:D24"/>
    <mergeCell ref="C21:D22"/>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D14"/>
  <sheetViews>
    <sheetView workbookViewId="0">
      <selection activeCell="C2" sqref="C2"/>
    </sheetView>
  </sheetViews>
  <sheetFormatPr defaultRowHeight="12.75" x14ac:dyDescent="0.2"/>
  <cols>
    <col min="1" max="1" width="4.5703125" customWidth="1"/>
    <col min="2" max="2" width="40" bestFit="1" customWidth="1"/>
    <col min="3" max="3" width="18.7109375" customWidth="1"/>
    <col min="4" max="4" width="5.28515625" customWidth="1"/>
  </cols>
  <sheetData>
    <row r="1" spans="1:4" x14ac:dyDescent="0.2">
      <c r="A1" s="115"/>
      <c r="B1" s="116"/>
      <c r="C1" s="116"/>
      <c r="D1" s="117"/>
    </row>
    <row r="2" spans="1:4" ht="23.25" x14ac:dyDescent="0.2">
      <c r="A2" s="118"/>
      <c r="B2" s="112" t="s">
        <v>139</v>
      </c>
      <c r="C2" s="113" t="s">
        <v>141</v>
      </c>
      <c r="D2" s="119"/>
    </row>
    <row r="3" spans="1:4" ht="23.25" x14ac:dyDescent="0.2">
      <c r="A3" s="118"/>
      <c r="B3" s="114" t="s">
        <v>140</v>
      </c>
      <c r="C3" s="113" t="s">
        <v>142</v>
      </c>
      <c r="D3" s="119"/>
    </row>
    <row r="4" spans="1:4" x14ac:dyDescent="0.2">
      <c r="A4" s="118"/>
      <c r="B4" s="1"/>
      <c r="C4" s="1"/>
      <c r="D4" s="119"/>
    </row>
    <row r="5" spans="1:4" x14ac:dyDescent="0.2">
      <c r="A5" s="118"/>
      <c r="B5" s="1"/>
      <c r="C5" s="1"/>
      <c r="D5" s="119"/>
    </row>
    <row r="6" spans="1:4" ht="23.25" x14ac:dyDescent="0.35">
      <c r="A6" s="118"/>
      <c r="B6" s="34" t="s">
        <v>11</v>
      </c>
      <c r="C6" s="69">
        <v>1.242</v>
      </c>
      <c r="D6" s="119"/>
    </row>
    <row r="7" spans="1:4" ht="23.25" x14ac:dyDescent="0.35">
      <c r="A7" s="118"/>
      <c r="B7" s="34" t="s">
        <v>12</v>
      </c>
      <c r="C7" s="69">
        <v>0.56000000000000005</v>
      </c>
      <c r="D7" s="119"/>
    </row>
    <row r="8" spans="1:4" x14ac:dyDescent="0.2">
      <c r="A8" s="118"/>
      <c r="B8" s="1"/>
      <c r="C8" s="1"/>
      <c r="D8" s="119"/>
    </row>
    <row r="9" spans="1:4" x14ac:dyDescent="0.2">
      <c r="A9" s="118"/>
      <c r="B9" s="1"/>
      <c r="C9" s="1"/>
      <c r="D9" s="119"/>
    </row>
    <row r="10" spans="1:4" ht="23.25" x14ac:dyDescent="0.35">
      <c r="A10" s="118"/>
      <c r="B10" s="34" t="s">
        <v>13</v>
      </c>
      <c r="C10" s="69">
        <v>1.2467999999999999</v>
      </c>
      <c r="D10" s="119"/>
    </row>
    <row r="11" spans="1:4" ht="23.25" x14ac:dyDescent="0.35">
      <c r="A11" s="118"/>
      <c r="B11" s="34" t="s">
        <v>14</v>
      </c>
      <c r="C11" s="36">
        <f>ROUND(C7*(1+C13%), 4)</f>
        <v>0.56220000000000003</v>
      </c>
      <c r="D11" s="119"/>
    </row>
    <row r="12" spans="1:4" x14ac:dyDescent="0.2">
      <c r="A12" s="118"/>
      <c r="B12" s="1"/>
      <c r="C12" s="1"/>
      <c r="D12" s="119"/>
    </row>
    <row r="13" spans="1:4" ht="23.25" x14ac:dyDescent="0.35">
      <c r="A13" s="118"/>
      <c r="B13" s="34" t="s">
        <v>15</v>
      </c>
      <c r="C13" s="35">
        <f>ROUND(((C10-C6)/C6)*100,3)</f>
        <v>0.38600000000000001</v>
      </c>
      <c r="D13" s="120" t="s">
        <v>16</v>
      </c>
    </row>
    <row r="14" spans="1:4" x14ac:dyDescent="0.2">
      <c r="A14" s="121"/>
      <c r="B14" s="74"/>
      <c r="C14" s="74"/>
      <c r="D14" s="122"/>
    </row>
  </sheetData>
  <sheetProtection sheet="1" objects="1" scenarios="1"/>
  <conditionalFormatting sqref="C13">
    <cfRule type="cellIs" dxfId="1" priority="1" operator="between">
      <formula>-3</formula>
      <formula>3</formula>
    </cfRule>
    <cfRule type="cellIs" dxfId="0" priority="2" operator="lessThan">
      <formula>-3</formula>
    </cfRule>
  </conditionalFormatting>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7"/>
  <sheetViews>
    <sheetView workbookViewId="0">
      <selection activeCell="D1" sqref="D1"/>
    </sheetView>
  </sheetViews>
  <sheetFormatPr defaultRowHeight="12.75" x14ac:dyDescent="0.2"/>
  <cols>
    <col min="2" max="2" width="11.5703125" customWidth="1"/>
    <col min="3" max="3" width="56.85546875" bestFit="1" customWidth="1"/>
  </cols>
  <sheetData>
    <row r="1" spans="1:3" x14ac:dyDescent="0.2">
      <c r="A1" s="171" t="s">
        <v>176</v>
      </c>
      <c r="B1" s="172"/>
      <c r="C1" s="173"/>
    </row>
    <row r="2" spans="1:3" ht="13.5" thickBot="1" x14ac:dyDescent="0.25">
      <c r="A2" s="174"/>
      <c r="B2" s="175"/>
      <c r="C2" s="176"/>
    </row>
    <row r="4" spans="1:3" x14ac:dyDescent="0.2">
      <c r="A4" s="40" t="s">
        <v>21</v>
      </c>
      <c r="B4" s="40" t="s">
        <v>42</v>
      </c>
      <c r="C4" s="40" t="s">
        <v>22</v>
      </c>
    </row>
    <row r="5" spans="1:3" x14ac:dyDescent="0.2">
      <c r="A5" s="34" t="s">
        <v>23</v>
      </c>
      <c r="B5" s="75">
        <v>43317</v>
      </c>
      <c r="C5" s="34" t="s">
        <v>24</v>
      </c>
    </row>
    <row r="6" spans="1:3" x14ac:dyDescent="0.2">
      <c r="A6" s="41" t="s">
        <v>25</v>
      </c>
      <c r="B6" s="76">
        <v>43318</v>
      </c>
      <c r="C6" s="41" t="s">
        <v>26</v>
      </c>
    </row>
    <row r="7" spans="1:3" x14ac:dyDescent="0.2">
      <c r="A7" s="43"/>
      <c r="B7" s="77"/>
      <c r="C7" s="53" t="s">
        <v>27</v>
      </c>
    </row>
    <row r="8" spans="1:3" x14ac:dyDescent="0.2">
      <c r="A8" s="43"/>
      <c r="B8" s="77"/>
      <c r="C8" s="53" t="s">
        <v>28</v>
      </c>
    </row>
    <row r="9" spans="1:3" x14ac:dyDescent="0.2">
      <c r="A9" s="42"/>
      <c r="B9" s="78"/>
      <c r="C9" s="54" t="s">
        <v>40</v>
      </c>
    </row>
    <row r="10" spans="1:3" x14ac:dyDescent="0.2">
      <c r="A10" s="73" t="s">
        <v>164</v>
      </c>
      <c r="B10" s="79">
        <v>43319</v>
      </c>
      <c r="C10" s="72" t="s">
        <v>41</v>
      </c>
    </row>
    <row r="11" spans="1:3" x14ac:dyDescent="0.2">
      <c r="A11" s="43"/>
      <c r="B11" s="80"/>
      <c r="C11" s="70" t="s">
        <v>143</v>
      </c>
    </row>
    <row r="12" spans="1:3" x14ac:dyDescent="0.2">
      <c r="A12" s="43"/>
      <c r="B12" s="81"/>
      <c r="C12" s="70" t="s">
        <v>144</v>
      </c>
    </row>
    <row r="13" spans="1:3" x14ac:dyDescent="0.2">
      <c r="A13" s="43"/>
      <c r="B13" s="80"/>
      <c r="C13" s="70" t="s">
        <v>145</v>
      </c>
    </row>
    <row r="14" spans="1:3" x14ac:dyDescent="0.2">
      <c r="A14" s="42"/>
      <c r="B14" s="74"/>
      <c r="C14" s="71" t="s">
        <v>43</v>
      </c>
    </row>
    <row r="15" spans="1:3" x14ac:dyDescent="0.2">
      <c r="A15" s="73" t="s">
        <v>174</v>
      </c>
      <c r="B15" s="135">
        <v>43321</v>
      </c>
      <c r="C15" s="72" t="s">
        <v>175</v>
      </c>
    </row>
    <row r="16" spans="1:3" x14ac:dyDescent="0.2">
      <c r="A16" s="43"/>
      <c r="B16" s="1"/>
      <c r="C16" s="70" t="s">
        <v>177</v>
      </c>
    </row>
    <row r="17" spans="1:3" x14ac:dyDescent="0.2">
      <c r="A17" s="42"/>
      <c r="B17" s="74"/>
      <c r="C17" s="71" t="s">
        <v>178</v>
      </c>
    </row>
  </sheetData>
  <sheetProtection sheet="1" objects="1" scenarios="1"/>
  <mergeCells count="1">
    <mergeCell ref="A1:C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5"/>
  <sheetViews>
    <sheetView workbookViewId="0"/>
  </sheetViews>
  <sheetFormatPr defaultRowHeight="12.75" x14ac:dyDescent="0.2"/>
  <cols>
    <col min="1" max="1" width="93" customWidth="1"/>
  </cols>
  <sheetData>
    <row r="1" spans="1:1" ht="20.25" x14ac:dyDescent="0.3">
      <c r="A1" s="123" t="s">
        <v>146</v>
      </c>
    </row>
    <row r="2" spans="1:1" x14ac:dyDescent="0.2">
      <c r="A2" s="37" t="s">
        <v>147</v>
      </c>
    </row>
    <row r="4" spans="1:1" ht="15.75" x14ac:dyDescent="0.2">
      <c r="A4" s="125" t="s">
        <v>157</v>
      </c>
    </row>
    <row r="5" spans="1:1" ht="15" x14ac:dyDescent="0.2">
      <c r="A5" s="126" t="s">
        <v>148</v>
      </c>
    </row>
    <row r="6" spans="1:1" ht="30" x14ac:dyDescent="0.2">
      <c r="A6" s="126" t="s">
        <v>158</v>
      </c>
    </row>
    <row r="7" spans="1:1" ht="30" x14ac:dyDescent="0.2">
      <c r="A7" s="126" t="s">
        <v>160</v>
      </c>
    </row>
    <row r="8" spans="1:1" ht="15" x14ac:dyDescent="0.2">
      <c r="A8" s="126"/>
    </row>
    <row r="9" spans="1:1" ht="15.75" x14ac:dyDescent="0.2">
      <c r="A9" s="125" t="s">
        <v>159</v>
      </c>
    </row>
    <row r="10" spans="1:1" ht="15" x14ac:dyDescent="0.2">
      <c r="A10" s="126" t="s">
        <v>149</v>
      </c>
    </row>
    <row r="11" spans="1:1" ht="15" x14ac:dyDescent="0.2">
      <c r="A11" s="126" t="s">
        <v>150</v>
      </c>
    </row>
    <row r="12" spans="1:1" ht="15" x14ac:dyDescent="0.2">
      <c r="A12" s="126" t="s">
        <v>151</v>
      </c>
    </row>
    <row r="13" spans="1:1" ht="15" x14ac:dyDescent="0.2">
      <c r="A13" s="126"/>
    </row>
    <row r="14" spans="1:1" ht="15" x14ac:dyDescent="0.2">
      <c r="A14" s="126"/>
    </row>
    <row r="15" spans="1:1" x14ac:dyDescent="0.2">
      <c r="A15" s="124"/>
    </row>
    <row r="16" spans="1:1" x14ac:dyDescent="0.2">
      <c r="A16" s="124"/>
    </row>
    <row r="17" spans="1:1" x14ac:dyDescent="0.2">
      <c r="A17" s="124"/>
    </row>
    <row r="18" spans="1:1" x14ac:dyDescent="0.2">
      <c r="A18" s="124"/>
    </row>
    <row r="19" spans="1:1" x14ac:dyDescent="0.2">
      <c r="A19" s="124"/>
    </row>
    <row r="20" spans="1:1" x14ac:dyDescent="0.2">
      <c r="A20" s="124"/>
    </row>
    <row r="21" spans="1:1" x14ac:dyDescent="0.2">
      <c r="A21" s="124"/>
    </row>
    <row r="22" spans="1:1" x14ac:dyDescent="0.2">
      <c r="A22" s="124"/>
    </row>
    <row r="23" spans="1:1" x14ac:dyDescent="0.2">
      <c r="A23" s="124"/>
    </row>
    <row r="24" spans="1:1" x14ac:dyDescent="0.2">
      <c r="A24" s="124"/>
    </row>
    <row r="25" spans="1:1" x14ac:dyDescent="0.2">
      <c r="A25" s="124"/>
    </row>
    <row r="26" spans="1:1" x14ac:dyDescent="0.2">
      <c r="A26" s="124"/>
    </row>
    <row r="27" spans="1:1" x14ac:dyDescent="0.2">
      <c r="A27" s="124"/>
    </row>
    <row r="28" spans="1:1" x14ac:dyDescent="0.2">
      <c r="A28" s="124"/>
    </row>
    <row r="29" spans="1:1" x14ac:dyDescent="0.2">
      <c r="A29" s="124"/>
    </row>
    <row r="30" spans="1:1" x14ac:dyDescent="0.2">
      <c r="A30" s="124"/>
    </row>
    <row r="31" spans="1:1" x14ac:dyDescent="0.2">
      <c r="A31" s="124"/>
    </row>
    <row r="32" spans="1:1" x14ac:dyDescent="0.2">
      <c r="A32" s="124"/>
    </row>
    <row r="33" spans="1:1" x14ac:dyDescent="0.2">
      <c r="A33" s="124"/>
    </row>
    <row r="34" spans="1:1" x14ac:dyDescent="0.2">
      <c r="A34" s="124"/>
    </row>
    <row r="35" spans="1:1" x14ac:dyDescent="0.2">
      <c r="A35" s="124"/>
    </row>
    <row r="36" spans="1:1" x14ac:dyDescent="0.2">
      <c r="A36" s="124"/>
    </row>
    <row r="37" spans="1:1" x14ac:dyDescent="0.2">
      <c r="A37" s="124"/>
    </row>
    <row r="38" spans="1:1" x14ac:dyDescent="0.2">
      <c r="A38" s="124"/>
    </row>
    <row r="39" spans="1:1" x14ac:dyDescent="0.2">
      <c r="A39" s="124"/>
    </row>
    <row r="40" spans="1:1" x14ac:dyDescent="0.2">
      <c r="A40" s="127"/>
    </row>
    <row r="41" spans="1:1" ht="31.5" x14ac:dyDescent="0.2">
      <c r="A41" s="125" t="s">
        <v>152</v>
      </c>
    </row>
    <row r="42" spans="1:1" ht="15" x14ac:dyDescent="0.2">
      <c r="A42" s="126" t="s">
        <v>153</v>
      </c>
    </row>
    <row r="43" spans="1:1" ht="15" x14ac:dyDescent="0.2">
      <c r="A43" s="126"/>
    </row>
    <row r="44" spans="1:1" ht="15" x14ac:dyDescent="0.2">
      <c r="A44" s="126"/>
    </row>
    <row r="45" spans="1:1" x14ac:dyDescent="0.2">
      <c r="A45" s="124"/>
    </row>
    <row r="46" spans="1:1" x14ac:dyDescent="0.2">
      <c r="A46" s="124"/>
    </row>
    <row r="47" spans="1:1" x14ac:dyDescent="0.2">
      <c r="A47" s="124"/>
    </row>
    <row r="48" spans="1:1" x14ac:dyDescent="0.2">
      <c r="A48" s="124"/>
    </row>
    <row r="49" spans="1:1" x14ac:dyDescent="0.2">
      <c r="A49" s="124"/>
    </row>
    <row r="50" spans="1:1" x14ac:dyDescent="0.2">
      <c r="A50" s="124"/>
    </row>
    <row r="51" spans="1:1" x14ac:dyDescent="0.2">
      <c r="A51" s="124"/>
    </row>
    <row r="52" spans="1:1" x14ac:dyDescent="0.2">
      <c r="A52" s="124"/>
    </row>
    <row r="53" spans="1:1" x14ac:dyDescent="0.2">
      <c r="A53" s="124"/>
    </row>
    <row r="54" spans="1:1" x14ac:dyDescent="0.2">
      <c r="A54" s="124"/>
    </row>
    <row r="55" spans="1:1" x14ac:dyDescent="0.2">
      <c r="A55" s="124"/>
    </row>
    <row r="56" spans="1:1" x14ac:dyDescent="0.2">
      <c r="A56" s="124"/>
    </row>
    <row r="57" spans="1:1" x14ac:dyDescent="0.2">
      <c r="A57" s="124"/>
    </row>
    <row r="58" spans="1:1" x14ac:dyDescent="0.2">
      <c r="A58" s="124"/>
    </row>
    <row r="59" spans="1:1" x14ac:dyDescent="0.2">
      <c r="A59" s="124"/>
    </row>
    <row r="60" spans="1:1" x14ac:dyDescent="0.2">
      <c r="A60" s="124"/>
    </row>
    <row r="61" spans="1:1" x14ac:dyDescent="0.2">
      <c r="A61" s="124"/>
    </row>
    <row r="62" spans="1:1" x14ac:dyDescent="0.2">
      <c r="A62" s="124"/>
    </row>
    <row r="63" spans="1:1" x14ac:dyDescent="0.2">
      <c r="A63" s="124"/>
    </row>
    <row r="64" spans="1:1" x14ac:dyDescent="0.2">
      <c r="A64" s="124"/>
    </row>
    <row r="65" spans="1:1" x14ac:dyDescent="0.2">
      <c r="A65" s="124"/>
    </row>
    <row r="66" spans="1:1" x14ac:dyDescent="0.2">
      <c r="A66" s="124"/>
    </row>
    <row r="67" spans="1:1" x14ac:dyDescent="0.2">
      <c r="A67" s="124"/>
    </row>
    <row r="68" spans="1:1" x14ac:dyDescent="0.2">
      <c r="A68" s="124"/>
    </row>
    <row r="69" spans="1:1" ht="15.75" x14ac:dyDescent="0.2">
      <c r="A69" s="125"/>
    </row>
    <row r="70" spans="1:1" ht="15.75" x14ac:dyDescent="0.2">
      <c r="A70" s="125" t="s">
        <v>154</v>
      </c>
    </row>
    <row r="71" spans="1:1" ht="15.75" x14ac:dyDescent="0.2">
      <c r="A71" s="125"/>
    </row>
    <row r="72" spans="1:1" x14ac:dyDescent="0.2">
      <c r="A72" s="124"/>
    </row>
    <row r="73" spans="1:1" x14ac:dyDescent="0.2">
      <c r="A73" s="124"/>
    </row>
    <row r="74" spans="1:1" x14ac:dyDescent="0.2">
      <c r="A74" s="124"/>
    </row>
    <row r="75" spans="1:1" x14ac:dyDescent="0.2">
      <c r="A75" s="124"/>
    </row>
    <row r="76" spans="1:1" x14ac:dyDescent="0.2">
      <c r="A76" s="124"/>
    </row>
    <row r="77" spans="1:1" x14ac:dyDescent="0.2">
      <c r="A77" s="124"/>
    </row>
    <row r="78" spans="1:1" x14ac:dyDescent="0.2">
      <c r="A78" s="124"/>
    </row>
    <row r="79" spans="1:1" x14ac:dyDescent="0.2">
      <c r="A79" s="124"/>
    </row>
    <row r="80" spans="1:1" x14ac:dyDescent="0.2">
      <c r="A80" s="124"/>
    </row>
    <row r="81" spans="1:1" x14ac:dyDescent="0.2">
      <c r="A81" s="124"/>
    </row>
    <row r="82" spans="1:1" x14ac:dyDescent="0.2">
      <c r="A82" s="124"/>
    </row>
    <row r="83" spans="1:1" x14ac:dyDescent="0.2">
      <c r="A83" s="124"/>
    </row>
    <row r="84" spans="1:1" x14ac:dyDescent="0.2">
      <c r="A84" s="124"/>
    </row>
    <row r="85" spans="1:1" x14ac:dyDescent="0.2">
      <c r="A85" s="124"/>
    </row>
    <row r="86" spans="1:1" x14ac:dyDescent="0.2">
      <c r="A86" s="124"/>
    </row>
    <row r="87" spans="1:1" x14ac:dyDescent="0.2">
      <c r="A87" s="124"/>
    </row>
    <row r="88" spans="1:1" x14ac:dyDescent="0.2">
      <c r="A88" s="124"/>
    </row>
    <row r="89" spans="1:1" x14ac:dyDescent="0.2">
      <c r="A89" s="124"/>
    </row>
    <row r="90" spans="1:1" x14ac:dyDescent="0.2">
      <c r="A90" s="124"/>
    </row>
    <row r="91" spans="1:1" x14ac:dyDescent="0.2">
      <c r="A91" s="124"/>
    </row>
    <row r="92" spans="1:1" x14ac:dyDescent="0.2">
      <c r="A92" s="124"/>
    </row>
    <row r="93" spans="1:1" ht="15.75" x14ac:dyDescent="0.2">
      <c r="A93" s="125"/>
    </row>
    <row r="94" spans="1:1" ht="15.75" x14ac:dyDescent="0.2">
      <c r="A94" s="125" t="s">
        <v>155</v>
      </c>
    </row>
    <row r="95" spans="1:1" ht="11.25" customHeight="1" x14ac:dyDescent="0.2">
      <c r="A95" s="125"/>
    </row>
    <row r="96" spans="1:1" ht="15.75" x14ac:dyDescent="0.2">
      <c r="A96" s="125"/>
    </row>
    <row r="97" spans="1:1" x14ac:dyDescent="0.2">
      <c r="A97" s="124"/>
    </row>
    <row r="98" spans="1:1" x14ac:dyDescent="0.2">
      <c r="A98" s="124"/>
    </row>
    <row r="99" spans="1:1" x14ac:dyDescent="0.2">
      <c r="A99" s="124"/>
    </row>
    <row r="100" spans="1:1" x14ac:dyDescent="0.2">
      <c r="A100" s="124"/>
    </row>
    <row r="101" spans="1:1" x14ac:dyDescent="0.2">
      <c r="A101" s="124"/>
    </row>
    <row r="102" spans="1:1" x14ac:dyDescent="0.2">
      <c r="A102" s="124"/>
    </row>
    <row r="103" spans="1:1" x14ac:dyDescent="0.2">
      <c r="A103" s="124"/>
    </row>
    <row r="104" spans="1:1" x14ac:dyDescent="0.2">
      <c r="A104" s="124"/>
    </row>
    <row r="105" spans="1:1" x14ac:dyDescent="0.2">
      <c r="A105" s="124"/>
    </row>
    <row r="106" spans="1:1" x14ac:dyDescent="0.2">
      <c r="A106" s="124"/>
    </row>
    <row r="107" spans="1:1" x14ac:dyDescent="0.2">
      <c r="A107" s="124"/>
    </row>
    <row r="108" spans="1:1" x14ac:dyDescent="0.2">
      <c r="A108" s="124"/>
    </row>
    <row r="109" spans="1:1" x14ac:dyDescent="0.2">
      <c r="A109" s="124"/>
    </row>
    <row r="110" spans="1:1" x14ac:dyDescent="0.2">
      <c r="A110" s="124"/>
    </row>
    <row r="111" spans="1:1" x14ac:dyDescent="0.2">
      <c r="A111" s="124"/>
    </row>
    <row r="112" spans="1:1" x14ac:dyDescent="0.2">
      <c r="A112" s="124"/>
    </row>
    <row r="113" spans="1:1" x14ac:dyDescent="0.2">
      <c r="A113" s="124"/>
    </row>
    <row r="114" spans="1:1" x14ac:dyDescent="0.2">
      <c r="A114" s="124"/>
    </row>
    <row r="115" spans="1:1" x14ac:dyDescent="0.2">
      <c r="A115" s="124"/>
    </row>
    <row r="116" spans="1:1" x14ac:dyDescent="0.2">
      <c r="A116" s="124"/>
    </row>
    <row r="117" spans="1:1" x14ac:dyDescent="0.2">
      <c r="A117" s="124"/>
    </row>
    <row r="118" spans="1:1" x14ac:dyDescent="0.2">
      <c r="A118" s="124"/>
    </row>
    <row r="119" spans="1:1" x14ac:dyDescent="0.2">
      <c r="A119" s="124"/>
    </row>
    <row r="120" spans="1:1" x14ac:dyDescent="0.2">
      <c r="A120" s="124"/>
    </row>
    <row r="121" spans="1:1" ht="15.75" x14ac:dyDescent="0.2">
      <c r="A121" s="125"/>
    </row>
    <row r="122" spans="1:1" ht="15.75" x14ac:dyDescent="0.2">
      <c r="A122" s="125" t="s">
        <v>156</v>
      </c>
    </row>
    <row r="123" spans="1:1" ht="15.75" x14ac:dyDescent="0.2">
      <c r="A123" s="125"/>
    </row>
    <row r="124" spans="1:1" x14ac:dyDescent="0.2">
      <c r="A124" s="124"/>
    </row>
    <row r="125" spans="1:1" x14ac:dyDescent="0.2">
      <c r="A125" s="124"/>
    </row>
    <row r="126" spans="1:1" x14ac:dyDescent="0.2">
      <c r="A126" s="124"/>
    </row>
    <row r="127" spans="1:1" x14ac:dyDescent="0.2">
      <c r="A127" s="124"/>
    </row>
    <row r="128" spans="1:1" x14ac:dyDescent="0.2">
      <c r="A128" s="124"/>
    </row>
    <row r="129" spans="1:1" x14ac:dyDescent="0.2">
      <c r="A129" s="124"/>
    </row>
    <row r="130" spans="1:1" x14ac:dyDescent="0.2">
      <c r="A130" s="124"/>
    </row>
    <row r="131" spans="1:1" x14ac:dyDescent="0.2">
      <c r="A131" s="124"/>
    </row>
    <row r="132" spans="1:1" x14ac:dyDescent="0.2">
      <c r="A132" s="124"/>
    </row>
    <row r="133" spans="1:1" x14ac:dyDescent="0.2">
      <c r="A133" s="124"/>
    </row>
    <row r="134" spans="1:1" x14ac:dyDescent="0.2">
      <c r="A134" s="124"/>
    </row>
    <row r="135" spans="1:1" x14ac:dyDescent="0.2">
      <c r="A135" s="124"/>
    </row>
    <row r="136" spans="1:1" x14ac:dyDescent="0.2">
      <c r="A136" s="124"/>
    </row>
    <row r="137" spans="1:1" x14ac:dyDescent="0.2">
      <c r="A137" s="124"/>
    </row>
    <row r="138" spans="1:1" x14ac:dyDescent="0.2">
      <c r="A138" s="124"/>
    </row>
    <row r="139" spans="1:1" x14ac:dyDescent="0.2">
      <c r="A139" s="124"/>
    </row>
    <row r="140" spans="1:1" x14ac:dyDescent="0.2">
      <c r="A140" s="124"/>
    </row>
    <row r="141" spans="1:1" x14ac:dyDescent="0.2">
      <c r="A141" s="124"/>
    </row>
    <row r="142" spans="1:1" x14ac:dyDescent="0.2">
      <c r="A142" s="124"/>
    </row>
    <row r="143" spans="1:1" x14ac:dyDescent="0.2">
      <c r="A143" s="124"/>
    </row>
    <row r="144" spans="1:1" x14ac:dyDescent="0.2">
      <c r="A144" s="124"/>
    </row>
    <row r="145" spans="1:1" x14ac:dyDescent="0.2">
      <c r="A145" s="124"/>
    </row>
  </sheetData>
  <sheetProtection sheet="1" objects="1" scenarios="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License</vt:lpstr>
      <vt:lpstr>OBT Tool</vt:lpstr>
      <vt:lpstr>Case H2O Capacity</vt:lpstr>
      <vt:lpstr>Chrono Speed</vt:lpstr>
      <vt:lpstr>QL Calibration</vt:lpstr>
      <vt:lpstr>RN</vt:lpstr>
      <vt:lpstr>Help</vt:lpstr>
      <vt:lpstr>_Len</vt:lpstr>
      <vt:lpstr>_uom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NemesisXB</dc:creator>
  <cp:lastModifiedBy>NemesisXB</cp:lastModifiedBy>
  <cp:lastPrinted>2018-08-09T16:05:50Z</cp:lastPrinted>
  <dcterms:created xsi:type="dcterms:W3CDTF">2018-08-05T18:55:26Z</dcterms:created>
  <dcterms:modified xsi:type="dcterms:W3CDTF">2018-08-09T16:10:20Z</dcterms:modified>
</cp:coreProperties>
</file>