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8DFFE167-F105-4662-87FA-BC77D92D9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K30" i="3" l="1"/>
  <c r="C33" i="1"/>
  <c r="D33" i="1"/>
  <c r="H32" i="1"/>
  <c r="J32" i="1" s="1"/>
  <c r="K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K2" i="1" s="1"/>
  <c r="H26" i="2"/>
  <c r="J26" i="2" s="1"/>
  <c r="K26" i="2" s="1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K14" i="2" s="1"/>
  <c r="H15" i="2"/>
  <c r="J15" i="2" s="1"/>
  <c r="K15" i="2" s="1"/>
  <c r="H16" i="2"/>
  <c r="J16" i="2" s="1"/>
  <c r="K16" i="2" s="1"/>
  <c r="H17" i="2"/>
  <c r="J17" i="2" s="1"/>
  <c r="K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K31" i="3" l="1"/>
  <c r="B31" i="3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<sst xmlns="http://schemas.openxmlformats.org/spreadsheetml/2006/main" count="150" uniqueCount="109">
  <si>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</si>
  <si>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</si>
  <si>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</si>
  <si>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</si>
  <si>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</si>
  <si>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</si>
  <si>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</si>
  <si>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</si>
  <si>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</si>
  <si>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</si>
  <si>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</si>
  <si>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</si>
  <si>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</si>
  <si>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</si>
  <si>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</si>
  <si>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</si>
  <si>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</si>
  <si>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</si>
  <si>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</si>
  <si>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</si>
  <si>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</si>
  <si>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</si>
  <si>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</si>
  <si>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</si>
  <si>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</si>
  <si>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</si>
  <si>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</si>
  <si>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</si>
  <si>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</si>
  <si>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</si>
  <si>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</si>
  <si>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</si>
  <si>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</si>
  <si>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</si>
  <si>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</si>
  <si>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</si>
  <si>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</si>
  <si>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</si>
  <si>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</si>
  <si>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</si>
  <si>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</si>
  <si>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</si>
  <si>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</si>
  <si>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</si>
  <si>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</si>
  <si>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</si>
  <si>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</si>
  <si>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</si>
  <si>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</si>
  <si>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</si>
  <si>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</si>
  <si>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</si>
  <si>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</si>
  <si>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</si>
  <si>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</si>
  <si>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</si>
  <si>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</si>
  <si>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</si>
  <si>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</si>
  <si>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</si>
  <si>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</si>
  <si>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</si>
  <si>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</si>
  <si>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</si>
  <si>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</si>
  <si>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</si>
  <si>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</si>
  <si>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</si>
  <si>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</si>
  <si>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</si>
  <si>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</si>
  <si>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</si>
  <si>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</si>
  <si>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</si>
  <si>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</si>
  <si>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</si>
  <si>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</si>
  <si>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</si>
  <si>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</si>
  <si>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</si>
  <si>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</si>
  <si>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</si>
  <si>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</si>
  <si>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</si>
  <si>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</si>
  <si>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</si>
  <si>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</si>
  <si>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</si>
  <si>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</si>
  <si>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</si>
  <si>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</si>
  <si>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</si>
  <si>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</si>
  <si>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</si>
  <si>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</si>
  <si>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</si>
  <si>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</si>
  <si>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</si>
  <si>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</si>
  <si>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</si>
  <si>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</si>
  <si>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</si>
  <si>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</si>
  <si>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</si>
  <si>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</si>
  <si>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To the exam</t>
  </si>
  <si>
    <t>g</t>
  </si>
  <si>
    <t>j</t>
  </si>
  <si>
    <t>erased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</si>
</sst>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  <xf numFmtId="0" fontId="0" fillId="2" borderId="0" xfId="0" applyFill="1" applyBorder="1"/>
    <xf numFmtId="0" fontId="4" fillId="2" borderId="8" xfId="1" applyFont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34.5546875" bestFit="1" customWidth="1"/>
    <col min="2" max="2" width="7" bestFit="1" customWidth="1"/>
    <col min="3" max="3" width="7.5546875" bestFit="1" customWidth="1"/>
    <col min="4" max="4" width="13.44140625" bestFit="1" customWidth="1"/>
    <col min="5" max="5" width="14.33203125" bestFit="1" customWidth="1"/>
    <col min="6" max="6" width="7.33203125" bestFit="1" customWidth="1"/>
    <col min="7" max="7" width="12.44140625" bestFit="1" customWidth="1"/>
    <col min="8" max="8" width="6" bestFit="1" customWidth="1"/>
    <col min="9" max="9" width="9.5546875" customWidth="1"/>
    <col min="10" max="10" width="19.5546875" bestFit="1" customWidth="1"/>
    <col min="11" max="11" width="19.5546875" customWidth="1"/>
    <col min="12" max="15" width="7" bestFit="1" customWidth="1"/>
    <col min="16" max="16" width="8" bestFit="1" customWidth="1"/>
  </cols>
  <sheetData>
    <row r="1" spans="1:37" ht="15" thickBot="1" x14ac:dyDescent="0.35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7" t="s">
        <v>105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3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1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3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2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3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>
        <v>2</v>
      </c>
      <c r="H4" s="16">
        <f t="shared" si="0"/>
        <v>25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5</v>
      </c>
      <c r="K4" s="62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3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2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3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2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3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2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3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2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3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2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3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2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3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2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3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2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3">
      <c r="A13" s="12" t="s">
        <v>11</v>
      </c>
      <c r="B13" s="13">
        <v>5</v>
      </c>
      <c r="C13" s="14">
        <v>5</v>
      </c>
      <c r="D13" s="14">
        <v>5</v>
      </c>
      <c r="E13" s="14">
        <v>4</v>
      </c>
      <c r="F13" s="14"/>
      <c r="G13" s="23"/>
      <c r="H13" s="16">
        <f t="shared" si="0"/>
        <v>19</v>
      </c>
      <c r="I13" s="12" t="str">
        <f t="shared" si="2"/>
        <v>pass</v>
      </c>
      <c r="J13" s="17">
        <f t="shared" si="3"/>
        <v>3</v>
      </c>
      <c r="K13" s="62" t="str">
        <f t="shared" si="1"/>
        <v/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3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2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3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>
        <v>5</v>
      </c>
      <c r="G15" s="15"/>
      <c r="H15" s="16">
        <f t="shared" si="0"/>
        <v>25</v>
      </c>
      <c r="I15" s="12" t="str">
        <f t="shared" si="2"/>
        <v>pass</v>
      </c>
      <c r="J15" s="17">
        <f t="shared" si="3"/>
        <v>5</v>
      </c>
      <c r="K15" s="62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3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2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3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2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3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>
        <v>5</v>
      </c>
      <c r="G18" s="15">
        <v>2</v>
      </c>
      <c r="H18" s="16">
        <f t="shared" si="0"/>
        <v>25</v>
      </c>
      <c r="I18" s="12" t="str">
        <f t="shared" si="2"/>
        <v>pass</v>
      </c>
      <c r="J18" s="17">
        <f t="shared" si="3"/>
        <v>5</v>
      </c>
      <c r="K18" s="62" t="str">
        <f t="shared" si="1"/>
        <v/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3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2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3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2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3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2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3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2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3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2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3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2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3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2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3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2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3">
      <c r="A27" s="12" t="s">
        <v>25</v>
      </c>
      <c r="B27" s="13">
        <v>5</v>
      </c>
      <c r="C27" s="14">
        <v>5</v>
      </c>
      <c r="D27" s="14">
        <v>5</v>
      </c>
      <c r="E27" s="14">
        <v>5</v>
      </c>
      <c r="F27" s="14"/>
      <c r="G27" s="15"/>
      <c r="H27" s="16">
        <f t="shared" si="0"/>
        <v>20</v>
      </c>
      <c r="I27" s="12" t="str">
        <f t="shared" si="2"/>
        <v>pass</v>
      </c>
      <c r="J27" s="17">
        <f t="shared" si="3"/>
        <v>3</v>
      </c>
      <c r="K27" s="62" t="str">
        <f t="shared" si="1"/>
        <v/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3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2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3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2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3">
      <c r="A30" s="12" t="s">
        <v>28</v>
      </c>
      <c r="B30" s="13">
        <v>5</v>
      </c>
      <c r="C30" s="14">
        <v>5</v>
      </c>
      <c r="D30" s="56">
        <v>5</v>
      </c>
      <c r="E30" s="14">
        <v>5</v>
      </c>
      <c r="F30" s="14"/>
      <c r="G30" s="15"/>
      <c r="H30" s="16">
        <f t="shared" si="0"/>
        <v>20</v>
      </c>
      <c r="I30" s="12" t="str">
        <f t="shared" si="2"/>
        <v>pass</v>
      </c>
      <c r="J30" s="17">
        <f t="shared" si="3"/>
        <v>3</v>
      </c>
      <c r="K30" s="62" t="str">
        <f t="shared" si="1"/>
        <v/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3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>
        <v>2</v>
      </c>
      <c r="H31" s="16">
        <f t="shared" si="0"/>
        <v>26</v>
      </c>
      <c r="I31" s="12" t="str">
        <f t="shared" si="2"/>
        <v>pass</v>
      </c>
      <c r="J31" s="17">
        <f t="shared" si="3"/>
        <v>5</v>
      </c>
      <c r="K31" s="62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" thickBot="1" x14ac:dyDescent="0.35">
      <c r="A32" s="31" t="s">
        <v>30</v>
      </c>
      <c r="B32" s="32">
        <v>5</v>
      </c>
      <c r="C32" s="33">
        <v>5</v>
      </c>
      <c r="D32" s="34">
        <v>5</v>
      </c>
      <c r="E32" s="34">
        <v>5</v>
      </c>
      <c r="F32" s="35"/>
      <c r="G32" s="35"/>
      <c r="H32" s="36">
        <f t="shared" si="0"/>
        <v>20</v>
      </c>
      <c r="I32" s="31" t="str">
        <f>IF(H32&gt;=12.5,"pass","fail")</f>
        <v>pass</v>
      </c>
      <c r="J32" s="37">
        <f t="shared" si="3"/>
        <v>3</v>
      </c>
      <c r="K32" s="63" t="str">
        <f>IF(J32=2,"на экзамен","")</f>
        <v/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3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25</v>
      </c>
      <c r="F33">
        <f t="shared" si="4"/>
        <v>20</v>
      </c>
      <c r="K33" s="64">
        <f>COUNTIF(K2:K32,"на экзамен")</f>
        <v>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F19" sqref="F19"/>
    </sheetView>
  </sheetViews>
  <sheetFormatPr defaultRowHeight="14.4" x14ac:dyDescent="0.3"/>
  <cols>
    <col min="1" max="1" width="32" bestFit="1" customWidth="1"/>
    <col min="2" max="2" width="6.88671875" bestFit="1" customWidth="1"/>
    <col min="3" max="3" width="7.44140625" bestFit="1" customWidth="1"/>
    <col min="4" max="4" width="15.5546875" bestFit="1" customWidth="1"/>
    <col min="5" max="5" width="12.109375" bestFit="1" customWidth="1"/>
    <col min="6" max="6" width="12.88671875" bestFit="1" customWidth="1"/>
    <col min="7" max="7" width="12.44140625" bestFit="1" customWidth="1"/>
    <col min="8" max="8" width="8" customWidth="1"/>
    <col min="10" max="10" width="19.5546875" bestFit="1" customWidth="1"/>
    <col min="11" max="11" width="19.5546875" customWidth="1"/>
    <col min="12" max="16" width="8" customWidth="1"/>
  </cols>
  <sheetData>
    <row r="1" spans="1:16" ht="15" thickBot="1" x14ac:dyDescent="0.35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7" t="s">
        <v>105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3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>
        <v>5</v>
      </c>
      <c r="G2" s="44"/>
      <c r="H2" s="29">
        <f t="shared" ref="H2:H26" si="0">SUM(B2:G2)</f>
        <v>25</v>
      </c>
      <c r="I2" s="24" t="str">
        <f t="shared" ref="I2:I26" si="1">IF(H2&gt;=12.5,"pass","fail")</f>
        <v>pass</v>
      </c>
      <c r="J2" s="29">
        <f>IF(H2&gt;=25,5,IF(H2&gt;=22,4,IF(H2&gt;=19,3,2)))</f>
        <v>5</v>
      </c>
      <c r="K2" s="58" t="str">
        <f>IF(J2=2,"на экзамен","")</f>
        <v/>
      </c>
      <c r="L2" s="25"/>
      <c r="M2" s="26"/>
      <c r="N2" s="26"/>
      <c r="O2" s="26"/>
      <c r="P2" s="30"/>
    </row>
    <row r="3" spans="1:16" x14ac:dyDescent="0.3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59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3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>
        <v>5</v>
      </c>
      <c r="G4" s="15"/>
      <c r="H4" s="17">
        <f t="shared" si="0"/>
        <v>24</v>
      </c>
      <c r="I4" s="12" t="str">
        <f t="shared" si="1"/>
        <v>pass</v>
      </c>
      <c r="J4" s="17">
        <f t="shared" ref="J4:J26" si="3">IF(H4&gt;=25,5,IF(H4&gt;=22,4,IF(H4&gt;=19,3,2)))</f>
        <v>4</v>
      </c>
      <c r="K4" s="59" t="str">
        <f t="shared" si="2"/>
        <v/>
      </c>
      <c r="L4" s="13"/>
      <c r="M4" s="14"/>
      <c r="N4" s="14"/>
      <c r="O4" s="14"/>
      <c r="P4" s="18"/>
    </row>
    <row r="5" spans="1:16" x14ac:dyDescent="0.3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7">
        <f t="shared" si="0"/>
        <v>25</v>
      </c>
      <c r="I5" s="12" t="str">
        <f t="shared" si="1"/>
        <v>pass</v>
      </c>
      <c r="J5" s="17">
        <f t="shared" si="3"/>
        <v>5</v>
      </c>
      <c r="K5" s="59" t="str">
        <f t="shared" si="2"/>
        <v/>
      </c>
      <c r="L5" s="13"/>
      <c r="M5" s="14"/>
      <c r="N5" s="14"/>
      <c r="O5" s="14"/>
      <c r="P5" s="18"/>
    </row>
    <row r="6" spans="1:16" x14ac:dyDescent="0.3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59" t="str">
        <f t="shared" si="2"/>
        <v/>
      </c>
      <c r="L6" s="13"/>
      <c r="M6" s="14"/>
      <c r="N6" s="14"/>
      <c r="O6" s="14"/>
      <c r="P6" s="18"/>
    </row>
    <row r="7" spans="1:16" x14ac:dyDescent="0.3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59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3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59" t="str">
        <f t="shared" si="2"/>
        <v/>
      </c>
      <c r="L8" s="13"/>
      <c r="M8" s="14"/>
      <c r="N8" s="14"/>
      <c r="O8" s="14"/>
      <c r="P8" s="18"/>
    </row>
    <row r="9" spans="1:16" s="20" customFormat="1" x14ac:dyDescent="0.3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59" t="str">
        <f t="shared" si="2"/>
        <v/>
      </c>
      <c r="L9" s="13"/>
      <c r="M9" s="14"/>
      <c r="N9" s="14"/>
      <c r="O9" s="14"/>
      <c r="P9" s="18"/>
    </row>
    <row r="10" spans="1:16" s="20" customFormat="1" x14ac:dyDescent="0.3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59" t="str">
        <f t="shared" si="2"/>
        <v/>
      </c>
      <c r="L10" s="13"/>
      <c r="M10" s="14"/>
      <c r="N10" s="14"/>
      <c r="O10" s="14"/>
      <c r="P10" s="18"/>
    </row>
    <row r="11" spans="1:16" x14ac:dyDescent="0.3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>
        <v>5</v>
      </c>
      <c r="G11" s="23"/>
      <c r="H11" s="17">
        <f t="shared" si="0"/>
        <v>24</v>
      </c>
      <c r="I11" s="12" t="str">
        <f t="shared" si="1"/>
        <v>pass</v>
      </c>
      <c r="J11" s="17">
        <f t="shared" si="3"/>
        <v>4</v>
      </c>
      <c r="K11" s="59" t="str">
        <f t="shared" si="2"/>
        <v/>
      </c>
      <c r="L11" s="13"/>
      <c r="M11" s="14"/>
      <c r="N11" s="14"/>
      <c r="O11" s="14"/>
      <c r="P11" s="18"/>
    </row>
    <row r="12" spans="1:16" x14ac:dyDescent="0.3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>
        <v>5</v>
      </c>
      <c r="G12" s="23"/>
      <c r="H12" s="17">
        <f t="shared" si="0"/>
        <v>25</v>
      </c>
      <c r="I12" s="12" t="str">
        <f t="shared" si="1"/>
        <v>pass</v>
      </c>
      <c r="J12" s="17">
        <f t="shared" si="3"/>
        <v>5</v>
      </c>
      <c r="K12" s="59" t="str">
        <f t="shared" si="2"/>
        <v/>
      </c>
      <c r="L12" s="13"/>
      <c r="M12" s="14"/>
      <c r="N12" s="14"/>
      <c r="O12" s="14"/>
      <c r="P12" s="18"/>
    </row>
    <row r="13" spans="1:16" x14ac:dyDescent="0.3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59" t="str">
        <f t="shared" si="2"/>
        <v/>
      </c>
      <c r="L13" s="13"/>
      <c r="M13" s="14"/>
      <c r="N13" s="14"/>
      <c r="O13" s="14"/>
      <c r="P13" s="18"/>
    </row>
    <row r="14" spans="1:16" x14ac:dyDescent="0.3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59" t="str">
        <f t="shared" si="2"/>
        <v/>
      </c>
      <c r="L14" s="13"/>
      <c r="M14" s="14"/>
      <c r="N14" s="14"/>
      <c r="O14" s="14"/>
      <c r="P14" s="18"/>
    </row>
    <row r="15" spans="1:16" x14ac:dyDescent="0.3">
      <c r="A15" s="12" t="s">
        <v>44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59" t="str">
        <f t="shared" si="2"/>
        <v/>
      </c>
      <c r="L15" s="13"/>
      <c r="M15" s="14"/>
      <c r="N15" s="14"/>
      <c r="O15" s="14"/>
      <c r="P15" s="18"/>
    </row>
    <row r="16" spans="1:16" x14ac:dyDescent="0.3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59" t="str">
        <f t="shared" si="2"/>
        <v/>
      </c>
      <c r="L16" s="13"/>
      <c r="M16" s="14"/>
      <c r="N16" s="14"/>
      <c r="O16" s="14"/>
      <c r="P16" s="18"/>
    </row>
    <row r="17" spans="1:16" x14ac:dyDescent="0.3">
      <c r="A17" s="12" t="s">
        <v>46</v>
      </c>
      <c r="B17" s="21">
        <v>5</v>
      </c>
      <c r="C17" s="14">
        <v>5</v>
      </c>
      <c r="D17" s="9">
        <v>5</v>
      </c>
      <c r="E17" s="14">
        <v>5</v>
      </c>
      <c r="F17" s="14"/>
      <c r="G17" s="15"/>
      <c r="H17" s="17">
        <f t="shared" si="0"/>
        <v>20</v>
      </c>
      <c r="I17" s="12" t="str">
        <f t="shared" si="1"/>
        <v>pass</v>
      </c>
      <c r="J17" s="17">
        <f t="shared" si="3"/>
        <v>3</v>
      </c>
      <c r="K17" s="59" t="str">
        <f t="shared" si="2"/>
        <v/>
      </c>
      <c r="L17" s="13"/>
      <c r="M17" s="14"/>
      <c r="N17" s="14"/>
      <c r="O17" s="14"/>
      <c r="P17" s="18"/>
    </row>
    <row r="18" spans="1:16" x14ac:dyDescent="0.3">
      <c r="A18" s="12" t="s">
        <v>47</v>
      </c>
      <c r="B18" s="21">
        <v>5</v>
      </c>
      <c r="C18" s="14">
        <v>5</v>
      </c>
      <c r="D18" s="14">
        <v>5</v>
      </c>
      <c r="E18" s="14">
        <v>5</v>
      </c>
      <c r="F18" s="14"/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59" t="str">
        <f t="shared" si="2"/>
        <v/>
      </c>
      <c r="L18" s="13"/>
      <c r="M18" s="14"/>
      <c r="N18" s="14"/>
      <c r="O18" s="14"/>
      <c r="P18" s="18"/>
    </row>
    <row r="19" spans="1:16" x14ac:dyDescent="0.3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59" t="str">
        <f t="shared" si="2"/>
        <v/>
      </c>
      <c r="L19" s="13"/>
      <c r="M19" s="14"/>
      <c r="N19" s="14"/>
      <c r="O19" s="14"/>
      <c r="P19" s="18"/>
    </row>
    <row r="20" spans="1:16" x14ac:dyDescent="0.3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7">
        <f t="shared" si="0"/>
        <v>25</v>
      </c>
      <c r="I20" s="12" t="str">
        <f t="shared" si="1"/>
        <v>pass</v>
      </c>
      <c r="J20" s="17">
        <f t="shared" si="3"/>
        <v>5</v>
      </c>
      <c r="K20" s="59" t="str">
        <f t="shared" si="2"/>
        <v/>
      </c>
      <c r="L20" s="13"/>
      <c r="M20" s="14"/>
      <c r="N20" s="14"/>
      <c r="O20" s="14"/>
      <c r="P20" s="18"/>
    </row>
    <row r="21" spans="1:16" x14ac:dyDescent="0.3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>
        <v>5</v>
      </c>
      <c r="G21" s="15"/>
      <c r="H21" s="17">
        <f t="shared" si="0"/>
        <v>25</v>
      </c>
      <c r="I21" s="12" t="str">
        <f t="shared" si="1"/>
        <v>pass</v>
      </c>
      <c r="J21" s="17">
        <f t="shared" si="3"/>
        <v>5</v>
      </c>
      <c r="K21" s="59" t="str">
        <f t="shared" si="2"/>
        <v/>
      </c>
      <c r="L21" s="13"/>
      <c r="M21" s="14"/>
      <c r="N21" s="14"/>
      <c r="O21" s="14"/>
      <c r="P21" s="18"/>
    </row>
    <row r="22" spans="1:16" x14ac:dyDescent="0.3">
      <c r="A22" s="12" t="s">
        <v>51</v>
      </c>
      <c r="B22" s="21">
        <v>5</v>
      </c>
      <c r="C22" s="14">
        <v>5</v>
      </c>
      <c r="D22" s="14">
        <v>5</v>
      </c>
      <c r="E22" s="14">
        <v>4</v>
      </c>
      <c r="F22" s="14"/>
      <c r="G22" s="15"/>
      <c r="H22" s="17">
        <f t="shared" si="0"/>
        <v>19</v>
      </c>
      <c r="I22" s="12" t="str">
        <f t="shared" si="1"/>
        <v>pass</v>
      </c>
      <c r="J22" s="17">
        <f t="shared" si="3"/>
        <v>3</v>
      </c>
      <c r="K22" s="59" t="str">
        <f t="shared" si="2"/>
        <v/>
      </c>
      <c r="L22" s="13"/>
      <c r="M22" s="14"/>
      <c r="N22" s="14"/>
      <c r="O22" s="14"/>
      <c r="P22" s="18"/>
    </row>
    <row r="23" spans="1:16" x14ac:dyDescent="0.3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59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3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7">
        <f t="shared" si="0"/>
        <v>25</v>
      </c>
      <c r="I24" s="12" t="str">
        <f t="shared" si="1"/>
        <v>pass</v>
      </c>
      <c r="J24" s="17">
        <f t="shared" si="3"/>
        <v>5</v>
      </c>
      <c r="K24" s="59" t="str">
        <f t="shared" si="2"/>
        <v/>
      </c>
      <c r="L24" s="13"/>
      <c r="M24" s="14"/>
      <c r="N24" s="14"/>
      <c r="O24" s="14"/>
      <c r="P24" s="18"/>
    </row>
    <row r="25" spans="1:16" x14ac:dyDescent="0.3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59" t="str">
        <f>IF(J25=2,"на экзамен","")</f>
        <v/>
      </c>
      <c r="L25" s="13"/>
      <c r="M25" s="14"/>
      <c r="N25" s="14"/>
      <c r="O25" s="14"/>
      <c r="P25" s="18"/>
    </row>
    <row r="26" spans="1:16" ht="15" thickBot="1" x14ac:dyDescent="0.35">
      <c r="A26" s="31" t="s">
        <v>55</v>
      </c>
      <c r="B26" s="46">
        <v>5</v>
      </c>
      <c r="C26" s="34">
        <v>5</v>
      </c>
      <c r="D26" s="47">
        <v>4</v>
      </c>
      <c r="E26" s="34">
        <v>5</v>
      </c>
      <c r="F26" s="34"/>
      <c r="G26" s="47"/>
      <c r="H26" s="37">
        <f t="shared" si="0"/>
        <v>19</v>
      </c>
      <c r="I26" s="31" t="str">
        <f t="shared" si="1"/>
        <v>pass</v>
      </c>
      <c r="J26" s="17">
        <f t="shared" si="3"/>
        <v>3</v>
      </c>
      <c r="K26" s="60" t="str">
        <f>IF(J26=2,"на экзамен","")</f>
        <v/>
      </c>
      <c r="L26" s="32"/>
      <c r="M26" s="34"/>
      <c r="N26" s="34"/>
      <c r="O26" s="34"/>
      <c r="P26" s="38"/>
    </row>
    <row r="27" spans="1:16" x14ac:dyDescent="0.3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25</v>
      </c>
      <c r="F27" s="19">
        <f t="shared" si="4"/>
        <v>19</v>
      </c>
      <c r="G27" s="19"/>
      <c r="H27" s="48"/>
      <c r="I27" s="19"/>
      <c r="J27" s="19"/>
      <c r="K27" s="64">
        <f>COUNTIF(K2:K26,"на экзамен")</f>
        <v>0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3">
      <c r="H28" s="4"/>
    </row>
    <row r="29" spans="1:16" x14ac:dyDescent="0.3">
      <c r="H29" s="4"/>
    </row>
    <row r="30" spans="1:16" x14ac:dyDescent="0.3">
      <c r="H30" s="4"/>
    </row>
    <row r="31" spans="1:16" x14ac:dyDescent="0.3">
      <c r="H31" s="4"/>
    </row>
    <row r="32" spans="1:16" x14ac:dyDescent="0.3">
      <c r="H32" s="4"/>
    </row>
  </sheetData>
  <sortState xmlns:xlrd2="http://schemas.microsoft.com/office/spreadsheetml/2017/richdata2"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8:K31 K26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 J26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J28:K31 K26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 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9"/>
  <sheetViews>
    <sheetView zoomScale="85" zoomScaleNormal="85" workbookViewId="0">
      <selection activeCell="F6" sqref="F6"/>
    </sheetView>
  </sheetViews>
  <sheetFormatPr defaultRowHeight="14.4" x14ac:dyDescent="0.3"/>
  <cols>
    <col min="1" max="1" width="41.88671875" bestFit="1" customWidth="1"/>
    <col min="2" max="2" width="13" bestFit="1" customWidth="1"/>
    <col min="3" max="3" width="7.5546875" bestFit="1" customWidth="1"/>
    <col min="4" max="4" width="14" bestFit="1" customWidth="1"/>
    <col min="5" max="5" width="12.109375" bestFit="1" customWidth="1"/>
    <col min="6" max="6" width="14" bestFit="1" customWidth="1"/>
    <col min="7" max="7" width="12.44140625" bestFit="1" customWidth="1"/>
    <col min="8" max="8" width="6" bestFit="1" customWidth="1"/>
    <col min="9" max="9" width="9.5546875" bestFit="1" customWidth="1"/>
    <col min="10" max="10" width="15.6640625" bestFit="1" customWidth="1"/>
    <col min="11" max="11" width="19.5546875" customWidth="1"/>
    <col min="12" max="15" width="7.33203125" bestFit="1" customWidth="1"/>
    <col min="16" max="16" width="8.33203125" bestFit="1" customWidth="1"/>
  </cols>
  <sheetData>
    <row r="1" spans="1:28" ht="15" thickBot="1" x14ac:dyDescent="0.35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7" t="s">
        <v>105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3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8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3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59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3">
      <c r="A4" s="12" t="s">
        <v>58</v>
      </c>
      <c r="B4" s="21">
        <v>5</v>
      </c>
      <c r="C4" s="14">
        <v>5</v>
      </c>
      <c r="D4" s="9">
        <v>5</v>
      </c>
      <c r="E4" s="14">
        <v>5</v>
      </c>
      <c r="F4" s="14"/>
      <c r="G4" s="15"/>
      <c r="H4" s="65">
        <f t="shared" si="0"/>
        <v>20</v>
      </c>
      <c r="I4" s="12" t="str">
        <f t="shared" si="1"/>
        <v>pass</v>
      </c>
      <c r="J4" s="17">
        <f t="shared" ref="J4:J30" si="3">IF(H4&gt;=25,5,IF(H4&gt;=22,4,IF(H4&gt;=19,3,2)))</f>
        <v>3</v>
      </c>
      <c r="K4" s="59" t="str">
        <f t="shared" si="2"/>
        <v/>
      </c>
      <c r="L4" s="13"/>
      <c r="M4" s="14"/>
      <c r="N4" s="14"/>
      <c r="O4" s="14"/>
      <c r="P4" s="18"/>
    </row>
    <row r="5" spans="1:28" s="20" customFormat="1" x14ac:dyDescent="0.3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59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59" t="str">
        <f t="shared" si="2"/>
        <v/>
      </c>
      <c r="L6" s="13"/>
      <c r="M6" s="14"/>
      <c r="N6" s="14"/>
      <c r="O6" s="14"/>
      <c r="P6" s="18"/>
    </row>
    <row r="7" spans="1:28" x14ac:dyDescent="0.3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>
        <v>4</v>
      </c>
      <c r="G7" s="15"/>
      <c r="H7" s="17">
        <f t="shared" si="0"/>
        <v>22</v>
      </c>
      <c r="I7" s="12" t="str">
        <f t="shared" si="1"/>
        <v>pass</v>
      </c>
      <c r="J7" s="17">
        <f t="shared" si="3"/>
        <v>4</v>
      </c>
      <c r="K7" s="59" t="str">
        <f t="shared" si="2"/>
        <v/>
      </c>
      <c r="L7" s="13"/>
      <c r="M7" s="14"/>
      <c r="N7" s="14"/>
      <c r="O7" s="14"/>
      <c r="P7" s="18"/>
    </row>
    <row r="8" spans="1:28" x14ac:dyDescent="0.3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>
        <v>5</v>
      </c>
      <c r="G8" s="15"/>
      <c r="H8" s="17">
        <f t="shared" si="0"/>
        <v>22</v>
      </c>
      <c r="I8" s="12" t="str">
        <f t="shared" si="1"/>
        <v>pass</v>
      </c>
      <c r="J8" s="17">
        <f t="shared" si="3"/>
        <v>4</v>
      </c>
      <c r="K8" s="59" t="str">
        <f t="shared" si="2"/>
        <v/>
      </c>
      <c r="L8" s="13"/>
      <c r="M8" s="14"/>
      <c r="N8" s="14"/>
      <c r="O8" s="14"/>
      <c r="P8" s="18"/>
    </row>
    <row r="9" spans="1:28" s="20" customFormat="1" x14ac:dyDescent="0.3">
      <c r="A9" s="12" t="s">
        <v>63</v>
      </c>
      <c r="B9" s="21">
        <v>5</v>
      </c>
      <c r="C9" s="14">
        <v>5</v>
      </c>
      <c r="D9" s="14" t="s">
        <v>104</v>
      </c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59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3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59" t="str">
        <f t="shared" si="2"/>
        <v>на экзамен</v>
      </c>
      <c r="L10" s="13"/>
      <c r="M10" s="14"/>
      <c r="N10" s="14"/>
      <c r="O10" s="14"/>
      <c r="P10" s="18"/>
    </row>
    <row r="11" spans="1:28" x14ac:dyDescent="0.3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59" t="str">
        <f t="shared" si="2"/>
        <v/>
      </c>
      <c r="L11" s="13"/>
      <c r="M11" s="14"/>
      <c r="N11" s="14"/>
      <c r="O11" s="14"/>
      <c r="P11" s="18"/>
    </row>
    <row r="12" spans="1:28" s="19" customFormat="1" x14ac:dyDescent="0.3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>
        <v>4</v>
      </c>
      <c r="G12" s="23"/>
      <c r="H12" s="17">
        <f t="shared" si="0"/>
        <v>23</v>
      </c>
      <c r="I12" s="12" t="str">
        <f t="shared" si="1"/>
        <v>pass</v>
      </c>
      <c r="J12" s="17">
        <f t="shared" si="3"/>
        <v>4</v>
      </c>
      <c r="K12" s="59" t="str">
        <f t="shared" si="2"/>
        <v/>
      </c>
      <c r="L12" s="13"/>
      <c r="M12" s="14"/>
      <c r="N12" s="14"/>
      <c r="O12" s="14"/>
      <c r="P12" s="18"/>
    </row>
    <row r="13" spans="1:28" x14ac:dyDescent="0.3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59" t="str">
        <f t="shared" si="2"/>
        <v/>
      </c>
      <c r="L13" s="13"/>
      <c r="M13" s="14"/>
      <c r="N13" s="14"/>
      <c r="O13" s="14"/>
      <c r="P13" s="18"/>
    </row>
    <row r="14" spans="1:28" s="20" customFormat="1" x14ac:dyDescent="0.3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59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3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>
        <v>5</v>
      </c>
      <c r="G15" s="15"/>
      <c r="H15" s="17">
        <f t="shared" si="0"/>
        <v>25</v>
      </c>
      <c r="I15" s="12" t="str">
        <f t="shared" si="1"/>
        <v>pass</v>
      </c>
      <c r="J15" s="17">
        <f t="shared" si="3"/>
        <v>5</v>
      </c>
      <c r="K15" s="59" t="str">
        <f t="shared" si="2"/>
        <v/>
      </c>
      <c r="L15" s="13"/>
      <c r="M15" s="14"/>
      <c r="N15" s="14"/>
      <c r="O15" s="14"/>
      <c r="P15" s="18"/>
    </row>
    <row r="16" spans="1:28" x14ac:dyDescent="0.3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59" t="str">
        <f t="shared" si="2"/>
        <v/>
      </c>
      <c r="L16" s="13"/>
      <c r="M16" s="14"/>
      <c r="N16" s="14"/>
      <c r="O16" s="14"/>
      <c r="P16" s="18"/>
    </row>
    <row r="17" spans="1:28" s="20" customFormat="1" x14ac:dyDescent="0.3">
      <c r="A17" s="12" t="s">
        <v>71</v>
      </c>
      <c r="B17" s="54">
        <v>5</v>
      </c>
      <c r="C17" s="14">
        <v>5</v>
      </c>
      <c r="D17" s="14">
        <v>5</v>
      </c>
      <c r="E17" s="14"/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59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3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108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59" t="str">
        <f t="shared" si="2"/>
        <v/>
      </c>
      <c r="L18" s="13"/>
      <c r="M18" s="14"/>
      <c r="N18" s="14"/>
      <c r="O18" s="14"/>
      <c r="P18" s="18"/>
    </row>
    <row r="19" spans="1:28" x14ac:dyDescent="0.3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59" t="str">
        <f t="shared" si="2"/>
        <v/>
      </c>
      <c r="L19" s="13"/>
      <c r="M19" s="14"/>
      <c r="N19" s="14"/>
      <c r="O19" s="14"/>
      <c r="P19" s="18"/>
    </row>
    <row r="20" spans="1:28" s="20" customFormat="1" x14ac:dyDescent="0.3">
      <c r="A20" s="12" t="s">
        <v>74</v>
      </c>
      <c r="B20" s="21">
        <v>4</v>
      </c>
      <c r="C20" s="9">
        <v>5</v>
      </c>
      <c r="D20" s="14">
        <v>5</v>
      </c>
      <c r="E20" s="14">
        <v>5</v>
      </c>
      <c r="F20" s="14"/>
      <c r="G20" s="15"/>
      <c r="H20" s="17">
        <f t="shared" si="0"/>
        <v>19</v>
      </c>
      <c r="I20" s="12" t="str">
        <f t="shared" si="1"/>
        <v>pass</v>
      </c>
      <c r="J20" s="17">
        <f t="shared" si="3"/>
        <v>3</v>
      </c>
      <c r="K20" s="59" t="str">
        <f t="shared" si="2"/>
        <v/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3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59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59" t="str">
        <f t="shared" si="2"/>
        <v/>
      </c>
      <c r="L22" s="13"/>
      <c r="M22" s="14"/>
      <c r="N22" s="14"/>
      <c r="O22" s="14"/>
      <c r="P22" s="18"/>
    </row>
    <row r="23" spans="1:28" x14ac:dyDescent="0.3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59" t="str">
        <f t="shared" si="2"/>
        <v/>
      </c>
      <c r="L23" s="13"/>
      <c r="M23" s="14"/>
      <c r="N23" s="14"/>
      <c r="O23" s="14"/>
      <c r="P23" s="18"/>
    </row>
    <row r="24" spans="1:28" x14ac:dyDescent="0.3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>
        <v>2</v>
      </c>
      <c r="H24" s="17">
        <f t="shared" si="0"/>
        <v>26</v>
      </c>
      <c r="I24" s="12" t="str">
        <f t="shared" si="1"/>
        <v>pass</v>
      </c>
      <c r="J24" s="17">
        <f t="shared" si="3"/>
        <v>5</v>
      </c>
      <c r="K24" s="59" t="str">
        <f t="shared" si="2"/>
        <v/>
      </c>
      <c r="L24" s="13"/>
      <c r="M24" s="14"/>
      <c r="N24" s="14"/>
      <c r="O24" s="14"/>
      <c r="P24" s="18"/>
    </row>
    <row r="25" spans="1:28" x14ac:dyDescent="0.3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59" t="str">
        <f t="shared" si="2"/>
        <v/>
      </c>
      <c r="L25" s="13"/>
      <c r="M25" s="14"/>
      <c r="N25" s="14"/>
      <c r="O25" s="14"/>
      <c r="P25" s="18"/>
    </row>
    <row r="26" spans="1:28" s="20" customFormat="1" x14ac:dyDescent="0.3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59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3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>
        <v>5</v>
      </c>
      <c r="G27" s="15"/>
      <c r="H27" s="17">
        <f t="shared" si="0"/>
        <v>25</v>
      </c>
      <c r="I27" s="12" t="str">
        <f t="shared" si="1"/>
        <v>pass</v>
      </c>
      <c r="J27" s="17">
        <f t="shared" si="3"/>
        <v>5</v>
      </c>
      <c r="K27" s="59" t="str">
        <f t="shared" si="2"/>
        <v/>
      </c>
      <c r="L27" s="13"/>
      <c r="M27" s="14"/>
      <c r="N27" s="14"/>
      <c r="O27" s="14"/>
      <c r="P27" s="18"/>
    </row>
    <row r="28" spans="1:28" x14ac:dyDescent="0.3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59" t="str">
        <f t="shared" si="2"/>
        <v/>
      </c>
      <c r="L28" s="13"/>
      <c r="M28" s="14"/>
      <c r="N28" s="14"/>
      <c r="O28" s="14"/>
      <c r="P28" s="18"/>
    </row>
    <row r="29" spans="1:28" s="20" customFormat="1" x14ac:dyDescent="0.3">
      <c r="A29" s="12" t="s">
        <v>83</v>
      </c>
      <c r="B29" s="67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59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" thickBot="1" x14ac:dyDescent="0.35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>
        <v>5</v>
      </c>
      <c r="G30" s="47"/>
      <c r="H30" s="37">
        <f t="shared" si="0"/>
        <v>25</v>
      </c>
      <c r="I30" s="31" t="str">
        <f t="shared" si="1"/>
        <v>pass</v>
      </c>
      <c r="J30" s="37">
        <f t="shared" si="3"/>
        <v>5</v>
      </c>
      <c r="K30" s="60" t="str">
        <f>IF(J32=2,"на экзамен","")</f>
        <v/>
      </c>
      <c r="L30" s="32"/>
      <c r="M30" s="34"/>
      <c r="N30" s="34"/>
      <c r="O30" s="34"/>
      <c r="P30" s="38"/>
    </row>
    <row r="31" spans="1:28" x14ac:dyDescent="0.3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24</v>
      </c>
      <c r="E31" s="19">
        <f t="shared" si="4"/>
        <v>21</v>
      </c>
      <c r="F31" s="19">
        <f t="shared" si="4"/>
        <v>19</v>
      </c>
      <c r="G31" s="19"/>
      <c r="H31" s="48"/>
      <c r="I31" s="19"/>
      <c r="J31" s="48"/>
      <c r="K31" s="64">
        <f>COUNTIF(K2:K30,"на экзамен")</f>
        <v>8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  <row r="33" spans="2:7" x14ac:dyDescent="0.3">
      <c r="B33" s="66"/>
    </row>
    <row r="35" spans="2:7" x14ac:dyDescent="0.3">
      <c r="B35">
        <v>0</v>
      </c>
      <c r="C35">
        <v>6</v>
      </c>
      <c r="D35">
        <v>7</v>
      </c>
      <c r="E35">
        <v>9</v>
      </c>
      <c r="F35">
        <v>11</v>
      </c>
      <c r="G35">
        <v>15</v>
      </c>
    </row>
    <row r="36" spans="2:7" x14ac:dyDescent="0.3"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</row>
    <row r="38" spans="2:7" x14ac:dyDescent="0.3">
      <c r="B38" t="s">
        <v>106</v>
      </c>
      <c r="C38">
        <v>7</v>
      </c>
    </row>
    <row r="39" spans="2:7" x14ac:dyDescent="0.3">
      <c r="B39" t="s">
        <v>107</v>
      </c>
      <c r="C39">
        <v>0</v>
      </c>
    </row>
  </sheetData>
  <sortState xmlns:xlrd2="http://schemas.microsoft.com/office/spreadsheetml/2017/richdata2"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2022-12-27T14:54:06Z</dcterms:modified>
</cp:coreProperties>
</file>