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105" windowWidth="20955" windowHeight="997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P9" i="1"/>
  <c r="R9" s="1"/>
  <c r="G8"/>
  <c r="H8" s="1"/>
  <c r="F8"/>
  <c r="R8"/>
  <c r="R7"/>
  <c r="R6"/>
  <c r="R5"/>
  <c r="R4"/>
  <c r="M10"/>
  <c r="M9"/>
  <c r="M8"/>
  <c r="M7"/>
  <c r="M6"/>
  <c r="M5"/>
  <c r="M4"/>
  <c r="H6"/>
  <c r="H7"/>
  <c r="H9"/>
  <c r="H10"/>
  <c r="H4"/>
  <c r="H5"/>
  <c r="P6"/>
  <c r="P7"/>
  <c r="P13"/>
  <c r="K9"/>
  <c r="K10"/>
  <c r="K11"/>
  <c r="F9"/>
  <c r="F10" s="1"/>
  <c r="P8"/>
  <c r="P5"/>
  <c r="P4"/>
  <c r="P3"/>
  <c r="P2"/>
  <c r="K8"/>
  <c r="K7"/>
  <c r="K6"/>
  <c r="K5"/>
  <c r="K4"/>
  <c r="K3"/>
  <c r="K2"/>
  <c r="F13"/>
  <c r="F6"/>
  <c r="F7"/>
  <c r="F5"/>
  <c r="F4"/>
  <c r="F3"/>
  <c r="F2"/>
  <c r="P10" l="1"/>
  <c r="F11"/>
  <c r="P11" l="1"/>
  <c r="R10"/>
  <c r="K13"/>
</calcChain>
</file>

<file path=xl/sharedStrings.xml><?xml version="1.0" encoding="utf-8"?>
<sst xmlns="http://schemas.openxmlformats.org/spreadsheetml/2006/main" count="50" uniqueCount="24">
  <si>
    <t>Input</t>
  </si>
  <si>
    <t>Constants</t>
  </si>
  <si>
    <t>Hourly Wage:</t>
  </si>
  <si>
    <t>Tax Rate:</t>
  </si>
  <si>
    <t>Clothing Rate:</t>
  </si>
  <si>
    <t>School Rate:</t>
  </si>
  <si>
    <t>Savings B Rate:</t>
  </si>
  <si>
    <t>ParentCRate:</t>
  </si>
  <si>
    <t>Output1</t>
  </si>
  <si>
    <t>pay rate:</t>
  </si>
  <si>
    <t>hours:</t>
  </si>
  <si>
    <t>gross pay:</t>
  </si>
  <si>
    <t>taxes:</t>
  </si>
  <si>
    <t>net pay:</t>
  </si>
  <si>
    <t>clothing exp:</t>
  </si>
  <si>
    <t>supply exp:</t>
  </si>
  <si>
    <t>student sav:</t>
  </si>
  <si>
    <t>parent sav:</t>
  </si>
  <si>
    <t>End of Day</t>
  </si>
  <si>
    <t>Remainder</t>
  </si>
  <si>
    <t>Output2</t>
  </si>
  <si>
    <t>Output3</t>
  </si>
  <si>
    <t>Expected</t>
  </si>
  <si>
    <t>Logic</t>
  </si>
</sst>
</file>

<file path=xl/styles.xml><?xml version="1.0" encoding="utf-8"?>
<styleSheet xmlns="http://schemas.openxmlformats.org/spreadsheetml/2006/main">
  <numFmts count="1">
    <numFmt numFmtId="164" formatCode="&quot;$&quot;#,##0.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9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13"/>
  <sheetViews>
    <sheetView tabSelected="1" workbookViewId="0">
      <selection activeCell="P10" sqref="P10"/>
    </sheetView>
  </sheetViews>
  <sheetFormatPr defaultRowHeight="15"/>
  <cols>
    <col min="2" max="2" width="14.28515625" bestFit="1" customWidth="1"/>
    <col min="3" max="3" width="11.140625" style="1" customWidth="1"/>
    <col min="5" max="5" width="12.42578125" bestFit="1" customWidth="1"/>
    <col min="6" max="8" width="9.140625" style="3"/>
    <col min="10" max="10" width="12.42578125" bestFit="1" customWidth="1"/>
    <col min="15" max="15" width="12.42578125" bestFit="1" customWidth="1"/>
  </cols>
  <sheetData>
    <row r="1" spans="1:18">
      <c r="A1" t="s">
        <v>0</v>
      </c>
      <c r="C1" s="1" t="s">
        <v>1</v>
      </c>
      <c r="E1" s="4" t="s">
        <v>8</v>
      </c>
      <c r="F1" s="4"/>
      <c r="G1" s="2" t="s">
        <v>22</v>
      </c>
      <c r="H1" s="2" t="s">
        <v>23</v>
      </c>
      <c r="J1" s="4" t="s">
        <v>20</v>
      </c>
      <c r="K1" s="4"/>
      <c r="L1" s="2" t="s">
        <v>22</v>
      </c>
      <c r="M1" s="2" t="s">
        <v>23</v>
      </c>
      <c r="O1" s="4" t="s">
        <v>21</v>
      </c>
      <c r="P1" s="4"/>
      <c r="Q1" s="2" t="s">
        <v>22</v>
      </c>
      <c r="R1" s="2" t="s">
        <v>23</v>
      </c>
    </row>
    <row r="2" spans="1:18">
      <c r="A2">
        <v>10</v>
      </c>
      <c r="B2" t="s">
        <v>2</v>
      </c>
      <c r="C2" s="1">
        <v>15.5</v>
      </c>
      <c r="E2" t="s">
        <v>9</v>
      </c>
      <c r="F2" s="3">
        <f>C2</f>
        <v>15.5</v>
      </c>
      <c r="J2" t="s">
        <v>9</v>
      </c>
      <c r="K2" s="3">
        <f>C2</f>
        <v>15.5</v>
      </c>
      <c r="L2" s="3"/>
      <c r="M2" s="3"/>
      <c r="O2" t="s">
        <v>9</v>
      </c>
      <c r="P2" s="3">
        <f>C2</f>
        <v>15.5</v>
      </c>
      <c r="Q2" s="3"/>
      <c r="R2" s="3"/>
    </row>
    <row r="3" spans="1:18">
      <c r="A3">
        <v>20</v>
      </c>
      <c r="B3" t="s">
        <v>3</v>
      </c>
      <c r="C3" s="1">
        <v>0.14000000000000001</v>
      </c>
      <c r="E3" t="s">
        <v>10</v>
      </c>
      <c r="F3" s="3">
        <f>A2</f>
        <v>10</v>
      </c>
      <c r="J3" t="s">
        <v>10</v>
      </c>
      <c r="K3" s="3">
        <f>A3</f>
        <v>20</v>
      </c>
      <c r="L3" s="3"/>
      <c r="M3" s="3"/>
      <c r="O3" t="s">
        <v>10</v>
      </c>
      <c r="P3" s="3">
        <f>A4</f>
        <v>40</v>
      </c>
      <c r="Q3" s="3"/>
      <c r="R3" s="3"/>
    </row>
    <row r="4" spans="1:18">
      <c r="A4">
        <v>40</v>
      </c>
      <c r="B4" t="s">
        <v>4</v>
      </c>
      <c r="C4" s="1">
        <v>0.1</v>
      </c>
      <c r="E4" t="s">
        <v>11</v>
      </c>
      <c r="F4" s="3">
        <f>F3*C2</f>
        <v>155</v>
      </c>
      <c r="G4" s="3">
        <v>155</v>
      </c>
      <c r="H4" s="3" t="b">
        <f>IF(F4=G4,TRUE,FALSE)</f>
        <v>1</v>
      </c>
      <c r="J4" t="s">
        <v>11</v>
      </c>
      <c r="K4" s="3">
        <f>K3*K2</f>
        <v>310</v>
      </c>
      <c r="L4" s="3">
        <v>310</v>
      </c>
      <c r="M4" s="3" t="b">
        <f>IF(K4=L4,TRUE,FALSE)</f>
        <v>1</v>
      </c>
      <c r="O4" t="s">
        <v>11</v>
      </c>
      <c r="P4" s="3">
        <f>P3*P2</f>
        <v>620</v>
      </c>
      <c r="Q4" s="3">
        <v>620</v>
      </c>
      <c r="R4" s="3" t="b">
        <f>IF(P4=Q4,TRUE,FALSE)</f>
        <v>1</v>
      </c>
    </row>
    <row r="5" spans="1:18">
      <c r="B5" t="s">
        <v>5</v>
      </c>
      <c r="C5" s="1">
        <v>0.01</v>
      </c>
      <c r="E5" t="s">
        <v>12</v>
      </c>
      <c r="F5" s="3">
        <f>(F4*C3)</f>
        <v>21.700000000000003</v>
      </c>
      <c r="G5" s="3">
        <v>21.7</v>
      </c>
      <c r="H5" s="3" t="b">
        <f>IF(F5=G5,TRUE,FALSE)</f>
        <v>1</v>
      </c>
      <c r="J5" t="s">
        <v>12</v>
      </c>
      <c r="K5" s="3">
        <f>(K4*C3)</f>
        <v>43.400000000000006</v>
      </c>
      <c r="L5" s="3">
        <v>43.4</v>
      </c>
      <c r="M5" s="3" t="b">
        <f>IF(K5=L5,TRUE,FALSE)</f>
        <v>1</v>
      </c>
      <c r="O5" t="s">
        <v>12</v>
      </c>
      <c r="P5" s="3">
        <f>(P4*C3)</f>
        <v>86.800000000000011</v>
      </c>
      <c r="Q5" s="3">
        <v>86.8</v>
      </c>
      <c r="R5" s="3" t="b">
        <f>IF(P5=Q5,TRUE,FALSE)</f>
        <v>1</v>
      </c>
    </row>
    <row r="6" spans="1:18">
      <c r="B6" t="s">
        <v>6</v>
      </c>
      <c r="C6" s="1">
        <v>0.25</v>
      </c>
      <c r="E6" t="s">
        <v>13</v>
      </c>
      <c r="F6" s="3">
        <f>F4-F5</f>
        <v>133.30000000000001</v>
      </c>
      <c r="G6" s="3">
        <v>133.30000000000001</v>
      </c>
      <c r="H6" s="3" t="b">
        <f t="shared" ref="H6:H10" si="0">IF(F6=G6,TRUE,FALSE)</f>
        <v>1</v>
      </c>
      <c r="J6" t="s">
        <v>13</v>
      </c>
      <c r="K6" s="3">
        <f>K4-K5</f>
        <v>266.60000000000002</v>
      </c>
      <c r="L6" s="3">
        <v>266.60000000000002</v>
      </c>
      <c r="M6" s="3" t="b">
        <f t="shared" ref="M6:M10" si="1">IF(K6=L6,TRUE,FALSE)</f>
        <v>1</v>
      </c>
      <c r="O6" t="s">
        <v>13</v>
      </c>
      <c r="P6" s="3">
        <f>P4-P5</f>
        <v>533.20000000000005</v>
      </c>
      <c r="Q6" s="3">
        <v>533.20000000000005</v>
      </c>
      <c r="R6" s="3" t="b">
        <f t="shared" ref="R6:R10" si="2">IF(P6=Q6,TRUE,FALSE)</f>
        <v>1</v>
      </c>
    </row>
    <row r="7" spans="1:18">
      <c r="B7" t="s">
        <v>7</v>
      </c>
      <c r="C7" s="1">
        <v>0.5</v>
      </c>
      <c r="E7" t="s">
        <v>14</v>
      </c>
      <c r="F7" s="3">
        <f>F6*C4</f>
        <v>13.330000000000002</v>
      </c>
      <c r="G7" s="3">
        <v>13.3</v>
      </c>
      <c r="H7" s="3" t="b">
        <f t="shared" si="0"/>
        <v>0</v>
      </c>
      <c r="J7" t="s">
        <v>14</v>
      </c>
      <c r="K7" s="3">
        <f>K6*C4</f>
        <v>26.660000000000004</v>
      </c>
      <c r="L7" s="3">
        <v>26.6</v>
      </c>
      <c r="M7" s="3" t="b">
        <f t="shared" si="1"/>
        <v>0</v>
      </c>
      <c r="O7" t="s">
        <v>14</v>
      </c>
      <c r="P7" s="3">
        <f>P6*C4</f>
        <v>53.320000000000007</v>
      </c>
      <c r="Q7" s="3">
        <v>53.32</v>
      </c>
      <c r="R7" s="3" t="b">
        <f t="shared" si="2"/>
        <v>1</v>
      </c>
    </row>
    <row r="8" spans="1:18">
      <c r="E8" t="s">
        <v>15</v>
      </c>
      <c r="F8" s="3">
        <f>F6*C5</f>
        <v>1.3330000000000002</v>
      </c>
      <c r="G8" s="3">
        <f>F6*C5</f>
        <v>1.3330000000000002</v>
      </c>
      <c r="H8" s="3" t="b">
        <f t="shared" si="0"/>
        <v>1</v>
      </c>
      <c r="J8" t="s">
        <v>15</v>
      </c>
      <c r="K8" s="3">
        <f>K6*C5</f>
        <v>2.6660000000000004</v>
      </c>
      <c r="L8" s="3">
        <v>2.66</v>
      </c>
      <c r="M8" s="3" t="b">
        <f t="shared" si="1"/>
        <v>0</v>
      </c>
      <c r="O8" t="s">
        <v>15</v>
      </c>
      <c r="P8" s="3">
        <f>P6*C5</f>
        <v>5.3320000000000007</v>
      </c>
      <c r="Q8" s="3">
        <v>5.33</v>
      </c>
      <c r="R8" s="3" t="b">
        <f t="shared" si="2"/>
        <v>0</v>
      </c>
    </row>
    <row r="9" spans="1:18">
      <c r="E9" t="s">
        <v>16</v>
      </c>
      <c r="F9" s="3">
        <f>ROUNDDOWN(F13*C6,0)</f>
        <v>29</v>
      </c>
      <c r="G9" s="3">
        <v>29</v>
      </c>
      <c r="H9" s="3" t="b">
        <f t="shared" si="0"/>
        <v>1</v>
      </c>
      <c r="J9" t="s">
        <v>16</v>
      </c>
      <c r="K9" s="3">
        <f>ROUNDDOWN(K13*C6,0)</f>
        <v>59</v>
      </c>
      <c r="L9" s="3">
        <v>59</v>
      </c>
      <c r="M9" s="3" t="b">
        <f t="shared" si="1"/>
        <v>1</v>
      </c>
      <c r="O9" t="s">
        <v>16</v>
      </c>
      <c r="P9" s="3">
        <f>(P13*C6)</f>
        <v>118.63700000000001</v>
      </c>
      <c r="Q9" s="3">
        <v>119</v>
      </c>
      <c r="R9" s="3" t="b">
        <f t="shared" si="2"/>
        <v>0</v>
      </c>
    </row>
    <row r="10" spans="1:18">
      <c r="E10" t="s">
        <v>17</v>
      </c>
      <c r="F10" s="3">
        <f>FLOOR((F9*C7),0.5)</f>
        <v>14.5</v>
      </c>
      <c r="G10" s="3">
        <v>14.5</v>
      </c>
      <c r="H10" s="3" t="b">
        <f t="shared" si="0"/>
        <v>1</v>
      </c>
      <c r="J10" t="s">
        <v>17</v>
      </c>
      <c r="K10" s="3">
        <f>FLOOR((K9*C7),0.5)</f>
        <v>29.5</v>
      </c>
      <c r="L10" s="3">
        <v>24.5</v>
      </c>
      <c r="M10" s="3" t="b">
        <f t="shared" si="1"/>
        <v>0</v>
      </c>
      <c r="O10" t="s">
        <v>17</v>
      </c>
      <c r="P10" s="3">
        <f>FLOOR((P9*C7),0.5)</f>
        <v>59</v>
      </c>
      <c r="Q10" s="3">
        <v>59.5</v>
      </c>
      <c r="R10" s="3" t="b">
        <f t="shared" si="2"/>
        <v>0</v>
      </c>
    </row>
    <row r="11" spans="1:18">
      <c r="E11" t="s">
        <v>18</v>
      </c>
      <c r="F11" s="3">
        <f>(F13+F9+F10)</f>
        <v>162.137</v>
      </c>
      <c r="J11" t="s">
        <v>18</v>
      </c>
      <c r="K11" s="3">
        <f>(K13+K9+K10)</f>
        <v>325.774</v>
      </c>
      <c r="L11" s="3"/>
      <c r="M11" s="3"/>
      <c r="O11" t="s">
        <v>18</v>
      </c>
      <c r="P11" s="3">
        <f>(P13+P9+P10)</f>
        <v>652.18500000000006</v>
      </c>
      <c r="Q11" s="3"/>
      <c r="R11" s="3"/>
    </row>
    <row r="12" spans="1:18">
      <c r="K12" s="3"/>
      <c r="L12" s="3"/>
      <c r="M12" s="3"/>
      <c r="P12" s="3"/>
      <c r="Q12" s="3"/>
      <c r="R12" s="3"/>
    </row>
    <row r="13" spans="1:18">
      <c r="E13" t="s">
        <v>19</v>
      </c>
      <c r="F13" s="3">
        <f>F6-F7-F8</f>
        <v>118.63700000000001</v>
      </c>
      <c r="J13" t="s">
        <v>19</v>
      </c>
      <c r="K13" s="3">
        <f>K6-K7-K8</f>
        <v>237.27400000000003</v>
      </c>
      <c r="L13" s="3"/>
      <c r="M13" s="3"/>
      <c r="O13" t="s">
        <v>19</v>
      </c>
      <c r="P13" s="3">
        <f>P6-P7-P8</f>
        <v>474.54800000000006</v>
      </c>
      <c r="Q13" s="3"/>
      <c r="R13" s="3"/>
    </row>
  </sheetData>
  <mergeCells count="3">
    <mergeCell ref="E1:F1"/>
    <mergeCell ref="J1:K1"/>
    <mergeCell ref="O1:P1"/>
  </mergeCells>
  <conditionalFormatting sqref="H4:H10 M4:M10 R4:R10">
    <cfRule type="colorScale" priority="3">
      <colorScale>
        <cfvo type="formula" val="FALSE"/>
        <cfvo type="formula" val="TRUE"/>
        <color theme="5"/>
        <color theme="6"/>
      </colorScale>
    </cfRule>
  </conditionalFormatting>
  <conditionalFormatting sqref="H4:H10 M4:M10 R4:R10">
    <cfRule type="cellIs" dxfId="2" priority="2" operator="equal">
      <formula>FALSE</formula>
    </cfRule>
  </conditionalFormatting>
  <conditionalFormatting sqref="H4:H10 M4:M10 R4:R10">
    <cfRule type="cellIs" dxfId="0" priority="1" operator="equal">
      <formula>TRUE</formula>
    </cfRule>
  </conditionalFormatting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Coleman University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Amrit Panesar</dc:creator>
  <cp:lastModifiedBy>Amritpal Panesar</cp:lastModifiedBy>
  <cp:lastPrinted>2012-08-16T15:37:02Z</cp:lastPrinted>
  <dcterms:created xsi:type="dcterms:W3CDTF">2012-08-15T23:14:56Z</dcterms:created>
  <dcterms:modified xsi:type="dcterms:W3CDTF">2012-08-16T17:04:22Z</dcterms:modified>
</cp:coreProperties>
</file>