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mc:AlternateContent xmlns:mc="http://schemas.openxmlformats.org/markup-compatibility/2006">
    <mc:Choice Requires="x15">
      <x15ac:absPath xmlns:x15ac="http://schemas.microsoft.com/office/spreadsheetml/2010/11/ac" url="https://adaptiveedu.sharepoint.com/sites/AEGlobal2/Shared Documents/07. Phát Triển Sản Phẩm và Đào Tạo/SAN PHAM DANG THUC HIEN/KHAO THI/03. Phái sinh BK_HOC MAI/"/>
    </mc:Choice>
  </mc:AlternateContent>
  <xr:revisionPtr revIDLastSave="0" documentId="8_{56EFFC72-E221-44E9-B638-FB98641065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Đề 1" sheetId="3" r:id="rId1"/>
    <sheet name="Đề 2" sheetId="11" r:id="rId2"/>
    <sheet name="Đề 3" sheetId="12" r:id="rId3"/>
    <sheet name="Toán" sheetId="5" state="hidden" r:id="rId4"/>
    <sheet name="Đọc hiểu" sheetId="6" state="hidden" r:id="rId5"/>
    <sheet name="Khoa học" sheetId="7" state="hidden" r:id="rId6"/>
    <sheet name="Dữ liệu Toán" sheetId="8" state="hidden" r:id="rId7"/>
    <sheet name="Dữ liệu Khoa học" sheetId="9" state="hidden" r:id="rId8"/>
    <sheet name="Dữ liệu Đọc hiểu" sheetId="10" state="hidden" r:id="rId9"/>
  </sheets>
  <definedNames>
    <definedName name="_xlnm._FilterDatabase" localSheetId="1" hidden="1">'Đề 2'!$A$1:$DF$1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6" i="11" l="1"/>
  <c r="AQ124" i="11"/>
  <c r="AQ62" i="11"/>
  <c r="AQ46" i="11"/>
  <c r="AQ145" i="11"/>
  <c r="AQ88" i="11"/>
  <c r="AQ89" i="11"/>
  <c r="AQ115" i="11"/>
  <c r="AQ104" i="11"/>
  <c r="AQ76" i="11"/>
  <c r="AQ63" i="11"/>
  <c r="AQ47" i="11"/>
  <c r="AQ48" i="11"/>
  <c r="AQ77" i="11"/>
  <c r="AQ90" i="11"/>
  <c r="AQ49" i="11"/>
  <c r="AQ39" i="11"/>
  <c r="AQ125" i="11"/>
  <c r="AQ105" i="11"/>
  <c r="AQ13" i="11"/>
  <c r="AQ2" i="11"/>
  <c r="AQ64" i="11"/>
  <c r="AQ40" i="11"/>
  <c r="AQ146" i="11"/>
  <c r="AQ126" i="11"/>
  <c r="AQ31" i="11"/>
  <c r="AQ65" i="11"/>
  <c r="AQ127" i="11"/>
  <c r="AQ20" i="11"/>
  <c r="AQ91" i="11"/>
  <c r="AQ50" i="11"/>
  <c r="AQ106" i="11"/>
  <c r="AQ66" i="11"/>
  <c r="AQ133" i="11"/>
  <c r="AQ78" i="11"/>
  <c r="AQ32" i="11"/>
  <c r="AQ33" i="11"/>
  <c r="AQ155" i="11"/>
  <c r="AQ51" i="11"/>
  <c r="AQ107" i="11"/>
  <c r="AQ116" i="11"/>
  <c r="AQ41" i="11"/>
  <c r="AQ79" i="11"/>
  <c r="AQ134" i="11"/>
  <c r="AQ34" i="11"/>
  <c r="AQ117" i="11"/>
  <c r="AQ42" i="11"/>
  <c r="AQ21" i="11"/>
  <c r="AQ80" i="11"/>
  <c r="AQ81" i="11"/>
  <c r="AQ118" i="11"/>
  <c r="AQ52" i="11"/>
  <c r="AQ35" i="11"/>
  <c r="AQ108" i="11"/>
  <c r="AQ53" i="11"/>
  <c r="AQ3" i="11"/>
  <c r="AQ24" i="11"/>
  <c r="AQ36" i="11"/>
  <c r="AQ16" i="11"/>
  <c r="AQ128" i="11"/>
  <c r="AQ92" i="11"/>
  <c r="AQ12" i="11"/>
  <c r="AQ54" i="11"/>
  <c r="AQ82" i="11"/>
  <c r="AQ109" i="11"/>
  <c r="AQ110" i="11"/>
  <c r="AQ83" i="11"/>
  <c r="AQ67" i="11"/>
  <c r="AQ119" i="11"/>
  <c r="AQ150" i="11"/>
  <c r="AQ147" i="11"/>
  <c r="AQ93" i="11"/>
  <c r="AQ22" i="11"/>
  <c r="AQ84" i="11"/>
  <c r="AQ139" i="11"/>
  <c r="AQ17" i="11"/>
  <c r="AQ120" i="11"/>
  <c r="AQ111" i="11"/>
  <c r="AQ140" i="11"/>
  <c r="AQ148" i="11"/>
  <c r="AQ151" i="11"/>
  <c r="AQ37" i="11"/>
  <c r="AQ141" i="11"/>
  <c r="AQ135" i="11"/>
  <c r="AQ8" i="11"/>
  <c r="AQ9" i="11"/>
  <c r="AQ68" i="11"/>
  <c r="AQ27" i="11"/>
  <c r="AQ4" i="11"/>
  <c r="AQ85" i="11"/>
  <c r="AQ94" i="11"/>
  <c r="AQ142" i="11"/>
  <c r="AQ121" i="11"/>
  <c r="AQ23" i="11"/>
  <c r="AQ95" i="11"/>
  <c r="AQ69" i="11"/>
  <c r="AQ86" i="11"/>
  <c r="AQ122" i="11"/>
  <c r="AQ28" i="11"/>
  <c r="AQ29" i="11"/>
  <c r="AQ96" i="11"/>
  <c r="AQ43" i="11"/>
  <c r="AQ70" i="11"/>
  <c r="AQ18" i="11"/>
  <c r="AQ97" i="11"/>
  <c r="AQ30" i="11"/>
  <c r="AQ14" i="11"/>
  <c r="AQ153" i="11"/>
  <c r="AQ112" i="11"/>
  <c r="AQ98" i="11"/>
  <c r="AQ71" i="11"/>
  <c r="AQ55" i="11"/>
  <c r="AQ56" i="11"/>
  <c r="AQ57" i="11"/>
  <c r="AQ38" i="11"/>
  <c r="AQ136" i="11"/>
  <c r="AQ99" i="11"/>
  <c r="AQ44" i="11"/>
  <c r="AQ156" i="11"/>
  <c r="AQ72" i="11"/>
  <c r="AQ87" i="11"/>
  <c r="AQ15" i="11"/>
  <c r="AQ100" i="11"/>
  <c r="AQ143" i="11"/>
  <c r="AQ5" i="11"/>
  <c r="AQ25" i="11"/>
  <c r="AQ137" i="11"/>
  <c r="AQ101" i="11"/>
  <c r="AQ19" i="11"/>
  <c r="AQ11" i="11"/>
  <c r="AQ73" i="11"/>
  <c r="AQ10" i="11"/>
  <c r="AQ129" i="11"/>
  <c r="AQ154" i="11"/>
  <c r="AQ58" i="11"/>
  <c r="AQ59" i="11"/>
  <c r="AQ60" i="11"/>
  <c r="AQ157" i="11"/>
  <c r="AQ130" i="11"/>
  <c r="AQ74" i="11"/>
  <c r="AQ6" i="11"/>
  <c r="AQ149" i="11"/>
  <c r="AQ102" i="11"/>
  <c r="AQ113" i="11"/>
  <c r="AQ131" i="11"/>
  <c r="AQ103" i="11"/>
  <c r="AQ144" i="11"/>
  <c r="AQ132" i="11"/>
  <c r="AQ138" i="11"/>
  <c r="AQ114" i="11"/>
  <c r="AQ45" i="11"/>
  <c r="AQ152" i="11"/>
  <c r="AQ61" i="11"/>
  <c r="AQ75" i="11"/>
  <c r="AQ7" i="11"/>
  <c r="AQ158" i="11"/>
  <c r="AQ123" i="11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5" i="9" s="1"/>
  <c r="K6" i="9" s="1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AW3" i="7" s="1"/>
  <c r="AB3" i="7"/>
  <c r="T3" i="7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3" i="6"/>
  <c r="AE3" i="6" s="1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2" i="5"/>
  <c r="AY3" i="5" s="1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X3" i="7" l="1"/>
  <c r="L5" i="8"/>
  <c r="L6" i="8" s="1"/>
  <c r="AF3" i="7"/>
  <c r="AJ3" i="7"/>
  <c r="O3" i="7"/>
  <c r="W3" i="7"/>
  <c r="AN3" i="7"/>
  <c r="L3" i="7"/>
  <c r="AR3" i="7"/>
  <c r="N5" i="10"/>
  <c r="N6" i="10" s="1"/>
  <c r="P3" i="7"/>
  <c r="AV3" i="7"/>
  <c r="S3" i="7"/>
  <c r="N3" i="5"/>
  <c r="R3" i="5"/>
  <c r="V3" i="5"/>
  <c r="Z3" i="5"/>
  <c r="AD3" i="5"/>
  <c r="AH3" i="5"/>
  <c r="AL3" i="5"/>
  <c r="AP3" i="5"/>
  <c r="AT3" i="5"/>
  <c r="AX3" i="5"/>
  <c r="N3" i="6"/>
  <c r="R3" i="6"/>
  <c r="V3" i="6"/>
  <c r="Z3" i="6"/>
  <c r="AD3" i="6"/>
  <c r="AA3" i="7"/>
  <c r="AE3" i="7"/>
  <c r="AI3" i="7"/>
  <c r="AM3" i="7"/>
  <c r="AQ3" i="7"/>
  <c r="AU3" i="7"/>
  <c r="AY3" i="7"/>
  <c r="G5" i="8"/>
  <c r="G6" i="8" s="1"/>
  <c r="K5" i="8"/>
  <c r="K6" i="8" s="1"/>
  <c r="F5" i="9"/>
  <c r="F6" i="9" s="1"/>
  <c r="J5" i="9"/>
  <c r="J6" i="9" s="1"/>
  <c r="B2" i="10"/>
  <c r="I5" i="10"/>
  <c r="I6" i="10" s="1"/>
  <c r="M5" i="10"/>
  <c r="M6" i="10" s="1"/>
  <c r="M3" i="5"/>
  <c r="Q3" i="5"/>
  <c r="U3" i="5"/>
  <c r="Y3" i="5"/>
  <c r="AC3" i="5"/>
  <c r="AG3" i="5"/>
  <c r="AK3" i="5"/>
  <c r="AO3" i="5"/>
  <c r="AS3" i="5"/>
  <c r="AW3" i="5"/>
  <c r="M3" i="6"/>
  <c r="Q3" i="6"/>
  <c r="U3" i="6"/>
  <c r="Y3" i="6"/>
  <c r="AC3" i="6"/>
  <c r="N3" i="7"/>
  <c r="R3" i="7"/>
  <c r="V3" i="7"/>
  <c r="Z3" i="7"/>
  <c r="AD3" i="7"/>
  <c r="AH3" i="7"/>
  <c r="AL3" i="7"/>
  <c r="AP3" i="7"/>
  <c r="AT3" i="7"/>
  <c r="AX3" i="7"/>
  <c r="F5" i="8"/>
  <c r="F6" i="8" s="1"/>
  <c r="J5" i="8"/>
  <c r="J6" i="8" s="1"/>
  <c r="B2" i="9"/>
  <c r="I5" i="9"/>
  <c r="I6" i="9" s="1"/>
  <c r="M5" i="9"/>
  <c r="M6" i="9" s="1"/>
  <c r="H5" i="10"/>
  <c r="H6" i="10" s="1"/>
  <c r="L5" i="10"/>
  <c r="L6" i="10" s="1"/>
  <c r="L3" i="5"/>
  <c r="P3" i="5"/>
  <c r="T3" i="5"/>
  <c r="X3" i="5"/>
  <c r="AB3" i="5"/>
  <c r="AF3" i="5"/>
  <c r="AJ3" i="5"/>
  <c r="AN3" i="5"/>
  <c r="AR3" i="5"/>
  <c r="AV3" i="5"/>
  <c r="L3" i="6"/>
  <c r="P3" i="6"/>
  <c r="T3" i="6"/>
  <c r="X3" i="6"/>
  <c r="AB3" i="6"/>
  <c r="M3" i="7"/>
  <c r="Q3" i="7"/>
  <c r="U3" i="7"/>
  <c r="Y3" i="7"/>
  <c r="AC3" i="7"/>
  <c r="AG3" i="7"/>
  <c r="AK3" i="7"/>
  <c r="AO3" i="7"/>
  <c r="AS3" i="7"/>
  <c r="B2" i="8"/>
  <c r="I5" i="8"/>
  <c r="I6" i="8" s="1"/>
  <c r="M5" i="8"/>
  <c r="M6" i="8" s="1"/>
  <c r="H5" i="9"/>
  <c r="H6" i="9" s="1"/>
  <c r="L5" i="9"/>
  <c r="L6" i="9" s="1"/>
  <c r="G5" i="10"/>
  <c r="G6" i="10" s="1"/>
  <c r="K5" i="10"/>
  <c r="K6" i="10" s="1"/>
  <c r="O5" i="10"/>
  <c r="O6" i="10" s="1"/>
  <c r="O3" i="5"/>
  <c r="S3" i="5"/>
  <c r="W3" i="5"/>
  <c r="AA3" i="5"/>
  <c r="AE3" i="5"/>
  <c r="AI3" i="5"/>
  <c r="AM3" i="5"/>
  <c r="AQ3" i="5"/>
  <c r="AU3" i="5"/>
  <c r="O3" i="6"/>
  <c r="S3" i="6"/>
  <c r="W3" i="6"/>
  <c r="AA3" i="6"/>
  <c r="H5" i="8"/>
  <c r="H6" i="8" s="1"/>
  <c r="G5" i="9"/>
  <c r="G6" i="9" s="1"/>
  <c r="F5" i="10"/>
  <c r="F6" i="10" s="1"/>
  <c r="J5" i="10"/>
  <c r="J6" i="10" s="1"/>
</calcChain>
</file>

<file path=xl/sharedStrings.xml><?xml version="1.0" encoding="utf-8"?>
<sst xmlns="http://schemas.openxmlformats.org/spreadsheetml/2006/main" count="7385" uniqueCount="1769">
  <si>
    <t>idMockContest</t>
  </si>
  <si>
    <t>idStudentHM</t>
  </si>
  <si>
    <t>10221_191249</t>
  </si>
  <si>
    <t>10221_191250</t>
  </si>
  <si>
    <t>10221_191251</t>
  </si>
  <si>
    <t>10221_191252</t>
  </si>
  <si>
    <t>10221_191253</t>
  </si>
  <si>
    <t>10221_191254</t>
  </si>
  <si>
    <t>10221_191255</t>
  </si>
  <si>
    <t>10221_191256</t>
  </si>
  <si>
    <t>10221_191257</t>
  </si>
  <si>
    <t>10221_191258</t>
  </si>
  <si>
    <t>10221_191259</t>
  </si>
  <si>
    <t>10221_191260</t>
  </si>
  <si>
    <t>10221_191261</t>
  </si>
  <si>
    <t>10221_191262</t>
  </si>
  <si>
    <t>10221_191263</t>
  </si>
  <si>
    <t>10221_191264</t>
  </si>
  <si>
    <t>10221_191265</t>
  </si>
  <si>
    <t>10221_191266</t>
  </si>
  <si>
    <t>10221_191267</t>
  </si>
  <si>
    <t>10221_191268</t>
  </si>
  <si>
    <t>10221_191269</t>
  </si>
  <si>
    <t>10221_191270</t>
  </si>
  <si>
    <t>10221_191271</t>
  </si>
  <si>
    <t>10221_191272</t>
  </si>
  <si>
    <t>10221_191273</t>
  </si>
  <si>
    <t>10221_191274</t>
  </si>
  <si>
    <t>10221_191275</t>
  </si>
  <si>
    <t>10221_191276</t>
  </si>
  <si>
    <t>10221_191277</t>
  </si>
  <si>
    <t>10221_191279</t>
  </si>
  <si>
    <t>10221_191280</t>
  </si>
  <si>
    <t>10221_191281</t>
  </si>
  <si>
    <t>10221_191282</t>
  </si>
  <si>
    <t>10221_191283</t>
  </si>
  <si>
    <t>10221_191284</t>
  </si>
  <si>
    <t>10221_191285</t>
  </si>
  <si>
    <t>10221_191286</t>
  </si>
  <si>
    <t>10221_191287</t>
  </si>
  <si>
    <t>10221_191290</t>
  </si>
  <si>
    <t>10221_191294</t>
  </si>
  <si>
    <t>10220_191245_3975</t>
  </si>
  <si>
    <t>10220_191245_3989</t>
  </si>
  <si>
    <t>10220_191245_3978</t>
  </si>
  <si>
    <t>10220_191245_3982</t>
  </si>
  <si>
    <t>10220_191245_3980</t>
  </si>
  <si>
    <t>10220_191245_3985</t>
  </si>
  <si>
    <t>10220_191245_3994</t>
  </si>
  <si>
    <t>10220_191245_3988</t>
  </si>
  <si>
    <t>10220_191245_3990</t>
  </si>
  <si>
    <t>10220_191245_3991</t>
  </si>
  <si>
    <t>10220_191246_4268</t>
  </si>
  <si>
    <t>10220_191246_4266</t>
  </si>
  <si>
    <t>10220_191246_4267</t>
  </si>
  <si>
    <t>10220_191246_4273</t>
  </si>
  <si>
    <t>10220_191246_4276</t>
  </si>
  <si>
    <t>10220_191246_4272</t>
  </si>
  <si>
    <t>10220_191246_4277</t>
  </si>
  <si>
    <t>10220_191246_4278</t>
  </si>
  <si>
    <t>10220_191246_4280</t>
  </si>
  <si>
    <t>10220_191246_4284</t>
  </si>
  <si>
    <t>10222_191247_4807</t>
  </si>
  <si>
    <t>10222_191247_4820</t>
  </si>
  <si>
    <t>10222_191247_4810</t>
  </si>
  <si>
    <t>10222_191247_4817</t>
  </si>
  <si>
    <t>10222_191247_4818</t>
  </si>
  <si>
    <t>10222_191247_4826</t>
  </si>
  <si>
    <t>10222_191248_4542</t>
  </si>
  <si>
    <t>10222_191248_4543</t>
  </si>
  <si>
    <t>10222_191248_4545</t>
  </si>
  <si>
    <t>10222_191248_4550</t>
  </si>
  <si>
    <t>10222_191248_4552</t>
  </si>
  <si>
    <t>10222_191248_4553</t>
  </si>
  <si>
    <t>10222_191288_4888</t>
  </si>
  <si>
    <t>10222_191288_4886</t>
  </si>
  <si>
    <t>10222_191288_4889</t>
  </si>
  <si>
    <t>10222_191288_4887</t>
  </si>
  <si>
    <t>10222_191288_4890</t>
  </si>
  <si>
    <t>10222_191288_4894</t>
  </si>
  <si>
    <t>10222_191288_4895</t>
  </si>
  <si>
    <t>10222_191289_4927</t>
  </si>
  <si>
    <t>10222_191289_4928</t>
  </si>
  <si>
    <t>10222_191289_4930</t>
  </si>
  <si>
    <t>10222_191289_4931</t>
  </si>
  <si>
    <t>10222_191289_4932</t>
  </si>
  <si>
    <t>10222_191289_4934</t>
  </si>
  <si>
    <t>10222_191289_4935</t>
  </si>
  <si>
    <t>10222_191292_4710</t>
  </si>
  <si>
    <t>10222_191292_4711</t>
  </si>
  <si>
    <t>10222_191292_4713</t>
  </si>
  <si>
    <t>10222_191292_4719</t>
  </si>
  <si>
    <t>10222_191292_4723</t>
  </si>
  <si>
    <t>10222_191292_4724</t>
  </si>
  <si>
    <t>10222_191292_4728</t>
  </si>
  <si>
    <t>10222_191293_4937</t>
  </si>
  <si>
    <t>10222_191293_4938</t>
  </si>
  <si>
    <t>10222_191293_4939</t>
  </si>
  <si>
    <t>10222_191293_4940</t>
  </si>
  <si>
    <t>10222_191293_4943</t>
  </si>
  <si>
    <t>10222_191293_4944</t>
  </si>
  <si>
    <t>10222_191293_4948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</si>
  <si>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</si>
  <si>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</si>
  <si>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</si>
  <si>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</si>
  <si>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</si>
  <si>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</si>
  <si>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</si>
  <si>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</si>
  <si>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</si>
  <si>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</si>
  <si>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</si>
  <si>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</si>
  <si>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</si>
  <si>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</si>
  <si>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</si>
  <si>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</si>
  <si>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</si>
  <si>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</si>
  <si>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</si>
  <si>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</si>
  <si>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</si>
  <si>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</si>
  <si>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</si>
  <si>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</si>
  <si>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</si>
  <si>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</si>
  <si>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</si>
  <si>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</si>
  <si>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</si>
  <si>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</si>
  <si>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</si>
  <si>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</si>
  <si>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</si>
  <si>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</si>
  <si>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</si>
  <si>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</si>
  <si>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</si>
  <si>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</si>
  <si>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</si>
  <si>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</si>
  <si>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</si>
  <si>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ĐH1</t>
  </si>
  <si>
    <t>ĐH2</t>
  </si>
  <si>
    <t>ĐH3</t>
  </si>
  <si>
    <t>ĐH4</t>
  </si>
  <si>
    <t>ĐH5</t>
  </si>
  <si>
    <t>ĐH6</t>
  </si>
  <si>
    <t>ĐH7</t>
  </si>
  <si>
    <t>ĐH8</t>
  </si>
  <si>
    <t>ĐH9</t>
  </si>
  <si>
    <t>ĐH10</t>
  </si>
  <si>
    <t>ĐH11</t>
  </si>
  <si>
    <t>ĐH12</t>
  </si>
  <si>
    <t>ĐH13</t>
  </si>
  <si>
    <t>ĐH14</t>
  </si>
  <si>
    <t>ĐH15</t>
  </si>
  <si>
    <t>ĐH16</t>
  </si>
  <si>
    <t>ĐH17</t>
  </si>
  <si>
    <t>ĐH18</t>
  </si>
  <si>
    <t>ĐH19</t>
  </si>
  <si>
    <t>ĐH20</t>
  </si>
  <si>
    <t>KH1</t>
  </si>
  <si>
    <t>KH2</t>
  </si>
  <si>
    <t>KH3</t>
  </si>
  <si>
    <t>KH4</t>
  </si>
  <si>
    <t>KH5</t>
  </si>
  <si>
    <t>KH6</t>
  </si>
  <si>
    <t>KH7</t>
  </si>
  <si>
    <t>KH8</t>
  </si>
  <si>
    <t>KH9</t>
  </si>
  <si>
    <t>KH10</t>
  </si>
  <si>
    <t>KH11</t>
  </si>
  <si>
    <t>KH12</t>
  </si>
  <si>
    <t>KH13</t>
  </si>
  <si>
    <t>KH14</t>
  </si>
  <si>
    <t>KH15</t>
  </si>
  <si>
    <t>KH16</t>
  </si>
  <si>
    <t>KH17</t>
  </si>
  <si>
    <t>KH18</t>
  </si>
  <si>
    <t>KH19</t>
  </si>
  <si>
    <t>KH20</t>
  </si>
  <si>
    <t>KH21</t>
  </si>
  <si>
    <t>KH22</t>
  </si>
  <si>
    <t>KH23</t>
  </si>
  <si>
    <t>KH24</t>
  </si>
  <si>
    <t>KH25</t>
  </si>
  <si>
    <t>KH26</t>
  </si>
  <si>
    <t>KH27</t>
  </si>
  <si>
    <t>KH28</t>
  </si>
  <si>
    <t>KH29</t>
  </si>
  <si>
    <t>KH30</t>
  </si>
  <si>
    <t>KH31</t>
  </si>
  <si>
    <t>KH32</t>
  </si>
  <si>
    <t>KH33</t>
  </si>
  <si>
    <t>KH34</t>
  </si>
  <si>
    <t>KH35</t>
  </si>
  <si>
    <t>KH36</t>
  </si>
  <si>
    <t>KH37</t>
  </si>
  <si>
    <t>KH38</t>
  </si>
  <si>
    <t>KH39</t>
  </si>
  <si>
    <t>KH40</t>
  </si>
  <si>
    <t xml:space="preserve"> </t>
  </si>
  <si>
    <t>19/40</t>
  </si>
  <si>
    <t>42/100</t>
  </si>
  <si>
    <t>5/100</t>
  </si>
  <si>
    <t>52/100</t>
  </si>
  <si>
    <t>51/100</t>
  </si>
  <si>
    <t>54/100</t>
  </si>
  <si>
    <t>21/40</t>
  </si>
  <si>
    <t>31/60</t>
  </si>
  <si>
    <t>31/100</t>
  </si>
  <si>
    <t>57/80</t>
  </si>
  <si>
    <t>63/100</t>
  </si>
  <si>
    <t>59/100</t>
  </si>
  <si>
    <t>73/100</t>
  </si>
  <si>
    <t>67/100</t>
  </si>
  <si>
    <t>12/60</t>
  </si>
  <si>
    <t>50/100</t>
  </si>
  <si>
    <t>60/100</t>
  </si>
  <si>
    <t>39/100</t>
  </si>
  <si>
    <t>47/100</t>
  </si>
  <si>
    <t>61/100</t>
  </si>
  <si>
    <t>65/100</t>
  </si>
  <si>
    <t>13/60</t>
  </si>
  <si>
    <t>40/100</t>
  </si>
  <si>
    <t>15/60</t>
  </si>
  <si>
    <t>70/100</t>
  </si>
  <si>
    <t>48/100</t>
  </si>
  <si>
    <t>49/100</t>
  </si>
  <si>
    <t>33/100</t>
  </si>
  <si>
    <t>56/100</t>
  </si>
  <si>
    <t>18/100</t>
  </si>
  <si>
    <t>66/100</t>
  </si>
  <si>
    <t>46/100</t>
  </si>
  <si>
    <t>53/100</t>
  </si>
  <si>
    <t>69/100</t>
  </si>
  <si>
    <t>62/100</t>
  </si>
  <si>
    <t>26/100</t>
  </si>
  <si>
    <t>58/100</t>
  </si>
  <si>
    <t>20/100</t>
  </si>
  <si>
    <t>72/100</t>
  </si>
  <si>
    <t>68/100</t>
  </si>
  <si>
    <t>25/40</t>
  </si>
  <si>
    <t>71/100</t>
  </si>
  <si>
    <t>75/100</t>
  </si>
  <si>
    <t>11/100</t>
  </si>
  <si>
    <t>0/40</t>
  </si>
  <si>
    <t>14/100</t>
  </si>
  <si>
    <t>41/100</t>
  </si>
  <si>
    <t>43/100</t>
  </si>
  <si>
    <t>45/100</t>
  </si>
  <si>
    <t>57/100</t>
  </si>
  <si>
    <t>55/100</t>
  </si>
  <si>
    <t>34/100</t>
  </si>
  <si>
    <t>44/100</t>
  </si>
  <si>
    <t>64/100</t>
  </si>
  <si>
    <t>28/40</t>
  </si>
  <si>
    <t>19/100</t>
  </si>
  <si>
    <t>32/60</t>
  </si>
  <si>
    <t>35/60</t>
  </si>
  <si>
    <t>36/100</t>
  </si>
  <si>
    <t>26/40</t>
  </si>
  <si>
    <t>38/100</t>
  </si>
  <si>
    <t>27/100</t>
  </si>
  <si>
    <t>10243_191571</t>
  </si>
  <si>
    <t>10243_191572</t>
  </si>
  <si>
    <t>10243_191573</t>
  </si>
  <si>
    <t>10243_191574</t>
  </si>
  <si>
    <t>10243_191575</t>
  </si>
  <si>
    <t>10243_191576</t>
  </si>
  <si>
    <t>10243_191577</t>
  </si>
  <si>
    <t>10243_191578</t>
  </si>
  <si>
    <t>10243_191579</t>
  </si>
  <si>
    <t>10243_191580</t>
  </si>
  <si>
    <t>10243_191581</t>
  </si>
  <si>
    <t>10243_191582</t>
  </si>
  <si>
    <t>10243_191583</t>
  </si>
  <si>
    <t>10243_191584</t>
  </si>
  <si>
    <t>10243_191585</t>
  </si>
  <si>
    <t>10243_191586</t>
  </si>
  <si>
    <t>10243_191587</t>
  </si>
  <si>
    <t>10243_191588</t>
  </si>
  <si>
    <t>10243_191589</t>
  </si>
  <si>
    <t>10243_191590</t>
  </si>
  <si>
    <t>10243_191591</t>
  </si>
  <si>
    <t>10243_191592</t>
  </si>
  <si>
    <t>10243_191593</t>
  </si>
  <si>
    <t>10243_191594</t>
  </si>
  <si>
    <t>10243_191595</t>
  </si>
  <si>
    <t>10243_191596</t>
  </si>
  <si>
    <t>10243_191597</t>
  </si>
  <si>
    <t>10243_191598</t>
  </si>
  <si>
    <t>10243_191599</t>
  </si>
  <si>
    <t>10243_191600</t>
  </si>
  <si>
    <t>10243_191601</t>
  </si>
  <si>
    <t>10243_191602</t>
  </si>
  <si>
    <t>10243_191603</t>
  </si>
  <si>
    <t>10243_191604</t>
  </si>
  <si>
    <t>10243_191605</t>
  </si>
  <si>
    <t>10243_191606</t>
  </si>
  <si>
    <t>10243_191607</t>
  </si>
  <si>
    <t>10243_191608</t>
  </si>
  <si>
    <t>10243_191609</t>
  </si>
  <si>
    <t>10243_191610</t>
  </si>
  <si>
    <t>Điểm thô Toán</t>
  </si>
  <si>
    <t>10243_timeStart</t>
  </si>
  <si>
    <t>10243_timeFinish</t>
  </si>
  <si>
    <t>10245_191611_7341</t>
  </si>
  <si>
    <t>10245_191611_7343</t>
  </si>
  <si>
    <t>10245_191611_7346</t>
  </si>
  <si>
    <t>10245_191611_7342</t>
  </si>
  <si>
    <t>10245_191611_7345</t>
  </si>
  <si>
    <t>10245_191611_7351</t>
  </si>
  <si>
    <t>10245_191611_7348</t>
  </si>
  <si>
    <t>10245_191612_7565</t>
  </si>
  <si>
    <t>10245_191612_7563</t>
  </si>
  <si>
    <t>10245_191612_7567</t>
  </si>
  <si>
    <t>10245_191612_7569</t>
  </si>
  <si>
    <t>10245_191612_7576</t>
  </si>
  <si>
    <t>10245_191612_7571</t>
  </si>
  <si>
    <t>10245_191612_7573</t>
  </si>
  <si>
    <t>10245_191613_7377</t>
  </si>
  <si>
    <t>10245_191613_7378</t>
  </si>
  <si>
    <t>10245_191613_7380</t>
  </si>
  <si>
    <t>10245_191613_7383</t>
  </si>
  <si>
    <t>10245_191613_7384</t>
  </si>
  <si>
    <t>10245_191613_7388</t>
  </si>
  <si>
    <t>10245_191614_7579</t>
  </si>
  <si>
    <t>10245_191614_7580</t>
  </si>
  <si>
    <t>10245_191614_7583</t>
  </si>
  <si>
    <t>10245_191614_7584</t>
  </si>
  <si>
    <t>10245_191614_7585</t>
  </si>
  <si>
    <t>10245_191614_7588</t>
  </si>
  <si>
    <t>10245_191615_7591</t>
  </si>
  <si>
    <t>10245_191615_7594</t>
  </si>
  <si>
    <t>10245_191615_7593</t>
  </si>
  <si>
    <t>10245_191615_7599</t>
  </si>
  <si>
    <t>10245_191615_7598</t>
  </si>
  <si>
    <t>10245_191615_7602</t>
  </si>
  <si>
    <t>10245_191615_7600</t>
  </si>
  <si>
    <t>10245_191616_7605</t>
  </si>
  <si>
    <t>10245_191616_7606</t>
  </si>
  <si>
    <t>10245_191616_7607</t>
  </si>
  <si>
    <t>10245_191616_7611</t>
  </si>
  <si>
    <t>10245_191616_7612</t>
  </si>
  <si>
    <t>10245_191616_7614</t>
  </si>
  <si>
    <t>10245_191616_7615</t>
  </si>
  <si>
    <t>10245_timeStart</t>
  </si>
  <si>
    <t>10245_timeFinish</t>
  </si>
  <si>
    <t>10242_191569_7390</t>
  </si>
  <si>
    <t>10242_191569_7392</t>
  </si>
  <si>
    <t>10242_191569_7393</t>
  </si>
  <si>
    <t>10242_191569_7396</t>
  </si>
  <si>
    <t>10242_191569_7398</t>
  </si>
  <si>
    <t>10242_191569_7407</t>
  </si>
  <si>
    <t>10242_191569_7397</t>
  </si>
  <si>
    <t>10242_191569_7399</t>
  </si>
  <si>
    <t>10242_191569_7401</t>
  </si>
  <si>
    <t>10242_191569_7406</t>
  </si>
  <si>
    <t>10242_191570_7484</t>
  </si>
  <si>
    <t>10242_191570_7485</t>
  </si>
  <si>
    <t>10242_191570_7491</t>
  </si>
  <si>
    <t>10242_191570_7494</t>
  </si>
  <si>
    <t>10242_191570_7495</t>
  </si>
  <si>
    <t>10242_191570_7493</t>
  </si>
  <si>
    <t>10242_191570_7497</t>
  </si>
  <si>
    <t>10242_191570_7502</t>
  </si>
  <si>
    <t>10242_191570_7505</t>
  </si>
  <si>
    <t>10242_191570_7498</t>
  </si>
  <si>
    <t>10242_timeStart</t>
  </si>
  <si>
    <t>10242_timeFinish</t>
  </si>
  <si>
    <t>2023-05-27T15:32:24.060Z</t>
  </si>
  <si>
    <t>2023-05-27T15:36:13.169Z</t>
  </si>
  <si>
    <t>2023-05-27T12:55:49.350Z</t>
  </si>
  <si>
    <t>2023-05-27T13:13:05.604Z</t>
  </si>
  <si>
    <t>10/100</t>
  </si>
  <si>
    <t>2023-05-27T12:24:24.798Z</t>
  </si>
  <si>
    <t>2023-05-27T12:54:29.850Z</t>
  </si>
  <si>
    <t>2023-05-26T23:47:12.749Z</t>
  </si>
  <si>
    <t>2023-05-27T00:47:12.749Z</t>
  </si>
  <si>
    <t>2023-05-27T15:52:42.924Z</t>
  </si>
  <si>
    <t>2023-05-27T15:55:46.964Z</t>
  </si>
  <si>
    <t>17/60</t>
  </si>
  <si>
    <t>2023-05-25T09:47:06.126Z</t>
  </si>
  <si>
    <t>2023-05-25T10:12:13.631Z</t>
  </si>
  <si>
    <t>2023-05-26T09:56:05.593Z</t>
  </si>
  <si>
    <t>2023-05-26T10:26:12.872Z</t>
  </si>
  <si>
    <t>2023-05-27T14:21:31.341Z</t>
  </si>
  <si>
    <t>2023-05-27T14:28:09.225Z</t>
  </si>
  <si>
    <t>2023-05-27T14:32:14.306Z</t>
  </si>
  <si>
    <t>2023-05-27T14:36:48.947Z</t>
  </si>
  <si>
    <t>12/100</t>
  </si>
  <si>
    <t>2023-05-27T14:28:15.409Z</t>
  </si>
  <si>
    <t>2023-05-27T14:32:10.077Z</t>
  </si>
  <si>
    <t>2023-05-27T07:46:07.428Z</t>
  </si>
  <si>
    <t>2023-05-27T08:00:27.632Z</t>
  </si>
  <si>
    <t>2023-05-27T09:19:39.515Z</t>
  </si>
  <si>
    <t>2023-05-27T10:19:34.520Z</t>
  </si>
  <si>
    <t>2023-05-27T08:48:48.657Z</t>
  </si>
  <si>
    <t>2023-05-27T09:18:16.314Z</t>
  </si>
  <si>
    <t>2023-05-25T14:39:06.247Z</t>
  </si>
  <si>
    <t>2023-05-25T15:25:18.154Z</t>
  </si>
  <si>
    <t>2023-05-25T16:00:42.806Z</t>
  </si>
  <si>
    <t>2023-05-25T16:38:15.348Z</t>
  </si>
  <si>
    <t>2023-05-25T15:28:35.666Z</t>
  </si>
  <si>
    <t>2023-05-25T15:57:40.481Z</t>
  </si>
  <si>
    <t>2023-05-25T13:31:35.175Z</t>
  </si>
  <si>
    <t>2023-05-25T14:06:09.897Z</t>
  </si>
  <si>
    <t>2023-05-25T16:18:53.348Z</t>
  </si>
  <si>
    <t>2023-05-25T17:08:16.080Z</t>
  </si>
  <si>
    <t>2023-05-25T14:08:04.686Z</t>
  </si>
  <si>
    <t>2023-05-25T14:32:04.055Z</t>
  </si>
  <si>
    <t>2023-05-25T09:10:03.159Z</t>
  </si>
  <si>
    <t>2023-05-25T09:14:50.948Z</t>
  </si>
  <si>
    <t>2023-05-25T16:43:04.984Z</t>
  </si>
  <si>
    <t>2023-05-25T16:48:11.163Z</t>
  </si>
  <si>
    <t>2023-05-25T16:39:21.945Z</t>
  </si>
  <si>
    <t>2023-05-25T16:42:07.711Z</t>
  </si>
  <si>
    <t>2023-05-25T00:32:24.829Z</t>
  </si>
  <si>
    <t>2023-05-25T00:41:17.590Z</t>
  </si>
  <si>
    <t>2023-05-25T01:56:40.466Z</t>
  </si>
  <si>
    <t>2023-05-25T02:26:33.480Z</t>
  </si>
  <si>
    <t>2023-05-25T01:29:49.329Z</t>
  </si>
  <si>
    <t>2023-05-25T01:56:31.550Z</t>
  </si>
  <si>
    <t>2023-05-26T14:46:31.728Z</t>
  </si>
  <si>
    <t>2023-05-26T15:30:31.592Z</t>
  </si>
  <si>
    <t>2023-05-27T12:32:59.833Z</t>
  </si>
  <si>
    <t>2023-05-27T13:09:40.358Z</t>
  </si>
  <si>
    <t>13/40</t>
  </si>
  <si>
    <t>2023-05-27T09:03:53.743Z</t>
  </si>
  <si>
    <t>2023-05-27T09:49:06.058Z</t>
  </si>
  <si>
    <t>2023-05-27T09:49:16.534Z</t>
  </si>
  <si>
    <t>2023-05-27T08:35:18.260Z</t>
  </si>
  <si>
    <t>2023-05-27T09:03:38.569Z</t>
  </si>
  <si>
    <t>2023-05-26T13:53:01.674Z</t>
  </si>
  <si>
    <t>2023-05-26T14:40:00.044Z</t>
  </si>
  <si>
    <t>2023-05-27T15:02:02.369Z</t>
  </si>
  <si>
    <t>2023-05-27T15:52:14.599Z</t>
  </si>
  <si>
    <t>2023-05-27T14:40:35.156Z</t>
  </si>
  <si>
    <t>2023-05-27T15:01:57.010Z</t>
  </si>
  <si>
    <t>2023-05-26T15:31:14.650Z</t>
  </si>
  <si>
    <t>2023-05-26T16:20:29.014Z</t>
  </si>
  <si>
    <t>2023-05-26T16:50:52.359Z</t>
  </si>
  <si>
    <t>2023-05-26T17:18:21.986Z</t>
  </si>
  <si>
    <t>2023-05-26T16:20:40.679Z</t>
  </si>
  <si>
    <t>2023-05-26T16:48:27.644Z</t>
  </si>
  <si>
    <t>2023-05-27T01:55:34.235Z</t>
  </si>
  <si>
    <t>2023-05-27T02:51:30.657Z</t>
  </si>
  <si>
    <t>23/60</t>
  </si>
  <si>
    <t>2023-05-27T02:51:53.353Z</t>
  </si>
  <si>
    <t>2023-05-27T03:20:33.935Z</t>
  </si>
  <si>
    <t>2023-05-27T00:57:45.012Z</t>
  </si>
  <si>
    <t>2023-05-27T01:57:46.941Z</t>
  </si>
  <si>
    <t>2023-05-27T03:45:34.843Z</t>
  </si>
  <si>
    <t>2023-05-27T04:45:14.669Z</t>
  </si>
  <si>
    <t>2023-05-27T02:51:43.306Z</t>
  </si>
  <si>
    <t>2023-05-27T03:21:17.251Z</t>
  </si>
  <si>
    <t>2023-05-27T14:56:23.058Z</t>
  </si>
  <si>
    <t>2023-05-27T15:56:22.252Z</t>
  </si>
  <si>
    <t>2023-05-27T15:56:32.974Z</t>
  </si>
  <si>
    <t>2023-05-27T16:52:23.773Z</t>
  </si>
  <si>
    <t>2023-05-27T16:52:29.001Z</t>
  </si>
  <si>
    <t>2023-05-27T16:55:25.021Z</t>
  </si>
  <si>
    <t>2023-05-27T08:59:01.078Z</t>
  </si>
  <si>
    <t>2023-05-27T09:43:57.175Z</t>
  </si>
  <si>
    <t>2023-05-27T08:00:40.781Z</t>
  </si>
  <si>
    <t>2023-05-27T08:46:36.039Z</t>
  </si>
  <si>
    <t>2023-05-27T09:57:02.514Z</t>
  </si>
  <si>
    <t>2023-05-27T09:57:14.387Z</t>
  </si>
  <si>
    <t>2023-05-27T01:35:31.435Z</t>
  </si>
  <si>
    <t>2023-05-27T02:35:30.551Z</t>
  </si>
  <si>
    <t>2023-05-27T02:35:43.813Z</t>
  </si>
  <si>
    <t>2023-05-27T03:30:38.101Z</t>
  </si>
  <si>
    <t>2023-05-27T04:21:32.398Z</t>
  </si>
  <si>
    <t>2023-05-27T04:48:16.118Z</t>
  </si>
  <si>
    <t>2023-05-26T08:49:11.171Z</t>
  </si>
  <si>
    <t>2023-05-26T09:49:10.932Z</t>
  </si>
  <si>
    <t>2023-05-26T10:20:38.673Z</t>
  </si>
  <si>
    <t>2023-05-26T11:20:38.906Z</t>
  </si>
  <si>
    <t>2023-05-26T09:50:30.639Z</t>
  </si>
  <si>
    <t>2023-05-26T10:20:22.773Z</t>
  </si>
  <si>
    <t>2023-05-25T01:58:04.828Z</t>
  </si>
  <si>
    <t>2023-05-25T02:57:32.735Z</t>
  </si>
  <si>
    <t>2023-05-25T03:37:19.316Z</t>
  </si>
  <si>
    <t>2023-05-25T04:22:56.425Z</t>
  </si>
  <si>
    <t>2023-05-25T02:57:38.491Z</t>
  </si>
  <si>
    <t>2023-05-25T03:25:57.254Z</t>
  </si>
  <si>
    <t>2023-05-27T03:06:28.707Z</t>
  </si>
  <si>
    <t>2023-05-27T03:54:00.303Z</t>
  </si>
  <si>
    <t>2023-05-27T15:12:27.434Z</t>
  </si>
  <si>
    <t>2023-05-27T16:08:20.596Z</t>
  </si>
  <si>
    <t>2023-05-27T14:37:22.819Z</t>
  </si>
  <si>
    <t>2023-05-27T15:03:23.138Z</t>
  </si>
  <si>
    <t>2023-05-25T10:10:24.716Z</t>
  </si>
  <si>
    <t>2023-05-25T10:52:51.399Z</t>
  </si>
  <si>
    <t>2023-05-25T09:18:48.639Z</t>
  </si>
  <si>
    <t>2023-05-25T10:07:47.330Z</t>
  </si>
  <si>
    <t>2023-05-25T14:38:00.765Z</t>
  </si>
  <si>
    <t>2023-05-25T15:01:19.509Z</t>
  </si>
  <si>
    <t>2023-05-27T14:53:52.029Z</t>
  </si>
  <si>
    <t>2023-05-27T15:53:14.961Z</t>
  </si>
  <si>
    <t>2023-05-27T16:23:25.130Z</t>
  </si>
  <si>
    <t>2023-05-27T17:13:18.425Z</t>
  </si>
  <si>
    <t>2023-05-27T15:53:47.966Z</t>
  </si>
  <si>
    <t>2023-05-27T16:23:04.251Z</t>
  </si>
  <si>
    <t>2023-05-25T09:51:34.254Z</t>
  </si>
  <si>
    <t>2023-05-25T10:51:40.220Z</t>
  </si>
  <si>
    <t>2023-05-25T11:22:24.189Z</t>
  </si>
  <si>
    <t>2023-05-25T12:06:26.095Z</t>
  </si>
  <si>
    <t>2023-05-25T10:54:15.840Z</t>
  </si>
  <si>
    <t>2023-05-25T11:17:46.392Z</t>
  </si>
  <si>
    <t>2023-05-27T15:21:15.290Z</t>
  </si>
  <si>
    <t>2023-05-27T16:21:16.738Z</t>
  </si>
  <si>
    <t>2023-05-27T16:47:45.084Z</t>
  </si>
  <si>
    <t>2023-05-27T17:47:45.016Z</t>
  </si>
  <si>
    <t>2023-05-27T16:22:32.609Z</t>
  </si>
  <si>
    <t>2023-05-27T16:47:28.057Z</t>
  </si>
  <si>
    <t>2023-05-27T02:56:59.168Z</t>
  </si>
  <si>
    <t>2023-05-27T03:56:53.087Z</t>
  </si>
  <si>
    <t>2023-05-27T05:14:03.030Z</t>
  </si>
  <si>
    <t>2023-05-27T06:14:02.199Z</t>
  </si>
  <si>
    <t>2023-05-27T04:43:49.496Z</t>
  </si>
  <si>
    <t>2023-05-27T05:13:49.842Z</t>
  </si>
  <si>
    <t>2023-05-26T21:07:44.795Z</t>
  </si>
  <si>
    <t>2023-05-26T22:07:45.397Z</t>
  </si>
  <si>
    <t>2023-05-26T22:08:18.049Z</t>
  </si>
  <si>
    <t>2023-05-26T22:51:05.609Z</t>
  </si>
  <si>
    <t>2023-05-26T22:51:17.631Z</t>
  </si>
  <si>
    <t>2023-05-26T23:11:37.850Z</t>
  </si>
  <si>
    <t>2023-05-27T08:50:40.133Z</t>
  </si>
  <si>
    <t>2023-05-27T09:50:47.514Z</t>
  </si>
  <si>
    <t>2023-05-27T10:35:33.933Z</t>
  </si>
  <si>
    <t>2023-05-27T11:34:55.604Z</t>
  </si>
  <si>
    <t>2023-05-27T10:02:37.334Z</t>
  </si>
  <si>
    <t>2023-05-27T10:29:57.429Z</t>
  </si>
  <si>
    <t>2023-05-27T07:06:02.780Z</t>
  </si>
  <si>
    <t>2023-05-27T08:06:06.606Z</t>
  </si>
  <si>
    <t>2023-05-27T13:28:21.367Z</t>
  </si>
  <si>
    <t>2023-05-27T14:21:49.754Z</t>
  </si>
  <si>
    <t>2023-05-27T14:29:35.632Z</t>
  </si>
  <si>
    <t>2023-05-27T14:54:14.521Z</t>
  </si>
  <si>
    <t>2023-05-27T07:02:27.158Z</t>
  </si>
  <si>
    <t>2023-05-27T08:00:52.702Z</t>
  </si>
  <si>
    <t>2023-05-27T08:31:31.454Z</t>
  </si>
  <si>
    <t>2023-05-27T09:25:52.404Z</t>
  </si>
  <si>
    <t>2023-05-27T08:01:06.287Z</t>
  </si>
  <si>
    <t>2023-05-27T08:31:07.722Z</t>
  </si>
  <si>
    <t>2023-05-27T02:00:46.059Z</t>
  </si>
  <si>
    <t>2023-05-27T03:00:50.145Z</t>
  </si>
  <si>
    <t>2023-05-27T03:29:20.200Z</t>
  </si>
  <si>
    <t>2023-05-27T04:18:29.006Z</t>
  </si>
  <si>
    <t>2023-05-27T03:00:57.816Z</t>
  </si>
  <si>
    <t>2023-05-27T03:25:36.906Z</t>
  </si>
  <si>
    <t>2023-05-27T00:54:32.032Z</t>
  </si>
  <si>
    <t>2023-05-27T01:54:25.330Z</t>
  </si>
  <si>
    <t>2023-05-27T02:33:35.900Z</t>
  </si>
  <si>
    <t>2023-05-27T03:32:02.210Z</t>
  </si>
  <si>
    <t>2023-05-27T01:57:07.500Z</t>
  </si>
  <si>
    <t>2023-05-27T02:27:06.780Z</t>
  </si>
  <si>
    <t>2023-05-27T12:41:54.142Z</t>
  </si>
  <si>
    <t>2023-05-27T13:41:51.741Z</t>
  </si>
  <si>
    <t>2023-05-27T13:41:58.469Z</t>
  </si>
  <si>
    <t>2023-05-27T14:25:46.940Z</t>
  </si>
  <si>
    <t>2023-05-27T08:47:05.667Z</t>
  </si>
  <si>
    <t>2023-05-27T09:11:10.519Z</t>
  </si>
  <si>
    <t>2023-05-26T01:02:43.469Z</t>
  </si>
  <si>
    <t>2023-05-26T02:02:43.432Z</t>
  </si>
  <si>
    <t>2023-05-26T02:31:15.158Z</t>
  </si>
  <si>
    <t>2023-05-26T03:28:40.104Z</t>
  </si>
  <si>
    <t>2023-05-26T02:02:49.653Z</t>
  </si>
  <si>
    <t>2023-05-26T02:31:09.763Z</t>
  </si>
  <si>
    <t>2023-05-27T12:22:37.105Z</t>
  </si>
  <si>
    <t>2023-05-27T12:58:06.153Z</t>
  </si>
  <si>
    <t>2023-05-27T13:46:56.098Z</t>
  </si>
  <si>
    <t>2023-05-27T14:46:55.262Z</t>
  </si>
  <si>
    <t>2023-05-27T13:08:55.459Z</t>
  </si>
  <si>
    <t>2023-05-27T13:38:56.153Z</t>
  </si>
  <si>
    <t>2023-05-27T12:49:46.525Z</t>
  </si>
  <si>
    <t>2023-05-27T13:49:47.056Z</t>
  </si>
  <si>
    <t>2023-05-27T14:38:21.656Z</t>
  </si>
  <si>
    <t>2023-05-27T15:38:22.412Z</t>
  </si>
  <si>
    <t>2023-05-27T13:55:34.786Z</t>
  </si>
  <si>
    <t>2023-05-27T14:25:34.224Z</t>
  </si>
  <si>
    <t>2023-05-27T14:59:34.241Z</t>
  </si>
  <si>
    <t>2023-05-27T15:59:36.285Z</t>
  </si>
  <si>
    <t>2023-05-27T15:59:47.634Z</t>
  </si>
  <si>
    <t>2023-05-27T16:59:47.270Z</t>
  </si>
  <si>
    <t>2023-05-27T10:07:10.910Z</t>
  </si>
  <si>
    <t>2023-05-27T10:36:22.823Z</t>
  </si>
  <si>
    <t>2023-05-27T16:42:52.938Z</t>
  </si>
  <si>
    <t>2023-05-27T17:40:26.119Z</t>
  </si>
  <si>
    <t>2023-05-27T15:49:23.086Z</t>
  </si>
  <si>
    <t>2023-05-27T16:42:48.635Z</t>
  </si>
  <si>
    <t>2023-05-27T14:18:16.485Z</t>
  </si>
  <si>
    <t>2023-05-27T14:48:23.805Z</t>
  </si>
  <si>
    <t>2023-05-27T01:49:17.399Z</t>
  </si>
  <si>
    <t>2023-05-27T02:49:04.587Z</t>
  </si>
  <si>
    <t>2023-05-27T03:19:44.997Z</t>
  </si>
  <si>
    <t>2023-05-27T04:18:02.813Z</t>
  </si>
  <si>
    <t>2023-05-27T02:49:20.147Z</t>
  </si>
  <si>
    <t>2023-05-27T03:19:27.461Z</t>
  </si>
  <si>
    <t>2023-05-27T02:21:15.937Z</t>
  </si>
  <si>
    <t>2023-05-27T03:21:17.063Z</t>
  </si>
  <si>
    <t>2023-05-27T04:04:08.163Z</t>
  </si>
  <si>
    <t>2023-05-27T05:03:59.766Z</t>
  </si>
  <si>
    <t>2023-05-27T03:23:21.717Z</t>
  </si>
  <si>
    <t>2023-05-27T03:53:29.189Z</t>
  </si>
  <si>
    <t>2023-05-27T12:54:22.460Z</t>
  </si>
  <si>
    <t>2023-05-27T13:54:22.246Z</t>
  </si>
  <si>
    <t>2023-05-27T14:12:39.800Z</t>
  </si>
  <si>
    <t>2023-05-27T15:03:47.411Z</t>
  </si>
  <si>
    <t>2023-05-27T13:55:16.001Z</t>
  </si>
  <si>
    <t>2023-05-27T14:12:32.981Z</t>
  </si>
  <si>
    <t>2023-05-27T07:49:30.401Z</t>
  </si>
  <si>
    <t>2023-05-27T08:49:30.185Z</t>
  </si>
  <si>
    <t>2023-05-27T09:23:12.818Z</t>
  </si>
  <si>
    <t>2023-05-27T10:23:12.530Z</t>
  </si>
  <si>
    <t>2023-05-27T08:49:46.350Z</t>
  </si>
  <si>
    <t>2023-05-27T09:19:46.814Z</t>
  </si>
  <si>
    <t>2023-05-27T14:34:45.364Z</t>
  </si>
  <si>
    <t>2023-05-27T15:06:30.822Z</t>
  </si>
  <si>
    <t>22/40</t>
  </si>
  <si>
    <t>2023-05-27T13:12:43.355Z</t>
  </si>
  <si>
    <t>2023-05-27T14:12:22.893Z</t>
  </si>
  <si>
    <t>2023-05-27T14:12:27.957Z</t>
  </si>
  <si>
    <t>2023-05-27T15:11:15.033Z</t>
  </si>
  <si>
    <t>2023-05-27T12:54:44.873Z</t>
  </si>
  <si>
    <t>2023-05-27T13:12:36.191Z</t>
  </si>
  <si>
    <t>2023-05-27T12:58:48.916Z</t>
  </si>
  <si>
    <t>2023-05-27T13:58:56.231Z</t>
  </si>
  <si>
    <t>2023-05-27T14:36:19.876Z</t>
  </si>
  <si>
    <t>2023-05-27T15:36:27.200Z</t>
  </si>
  <si>
    <t>2023-05-27T14:02:27.057Z</t>
  </si>
  <si>
    <t>2023-05-27T14:32:34.332Z</t>
  </si>
  <si>
    <t>2023-05-27T12:56:41.217Z</t>
  </si>
  <si>
    <t>2023-05-27T13:56:42.227Z</t>
  </si>
  <si>
    <t>2023-05-27T14:20:30.248Z</t>
  </si>
  <si>
    <t>2023-05-27T15:14:42.748Z</t>
  </si>
  <si>
    <t>2023-05-27T13:56:47.571Z</t>
  </si>
  <si>
    <t>2023-05-27T14:20:26.520Z</t>
  </si>
  <si>
    <t>2023-05-27T07:37:25.817Z</t>
  </si>
  <si>
    <t>2023-05-27T08:35:53.226Z</t>
  </si>
  <si>
    <t>2023-05-27T09:00:49.849Z</t>
  </si>
  <si>
    <t>2023-05-27T09:40:52.733Z</t>
  </si>
  <si>
    <t>2023-05-27T08:36:03.719Z</t>
  </si>
  <si>
    <t>2023-05-27T08:58:54.276Z</t>
  </si>
  <si>
    <t>2023-05-27T06:05:16.669Z</t>
  </si>
  <si>
    <t>2023-05-27T07:05:20.825Z</t>
  </si>
  <si>
    <t>2023-05-27T08:00:38.767Z</t>
  </si>
  <si>
    <t>2023-05-27T08:43:16.939Z</t>
  </si>
  <si>
    <t>2023-05-27T07:21:15.154Z</t>
  </si>
  <si>
    <t>2023-05-27T07:41:17.088Z</t>
  </si>
  <si>
    <t>2023-05-27T02:58:23.157Z</t>
  </si>
  <si>
    <t>2023-05-27T03:58:23.291Z</t>
  </si>
  <si>
    <t>2023-05-27T01:42:50.918Z</t>
  </si>
  <si>
    <t>2023-05-27T02:42:50.928Z</t>
  </si>
  <si>
    <t>2023-05-27T01:12:29.325Z</t>
  </si>
  <si>
    <t>2023-05-27T01:42:28.761Z</t>
  </si>
  <si>
    <t>2023-05-27T13:06:11.156Z</t>
  </si>
  <si>
    <t>2023-05-27T14:06:11.684Z</t>
  </si>
  <si>
    <t>2023-05-27T02:57:38.365Z</t>
  </si>
  <si>
    <t>2023-05-27T03:57:38.231Z</t>
  </si>
  <si>
    <t>2023-05-27T00:24:35.805Z</t>
  </si>
  <si>
    <t>2023-05-27T00:51:20.015Z</t>
  </si>
  <si>
    <t>2023-05-27T15:20:54.572Z</t>
  </si>
  <si>
    <t>2023-05-27T16:20:03.337Z</t>
  </si>
  <si>
    <t>2023-05-27T16:20:14.256Z</t>
  </si>
  <si>
    <t>2023-05-27T17:25:56.350Z</t>
  </si>
  <si>
    <t>22/80</t>
  </si>
  <si>
    <t>2023-05-27T11:25:12.737Z</t>
  </si>
  <si>
    <t>2023-05-27T12:17:59.136Z</t>
  </si>
  <si>
    <t>2023-05-27T14:34:51.761Z</t>
  </si>
  <si>
    <t>2023-05-27T15:14:44.379Z</t>
  </si>
  <si>
    <t>2023-05-27T14:12:24.366Z</t>
  </si>
  <si>
    <t>2023-05-27T14:34:47.320Z</t>
  </si>
  <si>
    <t>2023-05-26T14:20:04.558Z</t>
  </si>
  <si>
    <t>2023-05-26T15:20:03.830Z</t>
  </si>
  <si>
    <t>2023-05-26T16:08:42.689Z</t>
  </si>
  <si>
    <t>2023-05-26T17:08:42.084Z</t>
  </si>
  <si>
    <t>2023-05-26T15:20:11.127Z</t>
  </si>
  <si>
    <t>2023-05-26T15:45:11.538Z</t>
  </si>
  <si>
    <t>2023-05-27T00:31:40.614Z</t>
  </si>
  <si>
    <t>2023-05-27T01:31:17.315Z</t>
  </si>
  <si>
    <t>2023-05-27T02:03:25.740Z</t>
  </si>
  <si>
    <t>2023-05-27T03:03:25.098Z</t>
  </si>
  <si>
    <t>2023-05-27T01:31:28.068Z</t>
  </si>
  <si>
    <t>2023-05-27T02:01:35.403Z</t>
  </si>
  <si>
    <t>2023-05-25T08:06:17.702Z</t>
  </si>
  <si>
    <t>2023-05-25T09:06:09.644Z</t>
  </si>
  <si>
    <t>2023-05-25T10:12:03.477Z</t>
  </si>
  <si>
    <t>2023-05-25T11:06:07.118Z</t>
  </si>
  <si>
    <t>2023-05-25T09:09:52.786Z</t>
  </si>
  <si>
    <t>2023-05-25T09:33:22.897Z</t>
  </si>
  <si>
    <t>2023-05-27T13:22:15.821Z</t>
  </si>
  <si>
    <t>2023-05-27T14:22:17.740Z</t>
  </si>
  <si>
    <t>2023-05-27T14:54:26.889Z</t>
  </si>
  <si>
    <t>2023-05-27T15:54:29.730Z</t>
  </si>
  <si>
    <t>2023-05-27T14:23:45.425Z</t>
  </si>
  <si>
    <t>2023-05-27T14:53:45.591Z</t>
  </si>
  <si>
    <t>2023-05-26T13:06:17.772Z</t>
  </si>
  <si>
    <t>2023-05-26T14:06:19.750Z</t>
  </si>
  <si>
    <t>2023-05-27T12:50:19.071Z</t>
  </si>
  <si>
    <t>2023-05-27T13:49:49.315Z</t>
  </si>
  <si>
    <t>2023-05-26T14:06:39.228Z</t>
  </si>
  <si>
    <t>2023-05-26T14:36:22.489Z</t>
  </si>
  <si>
    <t>2023-05-27T13:19:23.462Z</t>
  </si>
  <si>
    <t>2023-05-27T14:19:19.668Z</t>
  </si>
  <si>
    <t>2023-05-27T14:19:27.586Z</t>
  </si>
  <si>
    <t>2023-05-27T15:06:34.002Z</t>
  </si>
  <si>
    <t>2023-05-27T15:33:29.046Z</t>
  </si>
  <si>
    <t>2023-05-27T15:53:55.006Z</t>
  </si>
  <si>
    <t>2023-05-27T14:37:31.650Z</t>
  </si>
  <si>
    <t>2023-05-27T15:37:32.733Z</t>
  </si>
  <si>
    <t>2023-05-27T16:05:10.988Z</t>
  </si>
  <si>
    <t>2023-05-27T17:00:20.821Z</t>
  </si>
  <si>
    <t>2023-05-27T15:37:56.762Z</t>
  </si>
  <si>
    <t>2023-05-27T16:05:05.719Z</t>
  </si>
  <si>
    <t>2023-05-27T13:00:16.283Z</t>
  </si>
  <si>
    <t>2023-05-27T14:00:16.419Z</t>
  </si>
  <si>
    <t>2023-05-27T14:38:49.393Z</t>
  </si>
  <si>
    <t>2023-05-27T15:38:16.782Z</t>
  </si>
  <si>
    <t>2023-05-27T14:04:32.866Z</t>
  </si>
  <si>
    <t>2023-05-27T14:34:32.365Z</t>
  </si>
  <si>
    <t>2023-05-27T13:29:51.426Z</t>
  </si>
  <si>
    <t>2023-05-27T14:29:15.277Z</t>
  </si>
  <si>
    <t>2023-05-27T15:29:05.702Z</t>
  </si>
  <si>
    <t>2023-05-27T16:22:31.057Z</t>
  </si>
  <si>
    <t>2023-05-27T14:29:23.275Z</t>
  </si>
  <si>
    <t>2023-05-27T14:59:05.579Z</t>
  </si>
  <si>
    <t>2023-05-27T08:40:31.289Z</t>
  </si>
  <si>
    <t>2023-05-27T09:39:34.424Z</t>
  </si>
  <si>
    <t>2023-05-27T15:34:07.811Z</t>
  </si>
  <si>
    <t>2023-05-27T16:32:20.559Z</t>
  </si>
  <si>
    <t>2023-05-27T09:43:16.196Z</t>
  </si>
  <si>
    <t>2023-05-27T10:09:49.158Z</t>
  </si>
  <si>
    <t>2023-05-27T07:23:46.709Z</t>
  </si>
  <si>
    <t>2023-05-27T08:23:46.898Z</t>
  </si>
  <si>
    <t>2023-05-27T09:07:32.847Z</t>
  </si>
  <si>
    <t>2023-05-27T10:06:53.165Z</t>
  </si>
  <si>
    <t>2023-05-27T08:24:05.892Z</t>
  </si>
  <si>
    <t>2023-05-27T08:46:16.653Z</t>
  </si>
  <si>
    <t>2023-05-26T13:06:59.656Z</t>
  </si>
  <si>
    <t>2023-05-26T14:06:53.423Z</t>
  </si>
  <si>
    <t>2023-05-26T14:29:06.454Z</t>
  </si>
  <si>
    <t>2023-05-26T15:14:27.839Z</t>
  </si>
  <si>
    <t>2023-05-26T14:07:17.064Z</t>
  </si>
  <si>
    <t>2023-05-26T14:28:41.398Z</t>
  </si>
  <si>
    <t>2023-05-25T12:58:08.598Z</t>
  </si>
  <si>
    <t>2023-05-25T13:58:14.877Z</t>
  </si>
  <si>
    <t>2023-05-25T14:28:13.493Z</t>
  </si>
  <si>
    <t>2023-05-25T15:28:13.124Z</t>
  </si>
  <si>
    <t>2023-05-25T13:58:25.925Z</t>
  </si>
  <si>
    <t>2023-05-25T14:28:09.582Z</t>
  </si>
  <si>
    <t>2023-05-25T01:16:10.430Z</t>
  </si>
  <si>
    <t>2023-05-25T02:16:13.449Z</t>
  </si>
  <si>
    <t>2023-05-25T02:55:57.905Z</t>
  </si>
  <si>
    <t>2023-05-25T03:54:41.644Z</t>
  </si>
  <si>
    <t>2023-05-25T02:23:21.845Z</t>
  </si>
  <si>
    <t>2023-05-25T02:53:29.410Z</t>
  </si>
  <si>
    <t>2023-05-27T14:09:31.233Z</t>
  </si>
  <si>
    <t>2023-05-27T15:03:37.318Z</t>
  </si>
  <si>
    <t>2023-05-27T15:03:45.418Z</t>
  </si>
  <si>
    <t>2023-05-27T15:04:45.177Z</t>
  </si>
  <si>
    <t>2023-05-27T13:42:07.309Z</t>
  </si>
  <si>
    <t>2023-05-27T14:09:21.970Z</t>
  </si>
  <si>
    <t>2023-05-26T12:00:32.539Z</t>
  </si>
  <si>
    <t>2023-05-26T13:00:39.091Z</t>
  </si>
  <si>
    <t>2023-05-27T15:09:10.757Z</t>
  </si>
  <si>
    <t>2023-05-27T15:51:38.556Z</t>
  </si>
  <si>
    <t>2023-05-26T14:43:22.233Z</t>
  </si>
  <si>
    <t>2023-05-26T15:09:35.314Z</t>
  </si>
  <si>
    <t>2023-05-25T13:07:56.352Z</t>
  </si>
  <si>
    <t>2023-05-25T14:07:56.827Z</t>
  </si>
  <si>
    <t>2023-05-25T14:35:45.480Z</t>
  </si>
  <si>
    <t>2023-05-25T15:32:57.290Z</t>
  </si>
  <si>
    <t>2023-05-25T14:08:03.331Z</t>
  </si>
  <si>
    <t>2023-05-25T14:35:39.289Z</t>
  </si>
  <si>
    <t>2023-05-27T13:08:04.654Z</t>
  </si>
  <si>
    <t>2023-05-27T14:08:04.509Z</t>
  </si>
  <si>
    <t>2023-05-27T14:38:06.308Z</t>
  </si>
  <si>
    <t>2023-05-27T15:16:12.599Z</t>
  </si>
  <si>
    <t>2023-05-27T14:08:15.319Z</t>
  </si>
  <si>
    <t>2023-05-27T14:38:02.905Z</t>
  </si>
  <si>
    <t>2023-05-27T13:38:02.576Z</t>
  </si>
  <si>
    <t>2023-05-27T14:37:07.237Z</t>
  </si>
  <si>
    <t>2023-05-27T15:24:25.096Z</t>
  </si>
  <si>
    <t>2023-05-27T16:12:24.340Z</t>
  </si>
  <si>
    <t>2023-05-27T15:03:56.686Z</t>
  </si>
  <si>
    <t>2023-05-27T15:24:20.306Z</t>
  </si>
  <si>
    <t>2023-05-27T16:49:46.079Z</t>
  </si>
  <si>
    <t>2023-05-27T17:40:59.173Z</t>
  </si>
  <si>
    <t>23/40</t>
  </si>
  <si>
    <t>2023-05-27T13:12:27.153Z</t>
  </si>
  <si>
    <t>2023-05-27T14:12:18.381Z</t>
  </si>
  <si>
    <t>2023-05-27T15:01:26.530Z</t>
  </si>
  <si>
    <t>2023-05-27T15:46:51.314Z</t>
  </si>
  <si>
    <t>2023-05-27T14:28:05.846Z</t>
  </si>
  <si>
    <t>2023-05-27T14:51:30.306Z</t>
  </si>
  <si>
    <t>2023-05-27T13:09:07.896Z</t>
  </si>
  <si>
    <t>2023-05-27T14:08:20.494Z</t>
  </si>
  <si>
    <t>2023-05-27T14:45:42.931Z</t>
  </si>
  <si>
    <t>2023-05-27T15:42:50.855Z</t>
  </si>
  <si>
    <t>2023-05-27T14:09:11.199Z</t>
  </si>
  <si>
    <t>2023-05-27T14:38:45.480Z</t>
  </si>
  <si>
    <t>2023-05-27T07:07:44.845Z</t>
  </si>
  <si>
    <t>2023-05-27T08:06:00.930Z</t>
  </si>
  <si>
    <t>2023-05-27T10:43:57.257Z</t>
  </si>
  <si>
    <t>2023-05-27T11:33:30.745Z</t>
  </si>
  <si>
    <t>2023-05-27T10:01:49.255Z</t>
  </si>
  <si>
    <t>2023-05-27T10:31:52.893Z</t>
  </si>
  <si>
    <t>2023-05-27T02:23:47.841Z</t>
  </si>
  <si>
    <t>2023-05-27T03:23:55.353Z</t>
  </si>
  <si>
    <t>2023-05-27T07:34:42.644Z</t>
  </si>
  <si>
    <t>2023-05-27T08:34:52.209Z</t>
  </si>
  <si>
    <t>2023-05-27T03:25:30.443Z</t>
  </si>
  <si>
    <t>2023-05-27T03:55:17.266Z</t>
  </si>
  <si>
    <t>2023-05-27T01:52:07.424Z</t>
  </si>
  <si>
    <t>2023-05-27T02:44:48.866Z</t>
  </si>
  <si>
    <t>2023-05-27T03:48:52.301Z</t>
  </si>
  <si>
    <t>2023-05-27T04:27:20.764Z</t>
  </si>
  <si>
    <t>2023-05-27T02:45:03.391Z</t>
  </si>
  <si>
    <t>2023-05-27T03:04:00.229Z</t>
  </si>
  <si>
    <t>2023-05-27T01:26:14.394Z</t>
  </si>
  <si>
    <t>2023-05-27T02:26:21.697Z</t>
  </si>
  <si>
    <t>2023-05-27T03:01:30.997Z</t>
  </si>
  <si>
    <t>2023-05-27T03:49:49.158Z</t>
  </si>
  <si>
    <t>2023-05-27T02:30:06.604Z</t>
  </si>
  <si>
    <t>2023-05-27T02:59:47.613Z</t>
  </si>
  <si>
    <t>2023-05-26T14:13:54.554Z</t>
  </si>
  <si>
    <t>2023-05-26T15:13:59.533Z</t>
  </si>
  <si>
    <t>2023-05-26T15:47:39.213Z</t>
  </si>
  <si>
    <t>2023-05-26T16:46:05.787Z</t>
  </si>
  <si>
    <t>2023-05-26T15:16:39.654Z</t>
  </si>
  <si>
    <t>2023-05-26T15:46:20.514Z</t>
  </si>
  <si>
    <t>2023-05-26T14:09:22.653Z</t>
  </si>
  <si>
    <t>2023-05-26T15:09:18.380Z</t>
  </si>
  <si>
    <t>2023-05-27T15:26:21.969Z</t>
  </si>
  <si>
    <t>2023-05-27T16:26:20.213Z</t>
  </si>
  <si>
    <t>2023-05-26T13:34:17.509Z</t>
  </si>
  <si>
    <t>2023-05-26T13:57:10.452Z</t>
  </si>
  <si>
    <t>2023-05-26T07:30:44.467Z</t>
  </si>
  <si>
    <t>2023-05-26T08:30:44.328Z</t>
  </si>
  <si>
    <t>2023-05-26T12:30:24.384Z</t>
  </si>
  <si>
    <t>2023-05-26T13:27:14.408Z</t>
  </si>
  <si>
    <t>2023-05-26T08:31:02.636Z</t>
  </si>
  <si>
    <t>2023-05-26T08:54:56.836Z</t>
  </si>
  <si>
    <t>2023-05-25T07:11:59.050Z</t>
  </si>
  <si>
    <t>2023-05-25T08:12:06.534Z</t>
  </si>
  <si>
    <t>2023-05-25T08:47:12.593Z</t>
  </si>
  <si>
    <t>2023-05-25T09:47:12.694Z</t>
  </si>
  <si>
    <t>2023-05-25T08:14:12.189Z</t>
  </si>
  <si>
    <t>2023-05-25T08:44:16.444Z</t>
  </si>
  <si>
    <t>2023-05-25T12:59:58.859Z</t>
  </si>
  <si>
    <t>2023-05-25T13:59:46.355Z</t>
  </si>
  <si>
    <t>2023-05-25T14:30:31.801Z</t>
  </si>
  <si>
    <t>2023-05-25T15:29:20.643Z</t>
  </si>
  <si>
    <t>2023-05-25T14:02:28.991Z</t>
  </si>
  <si>
    <t>2023-05-25T14:30:25.011Z</t>
  </si>
  <si>
    <t>2023-05-27T12:37:52.552Z</t>
  </si>
  <si>
    <t>2023-05-27T13:36:56.422Z</t>
  </si>
  <si>
    <t>2023-05-27T14:06:42.342Z</t>
  </si>
  <si>
    <t>2023-05-27T14:47:06.348Z</t>
  </si>
  <si>
    <t>2023-05-27T13:42:33.453Z</t>
  </si>
  <si>
    <t>2023-05-27T14:00:20.267Z</t>
  </si>
  <si>
    <t>2023-05-27T14:04:13.598Z</t>
  </si>
  <si>
    <t>2023-05-27T15:04:15.926Z</t>
  </si>
  <si>
    <t>2023-05-27T15:37:58.781Z</t>
  </si>
  <si>
    <t>2023-05-27T16:38:00.084Z</t>
  </si>
  <si>
    <t>2023-05-27T15:04:33.989Z</t>
  </si>
  <si>
    <t>2023-05-27T15:34:36.590Z</t>
  </si>
  <si>
    <t>2023-05-27T14:00:28.373Z</t>
  </si>
  <si>
    <t>2023-05-27T15:00:31.707Z</t>
  </si>
  <si>
    <t>2023-05-27T15:50:03.695Z</t>
  </si>
  <si>
    <t>2023-05-27T16:24:36.159Z</t>
  </si>
  <si>
    <t>2023-05-27T15:00:41.687Z</t>
  </si>
  <si>
    <t>2023-05-27T15:30:19.148Z</t>
  </si>
  <si>
    <t>2023-05-27T12:53:43.511Z</t>
  </si>
  <si>
    <t>2023-05-27T13:53:42.869Z</t>
  </si>
  <si>
    <t>2023-05-27T14:30:27.112Z</t>
  </si>
  <si>
    <t>2023-05-27T15:30:27.058Z</t>
  </si>
  <si>
    <t>2023-05-27T13:53:50.541Z</t>
  </si>
  <si>
    <t>2023-05-27T14:23:48.531Z</t>
  </si>
  <si>
    <t>2023-05-27T07:57:03.453Z</t>
  </si>
  <si>
    <t>2023-05-27T08:57:04.103Z</t>
  </si>
  <si>
    <t>2023-05-27T09:27:38.953Z</t>
  </si>
  <si>
    <t>2023-05-27T10:19:51.950Z</t>
  </si>
  <si>
    <t>2023-05-27T08:57:16.262Z</t>
  </si>
  <si>
    <t>2023-05-27T09:27:24.082Z</t>
  </si>
  <si>
    <t>2023-05-26T14:56:19.812Z</t>
  </si>
  <si>
    <t>2023-05-26T15:31:27.383Z</t>
  </si>
  <si>
    <t>2023-05-26T18:02:49.486Z</t>
  </si>
  <si>
    <t>2023-05-26T19:02:05.446Z</t>
  </si>
  <si>
    <t>2023-05-26T17:32:24.911Z</t>
  </si>
  <si>
    <t>2023-05-26T18:02:25.075Z</t>
  </si>
  <si>
    <t>2023-05-26T11:59:59.170Z</t>
  </si>
  <si>
    <t>2023-05-26T12:59:59.674Z</t>
  </si>
  <si>
    <t>2023-05-26T13:34:28.714Z</t>
  </si>
  <si>
    <t>2023-05-26T14:33:25.602Z</t>
  </si>
  <si>
    <t>2023-05-26T13:00:28.657Z</t>
  </si>
  <si>
    <t>2023-05-26T13:30:28.604Z</t>
  </si>
  <si>
    <t>2023-05-25T13:36:17.401Z</t>
  </si>
  <si>
    <t>2023-05-25T14:36:24.743Z</t>
  </si>
  <si>
    <t>2023-05-25T14:36:36.204Z</t>
  </si>
  <si>
    <t>2023-05-25T15:36:41.657Z</t>
  </si>
  <si>
    <t>2023-05-25T13:09:35.133Z</t>
  </si>
  <si>
    <t>2023-05-25T13:33:33.828Z</t>
  </si>
  <si>
    <t>2023-05-26T13:04:24.085Z</t>
  </si>
  <si>
    <t>2023-05-26T14:04:27.016Z</t>
  </si>
  <si>
    <t>2023-05-26T14:34:41.260Z</t>
  </si>
  <si>
    <t>2023-05-26T15:30:37.535Z</t>
  </si>
  <si>
    <t>2023-05-26T14:04:38.602Z</t>
  </si>
  <si>
    <t>2023-05-26T14:34:35.301Z</t>
  </si>
  <si>
    <t>2023-05-25T13:48:50.412Z</t>
  </si>
  <si>
    <t>2023-05-25T14:48:34.033Z</t>
  </si>
  <si>
    <t>2023-05-25T15:22:45.961Z</t>
  </si>
  <si>
    <t>2023-05-25T15:51:21.945Z</t>
  </si>
  <si>
    <t>2023-05-25T14:51:19.406Z</t>
  </si>
  <si>
    <t>2023-05-25T15:18:18.793Z</t>
  </si>
  <si>
    <t>2023-05-27T13:12:40.279Z</t>
  </si>
  <si>
    <t>2023-05-27T14:12:10.330Z</t>
  </si>
  <si>
    <t>2023-05-27T15:00:10.545Z</t>
  </si>
  <si>
    <t>2023-05-27T16:00:12.316Z</t>
  </si>
  <si>
    <t>2023-05-27T14:12:32.950Z</t>
  </si>
  <si>
    <t>2023-05-27T14:40:35.458Z</t>
  </si>
  <si>
    <t>2023-05-27T06:49:32.816Z</t>
  </si>
  <si>
    <t>2023-05-27T07:49:32.603Z</t>
  </si>
  <si>
    <t>2023-05-27T08:16:56.325Z</t>
  </si>
  <si>
    <t>2023-05-27T09:16:31.212Z</t>
  </si>
  <si>
    <t>2023-05-27T07:49:44.574Z</t>
  </si>
  <si>
    <t>2023-05-27T08:16:35.062Z</t>
  </si>
  <si>
    <t>2023-05-27T13:18:08.159Z</t>
  </si>
  <si>
    <t>2023-05-27T14:13:37.587Z</t>
  </si>
  <si>
    <t>2023-05-27T15:15:17.849Z</t>
  </si>
  <si>
    <t>2023-05-27T16:10:21.850Z</t>
  </si>
  <si>
    <t>2023-05-27T14:30:04.053Z</t>
  </si>
  <si>
    <t>2023-05-27T14:57:39.485Z</t>
  </si>
  <si>
    <t>2023-05-25T07:59:38.472Z</t>
  </si>
  <si>
    <t>2023-05-25T08:59:38.215Z</t>
  </si>
  <si>
    <t>36/60</t>
  </si>
  <si>
    <t>2023-05-25T08:59:44.595Z</t>
  </si>
  <si>
    <t>2023-05-25T09:29:46.298Z</t>
  </si>
  <si>
    <t>2023-05-27T13:20:29.464Z</t>
  </si>
  <si>
    <t>2023-05-27T14:20:29.666Z</t>
  </si>
  <si>
    <t>2023-05-27T15:38:24.363Z</t>
  </si>
  <si>
    <t>2023-05-27T16:14:40.864Z</t>
  </si>
  <si>
    <t>2023-05-27T14:27:22.098Z</t>
  </si>
  <si>
    <t>2023-05-27T14:57:29.410Z</t>
  </si>
  <si>
    <t>2023-05-27T03:24:40.620Z</t>
  </si>
  <si>
    <t>2023-05-27T04:24:40.161Z</t>
  </si>
  <si>
    <t>2023-05-27T15:07:44.975Z</t>
  </si>
  <si>
    <t>2023-05-27T16:07:44.063Z</t>
  </si>
  <si>
    <t>2023-05-27T13:51:01.710Z</t>
  </si>
  <si>
    <t>2023-05-27T14:21:01.201Z</t>
  </si>
  <si>
    <t>2023-05-27T13:25:39.011Z</t>
  </si>
  <si>
    <t>2023-05-27T14:25:38.061Z</t>
  </si>
  <si>
    <t>2023-05-27T15:11:54.796Z</t>
  </si>
  <si>
    <t>2023-05-27T16:11:29.228Z</t>
  </si>
  <si>
    <t>2023-05-27T14:28:40.575Z</t>
  </si>
  <si>
    <t>2023-05-27T14:58:40.446Z</t>
  </si>
  <si>
    <t>2023-05-27T13:25:57.032Z</t>
  </si>
  <si>
    <t>2023-05-27T14:24:49.835Z</t>
  </si>
  <si>
    <t>2023-05-27T15:03:59.999Z</t>
  </si>
  <si>
    <t>2023-05-27T15:54:39.246Z</t>
  </si>
  <si>
    <t>2023-05-27T14:25:02.674Z</t>
  </si>
  <si>
    <t>2023-05-27T14:46:02.733Z</t>
  </si>
  <si>
    <t>2023-05-27T13:37:20.573Z</t>
  </si>
  <si>
    <t>2023-05-27T14:37:09.060Z</t>
  </si>
  <si>
    <t>2023-05-27T16:08:38.257Z</t>
  </si>
  <si>
    <t>2023-05-27T17:07:11.279Z</t>
  </si>
  <si>
    <t>2023-05-27T14:56:56.528Z</t>
  </si>
  <si>
    <t>2023-05-27T15:22:50.932Z</t>
  </si>
  <si>
    <t>2023-05-27T12:17:01.266Z</t>
  </si>
  <si>
    <t>2023-05-27T13:17:01.971Z</t>
  </si>
  <si>
    <t>2023-05-27T13:47:25.771Z</t>
  </si>
  <si>
    <t>2023-05-27T14:26:35.646Z</t>
  </si>
  <si>
    <t>2023-05-27T08:10:14.082Z</t>
  </si>
  <si>
    <t>2023-05-27T08:37:20.853Z</t>
  </si>
  <si>
    <t>2023-05-27T12:48:11.359Z</t>
  </si>
  <si>
    <t>2023-05-27T13:48:12.961Z</t>
  </si>
  <si>
    <t>2023-05-27T14:29:48.565Z</t>
  </si>
  <si>
    <t>2023-05-27T15:24:45.085Z</t>
  </si>
  <si>
    <t>2023-05-27T13:59:50.155Z</t>
  </si>
  <si>
    <t>2023-05-27T14:29:03.807Z</t>
  </si>
  <si>
    <t>2023-05-27T00:28:24.426Z</t>
  </si>
  <si>
    <t>2023-05-27T01:28:23.714Z</t>
  </si>
  <si>
    <t>2023-05-27T01:59:36.663Z</t>
  </si>
  <si>
    <t>2023-05-27T02:59:38.671Z</t>
  </si>
  <si>
    <t>2023-05-27T01:28:37.129Z</t>
  </si>
  <si>
    <t>2023-05-27T01:57:34.478Z</t>
  </si>
  <si>
    <t>2023-05-26T15:33:57.792Z</t>
  </si>
  <si>
    <t>2023-05-26T16:33:57.799Z</t>
  </si>
  <si>
    <t>2023-05-27T15:57:36.613Z</t>
  </si>
  <si>
    <t>2023-05-27T16:42:04.209Z</t>
  </si>
  <si>
    <t>2023-05-27T15:37:30.904Z</t>
  </si>
  <si>
    <t>2023-05-27T15:57:32.431Z</t>
  </si>
  <si>
    <t>2023-05-26T13:39:52.248Z</t>
  </si>
  <si>
    <t>2023-05-26T14:39:52.710Z</t>
  </si>
  <si>
    <t>2023-05-27T15:49:55.725Z</t>
  </si>
  <si>
    <t>2023-05-27T16:43:10.611Z</t>
  </si>
  <si>
    <t>2023-05-27T15:18:48.078Z</t>
  </si>
  <si>
    <t>2023-05-27T15:46:57.714Z</t>
  </si>
  <si>
    <t>2023-05-26T01:48:55.400Z</t>
  </si>
  <si>
    <t>2023-05-26T02:48:55.237Z</t>
  </si>
  <si>
    <t>2023-05-26T07:04:47.681Z</t>
  </si>
  <si>
    <t>2023-05-26T08:04:47.067Z</t>
  </si>
  <si>
    <t>2023-05-26T06:30:06.995Z</t>
  </si>
  <si>
    <t>2023-05-26T06:59:11.236Z</t>
  </si>
  <si>
    <t>2023-05-27T13:00:33.310Z</t>
  </si>
  <si>
    <t>2023-05-27T13:59:09.623Z</t>
  </si>
  <si>
    <t>2023-05-27T14:28:07.415Z</t>
  </si>
  <si>
    <t>2023-05-27T15:08:34.122Z</t>
  </si>
  <si>
    <t>2023-05-27T14:02:51.626Z</t>
  </si>
  <si>
    <t>2023-05-27T14:23:24.005Z</t>
  </si>
  <si>
    <t>2023-05-27T07:59:24.983Z</t>
  </si>
  <si>
    <t>2023-05-27T08:59:24.660Z</t>
  </si>
  <si>
    <t>2023-05-27T14:20:10.496Z</t>
  </si>
  <si>
    <t>2023-05-27T15:20:08.153Z</t>
  </si>
  <si>
    <t>2023-05-27T08:59:52.032Z</t>
  </si>
  <si>
    <t>2023-05-27T09:27:59.364Z</t>
  </si>
  <si>
    <t>2023-05-25T13:17:48.836Z</t>
  </si>
  <si>
    <t>2023-05-25T14:16:12.012Z</t>
  </si>
  <si>
    <t>2023-05-25T14:52:57.325Z</t>
  </si>
  <si>
    <t>2023-05-25T15:51:29.655Z</t>
  </si>
  <si>
    <t>2023-05-25T14:16:23.086Z</t>
  </si>
  <si>
    <t>2023-05-25T14:45:04.895Z</t>
  </si>
  <si>
    <t>2023-05-27T13:26:41.198Z</t>
  </si>
  <si>
    <t>2023-05-27T14:14:01.172Z</t>
  </si>
  <si>
    <t>2023-05-27T14:14:40.729Z</t>
  </si>
  <si>
    <t>2023-05-27T14:14:47.471Z</t>
  </si>
  <si>
    <t>2023-05-27T14:14:28.471Z</t>
  </si>
  <si>
    <t>2023-05-27T14:14:34.753Z</t>
  </si>
  <si>
    <t>2023-05-27T02:28:09.994Z</t>
  </si>
  <si>
    <t>2023-05-27T03:28:10.463Z</t>
  </si>
  <si>
    <t>2023-05-27T09:54:09.473Z</t>
  </si>
  <si>
    <t>2023-05-27T10:52:31.448Z</t>
  </si>
  <si>
    <t>2023-05-27T03:39:16.148Z</t>
  </si>
  <si>
    <t>2023-05-27T04:08:40.419Z</t>
  </si>
  <si>
    <t>2023-05-27T02:23:50.914Z</t>
  </si>
  <si>
    <t>2023-05-27T03:23:51.286Z</t>
  </si>
  <si>
    <t>2023-05-27T03:23:56.311Z</t>
  </si>
  <si>
    <t>2023-05-27T04:22:35.971Z</t>
  </si>
  <si>
    <t>2023-05-27T01:54:03.798Z</t>
  </si>
  <si>
    <t>2023-05-27T02:23:34.283Z</t>
  </si>
  <si>
    <t>2023-05-27T01:13:24.279Z</t>
  </si>
  <si>
    <t>2023-05-27T02:12:03.726Z</t>
  </si>
  <si>
    <t>2023-05-27T10:27:04.413Z</t>
  </si>
  <si>
    <t>2023-05-27T11:16:02.000Z</t>
  </si>
  <si>
    <t>2023-05-27T10:01:04.511Z</t>
  </si>
  <si>
    <t>2023-05-27T10:26:45.423Z</t>
  </si>
  <si>
    <t>2023-05-26T12:34:39.574Z</t>
  </si>
  <si>
    <t>2023-05-26T13:34:30.260Z</t>
  </si>
  <si>
    <t>2023-05-26T16:11:00.412Z</t>
  </si>
  <si>
    <t>2023-05-26T17:11:00.545Z</t>
  </si>
  <si>
    <t>2023-05-26T13:50:22.224Z</t>
  </si>
  <si>
    <t>2023-05-26T14:20:22.092Z</t>
  </si>
  <si>
    <t>2023-05-26T02:28:46.268Z</t>
  </si>
  <si>
    <t>2023-05-26T03:28:46.775Z</t>
  </si>
  <si>
    <t>2023-05-26T03:41:42.438Z</t>
  </si>
  <si>
    <t>2023-05-26T04:35:03.814Z</t>
  </si>
  <si>
    <t>77/100</t>
  </si>
  <si>
    <t>2023-05-27T07:55:52.758Z</t>
  </si>
  <si>
    <t>2023-05-27T08:20:07.343Z</t>
  </si>
  <si>
    <t>2023-05-25T02:38:22.960Z</t>
  </si>
  <si>
    <t>2023-05-25T03:38:22.417Z</t>
  </si>
  <si>
    <t>2023-05-25T04:06:36.438Z</t>
  </si>
  <si>
    <t>2023-05-25T04:53:46.750Z</t>
  </si>
  <si>
    <t>2023-05-25T03:38:27.278Z</t>
  </si>
  <si>
    <t>2023-05-25T04:06:30.671Z</t>
  </si>
  <si>
    <t>2023-05-27T09:42:40.323Z</t>
  </si>
  <si>
    <t>2023-05-27T10:41:34.092Z</t>
  </si>
  <si>
    <t>2023-05-27T11:10:46.880Z</t>
  </si>
  <si>
    <t>2023-05-27T12:10:46.500Z</t>
  </si>
  <si>
    <t>2023-05-27T10:41:40.954Z</t>
  </si>
  <si>
    <t>2023-05-27T11:10:39.213Z</t>
  </si>
  <si>
    <t>2023-05-27T15:00:37.181Z</t>
  </si>
  <si>
    <t>2023-05-27T16:00:44.865Z</t>
  </si>
  <si>
    <t>2023-05-27T16:00:57.141Z</t>
  </si>
  <si>
    <t>2023-05-27T17:00:57.362Z</t>
  </si>
  <si>
    <t>58/80</t>
  </si>
  <si>
    <t>2023-05-27T14:50:14.410Z</t>
  </si>
  <si>
    <t>2023-05-27T15:49:53.260Z</t>
  </si>
  <si>
    <t>2023-05-27T16:11:04.986Z</t>
  </si>
  <si>
    <t>2023-05-27T17:04:33.756Z</t>
  </si>
  <si>
    <t>2023-05-27T15:50:02.701Z</t>
  </si>
  <si>
    <t>2023-05-27T16:11:00.468Z</t>
  </si>
  <si>
    <t>2023-05-27T12:58:49.905Z</t>
  </si>
  <si>
    <t>2023-05-27T13:58:50.587Z</t>
  </si>
  <si>
    <t>2023-05-27T15:16:20.079Z</t>
  </si>
  <si>
    <t>2023-05-27T16:16:19.325Z</t>
  </si>
  <si>
    <t>2023-05-27T13:59:00.212Z</t>
  </si>
  <si>
    <t>2023-05-27T14:26:40.747Z</t>
  </si>
  <si>
    <t>2023-05-27T08:54:12.494Z</t>
  </si>
  <si>
    <t>2023-05-27T09:54:07.133Z</t>
  </si>
  <si>
    <t>2023-05-27T10:32:48.476Z</t>
  </si>
  <si>
    <t>2023-05-27T11:25:44.815Z</t>
  </si>
  <si>
    <t>2023-05-27T09:59:45.452Z</t>
  </si>
  <si>
    <t>2023-05-27T10:29:05.225Z</t>
  </si>
  <si>
    <t>2023-05-27T08:13:13.818Z</t>
  </si>
  <si>
    <t>2023-05-27T09:13:13.818Z</t>
  </si>
  <si>
    <t>2023-05-27T09:56:55.150Z</t>
  </si>
  <si>
    <t>2023-05-27T10:56:15.290Z</t>
  </si>
  <si>
    <t>2023-05-27T09:25:56.942Z</t>
  </si>
  <si>
    <t>2023-05-27T09:55:58.568Z</t>
  </si>
  <si>
    <t>2023-05-26T15:11:07.904Z</t>
  </si>
  <si>
    <t>2023-05-26T16:11:09.198Z</t>
  </si>
  <si>
    <t>2023-05-26T16:41:43.424Z</t>
  </si>
  <si>
    <t>2023-05-26T17:41:18.835Z</t>
  </si>
  <si>
    <t>2023-05-26T16:11:36.696Z</t>
  </si>
  <si>
    <t>2023-05-26T16:41:36.219Z</t>
  </si>
  <si>
    <t>2023-05-25T13:16:50.277Z</t>
  </si>
  <si>
    <t>2023-05-25T14:16:20.398Z</t>
  </si>
  <si>
    <t>2023-05-25T14:36:55.207Z</t>
  </si>
  <si>
    <t>2023-05-25T15:33:07.756Z</t>
  </si>
  <si>
    <t>78/100</t>
  </si>
  <si>
    <t>2023-05-25T14:16:46.194Z</t>
  </si>
  <si>
    <t>2023-05-25T14:36:50.725Z</t>
  </si>
  <si>
    <t>2023-05-27T06:31:27.016Z</t>
  </si>
  <si>
    <t>2023-05-27T07:31:27.275Z</t>
  </si>
  <si>
    <t>2023-05-27T08:08:06.615Z</t>
  </si>
  <si>
    <t>2023-05-27T09:08:05.798Z</t>
  </si>
  <si>
    <t>2023-05-27T07:36:16.712Z</t>
  </si>
  <si>
    <t>2023-05-27T08:06:16.907Z</t>
  </si>
  <si>
    <t>2023-05-27T07:22:40.786Z</t>
  </si>
  <si>
    <t>2023-05-27T08:22:40.456Z</t>
  </si>
  <si>
    <t>2023-05-27T09:04:31.356Z</t>
  </si>
  <si>
    <t>2023-05-27T10:04:31.328Z</t>
  </si>
  <si>
    <t>2023-05-27T08:28:51.831Z</t>
  </si>
  <si>
    <t>2023-05-27T08:58:51.989Z</t>
  </si>
  <si>
    <t>2023-05-27T13:31:15.921Z</t>
  </si>
  <si>
    <t>2023-05-27T14:31:23.128Z</t>
  </si>
  <si>
    <t>2023-05-27T14:40:06.124Z</t>
  </si>
  <si>
    <t>2023-05-27T15:40:11.037Z</t>
  </si>
  <si>
    <t>2023-05-27T16:27:38.743Z</t>
  </si>
  <si>
    <t>2023-05-27T16:57:39.053Z</t>
  </si>
  <si>
    <t>2023-05-27T07:14:38.864Z</t>
  </si>
  <si>
    <t>2023-05-27T08:14:39.120Z</t>
  </si>
  <si>
    <t>2023-05-27T08:45:21.243Z</t>
  </si>
  <si>
    <t>2023-05-27T09:45:21.286Z</t>
  </si>
  <si>
    <t>2023-05-27T08:15:19.225Z</t>
  </si>
  <si>
    <t>2023-05-27T08:45:08.076Z</t>
  </si>
  <si>
    <t>2023-05-27T02:14:50.929Z</t>
  </si>
  <si>
    <t>2023-05-27T03:14:51.500Z</t>
  </si>
  <si>
    <t>2023-05-27T03:29:34.797Z</t>
  </si>
  <si>
    <t>2023-05-27T03:41:21.365Z</t>
  </si>
  <si>
    <t>2023-05-27T03:15:04.812Z</t>
  </si>
  <si>
    <t>2023-05-27T03:29:05.156Z</t>
  </si>
  <si>
    <t>2023-05-25T15:47:07.396Z</t>
  </si>
  <si>
    <t>2023-05-25T16:47:08.105Z</t>
  </si>
  <si>
    <t>29/40</t>
  </si>
  <si>
    <t>2023-05-26T12:59:34.080Z</t>
  </si>
  <si>
    <t>2023-05-26T13:59:24.885Z</t>
  </si>
  <si>
    <t>2023-05-26T14:30:28.782Z</t>
  </si>
  <si>
    <t>2023-05-26T15:28:12.526Z</t>
  </si>
  <si>
    <t>2023-05-26T13:59:57.988Z</t>
  </si>
  <si>
    <t>2023-05-26T14:29:57.988Z</t>
  </si>
  <si>
    <t>2023-05-27T14:53:19.739Z</t>
  </si>
  <si>
    <t>2023-05-27T15:53:20.402Z</t>
  </si>
  <si>
    <t>2023-05-27T16:24:30.604Z</t>
  </si>
  <si>
    <t>2023-05-27T17:22:53.743Z</t>
  </si>
  <si>
    <t>2023-05-27T15:54:33.394Z</t>
  </si>
  <si>
    <t>2023-05-27T16:24:22.787Z</t>
  </si>
  <si>
    <t>2023-05-26T02:01:01.937Z</t>
  </si>
  <si>
    <t>2023-05-26T03:01:02.514Z</t>
  </si>
  <si>
    <t>2023-05-26T04:13:23.647Z</t>
  </si>
  <si>
    <t>2023-05-26T05:13:13.176Z</t>
  </si>
  <si>
    <t>2023-05-26T03:38:08.811Z</t>
  </si>
  <si>
    <t>2023-05-26T04:05:50.911Z</t>
  </si>
  <si>
    <t>2023-05-26T07:30:52.728Z</t>
  </si>
  <si>
    <t>2023-05-26T08:30:52.995Z</t>
  </si>
  <si>
    <t>2023-05-26T08:31:04.856Z</t>
  </si>
  <si>
    <t>2023-05-26T09:29:02.451Z</t>
  </si>
  <si>
    <t>2023-05-26T07:04:02.514Z</t>
  </si>
  <si>
    <t>2023-05-26T07:30:37.266Z</t>
  </si>
  <si>
    <t>2023-05-26T01:40:44.805Z</t>
  </si>
  <si>
    <t>2023-05-26T02:40:44.847Z</t>
  </si>
  <si>
    <t>2023-05-26T03:05:41.331Z</t>
  </si>
  <si>
    <t>2023-05-26T03:56:02.295Z</t>
  </si>
  <si>
    <t>76/100</t>
  </si>
  <si>
    <t>2023-05-26T02:41:37.434Z</t>
  </si>
  <si>
    <t>2023-05-26T03:04:16.860Z</t>
  </si>
  <si>
    <t>2023-05-26T01:06:28.258Z</t>
  </si>
  <si>
    <t>2023-05-26T02:06:29.955Z</t>
  </si>
  <si>
    <t>2023-05-26T02:54:26.543Z</t>
  </si>
  <si>
    <t>2023-05-26T03:29:57.055Z</t>
  </si>
  <si>
    <t>2023-05-26T02:08:33.243Z</t>
  </si>
  <si>
    <t>2023-05-26T02:36:17.749Z</t>
  </si>
  <si>
    <t>2023-05-25T03:10:44.117Z</t>
  </si>
  <si>
    <t>2023-05-25T04:10:58.504Z</t>
  </si>
  <si>
    <t>2023-05-25T04:38:20.289Z</t>
  </si>
  <si>
    <t>2023-05-25T05:38:08.784Z</t>
  </si>
  <si>
    <t>2023-05-25T04:11:02.363Z</t>
  </si>
  <si>
    <t>2023-05-25T04:38:16.358Z</t>
  </si>
  <si>
    <t>2023-05-27T15:04:27.584Z</t>
  </si>
  <si>
    <t>2023-05-27T16:03:50.432Z</t>
  </si>
  <si>
    <t>2023-05-27T16:27:05.169Z</t>
  </si>
  <si>
    <t>2023-05-27T17:00:18.446Z</t>
  </si>
  <si>
    <t>2023-05-27T16:03:56.461Z</t>
  </si>
  <si>
    <t>2023-05-27T16:27:00.567Z</t>
  </si>
  <si>
    <t>2023-05-26T08:00:02.033Z</t>
  </si>
  <si>
    <t>2023-05-26T09:00:02.250Z</t>
  </si>
  <si>
    <t>2023-05-26T10:10:16.360Z</t>
  </si>
  <si>
    <t>2023-05-26T11:10:17.208Z</t>
  </si>
  <si>
    <t>2023-05-26T09:21:11.602Z</t>
  </si>
  <si>
    <t>2023-05-26T09:51:00.906Z</t>
  </si>
  <si>
    <t>2023-05-27T14:22:34.133Z</t>
  </si>
  <si>
    <t>2023-05-27T15:08:43.904Z</t>
  </si>
  <si>
    <t>2023-05-27T15:08:59.960Z</t>
  </si>
  <si>
    <t>2023-05-27T15:09:06.159Z</t>
  </si>
  <si>
    <t>2023-05-27T15:08:48.991Z</t>
  </si>
  <si>
    <t>2023-05-27T15:08:55.296Z</t>
  </si>
  <si>
    <t>2023-05-27T09:09:52.718Z</t>
  </si>
  <si>
    <t>2023-05-27T10:10:03.489Z</t>
  </si>
  <si>
    <t>2023-05-27T14:48:43.810Z</t>
  </si>
  <si>
    <t>2023-05-27T15:41:56.635Z</t>
  </si>
  <si>
    <t>81/100</t>
  </si>
  <si>
    <t>2023-05-27T14:12:34.376Z</t>
  </si>
  <si>
    <t>2023-05-27T14:41:02.997Z</t>
  </si>
  <si>
    <t>2023-05-26T12:13:18.045Z</t>
  </si>
  <si>
    <t>2023-05-26T13:13:18.814Z</t>
  </si>
  <si>
    <t>2023-05-27T14:56:27.258Z</t>
  </si>
  <si>
    <t>2023-05-27T15:49:29.456Z</t>
  </si>
  <si>
    <t>62/80</t>
  </si>
  <si>
    <t>2023-05-26T03:19:26.827Z</t>
  </si>
  <si>
    <t>2023-05-26T04:18:57.247Z</t>
  </si>
  <si>
    <t>2023-05-26T08:51:48.576Z</t>
  </si>
  <si>
    <t>2023-05-26T09:47:46.430Z</t>
  </si>
  <si>
    <t>2023-05-26T01:17:51.424Z</t>
  </si>
  <si>
    <t>2023-05-26T01:41:54.939Z</t>
  </si>
  <si>
    <t>2023-05-27T09:30:24.821Z</t>
  </si>
  <si>
    <t>2023-05-27T10:30:27.025Z</t>
  </si>
  <si>
    <t>2023-05-27T11:00:38.258Z</t>
  </si>
  <si>
    <t>2023-05-27T11:59:47.325Z</t>
  </si>
  <si>
    <t>2023-05-27T10:30:31.560Z</t>
  </si>
  <si>
    <t>2023-05-27T11:00:34.299Z</t>
  </si>
  <si>
    <t>2023-05-26T12:28:29.718Z</t>
  </si>
  <si>
    <t>2023-05-26T13:28:32.881Z</t>
  </si>
  <si>
    <t>2023-05-26T14:00:25.564Z</t>
  </si>
  <si>
    <t>2023-05-26T15:00:26.856Z</t>
  </si>
  <si>
    <t>2023-05-26T13:30:21.159Z</t>
  </si>
  <si>
    <t>2023-05-26T14:00:20.596Z</t>
  </si>
  <si>
    <t>2023-05-26T01:54:05.175Z</t>
  </si>
  <si>
    <t>2023-05-26T02:54:07.074Z</t>
  </si>
  <si>
    <t>2023-05-26T03:24:10.772Z</t>
  </si>
  <si>
    <t>2023-05-26T04:15:02.771Z</t>
  </si>
  <si>
    <t>2023-05-26T02:54:45.543Z</t>
  </si>
  <si>
    <t>2023-05-26T03:24:00.505Z</t>
  </si>
  <si>
    <t>2023-05-26T07:00:07.289Z</t>
  </si>
  <si>
    <t>2023-05-26T08:00:17.457Z</t>
  </si>
  <si>
    <t>2023-05-26T08:24:25.003Z</t>
  </si>
  <si>
    <t>2023-05-26T09:10:00.623Z</t>
  </si>
  <si>
    <t>84/100</t>
  </si>
  <si>
    <t>2023-05-26T08:00:25.989Z</t>
  </si>
  <si>
    <t>2023-05-26T08:24:19.475Z</t>
  </si>
  <si>
    <t>2023-05-25T13:20:03.657Z</t>
  </si>
  <si>
    <t>2023-05-25T14:20:01.900Z</t>
  </si>
  <si>
    <t>2023-05-25T14:44:11.226Z</t>
  </si>
  <si>
    <t>2023-05-25T15:30:37.449Z</t>
  </si>
  <si>
    <t>2023-05-25T14:20:05.707Z</t>
  </si>
  <si>
    <t>2023-05-25T14:44:08.125Z</t>
  </si>
  <si>
    <t>2023-05-27T02:07:47.237Z</t>
  </si>
  <si>
    <t>2023-05-27T03:07:51.179Z</t>
  </si>
  <si>
    <t>2023-05-27T03:08:07.560Z</t>
  </si>
  <si>
    <t>2023-05-27T04:08:07.715Z</t>
  </si>
  <si>
    <t>2023-05-25T18:40:37.504Z</t>
  </si>
  <si>
    <t>2023-05-25T19:10:36.775Z</t>
  </si>
  <si>
    <t>2023-05-27T07:01:11.808Z</t>
  </si>
  <si>
    <t>2023-05-27T08:01:19.204Z</t>
  </si>
  <si>
    <t>2023-05-27T08:45:02.770Z</t>
  </si>
  <si>
    <t>2023-05-27T09:45:10.176Z</t>
  </si>
  <si>
    <t>83/100</t>
  </si>
  <si>
    <t>2023-05-27T08:08:00.439Z</t>
  </si>
  <si>
    <t>2023-05-27T08:38:07.692Z</t>
  </si>
  <si>
    <t>2023-05-25T07:20:21.909Z</t>
  </si>
  <si>
    <t>2023-05-25T08:20:29.149Z</t>
  </si>
  <si>
    <t>2023-05-25T09:07:38.943Z</t>
  </si>
  <si>
    <t>2023-05-25T09:52:15.689Z</t>
  </si>
  <si>
    <t>86/100</t>
  </si>
  <si>
    <t>2023-05-25T08:21:50.508Z</t>
  </si>
  <si>
    <t>2023-05-25T08:49:54.495Z</t>
  </si>
  <si>
    <t>2023-05-26T08:21:00.366Z</t>
  </si>
  <si>
    <t>2023-05-26T09:21:00.261Z</t>
  </si>
  <si>
    <t>2023-05-26T09:53:38.714Z</t>
  </si>
  <si>
    <t>2023-05-26T10:53:35.316Z</t>
  </si>
  <si>
    <t>2023-05-26T09:23:32.453Z</t>
  </si>
  <si>
    <t>2023-05-26T09:53:33.806Z</t>
  </si>
  <si>
    <t>10249_191668</t>
  </si>
  <si>
    <t>10249_191669</t>
  </si>
  <si>
    <t>10249_191670</t>
  </si>
  <si>
    <t>10249_191671</t>
  </si>
  <si>
    <t>10249_191672</t>
  </si>
  <si>
    <t>10249_191673</t>
  </si>
  <si>
    <t>10249_191674</t>
  </si>
  <si>
    <t>10249_191675</t>
  </si>
  <si>
    <t>10249_191676</t>
  </si>
  <si>
    <t>10249_191677</t>
  </si>
  <si>
    <t>10249_191678</t>
  </si>
  <si>
    <t>10249_191679</t>
  </si>
  <si>
    <t>10249_191680</t>
  </si>
  <si>
    <t>10249_191681</t>
  </si>
  <si>
    <t>10249_191682</t>
  </si>
  <si>
    <t>10249_191683</t>
  </si>
  <si>
    <t>10249_191684</t>
  </si>
  <si>
    <t>10249_191685</t>
  </si>
  <si>
    <t>10249_191686</t>
  </si>
  <si>
    <t>10249_191687</t>
  </si>
  <si>
    <t>10249_191688</t>
  </si>
  <si>
    <t>10249_191689</t>
  </si>
  <si>
    <t>10249_191690</t>
  </si>
  <si>
    <t>10249_191691</t>
  </si>
  <si>
    <t>10249_191692</t>
  </si>
  <si>
    <t>10249_191693</t>
  </si>
  <si>
    <t>10249_191694</t>
  </si>
  <si>
    <t>10249_191695</t>
  </si>
  <si>
    <t>10249_191696</t>
  </si>
  <si>
    <t>10249_191697</t>
  </si>
  <si>
    <t>10249_191698</t>
  </si>
  <si>
    <t>10249_191699</t>
  </si>
  <si>
    <t>10249_191700</t>
  </si>
  <si>
    <t>10249_191701</t>
  </si>
  <si>
    <t>10249_191702</t>
  </si>
  <si>
    <t>10249_191703</t>
  </si>
  <si>
    <t>10249_191704</t>
  </si>
  <si>
    <t>10249_191705</t>
  </si>
  <si>
    <t>10249_191706</t>
  </si>
  <si>
    <t>10249_191707</t>
  </si>
  <si>
    <t>10249_timeStart</t>
  </si>
  <si>
    <t>10249_timeFinish</t>
  </si>
  <si>
    <t>10251_191714_9792</t>
  </si>
  <si>
    <t>10251_191714_9790</t>
  </si>
  <si>
    <t>10251_191714_9794</t>
  </si>
  <si>
    <t>10251_191714_9795</t>
  </si>
  <si>
    <t>10251_191714_9799</t>
  </si>
  <si>
    <t>10251_191714_9800</t>
  </si>
  <si>
    <t>10251_191714_9807</t>
  </si>
  <si>
    <t>10251_191714_9806</t>
  </si>
  <si>
    <t>10251_191714_9810</t>
  </si>
  <si>
    <t>10251_191714_9809</t>
  </si>
  <si>
    <t>10251_191715_9914</t>
  </si>
  <si>
    <t>10251_191715_9915</t>
  </si>
  <si>
    <t>10251_191715_9916</t>
  </si>
  <si>
    <t>10251_191715_9921</t>
  </si>
  <si>
    <t>10251_191715_9925</t>
  </si>
  <si>
    <t>10251_191715_9924</t>
  </si>
  <si>
    <t>10251_191715_9928</t>
  </si>
  <si>
    <t>10251_191715_9931</t>
  </si>
  <si>
    <t>10251_191715_9930</t>
  </si>
  <si>
    <t>10251_191715_9933</t>
  </si>
  <si>
    <t>10251_timeStart</t>
  </si>
  <si>
    <t>10251_timeFinish</t>
  </si>
  <si>
    <t>10250_191708_9877</t>
  </si>
  <si>
    <t>10250_191708_9884</t>
  </si>
  <si>
    <t>10250_191708_9883</t>
  </si>
  <si>
    <t>10250_191708_9889</t>
  </si>
  <si>
    <t>10250_191708_9890</t>
  </si>
  <si>
    <t>10250_191708_9886</t>
  </si>
  <si>
    <t>10250_191708_9888</t>
  </si>
  <si>
    <t>10250_191709_8312</t>
  </si>
  <si>
    <t>10250_191709_8313</t>
  </si>
  <si>
    <t>10250_191709_8314</t>
  </si>
  <si>
    <t>10250_191709_8317</t>
  </si>
  <si>
    <t>10250_191709_8318</t>
  </si>
  <si>
    <t>10250_191709_8319</t>
  </si>
  <si>
    <t>10250_191710_9904</t>
  </si>
  <si>
    <t>10250_191710_9903</t>
  </si>
  <si>
    <t>10250_191710_9905</t>
  </si>
  <si>
    <t>10250_191710_9907</t>
  </si>
  <si>
    <t>10250_191710_9910</t>
  </si>
  <si>
    <t>10250_191710_9909</t>
  </si>
  <si>
    <t>10250_191711_9847</t>
  </si>
  <si>
    <t>10250_191711_9850</t>
  </si>
  <si>
    <t>10250_191711_9852</t>
  </si>
  <si>
    <t>10250_191711_9853</t>
  </si>
  <si>
    <t>10250_191711_9854</t>
  </si>
  <si>
    <t>10250_191711_9858</t>
  </si>
  <si>
    <t>10250_191711_9859</t>
  </si>
  <si>
    <t>10250_191712_9862</t>
  </si>
  <si>
    <t>10250_191712_9861</t>
  </si>
  <si>
    <t>10250_191712_9863</t>
  </si>
  <si>
    <t>10250_191712_9864</t>
  </si>
  <si>
    <t>10250_191712_9871</t>
  </si>
  <si>
    <t>10250_191712_9874</t>
  </si>
  <si>
    <t>10250_191712_9876</t>
  </si>
  <si>
    <t>10250_191713_8116</t>
  </si>
  <si>
    <t>10250_191713_8117</t>
  </si>
  <si>
    <t>10250_191713_8118</t>
  </si>
  <si>
    <t>10250_191713_8121</t>
  </si>
  <si>
    <t>10250_191713_8124</t>
  </si>
  <si>
    <t>10250_191713_8128</t>
  </si>
  <si>
    <t>10250_191713_8129</t>
  </si>
  <si>
    <t>10250_timeStart</t>
  </si>
  <si>
    <t>10250_timeFinish</t>
  </si>
  <si>
    <t>2023-06-09T02:00:43.476Z</t>
  </si>
  <si>
    <t>14/40</t>
  </si>
  <si>
    <t>2023-06-09T00:41:46.631Z</t>
  </si>
  <si>
    <t>2023-06-09T01:41:47.746Z</t>
  </si>
  <si>
    <t>2023-06-09T01:43:04.885Z</t>
  </si>
  <si>
    <t>2023-06-09T02:06:10.407Z</t>
  </si>
  <si>
    <t>2023-06-09T02:06:26.061Z</t>
  </si>
  <si>
    <t>2023-06-08T14:05:15.494Z</t>
  </si>
  <si>
    <t>2023-06-08T15:05:19.221Z</t>
  </si>
  <si>
    <t>37/100</t>
  </si>
  <si>
    <t>2023-06-08T15:17:43.466Z</t>
  </si>
  <si>
    <t>2023-06-08T15:47:43.627Z</t>
  </si>
  <si>
    <t>2023-06-08T15:55:12.225Z</t>
  </si>
  <si>
    <t>2023-06-08T16:40:13.140Z</t>
  </si>
  <si>
    <t>2023-06-08T12:39:33.891Z</t>
  </si>
  <si>
    <t>2023-06-08T13:31:45.055Z</t>
  </si>
  <si>
    <t>2023-06-08T13:32:11.125Z</t>
  </si>
  <si>
    <t>2023-06-08T13:51:09.011Z</t>
  </si>
  <si>
    <t>2023-06-08T13:53:16.533Z</t>
  </si>
  <si>
    <t>2023-06-08T14:21:02.710Z</t>
  </si>
  <si>
    <t>2023-06-08T12:13:07.961Z</t>
  </si>
  <si>
    <t>2023-06-08T13:13:07.835Z</t>
  </si>
  <si>
    <t>2023-06-08T13:13:11.859Z</t>
  </si>
  <si>
    <t>2023-06-08T13:38:47.565Z</t>
  </si>
  <si>
    <t>2023-06-08T13:38:53.166Z</t>
  </si>
  <si>
    <t>2023-06-08T14:23:53.016Z</t>
  </si>
  <si>
    <t>2023-06-08T03:11:11.705Z</t>
  </si>
  <si>
    <t>2023-06-08T04:11:12.446Z</t>
  </si>
  <si>
    <t>2023-06-08T04:12:57.208Z</t>
  </si>
  <si>
    <t>2023-06-08T04:42:57.725Z</t>
  </si>
  <si>
    <t>2023-06-08T13:19:59.631Z</t>
  </si>
  <si>
    <t>2023-06-08T14:04:59.979Z</t>
  </si>
  <si>
    <t>2023-06-08T01:44:05.666Z</t>
  </si>
  <si>
    <t>2023-06-08T02:44:06.728Z</t>
  </si>
  <si>
    <t>2023-06-08T02:44:14.754Z</t>
  </si>
  <si>
    <t>2023-06-08T03:03:57.120Z</t>
  </si>
  <si>
    <t>2023-06-08T03:04:02.419Z</t>
  </si>
  <si>
    <t>2023-06-08T03:40:48.188Z</t>
  </si>
  <si>
    <t>2023-06-08T01:00:30.837Z</t>
  </si>
  <si>
    <t>2023-06-08T02:00:30.417Z</t>
  </si>
  <si>
    <t>2023-06-08T02:03:18.113Z</t>
  </si>
  <si>
    <t>2023-06-08T02:33:17.805Z</t>
  </si>
  <si>
    <t>2023-06-08T02:33:57.725Z</t>
  </si>
  <si>
    <t>2023-06-08T03:18:57.706Z</t>
  </si>
  <si>
    <t>2023-06-08T13:28:42.073Z</t>
  </si>
  <si>
    <t>2023-06-08T14:27:45.932Z</t>
  </si>
  <si>
    <t>2023-06-08T14:27:54.006Z</t>
  </si>
  <si>
    <t>2023-06-08T14:55:59.053Z</t>
  </si>
  <si>
    <t>2023-06-08T15:05:00.547Z</t>
  </si>
  <si>
    <t>2023-06-08T15:44:42.196Z</t>
  </si>
  <si>
    <t>2023-06-07T21:26:33.793Z</t>
  </si>
  <si>
    <t>2023-06-07T22:24:25.711Z</t>
  </si>
  <si>
    <t>2023-06-07T22:24:37.009Z</t>
  </si>
  <si>
    <t>2023-06-07T22:51:49.206Z</t>
  </si>
  <si>
    <t>2023-06-07T23:07:08.916Z</t>
  </si>
  <si>
    <t>2023-06-07T23:50:45.920Z</t>
  </si>
  <si>
    <t>2023-06-08T07:03:42.567Z</t>
  </si>
  <si>
    <t>2023-06-08T08:03:42.198Z</t>
  </si>
  <si>
    <t>2023-06-08T08:05:03.363Z</t>
  </si>
  <si>
    <t>2023-06-08T08:34:33.805Z</t>
  </si>
  <si>
    <t>2023-06-08T08:38:15.693Z</t>
  </si>
  <si>
    <t>2023-06-08T09:23:15.054Z</t>
  </si>
  <si>
    <t>2023-06-09T00:48:07.638Z</t>
  </si>
  <si>
    <t>2023-06-09T01:48:07.214Z</t>
  </si>
  <si>
    <t>34/60</t>
  </si>
  <si>
    <t>2023-06-09T01:48:20.536Z</t>
  </si>
  <si>
    <t>2023-06-08T02:02:45.597Z</t>
  </si>
  <si>
    <t>2023-06-08T03:01:50.076Z</t>
  </si>
  <si>
    <t>2023-06-08T14:17:09.711Z</t>
  </si>
  <si>
    <t>2023-06-08T14:37:28.918Z</t>
  </si>
  <si>
    <t>2023-06-08T09:53:12.281Z</t>
  </si>
  <si>
    <t>2023-06-08T10:53:12.696Z</t>
  </si>
  <si>
    <t>2023-06-08T12:29:23.392Z</t>
  </si>
  <si>
    <t>2023-06-08T12:56:13.349Z</t>
  </si>
  <si>
    <t>2023-06-08T15:32:34.658Z</t>
  </si>
  <si>
    <t>2023-06-08T16:17:36.374Z</t>
  </si>
  <si>
    <t>2023-06-08T06:39:17.392Z</t>
  </si>
  <si>
    <t>2023-06-08T07:39:24.762Z</t>
  </si>
  <si>
    <t>2023-06-08T07:53:05.151Z</t>
  </si>
  <si>
    <t>2023-06-08T08:09:37.134Z</t>
  </si>
  <si>
    <t>2023-06-08T23:54:41.955Z</t>
  </si>
  <si>
    <t>2023-06-09T00:39:49.298Z</t>
  </si>
  <si>
    <t>2023-06-09T01:12:27.065Z</t>
  </si>
  <si>
    <t>2023-06-09T01:41:06.308Z</t>
  </si>
  <si>
    <t>2023-06-08T01:06:40.726Z</t>
  </si>
  <si>
    <t>2023-06-08T02:03:14.025Z</t>
  </si>
  <si>
    <t>2023-06-08T02:10:40.091Z</t>
  </si>
  <si>
    <t>2023-06-08T02:33:23.336Z</t>
  </si>
  <si>
    <t>2023-06-08T02:33:30.203Z</t>
  </si>
  <si>
    <t>2023-06-08T02:53:26.868Z</t>
  </si>
  <si>
    <t>14/20</t>
  </si>
  <si>
    <t>2023-06-08T17:50:12.953Z</t>
  </si>
  <si>
    <t>2023-06-08T18:11:27.352Z</t>
  </si>
  <si>
    <t>2023-06-08T06:45:01.970Z</t>
  </si>
  <si>
    <t>2023-06-08T07:45:01.745Z</t>
  </si>
  <si>
    <t>2023-06-08T07:45:50.538Z</t>
  </si>
  <si>
    <t>2023-06-08T08:10:37.064Z</t>
  </si>
  <si>
    <t>2023-06-08T08:11:14.101Z</t>
  </si>
  <si>
    <t>2023-06-08T08:53:17.005Z</t>
  </si>
  <si>
    <t>2023-06-08T13:56:24.187Z</t>
  </si>
  <si>
    <t>2023-06-08T14:56:28.306Z</t>
  </si>
  <si>
    <t>2023-06-08T14:57:52.091Z</t>
  </si>
  <si>
    <t>2023-06-08T15:24:12.469Z</t>
  </si>
  <si>
    <t>2023-06-08T15:24:17.114Z</t>
  </si>
  <si>
    <t>2023-06-08T16:09:16.136Z</t>
  </si>
  <si>
    <t>2023-06-08T02:06:23.625Z</t>
  </si>
  <si>
    <t>2023-06-08T02:38:21.895Z</t>
  </si>
  <si>
    <t>13/100</t>
  </si>
  <si>
    <t>2023-06-08T02:38:31.793Z</t>
  </si>
  <si>
    <t>2023-06-08T02:40:45.280Z</t>
  </si>
  <si>
    <t>2023-06-08T02:40:49.607Z</t>
  </si>
  <si>
    <t>2023-06-08T02:49:06.822Z</t>
  </si>
  <si>
    <t>idHistoryContest</t>
  </si>
  <si>
    <t>fullName</t>
  </si>
  <si>
    <t>username</t>
  </si>
  <si>
    <t>phone</t>
  </si>
  <si>
    <t>email</t>
  </si>
  <si>
    <t>diffTime</t>
  </si>
  <si>
    <t>timeStart</t>
  </si>
  <si>
    <t>timeFinish</t>
  </si>
  <si>
    <t>6457c8c634ccc3bcd8fc82bd</t>
  </si>
  <si>
    <t>Nguyen  Trieu Duong</t>
  </si>
  <si>
    <t>trieuduongnguyen797@gmail.com</t>
  </si>
  <si>
    <t>6457c2fb34ccc3bcd8fc7044</t>
  </si>
  <si>
    <t>Lynh PhÆ°Æ¡ng</t>
  </si>
  <si>
    <t>nphuonglynh771@gmail.com</t>
  </si>
  <si>
    <t>6457c14434ccc3bcd8fc6cd1</t>
  </si>
  <si>
    <t>cuonglunar123@gmail.com</t>
  </si>
  <si>
    <t>6457a1d734ccc3bcd8fc16b7</t>
  </si>
  <si>
    <t>Viá»‡t Pháº¡m VÄƒn</t>
  </si>
  <si>
    <t>phamviet2411@gmail.com</t>
  </si>
  <si>
    <t>6457a17834ccc3bcd8fc144f</t>
  </si>
  <si>
    <t>0919509898@account.hocmai.vn</t>
  </si>
  <si>
    <t>6457a14034ccc3bcd8fc131b</t>
  </si>
  <si>
    <t>Hiáº¿u Nguyá»…n ChÃ­</t>
  </si>
  <si>
    <t>Nguyenhieu2k5mt@gmail.com</t>
  </si>
  <si>
    <t>6457a13434ccc3bcd8fc12e4</t>
  </si>
  <si>
    <t>Huy CÃ´ng</t>
  </si>
  <si>
    <t>congpvppro@gmail.com</t>
  </si>
  <si>
    <t>6457a12c34ccc3bcd8fc12c3</t>
  </si>
  <si>
    <t>Quang TrVM</t>
  </si>
  <si>
    <t>tranvuminhquang268@gmail.com</t>
  </si>
  <si>
    <t>6457a10a34ccc3bcd8fc119e</t>
  </si>
  <si>
    <t>PhÃº Pháº¡m Anh</t>
  </si>
  <si>
    <t>phamanhphu05102006@gmail.com</t>
  </si>
  <si>
    <t>6457a0fe34ccc3bcd8fc1130</t>
  </si>
  <si>
    <t>QuÃ¢n VÅ©</t>
  </si>
  <si>
    <t>meouisme35@gmail.com</t>
  </si>
  <si>
    <t>6457a0eb34ccc3bcd8fc109d</t>
  </si>
  <si>
    <t>Phan  Anh Äá»©c</t>
  </si>
  <si>
    <t>phanduc10d@gmail.com</t>
  </si>
  <si>
    <t>6457a0d834ccc3bcd8fc0f98</t>
  </si>
  <si>
    <t>Huy Ngo</t>
  </si>
  <si>
    <t>ngotuanhuy28122005@gmail.com</t>
  </si>
  <si>
    <t>6457a09e34ccc3bcd8fc0e1c</t>
  </si>
  <si>
    <t>Phat Le Hoang</t>
  </si>
  <si>
    <t>lehoangphat@protonmail.com</t>
  </si>
  <si>
    <t>6457a06b34ccc3bcd8fc0d7c</t>
  </si>
  <si>
    <t>LÃª Háº£i Minh ChÃ¢u</t>
  </si>
  <si>
    <t>hamyt611@gmail.com</t>
  </si>
  <si>
    <t>6457a05b34ccc3bcd8fc0d60</t>
  </si>
  <si>
    <t>Trung Tráº§n ThÃ nh</t>
  </si>
  <si>
    <t>thanhtv.a6tranquoctuan</t>
  </si>
  <si>
    <t>thanhtv@gmail.com</t>
  </si>
  <si>
    <t>6457a05534ccc3bcd8fc0d38</t>
  </si>
  <si>
    <t>ThiÃªn DÆ°Æ¡ng Äá»©c</t>
  </si>
  <si>
    <t>pengulnthekingslayer@gmail.com</t>
  </si>
  <si>
    <t>64579fad34ccc3bcd8fc0ba3</t>
  </si>
  <si>
    <t>DÅ©ng NgÃ´ Tuáº¥n</t>
  </si>
  <si>
    <t>dung2452005@gmail.com</t>
  </si>
  <si>
    <t>64579f7f34ccc3bcd8fc0b4d</t>
  </si>
  <si>
    <t>Khoa Nguyá»…n Thiá»‡u</t>
  </si>
  <si>
    <t>tomyhang501@gmail.com</t>
  </si>
  <si>
    <t>64579f7a34ccc3bcd8fc0b31</t>
  </si>
  <si>
    <t>64579f3f34ccc3bcd8fc0ac1</t>
  </si>
  <si>
    <t>hieu2005@gmail.com</t>
  </si>
  <si>
    <t>64579f3a34ccc3bcd8fc0aad</t>
  </si>
  <si>
    <t>Tháº¿  Äáº¡t Pháº¡m</t>
  </si>
  <si>
    <t>dphamthe67@gmail.com</t>
  </si>
  <si>
    <t>64579eae34ccc3bcd8fc094f</t>
  </si>
  <si>
    <t>Phong VÅ© Tuáº¥n</t>
  </si>
  <si>
    <t>0911191838@account.hocmai.vn</t>
  </si>
  <si>
    <t>64579e0b34ccc3bcd8fc0898</t>
  </si>
  <si>
    <t>HÃ o Pháº¡m</t>
  </si>
  <si>
    <t>phamsonghao2005@gmail.com</t>
  </si>
  <si>
    <t>64579d2034ccc3bcd8fc0690</t>
  </si>
  <si>
    <t>LÆ°c Luyá»‡n ÄÃ¡nh GiÃ¡ NÄƒng</t>
  </si>
  <si>
    <t>Dgnl2005@gmail.com</t>
  </si>
  <si>
    <t>duongtuanoanh@gmail.com</t>
  </si>
  <si>
    <t>64579b1b34ccc3bcd8fc0261</t>
  </si>
  <si>
    <t>Huy  Thanh Mai</t>
  </si>
  <si>
    <t>maihuythanh204@gmail.com</t>
  </si>
  <si>
    <t>645799db34ccc3bcd8fc00b5</t>
  </si>
  <si>
    <t>0328861499@account.hocmai.vn</t>
  </si>
  <si>
    <t>6457999334ccc3bcd8fc005d</t>
  </si>
  <si>
    <t>ThÃ nh Nguyá»…n Tháº¿</t>
  </si>
  <si>
    <t>huyendothi0507@gmail.com</t>
  </si>
  <si>
    <t>645798d634ccc3bcd8fbff8e</t>
  </si>
  <si>
    <t>645790f334ccc3bcd8fbf494</t>
  </si>
  <si>
    <t>0983814476@account.hocmai.vn</t>
  </si>
  <si>
    <t>64578d1234ccc3bcd8fbf1a6</t>
  </si>
  <si>
    <t>BÃ¡ch  Äinh XuÃ¢n</t>
  </si>
  <si>
    <t>0948333532@account.hocmai.vn</t>
  </si>
  <si>
    <t>6457829d34ccc3bcd8fbe797</t>
  </si>
  <si>
    <t>nguyenhuybn253@gmail.com</t>
  </si>
  <si>
    <t>64577e9a34ccc3bcd8fbe473</t>
  </si>
  <si>
    <t>Äá»— Duy Anh</t>
  </si>
  <si>
    <t>duyanhvip2005@gmail.com</t>
  </si>
  <si>
    <t>64577aaf34ccc3bcd8fbd826</t>
  </si>
  <si>
    <t>Diá»…n Nguyá»…n Huy</t>
  </si>
  <si>
    <t>diennguyenhuy6005@gmail.com</t>
  </si>
  <si>
    <t>645773fc34ccc3bcd8fbbcd2</t>
  </si>
  <si>
    <t>hthieuson2005@gmail.com</t>
  </si>
  <si>
    <t>6457721b34ccc3bcd8fbba73</t>
  </si>
  <si>
    <t>KhÃ¡nh Nam</t>
  </si>
  <si>
    <t>0945298968@account.hocmai.vn</t>
  </si>
  <si>
    <t>64575b5a34ccc3bcd8fb882c</t>
  </si>
  <si>
    <t>0972675729@account.hocmai.vn</t>
  </si>
  <si>
    <t>13611.58</t>
  </si>
  <si>
    <t>645757c634ccc3bcd8fb7663</t>
  </si>
  <si>
    <t>nguyenxuanduythang@gmail.com</t>
  </si>
  <si>
    <t>6457574d34ccc3bcd8fb7464</t>
  </si>
  <si>
    <t>ntmanhcd@gmail.com</t>
  </si>
  <si>
    <t>645755d734ccc3bcd8fb6d6e</t>
  </si>
  <si>
    <t>Vinh Kiá»u HoÃ ng</t>
  </si>
  <si>
    <t>vinhkhfs4437@fpt.edu.vn</t>
  </si>
  <si>
    <t>6457559534ccc3bcd8fb6ab3</t>
  </si>
  <si>
    <t>0979092709@account.hocmai.vn</t>
  </si>
  <si>
    <t>6557.87</t>
  </si>
  <si>
    <t>645754bd34ccc3bcd8fb67a5</t>
  </si>
  <si>
    <t>0399890816@account.hocmai.vn</t>
  </si>
  <si>
    <t>64574e3a34ccc3bcd8fb55a4</t>
  </si>
  <si>
    <t>HÆ°Æ¡ng  XuÃ¢n</t>
  </si>
  <si>
    <t>haxuanhuong2509@gmail.com</t>
  </si>
  <si>
    <t>64574d8634ccc3bcd8fb510b</t>
  </si>
  <si>
    <t>MINA ROSESY</t>
  </si>
  <si>
    <t>anhducvip10d@gmail.com</t>
  </si>
  <si>
    <t>64574d1334ccc3bcd8fb4e0b</t>
  </si>
  <si>
    <t>minhquocvn2005@gmail.com</t>
  </si>
  <si>
    <t>64574cf734ccc3bcd8fb4c2d</t>
  </si>
  <si>
    <t>ntthuyen72@gmail.com</t>
  </si>
  <si>
    <t>64574ce934ccc3bcd8fb4bab</t>
  </si>
  <si>
    <t>0338707003@account.hocmai.vn</t>
  </si>
  <si>
    <t>64574c7934ccc3bcd8fb4657</t>
  </si>
  <si>
    <t>Huy Nguyá»…n Quang</t>
  </si>
  <si>
    <t>kehi4705@gmail.com</t>
  </si>
  <si>
    <t>64574c7834ccc3bcd8fb464d</t>
  </si>
  <si>
    <t>64574b1834ccc3bcd8fb40b7</t>
  </si>
  <si>
    <t>PhÃ¡t Nguyá»…n Tiáº¿n</t>
  </si>
  <si>
    <t>tien.phat140205@gmail.com</t>
  </si>
  <si>
    <t>64574ad634ccc3bcd8fb3f4c</t>
  </si>
  <si>
    <t>0948770697@account.hocmai.vn</t>
  </si>
  <si>
    <t>64574ab234ccc3bcd8fb3ec3</t>
  </si>
  <si>
    <t>64574a3434ccc3bcd8fb3d9d</t>
  </si>
  <si>
    <t>DGTD HUST</t>
  </si>
  <si>
    <t>dgtdhust@gmail.com</t>
  </si>
  <si>
    <t>64574a2834ccc3bcd8fb3d14</t>
  </si>
  <si>
    <t>Long Nguyá»…n</t>
  </si>
  <si>
    <t>longdangxa@gmail.com</t>
  </si>
  <si>
    <t>645749ee34ccc3bcd8fb3c64</t>
  </si>
  <si>
    <t>Pháº¡m  BÃ¡ Long</t>
  </si>
  <si>
    <t>longphamba2k5@gmail.com</t>
  </si>
  <si>
    <t>6457490534ccc3bcd8fb3afd</t>
  </si>
  <si>
    <t>Máº¡c  Duy LÃ¢m</t>
  </si>
  <si>
    <t>lamduymac@gmail.com</t>
  </si>
  <si>
    <t>6457474434ccc3bcd8fb360f</t>
  </si>
  <si>
    <t>Nguen Cuong</t>
  </si>
  <si>
    <t>l52214nguy@gmail.com</t>
  </si>
  <si>
    <t>6457466e34ccc3bcd8fb32b9</t>
  </si>
  <si>
    <t>0948647726@account.hocmai.vn</t>
  </si>
  <si>
    <t>9067.42</t>
  </si>
  <si>
    <t>6457446e34ccc3bcd8fb2b70</t>
  </si>
  <si>
    <t>ÄÄƒng ÄÃ¬nh</t>
  </si>
  <si>
    <t>dinhdang59.hust@gmail.com</t>
  </si>
  <si>
    <t>6457445834ccc3bcd8fb2abc</t>
  </si>
  <si>
    <t>bÃ¬nh Tráº§n Ä‘á»©c</t>
  </si>
  <si>
    <t>kocotenp2@gmail.com</t>
  </si>
  <si>
    <t>645742a934ccc3bcd8fb2652</t>
  </si>
  <si>
    <t>Dung Thiá»u Thá»‹</t>
  </si>
  <si>
    <t>dungtt2@hocmai.vn</t>
  </si>
  <si>
    <t>64573d5934ccc3bcd8fb1f39</t>
  </si>
  <si>
    <t>64573b6b34ccc3bcd8fb1da7</t>
  </si>
  <si>
    <t>HOCMAI PhÃ¹ng Thá»‹ Ngá»c HÆ°Æ¡ng</t>
  </si>
  <si>
    <t>huongptn@hocmai.vn</t>
  </si>
  <si>
    <t>645730ce34ccc3bcd8fb1716</t>
  </si>
  <si>
    <t>Huy TrÆ°Æ¡ng Äan</t>
  </si>
  <si>
    <t>nguyenduclam102@gmail.com</t>
  </si>
  <si>
    <t>6457259f34ccc3bcd8fb0daa</t>
  </si>
  <si>
    <t>0819369763@account.hocmai.vn</t>
  </si>
  <si>
    <t>64571b3634ccc3bcd8faffc3</t>
  </si>
  <si>
    <t>Äáº¡t PhÃ­ VÄƒn</t>
  </si>
  <si>
    <t>phivandat2005@gmail.com</t>
  </si>
  <si>
    <t>6457117334ccc3bcd8faf444</t>
  </si>
  <si>
    <t>SÆ¡n LÃª VÄƒn</t>
  </si>
  <si>
    <t>duyhungchomchom@gmail.com</t>
  </si>
  <si>
    <t>6456540d30d4ca6b96321cc5</t>
  </si>
  <si>
    <t>Nguyá»…n  ChÃ­ Äá»©c</t>
  </si>
  <si>
    <t>ducsieusao2005@gmail.com</t>
  </si>
  <si>
    <t>64564f6f30d4ca6b963219db</t>
  </si>
  <si>
    <t>64560f688c5615de12cdabd3</t>
  </si>
  <si>
    <t>Kienrang123@gmail.com</t>
  </si>
  <si>
    <t>6455d05d3a398cf69d958b78</t>
  </si>
  <si>
    <t>chiáº¿n nguyá»…n</t>
  </si>
  <si>
    <t>chiennguyen@yopmail.com</t>
  </si>
  <si>
    <t>6455cc3d3a398cf69d95836a</t>
  </si>
  <si>
    <t>luutuanvu45@gmail.com</t>
  </si>
  <si>
    <t>Oct-40</t>
  </si>
  <si>
    <t>Oct-80</t>
  </si>
  <si>
    <t>0/80</t>
  </si>
  <si>
    <t>0/100</t>
  </si>
  <si>
    <t>Phần thi Toán</t>
  </si>
  <si>
    <t>Số câu đúng cao nhất</t>
  </si>
  <si>
    <t>(1 thí sinh)</t>
  </si>
  <si>
    <t>Các câu hs sai nhiều nhất</t>
  </si>
  <si>
    <t>(12 câu)</t>
  </si>
  <si>
    <t>Mã câu hỏi</t>
  </si>
  <si>
    <t>Tỉ lệ đúng</t>
  </si>
  <si>
    <t>TT câu</t>
  </si>
  <si>
    <t>Khoảng điểm</t>
  </si>
  <si>
    <t>&lt;=5</t>
  </si>
  <si>
    <t>&lt;=10</t>
  </si>
  <si>
    <t>&lt;=15</t>
  </si>
  <si>
    <t>&lt;=20</t>
  </si>
  <si>
    <t>&lt;=25</t>
  </si>
  <si>
    <t>&lt;=30</t>
  </si>
  <si>
    <t>&lt;=35</t>
  </si>
  <si>
    <t>&lt;=40</t>
  </si>
  <si>
    <t>Câu_32</t>
  </si>
  <si>
    <t>Số lượng</t>
  </si>
  <si>
    <t>Câu_33</t>
  </si>
  <si>
    <t>Tỉ lệ phần trăm</t>
  </si>
  <si>
    <t>Câu_40</t>
  </si>
  <si>
    <t>Câu_38</t>
  </si>
  <si>
    <t>Câu_27</t>
  </si>
  <si>
    <t>Tỉ lệ %</t>
  </si>
  <si>
    <t>Câu_06</t>
  </si>
  <si>
    <t>Câu_31</t>
  </si>
  <si>
    <t>Câu_30.</t>
  </si>
  <si>
    <t>Câu_18</t>
  </si>
  <si>
    <t>Câu_34</t>
  </si>
  <si>
    <t>Câu_17</t>
  </si>
  <si>
    <t>Câu_28</t>
  </si>
  <si>
    <t>Phần thi Khoa học</t>
  </si>
  <si>
    <t>(2 thí sinh)</t>
  </si>
  <si>
    <t>Câu 19</t>
  </si>
  <si>
    <t>Câu 34</t>
  </si>
  <si>
    <t>Câu 24</t>
  </si>
  <si>
    <t>Câu 10</t>
  </si>
  <si>
    <t>Câu 18</t>
  </si>
  <si>
    <t>Câu 2</t>
  </si>
  <si>
    <t>Câu 3</t>
  </si>
  <si>
    <t>Câu 11</t>
  </si>
  <si>
    <t>Câu 12</t>
  </si>
  <si>
    <t>Câu 31</t>
  </si>
  <si>
    <t>Câu 16</t>
  </si>
  <si>
    <t>Câu 39</t>
  </si>
  <si>
    <t>Câu 40</t>
  </si>
  <si>
    <t>Câu 17</t>
  </si>
  <si>
    <t>Câu 26</t>
  </si>
  <si>
    <t>Câu 4</t>
  </si>
  <si>
    <t>Phần thi Đọc hiểu</t>
  </si>
  <si>
    <t>&lt;=2</t>
  </si>
  <si>
    <t>&lt;=4</t>
  </si>
  <si>
    <t>&lt;=6</t>
  </si>
  <si>
    <t>&lt;=8</t>
  </si>
  <si>
    <t>&lt;=12</t>
  </si>
  <si>
    <t>&lt;=14</t>
  </si>
  <si>
    <t>&lt;=16</t>
  </si>
  <si>
    <t>&lt;=18</t>
  </si>
  <si>
    <t>Câu 13</t>
  </si>
  <si>
    <t>Câu 15</t>
  </si>
  <si>
    <t>Câu 8</t>
  </si>
  <si>
    <t>Câu 7</t>
  </si>
  <si>
    <t>Câu 1</t>
  </si>
  <si>
    <t>Câu 20</t>
  </si>
  <si>
    <t>Câu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</si>
</sst>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\ hh:mm"/>
    <numFmt numFmtId="165" formatCode="yyyy\.mm"/>
    <numFmt numFmtId="166" formatCode="0.0%"/>
  </numFmts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9"/>
      <color rgb="FF000000"/>
      <name val="Proxima Nova"/>
    </font>
    <font>
      <sz val="9"/>
      <color rgb="FFFFFF00"/>
      <name val="Proxima Nova"/>
    </font>
    <font>
      <sz val="9"/>
      <color rgb="FFFFFFFF"/>
      <name val="Proxima Nova"/>
    </font>
    <font>
      <sz val="9"/>
      <color rgb="FF000000"/>
      <name val="Calibri"/>
    </font>
    <font>
      <sz val="9"/>
      <color rgb="FFFFFFFF"/>
      <name val="Calibri"/>
    </font>
    <font>
      <sz val="9"/>
      <color theme="1"/>
      <name val="Proxima Nova"/>
    </font>
    <font>
      <b/>
      <sz val="9"/>
      <color rgb="FFFF0000"/>
      <name val="Proxima Nova"/>
    </font>
    <font>
      <b/>
      <sz val="9"/>
      <color rgb="FFFF0000"/>
      <name val="Calibri"/>
    </font>
    <font>
      <sz val="10"/>
      <color theme="1"/>
      <name val="Arial"/>
    </font>
    <font>
      <sz val="9"/>
      <color rgb="FF980000"/>
      <name val="Proxima Nova"/>
    </font>
    <font>
      <sz val="11"/>
      <color rgb="FF000000"/>
      <name val="Calibri"/>
    </font>
    <font>
      <sz val="11"/>
      <color rgb="FFFFFF00"/>
      <name val="Calibri"/>
    </font>
    <font>
      <b/>
      <sz val="11"/>
      <color rgb="FFFF0000"/>
      <name val="Calibri"/>
    </font>
    <font>
      <sz val="11"/>
      <color rgb="FFFFFFFF"/>
      <name val="Calibri"/>
    </font>
    <font>
      <b/>
      <sz val="10"/>
      <color rgb="FF0000FF"/>
      <name val="Arial"/>
      <scheme val="minor"/>
    </font>
    <font>
      <b/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0C343D"/>
        <bgColor rgb="FF0C343D"/>
      </patternFill>
    </fill>
    <fill>
      <patternFill patternType="solid">
        <fgColor rgb="FF0000FF"/>
        <bgColor rgb="FF0000FF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  <diagonal/>
    </border>
    <border>
      <left/>
      <right style="thin">
        <color rgb="FF34A853"/>
      </right>
      <top style="thin">
        <color rgb="FF34A853"/>
      </top>
      <bottom style="thin">
        <color rgb="FF34A853"/>
      </bottom>
      <diagonal/>
    </border>
    <border>
      <left style="thin">
        <color rgb="FF34A853"/>
      </left>
      <right style="thin">
        <color rgb="FF34A853"/>
      </right>
      <top/>
      <bottom style="thin">
        <color rgb="FF34A853"/>
      </bottom>
      <diagonal/>
    </border>
    <border>
      <left/>
      <right style="thin">
        <color rgb="FF34A853"/>
      </right>
      <top/>
      <bottom style="thin">
        <color rgb="FF34A853"/>
      </bottom>
      <diagonal/>
    </border>
    <border>
      <left style="thin">
        <color rgb="FF38761D"/>
      </left>
      <right style="thin">
        <color rgb="FF6AA84F"/>
      </right>
      <top style="thin">
        <color rgb="FF38761D"/>
      </top>
      <bottom style="thin">
        <color rgb="FF38761D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38761D"/>
      </left>
      <right style="thin">
        <color rgb="FF6AA84F"/>
      </right>
      <top/>
      <bottom style="thin">
        <color rgb="FF38761D"/>
      </bottom>
      <diagonal/>
    </border>
    <border>
      <left/>
      <right style="thin">
        <color rgb="FF6AA84F"/>
      </right>
      <top/>
      <bottom style="thin">
        <color rgb="FF6AA84F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6" fillId="3" borderId="2" xfId="0" applyFont="1" applyFill="1" applyBorder="1"/>
    <xf numFmtId="0" fontId="6" fillId="4" borderId="2" xfId="0" applyFont="1" applyFill="1" applyBorder="1"/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5" fillId="2" borderId="4" xfId="0" applyFont="1" applyFill="1" applyBorder="1" applyAlignment="1">
      <alignment horizontal="left"/>
    </xf>
    <xf numFmtId="0" fontId="6" fillId="3" borderId="4" xfId="0" applyFont="1" applyFill="1" applyBorder="1"/>
    <xf numFmtId="0" fontId="6" fillId="4" borderId="4" xfId="0" applyFont="1" applyFill="1" applyBorder="1"/>
    <xf numFmtId="0" fontId="8" fillId="2" borderId="0" xfId="0" applyFont="1" applyFill="1"/>
    <xf numFmtId="0" fontId="9" fillId="6" borderId="3" xfId="0" applyFont="1" applyFill="1" applyBorder="1"/>
    <xf numFmtId="0" fontId="9" fillId="6" borderId="4" xfId="0" applyFont="1" applyFill="1" applyBorder="1"/>
    <xf numFmtId="0" fontId="10" fillId="6" borderId="4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right"/>
    </xf>
    <xf numFmtId="0" fontId="11" fillId="6" borderId="0" xfId="0" applyFont="1" applyFill="1" applyAlignment="1">
      <alignment horizontal="right"/>
    </xf>
    <xf numFmtId="0" fontId="4" fillId="7" borderId="3" xfId="0" applyFont="1" applyFill="1" applyBorder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12" fillId="0" borderId="0" xfId="0" applyFont="1"/>
    <xf numFmtId="0" fontId="4" fillId="0" borderId="3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1" xfId="0" applyFont="1" applyBorder="1"/>
    <xf numFmtId="0" fontId="14" fillId="5" borderId="1" xfId="0" applyFont="1" applyFill="1" applyBorder="1"/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/>
    <xf numFmtId="0" fontId="16" fillId="6" borderId="1" xfId="0" applyFont="1" applyFill="1" applyBorder="1" applyAlignment="1">
      <alignment horizontal="center"/>
    </xf>
    <xf numFmtId="0" fontId="12" fillId="6" borderId="1" xfId="0" applyFont="1" applyFill="1" applyBorder="1"/>
    <xf numFmtId="3" fontId="12" fillId="6" borderId="1" xfId="0" applyNumberFormat="1" applyFont="1" applyFill="1" applyBorder="1"/>
    <xf numFmtId="164" fontId="12" fillId="6" borderId="1" xfId="0" applyNumberFormat="1" applyFont="1" applyFill="1" applyBorder="1"/>
    <xf numFmtId="164" fontId="12" fillId="5" borderId="1" xfId="0" applyNumberFormat="1" applyFont="1" applyFill="1" applyBorder="1"/>
    <xf numFmtId="9" fontId="16" fillId="6" borderId="1" xfId="0" applyNumberFormat="1" applyFont="1" applyFill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right"/>
    </xf>
    <xf numFmtId="0" fontId="14" fillId="0" borderId="1" xfId="0" applyFont="1" applyBorder="1" applyAlignment="1">
      <alignment horizontal="right"/>
    </xf>
    <xf numFmtId="3" fontId="14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0" fontId="16" fillId="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2" fillId="0" borderId="1" xfId="0" applyFont="1" applyBorder="1"/>
    <xf numFmtId="11" fontId="14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165" fontId="14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3" fontId="12" fillId="0" borderId="1" xfId="0" applyNumberFormat="1" applyFont="1" applyBorder="1" applyAlignment="1">
      <alignment horizontal="right"/>
    </xf>
    <xf numFmtId="0" fontId="14" fillId="5" borderId="1" xfId="0" applyFont="1" applyFill="1" applyBorder="1" applyAlignment="1">
      <alignment horizontal="center"/>
    </xf>
    <xf numFmtId="0" fontId="17" fillId="3" borderId="1" xfId="0" applyFont="1" applyFill="1" applyBorder="1"/>
    <xf numFmtId="9" fontId="16" fillId="6" borderId="1" xfId="0" applyNumberFormat="1" applyFont="1" applyFill="1" applyBorder="1" applyAlignment="1">
      <alignment horizontal="right"/>
    </xf>
    <xf numFmtId="0" fontId="14" fillId="7" borderId="1" xfId="0" applyFont="1" applyFill="1" applyBorder="1" applyAlignment="1">
      <alignment horizontal="right"/>
    </xf>
    <xf numFmtId="0" fontId="14" fillId="7" borderId="1" xfId="0" applyFont="1" applyFill="1" applyBorder="1"/>
    <xf numFmtId="3" fontId="14" fillId="7" borderId="1" xfId="0" applyNumberFormat="1" applyFont="1" applyFill="1" applyBorder="1" applyAlignment="1">
      <alignment horizontal="right"/>
    </xf>
    <xf numFmtId="164" fontId="14" fillId="7" borderId="1" xfId="0" applyNumberFormat="1" applyFont="1" applyFill="1" applyBorder="1" applyAlignment="1">
      <alignment horizontal="right"/>
    </xf>
    <xf numFmtId="0" fontId="12" fillId="7" borderId="1" xfId="0" applyFont="1" applyFill="1" applyBorder="1"/>
    <xf numFmtId="164" fontId="12" fillId="0" borderId="1" xfId="0" applyNumberFormat="1" applyFont="1" applyBorder="1" applyAlignment="1">
      <alignment horizontal="right"/>
    </xf>
    <xf numFmtId="0" fontId="17" fillId="4" borderId="1" xfId="0" applyFont="1" applyFill="1" applyBorder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18" fillId="0" borderId="1" xfId="0" applyFont="1" applyBorder="1"/>
    <xf numFmtId="0" fontId="19" fillId="8" borderId="5" xfId="0" applyFont="1" applyFill="1" applyBorder="1"/>
    <xf numFmtId="0" fontId="12" fillId="7" borderId="6" xfId="0" applyFont="1" applyFill="1" applyBorder="1" applyAlignment="1">
      <alignment horizontal="center"/>
    </xf>
    <xf numFmtId="0" fontId="1" fillId="0" borderId="1" xfId="0" applyFont="1" applyBorder="1"/>
    <xf numFmtId="1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9" fillId="8" borderId="7" xfId="0" applyFont="1" applyFill="1" applyBorder="1"/>
    <xf numFmtId="0" fontId="12" fillId="7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19" fillId="8" borderId="1" xfId="0" applyFont="1" applyFill="1" applyBorder="1"/>
    <xf numFmtId="0" fontId="12" fillId="7" borderId="1" xfId="0" applyFont="1" applyFill="1" applyBorder="1" applyAlignment="1">
      <alignment horizontal="center"/>
    </xf>
    <xf numFmtId="9" fontId="1" fillId="0" borderId="1" xfId="0" applyNumberFormat="1" applyFont="1" applyBorder="1"/>
    <xf numFmtId="0" fontId="1" fillId="5" borderId="1" xfId="0" applyFont="1" applyFill="1" applyBorder="1"/>
    <xf numFmtId="1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7" fontId="0" fillId="0" borderId="0" xfId="0" applyNumberFormat="1"/>
    <xf numFmtId="16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'Dữ liệu Toán'!$E$9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'Dữ liệu Toán'!$F$8:$M$8</c:f>
              <c:strCache>
                <c:ptCount val="8"/>
                <c:pt idx="0">
                  <c:v>&lt;=5</c:v>
                </c:pt>
                <c:pt idx="1">
                  <c:v>&lt;=10</c:v>
                </c:pt>
                <c:pt idx="2">
                  <c:v>&lt;=15</c:v>
                </c:pt>
                <c:pt idx="3">
                  <c:v>&lt;=20</c:v>
                </c:pt>
                <c:pt idx="4">
                  <c:v>&lt;=25</c:v>
                </c:pt>
                <c:pt idx="5">
                  <c:v>&lt;=30</c:v>
                </c:pt>
                <c:pt idx="6">
                  <c:v>&lt;=35</c:v>
                </c:pt>
                <c:pt idx="7">
                  <c:v>&lt;=40</c:v>
                </c:pt>
              </c:strCache>
            </c:strRef>
          </c:cat>
          <c:val>
            <c:numRef>
              <c:f>'Dữ liệu Toán'!$F$9:$M$9</c:f>
              <c:numCache>
                <c:formatCode>0%</c:formatCode>
                <c:ptCount val="8"/>
                <c:pt idx="0">
                  <c:v>0.01</c:v>
                </c:pt>
                <c:pt idx="1">
                  <c:v>3.7735849056603772E-2</c:v>
                </c:pt>
                <c:pt idx="2">
                  <c:v>0.11320754716981132</c:v>
                </c:pt>
                <c:pt idx="3">
                  <c:v>0.18867924528301888</c:v>
                </c:pt>
                <c:pt idx="4">
                  <c:v>0.35849056603773582</c:v>
                </c:pt>
                <c:pt idx="5">
                  <c:v>0.13207547169811321</c:v>
                </c:pt>
                <c:pt idx="6">
                  <c:v>1.8867924528301886E-2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5-4DC2-92CD-BC195E28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25280"/>
        <c:axId val="77027200"/>
      </c:barChart>
      <c:catAx>
        <c:axId val="770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Khoảng điểm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27200"/>
        <c:crosses val="autoZero"/>
        <c:auto val="0"/>
        <c:lblAlgn val="ctr"/>
        <c:lblOffset val="100"/>
        <c:noMultiLvlLbl val="0"/>
      </c:catAx>
      <c:valAx>
        <c:axId val="77027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Tỉ lệ 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252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'Dữ liệu Khoa học'!$E$9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'Dữ liệu Khoa học'!$F$8:$M$8</c:f>
              <c:strCache>
                <c:ptCount val="8"/>
                <c:pt idx="0">
                  <c:v>&lt;=5</c:v>
                </c:pt>
                <c:pt idx="1">
                  <c:v>&lt;=10</c:v>
                </c:pt>
                <c:pt idx="2">
                  <c:v>&lt;=15</c:v>
                </c:pt>
                <c:pt idx="3">
                  <c:v>&lt;=20</c:v>
                </c:pt>
                <c:pt idx="4">
                  <c:v>&lt;=25</c:v>
                </c:pt>
                <c:pt idx="5">
                  <c:v>&lt;=30</c:v>
                </c:pt>
                <c:pt idx="6">
                  <c:v>&lt;=35</c:v>
                </c:pt>
                <c:pt idx="7">
                  <c:v>&lt;=40</c:v>
                </c:pt>
              </c:strCache>
            </c:strRef>
          </c:cat>
          <c:val>
            <c:numRef>
              <c:f>'Dữ liệu Khoa học'!$F$9:$M$9</c:f>
              <c:numCache>
                <c:formatCode>0%</c:formatCode>
                <c:ptCount val="8"/>
                <c:pt idx="0">
                  <c:v>0.01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0.125</c:v>
                </c:pt>
                <c:pt idx="4">
                  <c:v>0.3125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6-4517-B977-DDA1A7FD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31712"/>
        <c:axId val="74146176"/>
      </c:barChart>
      <c:catAx>
        <c:axId val="7413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Khoảng điểm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146176"/>
        <c:crosses val="autoZero"/>
        <c:auto val="0"/>
        <c:lblAlgn val="ctr"/>
        <c:lblOffset val="100"/>
        <c:noMultiLvlLbl val="0"/>
      </c:catAx>
      <c:valAx>
        <c:axId val="74146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Tỉ lệ 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1317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'Dữ liệu Đọc hiểu'!$E$9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'Dữ liệu Đọc hiểu'!$F$8:$O$8</c:f>
              <c:strCache>
                <c:ptCount val="10"/>
                <c:pt idx="0">
                  <c:v>&lt;=2</c:v>
                </c:pt>
                <c:pt idx="1">
                  <c:v>&lt;=4</c:v>
                </c:pt>
                <c:pt idx="2">
                  <c:v>&lt;=6</c:v>
                </c:pt>
                <c:pt idx="3">
                  <c:v>&lt;=8</c:v>
                </c:pt>
                <c:pt idx="4">
                  <c:v>&lt;=10</c:v>
                </c:pt>
                <c:pt idx="5">
                  <c:v>&lt;=12</c:v>
                </c:pt>
                <c:pt idx="6">
                  <c:v>&lt;=14</c:v>
                </c:pt>
                <c:pt idx="7">
                  <c:v>&lt;=16</c:v>
                </c:pt>
                <c:pt idx="8">
                  <c:v>&lt;=18</c:v>
                </c:pt>
                <c:pt idx="9">
                  <c:v>&lt;=20</c:v>
                </c:pt>
              </c:strCache>
            </c:strRef>
          </c:cat>
          <c:val>
            <c:numRef>
              <c:f>'Dữ liệu Đọc hiểu'!$F$9:$O$9</c:f>
              <c:numCache>
                <c:formatCode>0%</c:formatCode>
                <c:ptCount val="10"/>
                <c:pt idx="0">
                  <c:v>0</c:v>
                </c:pt>
                <c:pt idx="1">
                  <c:v>3.2258064516129031E-2</c:v>
                </c:pt>
                <c:pt idx="2">
                  <c:v>4.8387096774193547E-2</c:v>
                </c:pt>
                <c:pt idx="3">
                  <c:v>9.6774193548387094E-2</c:v>
                </c:pt>
                <c:pt idx="4">
                  <c:v>0.16129032258064516</c:v>
                </c:pt>
                <c:pt idx="5">
                  <c:v>0.24193548387096775</c:v>
                </c:pt>
                <c:pt idx="6">
                  <c:v>0.19354838709677419</c:v>
                </c:pt>
                <c:pt idx="7">
                  <c:v>0.17741935483870969</c:v>
                </c:pt>
                <c:pt idx="8">
                  <c:v>4.8387096774193547E-2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8-4648-A6F9-04590543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29984"/>
        <c:axId val="78731904"/>
      </c:barChart>
      <c:catAx>
        <c:axId val="787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Khoảng điểm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731904"/>
        <c:crosses val="autoZero"/>
        <c:auto val="0"/>
        <c:lblAlgn val="ctr"/>
        <c:lblOffset val="100"/>
        <c:noMultiLvlLbl val="0"/>
      </c:catAx>
      <c:valAx>
        <c:axId val="78731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Tỉ lệ 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7299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2</xdr:row>
      <xdr:rowOff>180975</xdr:rowOff>
    </xdr:from>
    <xdr:ext cx="3352800" cy="3162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2</xdr:row>
      <xdr:rowOff>161925</xdr:rowOff>
    </xdr:from>
    <xdr:ext cx="2962275" cy="31432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</xdr:colOff>
      <xdr:row>0</xdr:row>
      <xdr:rowOff>0</xdr:rowOff>
    </xdr:from>
    <xdr:ext cx="3819525" cy="35337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Z994"/>
  <sheetViews>
    <sheetView tabSelected="1" workbookViewId="0">
      <pane xSplit="2" ySplit="3" topLeftCell="CH75" activePane="bottomRight" state="frozen"/>
      <selection pane="bottomRight" activeCell="A70" sqref="A70:A145"/>
      <selection pane="bottomLeft" activeCell="A4" sqref="A4"/>
      <selection pane="topRight" activeCell="C1" sqref="C1"/>
    </sheetView>
  </sheetViews>
  <sheetFormatPr defaultColWidth="12.5703125" defaultRowHeight="15.75" customHeight="1"/>
  <cols>
    <col min="1" max="1" width="11.5703125" bestFit="1" customWidth="1"/>
    <col min="2" max="2" width="10.28515625" bestFit="1" customWidth="1"/>
    <col min="3" max="6" width="11.7109375" bestFit="1" customWidth="1"/>
    <col min="7" max="104" width="4.85546875" customWidth="1"/>
  </cols>
  <sheetData>
    <row r="1" spans="1:10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2" t="s">
        <v>102</v>
      </c>
      <c r="CZ1" s="7"/>
    </row>
    <row r="2" spans="1:104">
      <c r="A2" s="8"/>
      <c r="B2" s="9"/>
      <c r="C2" s="10" t="s">
        <v>103</v>
      </c>
      <c r="D2" s="10" t="s">
        <v>104</v>
      </c>
      <c r="E2" s="10" t="s">
        <v>105</v>
      </c>
      <c r="F2" s="10" t="s">
        <v>106</v>
      </c>
      <c r="G2" s="10" t="s">
        <v>107</v>
      </c>
      <c r="H2" s="10" t="s">
        <v>108</v>
      </c>
      <c r="I2" s="10" t="s">
        <v>109</v>
      </c>
      <c r="J2" s="10" t="s">
        <v>110</v>
      </c>
      <c r="K2" s="10" t="s">
        <v>111</v>
      </c>
      <c r="L2" s="10" t="s">
        <v>112</v>
      </c>
      <c r="M2" s="10" t="s">
        <v>113</v>
      </c>
      <c r="N2" s="10" t="s">
        <v>114</v>
      </c>
      <c r="O2" s="10" t="s">
        <v>115</v>
      </c>
      <c r="P2" s="10" t="s">
        <v>116</v>
      </c>
      <c r="Q2" s="10" t="s">
        <v>117</v>
      </c>
      <c r="R2" s="10" t="s">
        <v>118</v>
      </c>
      <c r="S2" s="10" t="s">
        <v>119</v>
      </c>
      <c r="T2" s="10" t="s">
        <v>120</v>
      </c>
      <c r="U2" s="10" t="s">
        <v>121</v>
      </c>
      <c r="V2" s="10" t="s">
        <v>122</v>
      </c>
      <c r="W2" s="10" t="s">
        <v>123</v>
      </c>
      <c r="X2" s="10" t="s">
        <v>124</v>
      </c>
      <c r="Y2" s="10" t="s">
        <v>125</v>
      </c>
      <c r="Z2" s="10" t="s">
        <v>126</v>
      </c>
      <c r="AA2" s="10" t="s">
        <v>127</v>
      </c>
      <c r="AB2" s="10" t="s">
        <v>128</v>
      </c>
      <c r="AC2" s="10" t="s">
        <v>129</v>
      </c>
      <c r="AD2" s="10" t="s">
        <v>130</v>
      </c>
      <c r="AE2" s="10" t="s">
        <v>131</v>
      </c>
      <c r="AF2" s="10" t="s">
        <v>132</v>
      </c>
      <c r="AG2" s="10" t="s">
        <v>133</v>
      </c>
      <c r="AH2" s="10" t="s">
        <v>134</v>
      </c>
      <c r="AI2" s="10" t="s">
        <v>135</v>
      </c>
      <c r="AJ2" s="10" t="s">
        <v>136</v>
      </c>
      <c r="AK2" s="10" t="s">
        <v>137</v>
      </c>
      <c r="AL2" s="10" t="s">
        <v>138</v>
      </c>
      <c r="AM2" s="10" t="s">
        <v>139</v>
      </c>
      <c r="AN2" s="10" t="s">
        <v>140</v>
      </c>
      <c r="AO2" s="10" t="s">
        <v>141</v>
      </c>
      <c r="AP2" s="10" t="s">
        <v>142</v>
      </c>
      <c r="AQ2" s="11" t="s">
        <v>143</v>
      </c>
      <c r="AR2" s="11" t="s">
        <v>144</v>
      </c>
      <c r="AS2" s="11" t="s">
        <v>145</v>
      </c>
      <c r="AT2" s="11" t="s">
        <v>146</v>
      </c>
      <c r="AU2" s="11" t="s">
        <v>147</v>
      </c>
      <c r="AV2" s="11" t="s">
        <v>148</v>
      </c>
      <c r="AW2" s="11" t="s">
        <v>149</v>
      </c>
      <c r="AX2" s="11" t="s">
        <v>150</v>
      </c>
      <c r="AY2" s="11" t="s">
        <v>151</v>
      </c>
      <c r="AZ2" s="11" t="s">
        <v>152</v>
      </c>
      <c r="BA2" s="11" t="s">
        <v>153</v>
      </c>
      <c r="BB2" s="11" t="s">
        <v>154</v>
      </c>
      <c r="BC2" s="11" t="s">
        <v>155</v>
      </c>
      <c r="BD2" s="11" t="s">
        <v>156</v>
      </c>
      <c r="BE2" s="11" t="s">
        <v>157</v>
      </c>
      <c r="BF2" s="11" t="s">
        <v>158</v>
      </c>
      <c r="BG2" s="11" t="s">
        <v>159</v>
      </c>
      <c r="BH2" s="11" t="s">
        <v>160</v>
      </c>
      <c r="BI2" s="11" t="s">
        <v>161</v>
      </c>
      <c r="BJ2" s="11" t="s">
        <v>162</v>
      </c>
      <c r="BK2" s="12" t="s">
        <v>163</v>
      </c>
      <c r="BL2" s="12" t="s">
        <v>164</v>
      </c>
      <c r="BM2" s="12" t="s">
        <v>165</v>
      </c>
      <c r="BN2" s="12" t="s">
        <v>166</v>
      </c>
      <c r="BO2" s="12" t="s">
        <v>167</v>
      </c>
      <c r="BP2" s="12" t="s">
        <v>168</v>
      </c>
      <c r="BQ2" s="12" t="s">
        <v>169</v>
      </c>
      <c r="BR2" s="12" t="s">
        <v>170</v>
      </c>
      <c r="BS2" s="12" t="s">
        <v>171</v>
      </c>
      <c r="BT2" s="12" t="s">
        <v>172</v>
      </c>
      <c r="BU2" s="12" t="s">
        <v>173</v>
      </c>
      <c r="BV2" s="12" t="s">
        <v>174</v>
      </c>
      <c r="BW2" s="12" t="s">
        <v>175</v>
      </c>
      <c r="BX2" s="12" t="s">
        <v>176</v>
      </c>
      <c r="BY2" s="12" t="s">
        <v>177</v>
      </c>
      <c r="BZ2" s="12" t="s">
        <v>178</v>
      </c>
      <c r="CA2" s="12" t="s">
        <v>179</v>
      </c>
      <c r="CB2" s="12" t="s">
        <v>180</v>
      </c>
      <c r="CC2" s="12" t="s">
        <v>181</v>
      </c>
      <c r="CD2" s="12" t="s">
        <v>182</v>
      </c>
      <c r="CE2" s="12" t="s">
        <v>183</v>
      </c>
      <c r="CF2" s="12" t="s">
        <v>184</v>
      </c>
      <c r="CG2" s="12" t="s">
        <v>185</v>
      </c>
      <c r="CH2" s="12" t="s">
        <v>186</v>
      </c>
      <c r="CI2" s="12" t="s">
        <v>187</v>
      </c>
      <c r="CJ2" s="12" t="s">
        <v>188</v>
      </c>
      <c r="CK2" s="12" t="s">
        <v>189</v>
      </c>
      <c r="CL2" s="12" t="s">
        <v>190</v>
      </c>
      <c r="CM2" s="12" t="s">
        <v>191</v>
      </c>
      <c r="CN2" s="12" t="s">
        <v>192</v>
      </c>
      <c r="CO2" s="12" t="s">
        <v>193</v>
      </c>
      <c r="CP2" s="12" t="s">
        <v>194</v>
      </c>
      <c r="CQ2" s="12" t="s">
        <v>195</v>
      </c>
      <c r="CR2" s="12" t="s">
        <v>196</v>
      </c>
      <c r="CS2" s="12" t="s">
        <v>197</v>
      </c>
      <c r="CT2" s="12" t="s">
        <v>198</v>
      </c>
      <c r="CU2" s="12" t="s">
        <v>199</v>
      </c>
      <c r="CV2" s="12" t="s">
        <v>200</v>
      </c>
      <c r="CW2" s="12" t="s">
        <v>201</v>
      </c>
      <c r="CX2" s="12" t="s">
        <v>202</v>
      </c>
      <c r="CY2" s="9"/>
      <c r="CZ2" s="13"/>
    </row>
    <row r="3" spans="1:104">
      <c r="A3" s="14"/>
      <c r="B3" s="15"/>
      <c r="C3" s="16">
        <f t="shared" ref="C3:CY3" si="0">SUM(C4:C994)</f>
        <v>92</v>
      </c>
      <c r="D3" s="16">
        <f t="shared" si="0"/>
        <v>123</v>
      </c>
      <c r="E3" s="16">
        <f t="shared" si="0"/>
        <v>127</v>
      </c>
      <c r="F3" s="16">
        <f t="shared" si="0"/>
        <v>67</v>
      </c>
      <c r="G3" s="16">
        <f t="shared" si="0"/>
        <v>84</v>
      </c>
      <c r="H3" s="16">
        <f t="shared" si="0"/>
        <v>103</v>
      </c>
      <c r="I3" s="16">
        <f t="shared" si="0"/>
        <v>121</v>
      </c>
      <c r="J3" s="16">
        <f t="shared" si="0"/>
        <v>92</v>
      </c>
      <c r="K3" s="16">
        <f t="shared" si="0"/>
        <v>127</v>
      </c>
      <c r="L3" s="16">
        <f t="shared" si="0"/>
        <v>114</v>
      </c>
      <c r="M3" s="16">
        <f t="shared" si="0"/>
        <v>57</v>
      </c>
      <c r="N3" s="16">
        <f t="shared" si="0"/>
        <v>33</v>
      </c>
      <c r="O3" s="16">
        <f t="shared" si="0"/>
        <v>117</v>
      </c>
      <c r="P3" s="16">
        <f t="shared" si="0"/>
        <v>69</v>
      </c>
      <c r="Q3" s="16">
        <f t="shared" si="0"/>
        <v>53</v>
      </c>
      <c r="R3" s="16">
        <f t="shared" si="0"/>
        <v>111</v>
      </c>
      <c r="S3" s="16">
        <f t="shared" si="0"/>
        <v>90</v>
      </c>
      <c r="T3" s="16">
        <f t="shared" si="0"/>
        <v>110</v>
      </c>
      <c r="U3" s="16">
        <f t="shared" si="0"/>
        <v>116</v>
      </c>
      <c r="V3" s="16">
        <f t="shared" si="0"/>
        <v>83</v>
      </c>
      <c r="W3" s="16">
        <f t="shared" si="0"/>
        <v>56</v>
      </c>
      <c r="X3" s="16">
        <f t="shared" si="0"/>
        <v>86</v>
      </c>
      <c r="Y3" s="16">
        <f t="shared" si="0"/>
        <v>48</v>
      </c>
      <c r="Z3" s="16">
        <f t="shared" si="0"/>
        <v>109</v>
      </c>
      <c r="AA3" s="16">
        <f t="shared" si="0"/>
        <v>103</v>
      </c>
      <c r="AB3" s="16">
        <f t="shared" si="0"/>
        <v>39</v>
      </c>
      <c r="AC3" s="16">
        <f t="shared" si="0"/>
        <v>93</v>
      </c>
      <c r="AD3" s="16">
        <f t="shared" si="0"/>
        <v>75</v>
      </c>
      <c r="AE3" s="16">
        <f t="shared" si="0"/>
        <v>52</v>
      </c>
      <c r="AF3" s="16">
        <f t="shared" si="0"/>
        <v>19</v>
      </c>
      <c r="AG3" s="16">
        <f t="shared" si="0"/>
        <v>52</v>
      </c>
      <c r="AH3" s="16">
        <f t="shared" si="0"/>
        <v>54</v>
      </c>
      <c r="AI3" s="17">
        <f t="shared" si="0"/>
        <v>48</v>
      </c>
      <c r="AJ3" s="17">
        <f t="shared" si="0"/>
        <v>30</v>
      </c>
      <c r="AK3" s="17">
        <f t="shared" si="0"/>
        <v>36</v>
      </c>
      <c r="AL3" s="17">
        <f t="shared" si="0"/>
        <v>59</v>
      </c>
      <c r="AM3" s="17">
        <f t="shared" si="0"/>
        <v>6</v>
      </c>
      <c r="AN3" s="17">
        <f t="shared" si="0"/>
        <v>6</v>
      </c>
      <c r="AO3" s="17">
        <f t="shared" si="0"/>
        <v>41</v>
      </c>
      <c r="AP3" s="17">
        <f t="shared" si="0"/>
        <v>64</v>
      </c>
      <c r="AQ3" s="17">
        <f t="shared" si="0"/>
        <v>98</v>
      </c>
      <c r="AR3" s="17">
        <f t="shared" si="0"/>
        <v>54</v>
      </c>
      <c r="AS3" s="17">
        <f t="shared" si="0"/>
        <v>30</v>
      </c>
      <c r="AT3" s="17">
        <f t="shared" si="0"/>
        <v>107</v>
      </c>
      <c r="AU3" s="17">
        <f t="shared" si="0"/>
        <v>36</v>
      </c>
      <c r="AV3" s="17">
        <f t="shared" si="0"/>
        <v>109</v>
      </c>
      <c r="AW3" s="17">
        <f t="shared" si="0"/>
        <v>52</v>
      </c>
      <c r="AX3" s="17">
        <f t="shared" si="0"/>
        <v>68</v>
      </c>
      <c r="AY3" s="17">
        <f t="shared" si="0"/>
        <v>91</v>
      </c>
      <c r="AZ3" s="17">
        <f t="shared" si="0"/>
        <v>81</v>
      </c>
      <c r="BA3" s="17">
        <f t="shared" si="0"/>
        <v>80</v>
      </c>
      <c r="BB3" s="17">
        <f t="shared" si="0"/>
        <v>95</v>
      </c>
      <c r="BC3" s="17">
        <f t="shared" si="0"/>
        <v>95</v>
      </c>
      <c r="BD3" s="17">
        <f t="shared" si="0"/>
        <v>69</v>
      </c>
      <c r="BE3" s="17">
        <f t="shared" si="0"/>
        <v>44</v>
      </c>
      <c r="BF3" s="17">
        <f t="shared" si="0"/>
        <v>90</v>
      </c>
      <c r="BG3" s="17">
        <f t="shared" si="0"/>
        <v>29</v>
      </c>
      <c r="BH3" s="17">
        <f t="shared" si="0"/>
        <v>103</v>
      </c>
      <c r="BI3" s="17">
        <f t="shared" si="0"/>
        <v>68</v>
      </c>
      <c r="BJ3" s="17">
        <f t="shared" si="0"/>
        <v>35</v>
      </c>
      <c r="BK3" s="17">
        <f t="shared" si="0"/>
        <v>71</v>
      </c>
      <c r="BL3" s="17">
        <f t="shared" si="0"/>
        <v>58</v>
      </c>
      <c r="BM3" s="17">
        <f t="shared" si="0"/>
        <v>12</v>
      </c>
      <c r="BN3" s="17">
        <f t="shared" si="0"/>
        <v>96</v>
      </c>
      <c r="BO3" s="17">
        <f t="shared" si="0"/>
        <v>40</v>
      </c>
      <c r="BP3" s="17">
        <f t="shared" si="0"/>
        <v>85</v>
      </c>
      <c r="BQ3" s="17">
        <f t="shared" si="0"/>
        <v>118</v>
      </c>
      <c r="BR3" s="17">
        <f t="shared" si="0"/>
        <v>86</v>
      </c>
      <c r="BS3" s="17">
        <f t="shared" si="0"/>
        <v>45</v>
      </c>
      <c r="BT3" s="17">
        <f t="shared" si="0"/>
        <v>56</v>
      </c>
      <c r="BU3" s="17">
        <f t="shared" si="0"/>
        <v>59</v>
      </c>
      <c r="BV3" s="17">
        <f t="shared" si="0"/>
        <v>96</v>
      </c>
      <c r="BW3" s="17">
        <f t="shared" si="0"/>
        <v>70</v>
      </c>
      <c r="BX3" s="17">
        <f t="shared" si="0"/>
        <v>62</v>
      </c>
      <c r="BY3" s="17">
        <f t="shared" si="0"/>
        <v>68</v>
      </c>
      <c r="BZ3" s="17">
        <f t="shared" si="0"/>
        <v>60</v>
      </c>
      <c r="CA3" s="17">
        <f t="shared" si="0"/>
        <v>34</v>
      </c>
      <c r="CB3" s="17">
        <f t="shared" si="0"/>
        <v>29</v>
      </c>
      <c r="CC3" s="17">
        <f t="shared" si="0"/>
        <v>19</v>
      </c>
      <c r="CD3" s="17">
        <f t="shared" si="0"/>
        <v>82</v>
      </c>
      <c r="CE3" s="17">
        <f t="shared" si="0"/>
        <v>100</v>
      </c>
      <c r="CF3" s="17">
        <f t="shared" si="0"/>
        <v>72</v>
      </c>
      <c r="CG3" s="17">
        <f t="shared" si="0"/>
        <v>68</v>
      </c>
      <c r="CH3" s="17">
        <f t="shared" si="0"/>
        <v>71</v>
      </c>
      <c r="CI3" s="17">
        <f t="shared" si="0"/>
        <v>58</v>
      </c>
      <c r="CJ3" s="17">
        <f t="shared" si="0"/>
        <v>19</v>
      </c>
      <c r="CK3" s="17">
        <f t="shared" si="0"/>
        <v>110</v>
      </c>
      <c r="CL3" s="17">
        <f t="shared" si="0"/>
        <v>108</v>
      </c>
      <c r="CM3" s="17">
        <f t="shared" si="0"/>
        <v>99</v>
      </c>
      <c r="CN3" s="17">
        <f t="shared" si="0"/>
        <v>86</v>
      </c>
      <c r="CO3" s="17">
        <f t="shared" si="0"/>
        <v>37</v>
      </c>
      <c r="CP3" s="17">
        <f t="shared" si="0"/>
        <v>67</v>
      </c>
      <c r="CQ3" s="17">
        <f t="shared" si="0"/>
        <v>78</v>
      </c>
      <c r="CR3" s="17">
        <f t="shared" si="0"/>
        <v>59</v>
      </c>
      <c r="CS3" s="17">
        <f t="shared" si="0"/>
        <v>96</v>
      </c>
      <c r="CT3" s="17">
        <f t="shared" si="0"/>
        <v>92</v>
      </c>
      <c r="CU3" s="17">
        <f t="shared" si="0"/>
        <v>67</v>
      </c>
      <c r="CV3" s="17">
        <f t="shared" si="0"/>
        <v>70</v>
      </c>
      <c r="CW3" s="17">
        <f t="shared" si="0"/>
        <v>61</v>
      </c>
      <c r="CX3" s="17">
        <f t="shared" si="0"/>
        <v>52</v>
      </c>
      <c r="CY3" s="17">
        <f t="shared" si="0"/>
        <v>0</v>
      </c>
      <c r="CZ3" s="18"/>
    </row>
    <row r="4" spans="1:104" ht="15.75" customHeight="1">
      <c r="A4" s="19">
        <v>78</v>
      </c>
      <c r="B4" s="21">
        <v>6979159</v>
      </c>
      <c r="C4" s="21">
        <v>1</v>
      </c>
      <c r="D4" s="21">
        <v>1</v>
      </c>
      <c r="E4" s="21">
        <v>1</v>
      </c>
      <c r="F4" s="21">
        <v>0</v>
      </c>
      <c r="G4" s="21">
        <v>0</v>
      </c>
      <c r="H4" s="21">
        <v>1</v>
      </c>
      <c r="I4" s="21">
        <v>1</v>
      </c>
      <c r="J4" s="21">
        <v>1</v>
      </c>
      <c r="K4" s="21">
        <v>0</v>
      </c>
      <c r="L4" s="21">
        <v>1</v>
      </c>
      <c r="M4" s="21">
        <v>0</v>
      </c>
      <c r="N4" s="20" t="s">
        <v>203</v>
      </c>
      <c r="O4" s="21">
        <v>1</v>
      </c>
      <c r="P4" s="21">
        <v>0</v>
      </c>
      <c r="Q4" s="21">
        <v>0</v>
      </c>
      <c r="R4" s="21">
        <v>1</v>
      </c>
      <c r="S4" s="21">
        <v>1</v>
      </c>
      <c r="T4" s="21">
        <v>1</v>
      </c>
      <c r="U4" s="21">
        <v>1</v>
      </c>
      <c r="V4" s="21">
        <v>0</v>
      </c>
      <c r="W4" s="21">
        <v>1</v>
      </c>
      <c r="X4" s="21">
        <v>1</v>
      </c>
      <c r="Y4" s="21">
        <v>0</v>
      </c>
      <c r="Z4" s="21">
        <v>1</v>
      </c>
      <c r="AA4" s="21">
        <v>1</v>
      </c>
      <c r="AB4" s="21">
        <v>1</v>
      </c>
      <c r="AC4" s="21">
        <v>0</v>
      </c>
      <c r="AD4" s="21">
        <v>1</v>
      </c>
      <c r="AE4" s="21">
        <v>0</v>
      </c>
      <c r="AF4" s="20" t="s">
        <v>203</v>
      </c>
      <c r="AG4" s="20" t="s">
        <v>203</v>
      </c>
      <c r="AH4" s="20" t="s">
        <v>203</v>
      </c>
      <c r="AI4" s="20" t="s">
        <v>203</v>
      </c>
      <c r="AJ4" s="20" t="s">
        <v>203</v>
      </c>
      <c r="AK4" s="20" t="s">
        <v>203</v>
      </c>
      <c r="AL4" s="20" t="s">
        <v>203</v>
      </c>
      <c r="AM4" s="20" t="s">
        <v>203</v>
      </c>
      <c r="AN4" s="20" t="s">
        <v>203</v>
      </c>
      <c r="AO4" s="21">
        <v>0</v>
      </c>
      <c r="AP4" s="21">
        <v>1</v>
      </c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 t="s">
        <v>204</v>
      </c>
      <c r="CZ4" s="22"/>
    </row>
    <row r="5" spans="1:104" ht="15.75" customHeight="1">
      <c r="A5" s="23">
        <v>78</v>
      </c>
      <c r="B5" s="21">
        <v>1840985</v>
      </c>
      <c r="C5" s="21">
        <v>0</v>
      </c>
      <c r="D5" s="21">
        <v>1</v>
      </c>
      <c r="E5" s="21">
        <v>1</v>
      </c>
      <c r="F5" s="21">
        <v>1</v>
      </c>
      <c r="G5" s="21">
        <v>1</v>
      </c>
      <c r="H5" s="21">
        <v>0</v>
      </c>
      <c r="I5" s="21">
        <v>1</v>
      </c>
      <c r="J5" s="21">
        <v>1</v>
      </c>
      <c r="K5" s="21">
        <v>1</v>
      </c>
      <c r="L5" s="21">
        <v>1</v>
      </c>
      <c r="M5" s="21">
        <v>0</v>
      </c>
      <c r="N5" s="21">
        <v>0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0</v>
      </c>
      <c r="X5" s="21">
        <v>0</v>
      </c>
      <c r="Y5" s="21">
        <v>0</v>
      </c>
      <c r="Z5" s="21">
        <v>1</v>
      </c>
      <c r="AA5" s="21">
        <v>1</v>
      </c>
      <c r="AB5" s="21">
        <v>0</v>
      </c>
      <c r="AC5" s="21">
        <v>0</v>
      </c>
      <c r="AD5" s="21">
        <v>1</v>
      </c>
      <c r="AE5" s="21">
        <v>1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0" t="s">
        <v>203</v>
      </c>
      <c r="AN5" s="20" t="s">
        <v>203</v>
      </c>
      <c r="AO5" s="21">
        <v>0</v>
      </c>
      <c r="AP5" s="21">
        <v>0</v>
      </c>
      <c r="AQ5" s="21">
        <v>0</v>
      </c>
      <c r="AR5" s="21">
        <v>0</v>
      </c>
      <c r="AS5" s="21">
        <v>1</v>
      </c>
      <c r="AT5" s="21">
        <v>1</v>
      </c>
      <c r="AU5" s="21">
        <v>1</v>
      </c>
      <c r="AV5" s="21">
        <v>1</v>
      </c>
      <c r="AW5" s="21">
        <v>1</v>
      </c>
      <c r="AX5" s="21">
        <v>0</v>
      </c>
      <c r="AY5" s="21">
        <v>1</v>
      </c>
      <c r="AZ5" s="21">
        <v>0</v>
      </c>
      <c r="BA5" s="21">
        <v>0</v>
      </c>
      <c r="BB5" s="20" t="s">
        <v>203</v>
      </c>
      <c r="BC5" s="20" t="s">
        <v>203</v>
      </c>
      <c r="BD5" s="20" t="s">
        <v>203</v>
      </c>
      <c r="BE5" s="20" t="s">
        <v>203</v>
      </c>
      <c r="BF5" s="20" t="s">
        <v>203</v>
      </c>
      <c r="BG5" s="20" t="s">
        <v>203</v>
      </c>
      <c r="BH5" s="20" t="s">
        <v>203</v>
      </c>
      <c r="BI5" s="20" t="s">
        <v>203</v>
      </c>
      <c r="BJ5" s="20" t="s">
        <v>203</v>
      </c>
      <c r="BK5" s="21">
        <v>1</v>
      </c>
      <c r="BL5" s="21">
        <v>0</v>
      </c>
      <c r="BM5" s="21">
        <v>0</v>
      </c>
      <c r="BN5" s="21">
        <v>1</v>
      </c>
      <c r="BO5" s="21">
        <v>0</v>
      </c>
      <c r="BP5" s="21">
        <v>1</v>
      </c>
      <c r="BQ5" s="21">
        <v>1</v>
      </c>
      <c r="BR5" s="21">
        <v>1</v>
      </c>
      <c r="BS5" s="21">
        <v>0</v>
      </c>
      <c r="BT5" s="21">
        <v>1</v>
      </c>
      <c r="BU5" s="21">
        <v>0</v>
      </c>
      <c r="BV5" s="21">
        <v>1</v>
      </c>
      <c r="BW5" s="21">
        <v>1</v>
      </c>
      <c r="BX5" s="21">
        <v>1</v>
      </c>
      <c r="BY5" s="21">
        <v>1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1</v>
      </c>
      <c r="CF5" s="21">
        <v>1</v>
      </c>
      <c r="CG5" s="21">
        <v>0</v>
      </c>
      <c r="CH5" s="21">
        <v>0</v>
      </c>
      <c r="CI5" s="21">
        <v>0</v>
      </c>
      <c r="CJ5" s="21">
        <v>0</v>
      </c>
      <c r="CK5" s="21">
        <v>1</v>
      </c>
      <c r="CL5" s="21">
        <v>1</v>
      </c>
      <c r="CM5" s="21">
        <v>1</v>
      </c>
      <c r="CN5" s="21">
        <v>1</v>
      </c>
      <c r="CO5" s="21">
        <v>0</v>
      </c>
      <c r="CP5" s="21">
        <v>0</v>
      </c>
      <c r="CQ5" s="21">
        <v>0</v>
      </c>
      <c r="CR5" s="21">
        <v>0</v>
      </c>
      <c r="CS5" s="20" t="s">
        <v>203</v>
      </c>
      <c r="CT5" s="20" t="s">
        <v>203</v>
      </c>
      <c r="CU5" s="20" t="s">
        <v>203</v>
      </c>
      <c r="CV5" s="20" t="s">
        <v>203</v>
      </c>
      <c r="CW5" s="20" t="s">
        <v>203</v>
      </c>
      <c r="CX5" s="20" t="s">
        <v>203</v>
      </c>
      <c r="CY5" s="20" t="s">
        <v>205</v>
      </c>
      <c r="CZ5" s="22"/>
    </row>
    <row r="6" spans="1:104" ht="15.75" customHeight="1">
      <c r="A6" s="23">
        <v>78</v>
      </c>
      <c r="B6" s="21">
        <v>4322032</v>
      </c>
      <c r="C6" s="20" t="s">
        <v>203</v>
      </c>
      <c r="D6" s="20" t="s">
        <v>203</v>
      </c>
      <c r="E6" s="20" t="s">
        <v>203</v>
      </c>
      <c r="F6" s="20" t="s">
        <v>203</v>
      </c>
      <c r="G6" s="20" t="s">
        <v>203</v>
      </c>
      <c r="H6" s="20" t="s">
        <v>203</v>
      </c>
      <c r="I6" s="20" t="s">
        <v>203</v>
      </c>
      <c r="J6" s="20" t="s">
        <v>203</v>
      </c>
      <c r="K6" s="20" t="s">
        <v>203</v>
      </c>
      <c r="L6" s="20" t="s">
        <v>203</v>
      </c>
      <c r="M6" s="20" t="s">
        <v>203</v>
      </c>
      <c r="N6" s="20" t="s">
        <v>203</v>
      </c>
      <c r="O6" s="20" t="s">
        <v>203</v>
      </c>
      <c r="P6" s="20" t="s">
        <v>203</v>
      </c>
      <c r="Q6" s="20" t="s">
        <v>203</v>
      </c>
      <c r="R6" s="20" t="s">
        <v>203</v>
      </c>
      <c r="S6" s="20" t="s">
        <v>203</v>
      </c>
      <c r="T6" s="20" t="s">
        <v>203</v>
      </c>
      <c r="U6" s="20" t="s">
        <v>203</v>
      </c>
      <c r="V6" s="20" t="s">
        <v>203</v>
      </c>
      <c r="W6" s="20" t="s">
        <v>203</v>
      </c>
      <c r="X6" s="20" t="s">
        <v>203</v>
      </c>
      <c r="Y6" s="20" t="s">
        <v>203</v>
      </c>
      <c r="Z6" s="20" t="s">
        <v>203</v>
      </c>
      <c r="AA6" s="20" t="s">
        <v>203</v>
      </c>
      <c r="AB6" s="21">
        <v>1</v>
      </c>
      <c r="AC6" s="20" t="s">
        <v>203</v>
      </c>
      <c r="AD6" s="20" t="s">
        <v>203</v>
      </c>
      <c r="AE6" s="20" t="s">
        <v>203</v>
      </c>
      <c r="AF6" s="21">
        <v>0</v>
      </c>
      <c r="AG6" s="21">
        <v>1</v>
      </c>
      <c r="AH6" s="21">
        <v>1</v>
      </c>
      <c r="AI6" s="21">
        <v>1</v>
      </c>
      <c r="AJ6" s="21">
        <v>0</v>
      </c>
      <c r="AK6" s="21">
        <v>0</v>
      </c>
      <c r="AL6" s="21">
        <v>1</v>
      </c>
      <c r="AM6" s="21">
        <v>0</v>
      </c>
      <c r="AN6" s="20" t="s">
        <v>203</v>
      </c>
      <c r="AO6" s="20" t="s">
        <v>203</v>
      </c>
      <c r="AP6" s="20" t="s">
        <v>203</v>
      </c>
      <c r="AQ6" s="20" t="s">
        <v>203</v>
      </c>
      <c r="AR6" s="20" t="s">
        <v>203</v>
      </c>
      <c r="AS6" s="20" t="s">
        <v>203</v>
      </c>
      <c r="AT6" s="20" t="s">
        <v>203</v>
      </c>
      <c r="AU6" s="20" t="s">
        <v>203</v>
      </c>
      <c r="AV6" s="20" t="s">
        <v>203</v>
      </c>
      <c r="AW6" s="20" t="s">
        <v>203</v>
      </c>
      <c r="AX6" s="20" t="s">
        <v>203</v>
      </c>
      <c r="AY6" s="20" t="s">
        <v>203</v>
      </c>
      <c r="AZ6" s="20" t="s">
        <v>203</v>
      </c>
      <c r="BA6" s="20" t="s">
        <v>203</v>
      </c>
      <c r="BB6" s="20" t="s">
        <v>203</v>
      </c>
      <c r="BC6" s="20" t="s">
        <v>203</v>
      </c>
      <c r="BD6" s="20" t="s">
        <v>203</v>
      </c>
      <c r="BE6" s="20" t="s">
        <v>203</v>
      </c>
      <c r="BF6" s="20" t="s">
        <v>203</v>
      </c>
      <c r="BG6" s="20" t="s">
        <v>203</v>
      </c>
      <c r="BH6" s="20" t="s">
        <v>203</v>
      </c>
      <c r="BI6" s="20" t="s">
        <v>203</v>
      </c>
      <c r="BJ6" s="20" t="s">
        <v>203</v>
      </c>
      <c r="BK6" s="20" t="s">
        <v>203</v>
      </c>
      <c r="BL6" s="20" t="s">
        <v>203</v>
      </c>
      <c r="BM6" s="20" t="s">
        <v>203</v>
      </c>
      <c r="BN6" s="20" t="s">
        <v>203</v>
      </c>
      <c r="BO6" s="20" t="s">
        <v>203</v>
      </c>
      <c r="BP6" s="20" t="s">
        <v>203</v>
      </c>
      <c r="BQ6" s="20" t="s">
        <v>203</v>
      </c>
      <c r="BR6" s="20" t="s">
        <v>203</v>
      </c>
      <c r="BS6" s="20" t="s">
        <v>203</v>
      </c>
      <c r="BT6" s="20" t="s">
        <v>203</v>
      </c>
      <c r="BU6" s="20" t="s">
        <v>203</v>
      </c>
      <c r="BV6" s="20" t="s">
        <v>203</v>
      </c>
      <c r="BW6" s="20" t="s">
        <v>203</v>
      </c>
      <c r="BX6" s="20" t="s">
        <v>203</v>
      </c>
      <c r="BY6" s="20" t="s">
        <v>203</v>
      </c>
      <c r="BZ6" s="20" t="s">
        <v>203</v>
      </c>
      <c r="CA6" s="20" t="s">
        <v>203</v>
      </c>
      <c r="CB6" s="20" t="s">
        <v>203</v>
      </c>
      <c r="CC6" s="20" t="s">
        <v>203</v>
      </c>
      <c r="CD6" s="20" t="s">
        <v>203</v>
      </c>
      <c r="CE6" s="20" t="s">
        <v>203</v>
      </c>
      <c r="CF6" s="20" t="s">
        <v>203</v>
      </c>
      <c r="CG6" s="20" t="s">
        <v>203</v>
      </c>
      <c r="CH6" s="20" t="s">
        <v>203</v>
      </c>
      <c r="CI6" s="20" t="s">
        <v>203</v>
      </c>
      <c r="CJ6" s="20" t="s">
        <v>203</v>
      </c>
      <c r="CK6" s="20" t="s">
        <v>203</v>
      </c>
      <c r="CL6" s="20" t="s">
        <v>203</v>
      </c>
      <c r="CM6" s="20" t="s">
        <v>203</v>
      </c>
      <c r="CN6" s="20" t="s">
        <v>203</v>
      </c>
      <c r="CO6" s="20" t="s">
        <v>203</v>
      </c>
      <c r="CP6" s="20" t="s">
        <v>203</v>
      </c>
      <c r="CQ6" s="20" t="s">
        <v>203</v>
      </c>
      <c r="CR6" s="20" t="s">
        <v>203</v>
      </c>
      <c r="CS6" s="20" t="s">
        <v>203</v>
      </c>
      <c r="CT6" s="20" t="s">
        <v>203</v>
      </c>
      <c r="CU6" s="20" t="s">
        <v>203</v>
      </c>
      <c r="CV6" s="20" t="s">
        <v>203</v>
      </c>
      <c r="CW6" s="20" t="s">
        <v>203</v>
      </c>
      <c r="CX6" s="20" t="s">
        <v>203</v>
      </c>
      <c r="CY6" s="20" t="s">
        <v>206</v>
      </c>
      <c r="CZ6" s="22"/>
    </row>
    <row r="7" spans="1:104" ht="15.75" customHeight="1">
      <c r="A7" s="23">
        <v>78</v>
      </c>
      <c r="B7" s="21">
        <v>2399487</v>
      </c>
      <c r="C7" s="21">
        <v>1</v>
      </c>
      <c r="D7" s="21">
        <v>1</v>
      </c>
      <c r="E7" s="21">
        <v>1</v>
      </c>
      <c r="F7" s="21">
        <v>0</v>
      </c>
      <c r="G7" s="21">
        <v>0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0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0</v>
      </c>
      <c r="X7" s="21">
        <v>1</v>
      </c>
      <c r="Y7" s="21">
        <v>1</v>
      </c>
      <c r="Z7" s="21">
        <v>1</v>
      </c>
      <c r="AA7" s="21">
        <v>0</v>
      </c>
      <c r="AB7" s="21">
        <v>0</v>
      </c>
      <c r="AC7" s="21">
        <v>1</v>
      </c>
      <c r="AD7" s="21">
        <v>0</v>
      </c>
      <c r="AE7" s="21">
        <v>0</v>
      </c>
      <c r="AF7" s="20" t="s">
        <v>203</v>
      </c>
      <c r="AG7" s="21">
        <v>1</v>
      </c>
      <c r="AH7" s="20" t="s">
        <v>203</v>
      </c>
      <c r="AI7" s="20" t="s">
        <v>203</v>
      </c>
      <c r="AJ7" s="20" t="s">
        <v>203</v>
      </c>
      <c r="AK7" s="21">
        <v>0</v>
      </c>
      <c r="AL7" s="20" t="s">
        <v>203</v>
      </c>
      <c r="AM7" s="20" t="s">
        <v>203</v>
      </c>
      <c r="AN7" s="20" t="s">
        <v>203</v>
      </c>
      <c r="AO7" s="21">
        <v>0</v>
      </c>
      <c r="AP7" s="21">
        <v>1</v>
      </c>
      <c r="AQ7" s="21">
        <v>1</v>
      </c>
      <c r="AR7" s="21">
        <v>0</v>
      </c>
      <c r="AS7" s="21">
        <v>0</v>
      </c>
      <c r="AT7" s="20" t="s">
        <v>203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1</v>
      </c>
      <c r="BC7" s="21">
        <v>1</v>
      </c>
      <c r="BD7" s="21">
        <v>0</v>
      </c>
      <c r="BE7" s="21">
        <v>0</v>
      </c>
      <c r="BF7" s="21">
        <v>0</v>
      </c>
      <c r="BG7" s="21">
        <v>0</v>
      </c>
      <c r="BH7" s="21">
        <v>1</v>
      </c>
      <c r="BI7" s="20" t="s">
        <v>203</v>
      </c>
      <c r="BJ7" s="21">
        <v>1</v>
      </c>
      <c r="BK7" s="21">
        <v>0</v>
      </c>
      <c r="BL7" s="21">
        <v>0</v>
      </c>
      <c r="BM7" s="21">
        <v>0</v>
      </c>
      <c r="BN7" s="21">
        <v>1</v>
      </c>
      <c r="BO7" s="21">
        <v>0</v>
      </c>
      <c r="BP7" s="21">
        <v>1</v>
      </c>
      <c r="BQ7" s="21">
        <v>1</v>
      </c>
      <c r="BR7" s="21">
        <v>1</v>
      </c>
      <c r="BS7" s="21">
        <v>1</v>
      </c>
      <c r="BT7" s="21">
        <v>1</v>
      </c>
      <c r="BU7" s="21">
        <v>1</v>
      </c>
      <c r="BV7" s="21">
        <v>1</v>
      </c>
      <c r="BW7" s="21">
        <v>1</v>
      </c>
      <c r="BX7" s="21">
        <v>0</v>
      </c>
      <c r="BY7" s="21">
        <v>1</v>
      </c>
      <c r="BZ7" s="21">
        <v>1</v>
      </c>
      <c r="CA7" s="21">
        <v>0</v>
      </c>
      <c r="CB7" s="21">
        <v>1</v>
      </c>
      <c r="CC7" s="21">
        <v>0</v>
      </c>
      <c r="CD7" s="21">
        <v>1</v>
      </c>
      <c r="CE7" s="21">
        <v>1</v>
      </c>
      <c r="CF7" s="21">
        <v>0</v>
      </c>
      <c r="CG7" s="21">
        <v>1</v>
      </c>
      <c r="CH7" s="21">
        <v>1</v>
      </c>
      <c r="CI7" s="21">
        <v>0</v>
      </c>
      <c r="CJ7" s="21">
        <v>0</v>
      </c>
      <c r="CK7" s="21">
        <v>1</v>
      </c>
      <c r="CL7" s="21">
        <v>1</v>
      </c>
      <c r="CM7" s="21">
        <v>1</v>
      </c>
      <c r="CN7" s="21">
        <v>1</v>
      </c>
      <c r="CO7" s="21">
        <v>0</v>
      </c>
      <c r="CP7" s="21">
        <v>1</v>
      </c>
      <c r="CQ7" s="21">
        <v>0</v>
      </c>
      <c r="CR7" s="21">
        <v>0</v>
      </c>
      <c r="CS7" s="21">
        <v>1</v>
      </c>
      <c r="CT7" s="21">
        <v>1</v>
      </c>
      <c r="CU7" s="21">
        <v>0</v>
      </c>
      <c r="CV7" s="21">
        <v>1</v>
      </c>
      <c r="CW7" s="21">
        <v>0</v>
      </c>
      <c r="CX7" s="21">
        <v>0</v>
      </c>
      <c r="CY7" s="20" t="s">
        <v>207</v>
      </c>
      <c r="CZ7" s="22"/>
    </row>
    <row r="8" spans="1:104" ht="15.75" customHeight="1">
      <c r="A8" s="23">
        <v>78</v>
      </c>
      <c r="B8" s="21">
        <v>6975511</v>
      </c>
      <c r="C8" s="21">
        <v>0</v>
      </c>
      <c r="D8" s="21">
        <v>0</v>
      </c>
      <c r="E8" s="21">
        <v>1</v>
      </c>
      <c r="F8" s="21">
        <v>0</v>
      </c>
      <c r="G8" s="21">
        <v>1</v>
      </c>
      <c r="H8" s="21">
        <v>0</v>
      </c>
      <c r="I8" s="21">
        <v>1</v>
      </c>
      <c r="J8" s="21">
        <v>0</v>
      </c>
      <c r="K8" s="21">
        <v>1</v>
      </c>
      <c r="L8" s="21">
        <v>1</v>
      </c>
      <c r="M8" s="21">
        <v>0</v>
      </c>
      <c r="N8" s="21">
        <v>1</v>
      </c>
      <c r="O8" s="21">
        <v>1</v>
      </c>
      <c r="P8" s="21">
        <v>0</v>
      </c>
      <c r="Q8" s="21">
        <v>1</v>
      </c>
      <c r="R8" s="21">
        <v>1</v>
      </c>
      <c r="S8" s="21">
        <v>0</v>
      </c>
      <c r="T8" s="21">
        <v>1</v>
      </c>
      <c r="U8" s="21">
        <v>1</v>
      </c>
      <c r="V8" s="21">
        <v>1</v>
      </c>
      <c r="W8" s="21">
        <v>1</v>
      </c>
      <c r="X8" s="21">
        <v>0</v>
      </c>
      <c r="Y8" s="21">
        <v>1</v>
      </c>
      <c r="Z8" s="21">
        <v>1</v>
      </c>
      <c r="AA8" s="21">
        <v>1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1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1</v>
      </c>
      <c r="AR8" s="21">
        <v>1</v>
      </c>
      <c r="AS8" s="21">
        <v>0</v>
      </c>
      <c r="AT8" s="21">
        <v>1</v>
      </c>
      <c r="AU8" s="21">
        <v>0</v>
      </c>
      <c r="AV8" s="21">
        <v>1</v>
      </c>
      <c r="AW8" s="21">
        <v>1</v>
      </c>
      <c r="AX8" s="21">
        <v>0</v>
      </c>
      <c r="AY8" s="21">
        <v>0</v>
      </c>
      <c r="AZ8" s="21">
        <v>0</v>
      </c>
      <c r="BA8" s="21">
        <v>1</v>
      </c>
      <c r="BB8" s="21">
        <v>1</v>
      </c>
      <c r="BC8" s="21">
        <v>1</v>
      </c>
      <c r="BD8" s="21">
        <v>1</v>
      </c>
      <c r="BE8" s="21">
        <v>1</v>
      </c>
      <c r="BF8" s="21">
        <v>1</v>
      </c>
      <c r="BG8" s="21">
        <v>0</v>
      </c>
      <c r="BH8" s="21">
        <v>1</v>
      </c>
      <c r="BI8" s="21">
        <v>1</v>
      </c>
      <c r="BJ8" s="21">
        <v>0</v>
      </c>
      <c r="BK8" s="21">
        <v>1</v>
      </c>
      <c r="BL8" s="21">
        <v>1</v>
      </c>
      <c r="BM8" s="21">
        <v>0</v>
      </c>
      <c r="BN8" s="21">
        <v>1</v>
      </c>
      <c r="BO8" s="21">
        <v>0</v>
      </c>
      <c r="BP8" s="21">
        <v>1</v>
      </c>
      <c r="BQ8" s="21">
        <v>1</v>
      </c>
      <c r="BR8" s="21">
        <v>1</v>
      </c>
      <c r="BS8" s="21">
        <v>1</v>
      </c>
      <c r="BT8" s="21">
        <v>0</v>
      </c>
      <c r="BU8" s="21">
        <v>0</v>
      </c>
      <c r="BV8" s="21">
        <v>1</v>
      </c>
      <c r="BW8" s="21">
        <v>0</v>
      </c>
      <c r="BX8" s="21">
        <v>0</v>
      </c>
      <c r="BY8" s="21">
        <v>1</v>
      </c>
      <c r="BZ8" s="21">
        <v>1</v>
      </c>
      <c r="CA8" s="21">
        <v>0</v>
      </c>
      <c r="CB8" s="21">
        <v>1</v>
      </c>
      <c r="CC8" s="21">
        <v>0</v>
      </c>
      <c r="CD8" s="21">
        <v>1</v>
      </c>
      <c r="CE8" s="21">
        <v>1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1</v>
      </c>
      <c r="CL8" s="21">
        <v>1</v>
      </c>
      <c r="CM8" s="21">
        <v>1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1</v>
      </c>
      <c r="CT8" s="21">
        <v>1</v>
      </c>
      <c r="CU8" s="21">
        <v>1</v>
      </c>
      <c r="CV8" s="21">
        <v>1</v>
      </c>
      <c r="CW8" s="21">
        <v>0</v>
      </c>
      <c r="CX8" s="21">
        <v>1</v>
      </c>
      <c r="CY8" s="20" t="s">
        <v>208</v>
      </c>
      <c r="CZ8" s="22"/>
    </row>
    <row r="9" spans="1:104" ht="15.75" customHeight="1">
      <c r="A9" s="23">
        <v>78</v>
      </c>
      <c r="B9" s="21">
        <v>6927749</v>
      </c>
      <c r="C9" s="21">
        <v>1</v>
      </c>
      <c r="D9" s="21">
        <v>1</v>
      </c>
      <c r="E9" s="21">
        <v>1</v>
      </c>
      <c r="F9" s="21">
        <v>0</v>
      </c>
      <c r="G9" s="21">
        <v>1</v>
      </c>
      <c r="H9" s="21">
        <v>0</v>
      </c>
      <c r="I9" s="21">
        <v>1</v>
      </c>
      <c r="J9" s="21">
        <v>1</v>
      </c>
      <c r="K9" s="21">
        <v>1</v>
      </c>
      <c r="L9" s="21">
        <v>1</v>
      </c>
      <c r="M9" s="21">
        <v>0</v>
      </c>
      <c r="N9" s="21">
        <v>1</v>
      </c>
      <c r="O9" s="21">
        <v>1</v>
      </c>
      <c r="P9" s="21">
        <v>0</v>
      </c>
      <c r="Q9" s="21">
        <v>0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0</v>
      </c>
      <c r="Z9" s="21">
        <v>1</v>
      </c>
      <c r="AA9" s="21">
        <v>1</v>
      </c>
      <c r="AB9" s="21">
        <v>0</v>
      </c>
      <c r="AC9" s="21">
        <v>1</v>
      </c>
      <c r="AD9" s="21">
        <v>0</v>
      </c>
      <c r="AE9" s="21">
        <v>0</v>
      </c>
      <c r="AF9" s="21">
        <v>0</v>
      </c>
      <c r="AG9" s="21">
        <v>1</v>
      </c>
      <c r="AH9" s="21">
        <v>1</v>
      </c>
      <c r="AI9" s="21">
        <v>0</v>
      </c>
      <c r="AJ9" s="21">
        <v>0</v>
      </c>
      <c r="AK9" s="21">
        <v>0</v>
      </c>
      <c r="AL9" s="21">
        <v>0</v>
      </c>
      <c r="AM9" s="20" t="s">
        <v>203</v>
      </c>
      <c r="AN9" s="20" t="s">
        <v>203</v>
      </c>
      <c r="AO9" s="21">
        <v>0</v>
      </c>
      <c r="AP9" s="21">
        <v>1</v>
      </c>
      <c r="AQ9" s="21">
        <v>1</v>
      </c>
      <c r="AR9" s="21">
        <v>1</v>
      </c>
      <c r="AS9" s="21">
        <v>0</v>
      </c>
      <c r="AT9" s="21">
        <v>1</v>
      </c>
      <c r="AU9" s="21">
        <v>0</v>
      </c>
      <c r="AV9" s="21">
        <v>1</v>
      </c>
      <c r="AW9" s="21">
        <v>1</v>
      </c>
      <c r="AX9" s="21">
        <v>1</v>
      </c>
      <c r="AY9" s="21">
        <v>1</v>
      </c>
      <c r="AZ9" s="21">
        <v>0</v>
      </c>
      <c r="BA9" s="21">
        <v>1</v>
      </c>
      <c r="BB9" s="20" t="s">
        <v>203</v>
      </c>
      <c r="BC9" s="20" t="s">
        <v>203</v>
      </c>
      <c r="BD9" s="20" t="s">
        <v>203</v>
      </c>
      <c r="BE9" s="20" t="s">
        <v>203</v>
      </c>
      <c r="BF9" s="20" t="s">
        <v>203</v>
      </c>
      <c r="BG9" s="20" t="s">
        <v>203</v>
      </c>
      <c r="BH9" s="20" t="s">
        <v>203</v>
      </c>
      <c r="BI9" s="20" t="s">
        <v>203</v>
      </c>
      <c r="BJ9" s="20" t="s">
        <v>203</v>
      </c>
      <c r="BK9" s="21">
        <v>1</v>
      </c>
      <c r="BL9" s="21">
        <v>0</v>
      </c>
      <c r="BM9" s="21">
        <v>0</v>
      </c>
      <c r="BN9" s="21">
        <v>1</v>
      </c>
      <c r="BO9" s="21">
        <v>0</v>
      </c>
      <c r="BP9" s="21">
        <v>1</v>
      </c>
      <c r="BQ9" s="21">
        <v>1</v>
      </c>
      <c r="BR9" s="21">
        <v>1</v>
      </c>
      <c r="BS9" s="21">
        <v>1</v>
      </c>
      <c r="BT9" s="21">
        <v>1</v>
      </c>
      <c r="BU9" s="21">
        <v>1</v>
      </c>
      <c r="BV9" s="21">
        <v>0</v>
      </c>
      <c r="BW9" s="21">
        <v>1</v>
      </c>
      <c r="BX9" s="21">
        <v>1</v>
      </c>
      <c r="BY9" s="21">
        <v>1</v>
      </c>
      <c r="BZ9" s="21">
        <v>1</v>
      </c>
      <c r="CA9" s="21">
        <v>0</v>
      </c>
      <c r="CB9" s="21">
        <v>0</v>
      </c>
      <c r="CC9" s="21">
        <v>0</v>
      </c>
      <c r="CD9" s="21">
        <v>1</v>
      </c>
      <c r="CE9" s="21">
        <v>1</v>
      </c>
      <c r="CF9" s="21">
        <v>0</v>
      </c>
      <c r="CG9" s="21">
        <v>0</v>
      </c>
      <c r="CH9" s="21">
        <v>1</v>
      </c>
      <c r="CI9" s="21">
        <v>0</v>
      </c>
      <c r="CJ9" s="21">
        <v>0</v>
      </c>
      <c r="CK9" s="21">
        <v>1</v>
      </c>
      <c r="CL9" s="21">
        <v>1</v>
      </c>
      <c r="CM9" s="21">
        <v>0</v>
      </c>
      <c r="CN9" s="21">
        <v>1</v>
      </c>
      <c r="CO9" s="21">
        <v>1</v>
      </c>
      <c r="CP9" s="21">
        <v>0</v>
      </c>
      <c r="CQ9" s="21">
        <v>1</v>
      </c>
      <c r="CR9" s="21">
        <v>0</v>
      </c>
      <c r="CS9" s="20" t="s">
        <v>203</v>
      </c>
      <c r="CT9" s="20" t="s">
        <v>203</v>
      </c>
      <c r="CU9" s="20" t="s">
        <v>203</v>
      </c>
      <c r="CV9" s="20" t="s">
        <v>203</v>
      </c>
      <c r="CW9" s="20" t="s">
        <v>203</v>
      </c>
      <c r="CX9" s="20" t="s">
        <v>203</v>
      </c>
      <c r="CY9" s="20" t="s">
        <v>208</v>
      </c>
      <c r="CZ9" s="22"/>
    </row>
    <row r="10" spans="1:104" ht="15.75" customHeight="1">
      <c r="A10" s="23">
        <v>78</v>
      </c>
      <c r="B10" s="21">
        <v>7028430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0</v>
      </c>
      <c r="N10" s="21">
        <v>0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0</v>
      </c>
      <c r="W10" s="21">
        <v>0</v>
      </c>
      <c r="X10" s="21">
        <v>1</v>
      </c>
      <c r="Y10" s="21">
        <v>1</v>
      </c>
      <c r="Z10" s="21">
        <v>1</v>
      </c>
      <c r="AA10" s="21">
        <v>1</v>
      </c>
      <c r="AB10" s="21">
        <v>0</v>
      </c>
      <c r="AC10" s="21">
        <v>1</v>
      </c>
      <c r="AD10" s="21">
        <v>1</v>
      </c>
      <c r="AE10" s="21">
        <v>1</v>
      </c>
      <c r="AF10" s="21">
        <v>0</v>
      </c>
      <c r="AG10" s="21">
        <v>0</v>
      </c>
      <c r="AH10" s="21">
        <v>0</v>
      </c>
      <c r="AI10" s="21">
        <v>0</v>
      </c>
      <c r="AJ10" s="21">
        <v>1</v>
      </c>
      <c r="AK10" s="21">
        <v>0</v>
      </c>
      <c r="AL10" s="20" t="s">
        <v>203</v>
      </c>
      <c r="AM10" s="20" t="s">
        <v>203</v>
      </c>
      <c r="AN10" s="20" t="s">
        <v>203</v>
      </c>
      <c r="AO10" s="21">
        <v>1</v>
      </c>
      <c r="AP10" s="21">
        <v>0</v>
      </c>
      <c r="AQ10" s="21">
        <v>1</v>
      </c>
      <c r="AR10" s="21">
        <v>1</v>
      </c>
      <c r="AS10" s="21">
        <v>0</v>
      </c>
      <c r="AT10" s="21">
        <v>1</v>
      </c>
      <c r="AU10" s="21">
        <v>0</v>
      </c>
      <c r="AV10" s="21">
        <v>1</v>
      </c>
      <c r="AW10" s="21">
        <v>0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0</v>
      </c>
      <c r="BF10" s="21">
        <v>1</v>
      </c>
      <c r="BG10" s="21">
        <v>0</v>
      </c>
      <c r="BH10" s="21">
        <v>1</v>
      </c>
      <c r="BI10" s="21">
        <v>0</v>
      </c>
      <c r="BJ10" s="21">
        <v>1</v>
      </c>
      <c r="BK10" s="21">
        <v>0</v>
      </c>
      <c r="BL10" s="21">
        <v>0</v>
      </c>
      <c r="BM10" s="21">
        <v>0</v>
      </c>
      <c r="BN10" s="21">
        <v>0</v>
      </c>
      <c r="BO10" s="21">
        <v>1</v>
      </c>
      <c r="BP10" s="21">
        <v>0</v>
      </c>
      <c r="BQ10" s="21">
        <v>1</v>
      </c>
      <c r="BR10" s="21">
        <v>0</v>
      </c>
      <c r="BS10" s="21">
        <v>0</v>
      </c>
      <c r="BT10" s="21">
        <v>0</v>
      </c>
      <c r="BU10" s="21">
        <v>0</v>
      </c>
      <c r="BV10" s="21">
        <v>1</v>
      </c>
      <c r="BW10" s="21">
        <v>1</v>
      </c>
      <c r="BX10" s="21">
        <v>1</v>
      </c>
      <c r="BY10" s="21">
        <v>1</v>
      </c>
      <c r="BZ10" s="21">
        <v>1</v>
      </c>
      <c r="CA10" s="21">
        <v>0</v>
      </c>
      <c r="CB10" s="21">
        <v>0</v>
      </c>
      <c r="CC10" s="21">
        <v>0</v>
      </c>
      <c r="CD10" s="21">
        <v>1</v>
      </c>
      <c r="CE10" s="21">
        <v>1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1</v>
      </c>
      <c r="CL10" s="21">
        <v>1</v>
      </c>
      <c r="CM10" s="21">
        <v>1</v>
      </c>
      <c r="CN10" s="21">
        <v>0</v>
      </c>
      <c r="CO10" s="21">
        <v>0</v>
      </c>
      <c r="CP10" s="21">
        <v>1</v>
      </c>
      <c r="CQ10" s="21">
        <v>1</v>
      </c>
      <c r="CR10" s="21">
        <v>0</v>
      </c>
      <c r="CS10" s="20" t="s">
        <v>203</v>
      </c>
      <c r="CT10" s="20" t="s">
        <v>203</v>
      </c>
      <c r="CU10" s="20" t="s">
        <v>203</v>
      </c>
      <c r="CV10" s="20" t="s">
        <v>203</v>
      </c>
      <c r="CW10" s="20" t="s">
        <v>203</v>
      </c>
      <c r="CX10" s="20" t="s">
        <v>203</v>
      </c>
      <c r="CY10" s="20" t="s">
        <v>209</v>
      </c>
      <c r="CZ10" s="22"/>
    </row>
    <row r="11" spans="1:104" ht="15.75" customHeight="1">
      <c r="A11" s="23">
        <v>78</v>
      </c>
      <c r="B11" s="21">
        <v>6981660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0" t="s">
        <v>203</v>
      </c>
      <c r="O11" s="20" t="s">
        <v>203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0" t="s">
        <v>203</v>
      </c>
      <c r="X11" s="21">
        <v>1</v>
      </c>
      <c r="Y11" s="21">
        <v>0</v>
      </c>
      <c r="Z11" s="21">
        <v>1</v>
      </c>
      <c r="AA11" s="20" t="s">
        <v>203</v>
      </c>
      <c r="AB11" s="20" t="s">
        <v>203</v>
      </c>
      <c r="AC11" s="21">
        <v>0</v>
      </c>
      <c r="AD11" s="21">
        <v>1</v>
      </c>
      <c r="AE11" s="20" t="s">
        <v>203</v>
      </c>
      <c r="AF11" s="20" t="s">
        <v>203</v>
      </c>
      <c r="AG11" s="20" t="s">
        <v>203</v>
      </c>
      <c r="AH11" s="20" t="s">
        <v>203</v>
      </c>
      <c r="AI11" s="20" t="s">
        <v>203</v>
      </c>
      <c r="AJ11" s="20" t="s">
        <v>203</v>
      </c>
      <c r="AK11" s="20" t="s">
        <v>203</v>
      </c>
      <c r="AL11" s="20" t="s">
        <v>203</v>
      </c>
      <c r="AM11" s="20" t="s">
        <v>203</v>
      </c>
      <c r="AN11" s="20" t="s">
        <v>203</v>
      </c>
      <c r="AO11" s="20" t="s">
        <v>203</v>
      </c>
      <c r="AP11" s="20" t="s">
        <v>203</v>
      </c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 t="s">
        <v>210</v>
      </c>
      <c r="CZ11" s="22"/>
    </row>
    <row r="12" spans="1:104" ht="15.75" customHeight="1">
      <c r="A12" s="23">
        <v>78</v>
      </c>
      <c r="B12" s="21">
        <v>6923034</v>
      </c>
      <c r="C12" s="21">
        <v>0</v>
      </c>
      <c r="D12" s="21">
        <v>1</v>
      </c>
      <c r="E12" s="21">
        <v>1</v>
      </c>
      <c r="F12" s="21">
        <v>0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0</v>
      </c>
      <c r="N12" s="21">
        <v>0</v>
      </c>
      <c r="O12" s="21">
        <v>1</v>
      </c>
      <c r="P12" s="20" t="s">
        <v>203</v>
      </c>
      <c r="Q12" s="21">
        <v>0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0</v>
      </c>
      <c r="X12" s="21">
        <v>1</v>
      </c>
      <c r="Y12" s="21">
        <v>1</v>
      </c>
      <c r="Z12" s="21">
        <v>0</v>
      </c>
      <c r="AA12" s="21">
        <v>1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1</v>
      </c>
      <c r="AM12" s="20" t="s">
        <v>203</v>
      </c>
      <c r="AN12" s="20" t="s">
        <v>203</v>
      </c>
      <c r="AO12" s="20" t="s">
        <v>203</v>
      </c>
      <c r="AP12" s="21">
        <v>1</v>
      </c>
      <c r="AQ12" s="21">
        <v>1</v>
      </c>
      <c r="AR12" s="21">
        <v>1</v>
      </c>
      <c r="AS12" s="21">
        <v>0</v>
      </c>
      <c r="AT12" s="21">
        <v>1</v>
      </c>
      <c r="AU12" s="21">
        <v>0</v>
      </c>
      <c r="AV12" s="21">
        <v>1</v>
      </c>
      <c r="AW12" s="21">
        <v>0</v>
      </c>
      <c r="AX12" s="21">
        <v>0</v>
      </c>
      <c r="AY12" s="21">
        <v>1</v>
      </c>
      <c r="AZ12" s="21">
        <v>1</v>
      </c>
      <c r="BA12" s="21">
        <v>1</v>
      </c>
      <c r="BB12" s="21">
        <v>1</v>
      </c>
      <c r="BC12" s="21">
        <v>1</v>
      </c>
      <c r="BD12" s="21">
        <v>0</v>
      </c>
      <c r="BE12" s="21">
        <v>0</v>
      </c>
      <c r="BF12" s="21">
        <v>1</v>
      </c>
      <c r="BG12" s="21">
        <v>0</v>
      </c>
      <c r="BH12" s="21">
        <v>1</v>
      </c>
      <c r="BI12" s="21">
        <v>1</v>
      </c>
      <c r="BJ12" s="21">
        <v>0</v>
      </c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 t="s">
        <v>211</v>
      </c>
      <c r="CZ12" s="22"/>
    </row>
    <row r="13" spans="1:104" ht="15.75" customHeight="1">
      <c r="A13" s="23">
        <v>78</v>
      </c>
      <c r="B13" s="21">
        <v>4658439</v>
      </c>
      <c r="C13" s="21">
        <v>1</v>
      </c>
      <c r="D13" s="21">
        <v>1</v>
      </c>
      <c r="E13" s="21">
        <v>1</v>
      </c>
      <c r="F13" s="21">
        <v>0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0</v>
      </c>
      <c r="N13" s="21">
        <v>0</v>
      </c>
      <c r="O13" s="21">
        <v>1</v>
      </c>
      <c r="P13" s="21">
        <v>0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0" t="s">
        <v>203</v>
      </c>
      <c r="X13" s="20" t="s">
        <v>203</v>
      </c>
      <c r="Y13" s="20" t="s">
        <v>203</v>
      </c>
      <c r="Z13" s="20" t="s">
        <v>203</v>
      </c>
      <c r="AA13" s="20" t="s">
        <v>203</v>
      </c>
      <c r="AB13" s="20" t="s">
        <v>203</v>
      </c>
      <c r="AC13" s="21">
        <v>1</v>
      </c>
      <c r="AD13" s="21">
        <v>1</v>
      </c>
      <c r="AE13" s="21">
        <v>0</v>
      </c>
      <c r="AF13" s="21">
        <v>0</v>
      </c>
      <c r="AG13" s="21">
        <v>1</v>
      </c>
      <c r="AH13" s="20" t="s">
        <v>203</v>
      </c>
      <c r="AI13" s="20" t="s">
        <v>203</v>
      </c>
      <c r="AJ13" s="20" t="s">
        <v>203</v>
      </c>
      <c r="AK13" s="20" t="s">
        <v>203</v>
      </c>
      <c r="AL13" s="21">
        <v>1</v>
      </c>
      <c r="AM13" s="20" t="s">
        <v>203</v>
      </c>
      <c r="AN13" s="20" t="s">
        <v>203</v>
      </c>
      <c r="AO13" s="20" t="s">
        <v>203</v>
      </c>
      <c r="AP13" s="20" t="s">
        <v>203</v>
      </c>
      <c r="AQ13" s="21">
        <v>1</v>
      </c>
      <c r="AR13" s="21">
        <v>0</v>
      </c>
      <c r="AS13" s="21">
        <v>0</v>
      </c>
      <c r="AT13" s="20" t="s">
        <v>203</v>
      </c>
      <c r="AU13" s="21">
        <v>0</v>
      </c>
      <c r="AV13" s="21">
        <v>1</v>
      </c>
      <c r="AW13" s="21">
        <v>0</v>
      </c>
      <c r="AX13" s="21">
        <v>1</v>
      </c>
      <c r="AY13" s="21">
        <v>0</v>
      </c>
      <c r="AZ13" s="21">
        <v>1</v>
      </c>
      <c r="BA13" s="20" t="s">
        <v>203</v>
      </c>
      <c r="BB13" s="21">
        <v>1</v>
      </c>
      <c r="BC13" s="20" t="s">
        <v>203</v>
      </c>
      <c r="BD13" s="20" t="s">
        <v>203</v>
      </c>
      <c r="BE13" s="20" t="s">
        <v>203</v>
      </c>
      <c r="BF13" s="20" t="s">
        <v>203</v>
      </c>
      <c r="BG13" s="20" t="s">
        <v>203</v>
      </c>
      <c r="BH13" s="20" t="s">
        <v>203</v>
      </c>
      <c r="BI13" s="20" t="s">
        <v>203</v>
      </c>
      <c r="BJ13" s="20" t="s">
        <v>203</v>
      </c>
      <c r="BK13" s="21">
        <v>0</v>
      </c>
      <c r="BL13" s="21">
        <v>0</v>
      </c>
      <c r="BM13" s="21">
        <v>0</v>
      </c>
      <c r="BN13" s="21">
        <v>1</v>
      </c>
      <c r="BO13" s="21">
        <v>0</v>
      </c>
      <c r="BP13" s="21">
        <v>1</v>
      </c>
      <c r="BQ13" s="21">
        <v>1</v>
      </c>
      <c r="BR13" s="21">
        <v>1</v>
      </c>
      <c r="BS13" s="21">
        <v>1</v>
      </c>
      <c r="BT13" s="21">
        <v>0</v>
      </c>
      <c r="BU13" s="21">
        <v>0</v>
      </c>
      <c r="BV13" s="21">
        <v>1</v>
      </c>
      <c r="BW13" s="21">
        <v>0</v>
      </c>
      <c r="BX13" s="20" t="s">
        <v>203</v>
      </c>
      <c r="BY13" s="20" t="s">
        <v>203</v>
      </c>
      <c r="BZ13" s="20" t="s">
        <v>203</v>
      </c>
      <c r="CA13" s="20" t="s">
        <v>203</v>
      </c>
      <c r="CB13" s="20" t="s">
        <v>203</v>
      </c>
      <c r="CC13" s="20" t="s">
        <v>203</v>
      </c>
      <c r="CD13" s="20" t="s">
        <v>203</v>
      </c>
      <c r="CE13" s="20" t="s">
        <v>203</v>
      </c>
      <c r="CF13" s="20" t="s">
        <v>203</v>
      </c>
      <c r="CG13" s="20" t="s">
        <v>203</v>
      </c>
      <c r="CH13" s="20" t="s">
        <v>203</v>
      </c>
      <c r="CI13" s="20" t="s">
        <v>203</v>
      </c>
      <c r="CJ13" s="20" t="s">
        <v>203</v>
      </c>
      <c r="CK13" s="20" t="s">
        <v>203</v>
      </c>
      <c r="CL13" s="20" t="s">
        <v>203</v>
      </c>
      <c r="CM13" s="20" t="s">
        <v>203</v>
      </c>
      <c r="CN13" s="20" t="s">
        <v>203</v>
      </c>
      <c r="CO13" s="20" t="s">
        <v>203</v>
      </c>
      <c r="CP13" s="20" t="s">
        <v>203</v>
      </c>
      <c r="CQ13" s="20" t="s">
        <v>203</v>
      </c>
      <c r="CR13" s="20" t="s">
        <v>203</v>
      </c>
      <c r="CS13" s="20" t="s">
        <v>203</v>
      </c>
      <c r="CT13" s="20" t="s">
        <v>203</v>
      </c>
      <c r="CU13" s="20" t="s">
        <v>203</v>
      </c>
      <c r="CV13" s="20" t="s">
        <v>203</v>
      </c>
      <c r="CW13" s="20" t="s">
        <v>203</v>
      </c>
      <c r="CX13" s="20" t="s">
        <v>203</v>
      </c>
      <c r="CY13" s="20" t="s">
        <v>212</v>
      </c>
      <c r="CZ13" s="22"/>
    </row>
    <row r="14" spans="1:104" ht="15.75" customHeight="1">
      <c r="A14" s="23">
        <v>78</v>
      </c>
      <c r="B14" s="21">
        <v>6936463</v>
      </c>
      <c r="C14" s="21">
        <v>1</v>
      </c>
      <c r="D14" s="21">
        <v>0</v>
      </c>
      <c r="E14" s="21">
        <v>1</v>
      </c>
      <c r="F14" s="21">
        <v>0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0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0</v>
      </c>
      <c r="X14" s="21">
        <v>1</v>
      </c>
      <c r="Y14" s="21">
        <v>1</v>
      </c>
      <c r="Z14" s="21">
        <v>1</v>
      </c>
      <c r="AA14" s="21">
        <v>1</v>
      </c>
      <c r="AB14" s="21">
        <v>0</v>
      </c>
      <c r="AC14" s="21">
        <v>1</v>
      </c>
      <c r="AD14" s="21">
        <v>0</v>
      </c>
      <c r="AE14" s="21">
        <v>1</v>
      </c>
      <c r="AF14" s="21">
        <v>0</v>
      </c>
      <c r="AG14" s="21">
        <v>0</v>
      </c>
      <c r="AH14" s="21">
        <v>1</v>
      </c>
      <c r="AI14" s="21">
        <v>0</v>
      </c>
      <c r="AJ14" s="21">
        <v>0</v>
      </c>
      <c r="AK14" s="21">
        <v>1</v>
      </c>
      <c r="AL14" s="21">
        <v>1</v>
      </c>
      <c r="AM14" s="20" t="s">
        <v>203</v>
      </c>
      <c r="AN14" s="20" t="s">
        <v>203</v>
      </c>
      <c r="AO14" s="21">
        <v>1</v>
      </c>
      <c r="AP14" s="21">
        <v>1</v>
      </c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1">
        <v>1</v>
      </c>
      <c r="BL14" s="21">
        <v>1</v>
      </c>
      <c r="BM14" s="21">
        <v>0</v>
      </c>
      <c r="BN14" s="21">
        <v>1</v>
      </c>
      <c r="BO14" s="21">
        <v>0</v>
      </c>
      <c r="BP14" s="21">
        <v>1</v>
      </c>
      <c r="BQ14" s="21">
        <v>1</v>
      </c>
      <c r="BR14" s="21">
        <v>1</v>
      </c>
      <c r="BS14" s="21">
        <v>1</v>
      </c>
      <c r="BT14" s="21">
        <v>1</v>
      </c>
      <c r="BU14" s="21">
        <v>0</v>
      </c>
      <c r="BV14" s="21">
        <v>1</v>
      </c>
      <c r="BW14" s="21">
        <v>0</v>
      </c>
      <c r="BX14" s="21">
        <v>1</v>
      </c>
      <c r="BY14" s="21">
        <v>1</v>
      </c>
      <c r="BZ14" s="21">
        <v>1</v>
      </c>
      <c r="CA14" s="21">
        <v>1</v>
      </c>
      <c r="CB14" s="21">
        <v>1</v>
      </c>
      <c r="CC14" s="21">
        <v>0</v>
      </c>
      <c r="CD14" s="21">
        <v>0</v>
      </c>
      <c r="CE14" s="21">
        <v>1</v>
      </c>
      <c r="CF14" s="21">
        <v>1</v>
      </c>
      <c r="CG14" s="21">
        <v>1</v>
      </c>
      <c r="CH14" s="21">
        <v>1</v>
      </c>
      <c r="CI14" s="21">
        <v>0</v>
      </c>
      <c r="CJ14" s="21">
        <v>0</v>
      </c>
      <c r="CK14" s="21">
        <v>1</v>
      </c>
      <c r="CL14" s="21">
        <v>1</v>
      </c>
      <c r="CM14" s="21">
        <v>1</v>
      </c>
      <c r="CN14" s="21">
        <v>1</v>
      </c>
      <c r="CO14" s="21">
        <v>0</v>
      </c>
      <c r="CP14" s="21">
        <v>0</v>
      </c>
      <c r="CQ14" s="21">
        <v>1</v>
      </c>
      <c r="CR14" s="21">
        <v>1</v>
      </c>
      <c r="CS14" s="21">
        <v>1</v>
      </c>
      <c r="CT14" s="21">
        <v>1</v>
      </c>
      <c r="CU14" s="21">
        <v>1</v>
      </c>
      <c r="CV14" s="21">
        <v>0</v>
      </c>
      <c r="CW14" s="21">
        <v>1</v>
      </c>
      <c r="CX14" s="21">
        <v>1</v>
      </c>
      <c r="CY14" s="20" t="s">
        <v>213</v>
      </c>
      <c r="CZ14" s="22"/>
    </row>
    <row r="15" spans="1:104" ht="15.75" customHeight="1">
      <c r="A15" s="23">
        <v>78</v>
      </c>
      <c r="B15" s="21">
        <v>6982377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0</v>
      </c>
      <c r="I15" s="21">
        <v>1</v>
      </c>
      <c r="J15" s="21">
        <v>1</v>
      </c>
      <c r="K15" s="21">
        <v>1</v>
      </c>
      <c r="L15" s="21">
        <v>1</v>
      </c>
      <c r="M15" s="21">
        <v>0</v>
      </c>
      <c r="N15" s="21">
        <v>0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0</v>
      </c>
      <c r="W15" s="21">
        <v>0</v>
      </c>
      <c r="X15" s="21">
        <v>0</v>
      </c>
      <c r="Y15" s="21">
        <v>0</v>
      </c>
      <c r="Z15" s="21">
        <v>1</v>
      </c>
      <c r="AA15" s="21">
        <v>1</v>
      </c>
      <c r="AB15" s="21">
        <v>0</v>
      </c>
      <c r="AC15" s="21">
        <v>1</v>
      </c>
      <c r="AD15" s="21">
        <v>1</v>
      </c>
      <c r="AE15" s="21">
        <v>1</v>
      </c>
      <c r="AF15" s="21">
        <v>0</v>
      </c>
      <c r="AG15" s="21">
        <v>1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0" t="s">
        <v>203</v>
      </c>
      <c r="AN15" s="20" t="s">
        <v>203</v>
      </c>
      <c r="AO15" s="21">
        <v>0</v>
      </c>
      <c r="AP15" s="21">
        <v>1</v>
      </c>
      <c r="AQ15" s="21">
        <v>1</v>
      </c>
      <c r="AR15" s="21">
        <v>0</v>
      </c>
      <c r="AS15" s="21">
        <v>0</v>
      </c>
      <c r="AT15" s="21">
        <v>0</v>
      </c>
      <c r="AU15" s="21">
        <v>0</v>
      </c>
      <c r="AV15" s="21">
        <v>1</v>
      </c>
      <c r="AW15" s="21">
        <v>0</v>
      </c>
      <c r="AX15" s="21">
        <v>0</v>
      </c>
      <c r="AY15" s="21">
        <v>1</v>
      </c>
      <c r="AZ15" s="21">
        <v>1</v>
      </c>
      <c r="BA15" s="21">
        <v>1</v>
      </c>
      <c r="BB15" s="21">
        <v>1</v>
      </c>
      <c r="BC15" s="21">
        <v>1</v>
      </c>
      <c r="BD15" s="21">
        <v>1</v>
      </c>
      <c r="BE15" s="21">
        <v>1</v>
      </c>
      <c r="BF15" s="21">
        <v>1</v>
      </c>
      <c r="BG15" s="21">
        <v>0</v>
      </c>
      <c r="BH15" s="21">
        <v>1</v>
      </c>
      <c r="BI15" s="21">
        <v>1</v>
      </c>
      <c r="BJ15" s="21">
        <v>0</v>
      </c>
      <c r="BK15" s="21">
        <v>1</v>
      </c>
      <c r="BL15" s="21">
        <v>0</v>
      </c>
      <c r="BM15" s="21">
        <v>0</v>
      </c>
      <c r="BN15" s="21">
        <v>1</v>
      </c>
      <c r="BO15" s="21">
        <v>1</v>
      </c>
      <c r="BP15" s="21">
        <v>0</v>
      </c>
      <c r="BQ15" s="21">
        <v>1</v>
      </c>
      <c r="BR15" s="21">
        <v>1</v>
      </c>
      <c r="BS15" s="21">
        <v>0</v>
      </c>
      <c r="BT15" s="21">
        <v>1</v>
      </c>
      <c r="BU15" s="21">
        <v>1</v>
      </c>
      <c r="BV15" s="21">
        <v>1</v>
      </c>
      <c r="BW15" s="21">
        <v>1</v>
      </c>
      <c r="BX15" s="21">
        <v>1</v>
      </c>
      <c r="BY15" s="21">
        <v>1</v>
      </c>
      <c r="BZ15" s="21">
        <v>0</v>
      </c>
      <c r="CA15" s="21">
        <v>1</v>
      </c>
      <c r="CB15" s="21">
        <v>0</v>
      </c>
      <c r="CC15" s="21">
        <v>0</v>
      </c>
      <c r="CD15" s="21">
        <v>1</v>
      </c>
      <c r="CE15" s="21">
        <v>1</v>
      </c>
      <c r="CF15" s="21">
        <v>0</v>
      </c>
      <c r="CG15" s="21">
        <v>1</v>
      </c>
      <c r="CH15" s="21">
        <v>0</v>
      </c>
      <c r="CI15" s="21">
        <v>1</v>
      </c>
      <c r="CJ15" s="21">
        <v>0</v>
      </c>
      <c r="CK15" s="21">
        <v>1</v>
      </c>
      <c r="CL15" s="21">
        <v>1</v>
      </c>
      <c r="CM15" s="21">
        <v>1</v>
      </c>
      <c r="CN15" s="21">
        <v>1</v>
      </c>
      <c r="CO15" s="21">
        <v>0</v>
      </c>
      <c r="CP15" s="21">
        <v>1</v>
      </c>
      <c r="CQ15" s="21">
        <v>1</v>
      </c>
      <c r="CR15" s="21">
        <v>1</v>
      </c>
      <c r="CS15" s="21">
        <v>1</v>
      </c>
      <c r="CT15" s="21">
        <v>1</v>
      </c>
      <c r="CU15" s="21">
        <v>1</v>
      </c>
      <c r="CV15" s="21">
        <v>1</v>
      </c>
      <c r="CW15" s="21">
        <v>0</v>
      </c>
      <c r="CX15" s="21">
        <v>1</v>
      </c>
      <c r="CY15" s="20" t="s">
        <v>214</v>
      </c>
      <c r="CZ15" s="22"/>
    </row>
    <row r="16" spans="1:104" ht="15.75" customHeight="1">
      <c r="A16" s="23">
        <v>78</v>
      </c>
      <c r="B16" s="21">
        <v>6977765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0</v>
      </c>
      <c r="O16" s="21">
        <v>1</v>
      </c>
      <c r="P16" s="20" t="s">
        <v>203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0" t="s">
        <v>203</v>
      </c>
      <c r="Z16" s="21">
        <v>1</v>
      </c>
      <c r="AA16" s="21">
        <v>1</v>
      </c>
      <c r="AB16" s="21">
        <v>0</v>
      </c>
      <c r="AC16" s="21">
        <v>1</v>
      </c>
      <c r="AD16" s="21">
        <v>1</v>
      </c>
      <c r="AE16" s="21">
        <v>1</v>
      </c>
      <c r="AF16" s="20" t="s">
        <v>203</v>
      </c>
      <c r="AG16" s="21">
        <v>1</v>
      </c>
      <c r="AH16" s="21">
        <v>0</v>
      </c>
      <c r="AI16" s="21">
        <v>0</v>
      </c>
      <c r="AJ16" s="21">
        <v>0</v>
      </c>
      <c r="AK16" s="21">
        <v>1</v>
      </c>
      <c r="AL16" s="20" t="s">
        <v>203</v>
      </c>
      <c r="AM16" s="20" t="s">
        <v>203</v>
      </c>
      <c r="AN16" s="20" t="s">
        <v>203</v>
      </c>
      <c r="AO16" s="21">
        <v>0</v>
      </c>
      <c r="AP16" s="21">
        <v>1</v>
      </c>
      <c r="AQ16" s="21">
        <v>1</v>
      </c>
      <c r="AR16" s="21">
        <v>0</v>
      </c>
      <c r="AS16" s="21">
        <v>0</v>
      </c>
      <c r="AT16" s="21">
        <v>0</v>
      </c>
      <c r="AU16" s="21">
        <v>0</v>
      </c>
      <c r="AV16" s="21">
        <v>1</v>
      </c>
      <c r="AW16" s="21">
        <v>0</v>
      </c>
      <c r="AX16" s="21">
        <v>1</v>
      </c>
      <c r="AY16" s="21">
        <v>0</v>
      </c>
      <c r="AZ16" s="21">
        <v>0</v>
      </c>
      <c r="BA16" s="21">
        <v>1</v>
      </c>
      <c r="BB16" s="20" t="s">
        <v>203</v>
      </c>
      <c r="BC16" s="20" t="s">
        <v>203</v>
      </c>
      <c r="BD16" s="20" t="s">
        <v>203</v>
      </c>
      <c r="BE16" s="20" t="s">
        <v>203</v>
      </c>
      <c r="BF16" s="20" t="s">
        <v>203</v>
      </c>
      <c r="BG16" s="20" t="s">
        <v>203</v>
      </c>
      <c r="BH16" s="20" t="s">
        <v>203</v>
      </c>
      <c r="BI16" s="20" t="s">
        <v>203</v>
      </c>
      <c r="BJ16" s="20" t="s">
        <v>203</v>
      </c>
      <c r="BK16" s="21">
        <v>1</v>
      </c>
      <c r="BL16" s="21">
        <v>1</v>
      </c>
      <c r="BM16" s="21">
        <v>0</v>
      </c>
      <c r="BN16" s="21">
        <v>1</v>
      </c>
      <c r="BO16" s="21">
        <v>0</v>
      </c>
      <c r="BP16" s="21">
        <v>1</v>
      </c>
      <c r="BQ16" s="21">
        <v>1</v>
      </c>
      <c r="BR16" s="21">
        <v>0</v>
      </c>
      <c r="BS16" s="21">
        <v>0</v>
      </c>
      <c r="BT16" s="21">
        <v>0</v>
      </c>
      <c r="BU16" s="21">
        <v>0</v>
      </c>
      <c r="BV16" s="21">
        <v>1</v>
      </c>
      <c r="BW16" s="21">
        <v>1</v>
      </c>
      <c r="BX16" s="21">
        <v>1</v>
      </c>
      <c r="BY16" s="21">
        <v>1</v>
      </c>
      <c r="BZ16" s="21">
        <v>1</v>
      </c>
      <c r="CA16" s="21">
        <v>1</v>
      </c>
      <c r="CB16" s="21">
        <v>0</v>
      </c>
      <c r="CC16" s="21">
        <v>0</v>
      </c>
      <c r="CD16" s="21">
        <v>1</v>
      </c>
      <c r="CE16" s="21">
        <v>1</v>
      </c>
      <c r="CF16" s="21">
        <v>0</v>
      </c>
      <c r="CG16" s="21">
        <v>0</v>
      </c>
      <c r="CH16" s="21">
        <v>1</v>
      </c>
      <c r="CI16" s="21">
        <v>1</v>
      </c>
      <c r="CJ16" s="21">
        <v>0</v>
      </c>
      <c r="CK16" s="21">
        <v>1</v>
      </c>
      <c r="CL16" s="21">
        <v>1</v>
      </c>
      <c r="CM16" s="21">
        <v>1</v>
      </c>
      <c r="CN16" s="21">
        <v>1</v>
      </c>
      <c r="CO16" s="21">
        <v>1</v>
      </c>
      <c r="CP16" s="21">
        <v>1</v>
      </c>
      <c r="CQ16" s="21">
        <v>1</v>
      </c>
      <c r="CR16" s="21">
        <v>0</v>
      </c>
      <c r="CS16" s="20" t="s">
        <v>203</v>
      </c>
      <c r="CT16" s="20" t="s">
        <v>203</v>
      </c>
      <c r="CU16" s="20" t="s">
        <v>203</v>
      </c>
      <c r="CV16" s="20" t="s">
        <v>203</v>
      </c>
      <c r="CW16" s="20" t="s">
        <v>203</v>
      </c>
      <c r="CX16" s="20" t="s">
        <v>203</v>
      </c>
      <c r="CY16" s="20" t="s">
        <v>209</v>
      </c>
      <c r="CZ16" s="22"/>
    </row>
    <row r="17" spans="1:104" ht="15.75" customHeight="1">
      <c r="A17" s="23">
        <v>78</v>
      </c>
      <c r="B17" s="21">
        <v>5505001</v>
      </c>
      <c r="C17" s="21">
        <v>1</v>
      </c>
      <c r="D17" s="21">
        <v>1</v>
      </c>
      <c r="E17" s="21">
        <v>1</v>
      </c>
      <c r="F17" s="21">
        <v>1</v>
      </c>
      <c r="G17" s="21">
        <v>0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0</v>
      </c>
      <c r="N17" s="21">
        <v>0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0</v>
      </c>
      <c r="X17" s="21">
        <v>1</v>
      </c>
      <c r="Y17" s="21">
        <v>0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0</v>
      </c>
      <c r="AF17" s="21">
        <v>0</v>
      </c>
      <c r="AG17" s="21">
        <v>0</v>
      </c>
      <c r="AH17" s="21">
        <v>1</v>
      </c>
      <c r="AI17" s="21">
        <v>1</v>
      </c>
      <c r="AJ17" s="21">
        <v>0</v>
      </c>
      <c r="AK17" s="21">
        <v>0</v>
      </c>
      <c r="AL17" s="21">
        <v>1</v>
      </c>
      <c r="AM17" s="20" t="s">
        <v>203</v>
      </c>
      <c r="AN17" s="20" t="s">
        <v>203</v>
      </c>
      <c r="AO17" s="21">
        <v>1</v>
      </c>
      <c r="AP17" s="21">
        <v>1</v>
      </c>
      <c r="AQ17" s="21">
        <v>0</v>
      </c>
      <c r="AR17" s="21">
        <v>0</v>
      </c>
      <c r="AS17" s="21">
        <v>0</v>
      </c>
      <c r="AT17" s="21">
        <v>0</v>
      </c>
      <c r="AU17" s="21">
        <v>1</v>
      </c>
      <c r="AV17" s="21">
        <v>0</v>
      </c>
      <c r="AW17" s="21">
        <v>1</v>
      </c>
      <c r="AX17" s="21">
        <v>0</v>
      </c>
      <c r="AY17" s="21">
        <v>1</v>
      </c>
      <c r="AZ17" s="21">
        <v>1</v>
      </c>
      <c r="BA17" s="21">
        <v>0</v>
      </c>
      <c r="BB17" s="21">
        <v>1</v>
      </c>
      <c r="BC17" s="21">
        <v>1</v>
      </c>
      <c r="BD17" s="21">
        <v>1</v>
      </c>
      <c r="BE17" s="21">
        <v>0</v>
      </c>
      <c r="BF17" s="21">
        <v>1</v>
      </c>
      <c r="BG17" s="21">
        <v>0</v>
      </c>
      <c r="BH17" s="21">
        <v>1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1</v>
      </c>
      <c r="BO17" s="21">
        <v>0</v>
      </c>
      <c r="BP17" s="21">
        <v>0</v>
      </c>
      <c r="BQ17" s="21">
        <v>1</v>
      </c>
      <c r="BR17" s="21">
        <v>0</v>
      </c>
      <c r="BS17" s="21">
        <v>0</v>
      </c>
      <c r="BT17" s="21">
        <v>0</v>
      </c>
      <c r="BU17" s="21">
        <v>1</v>
      </c>
      <c r="BV17" s="21">
        <v>1</v>
      </c>
      <c r="BW17" s="21">
        <v>1</v>
      </c>
      <c r="BX17" s="21">
        <v>0</v>
      </c>
      <c r="BY17" s="21">
        <v>1</v>
      </c>
      <c r="BZ17" s="21">
        <v>1</v>
      </c>
      <c r="CA17" s="21">
        <v>0</v>
      </c>
      <c r="CB17" s="21">
        <v>0</v>
      </c>
      <c r="CC17" s="21">
        <v>0</v>
      </c>
      <c r="CD17" s="21">
        <v>1</v>
      </c>
      <c r="CE17" s="21">
        <v>1</v>
      </c>
      <c r="CF17" s="21">
        <v>1</v>
      </c>
      <c r="CG17" s="21">
        <v>0</v>
      </c>
      <c r="CH17" s="21">
        <v>1</v>
      </c>
      <c r="CI17" s="21">
        <v>0</v>
      </c>
      <c r="CJ17" s="21">
        <v>0</v>
      </c>
      <c r="CK17" s="21">
        <v>1</v>
      </c>
      <c r="CL17" s="21">
        <v>1</v>
      </c>
      <c r="CM17" s="21">
        <v>1</v>
      </c>
      <c r="CN17" s="21">
        <v>1</v>
      </c>
      <c r="CO17" s="21">
        <v>0</v>
      </c>
      <c r="CP17" s="21">
        <v>1</v>
      </c>
      <c r="CQ17" s="21">
        <v>1</v>
      </c>
      <c r="CR17" s="21">
        <v>0</v>
      </c>
      <c r="CS17" s="21">
        <v>1</v>
      </c>
      <c r="CT17" s="21">
        <v>1</v>
      </c>
      <c r="CU17" s="21">
        <v>0</v>
      </c>
      <c r="CV17" s="21">
        <v>1</v>
      </c>
      <c r="CW17" s="21">
        <v>1</v>
      </c>
      <c r="CX17" s="21">
        <v>1</v>
      </c>
      <c r="CY17" s="20" t="s">
        <v>215</v>
      </c>
      <c r="CZ17" s="22"/>
    </row>
    <row r="18" spans="1:104" ht="15.75" customHeight="1">
      <c r="A18" s="23">
        <v>78</v>
      </c>
      <c r="B18" s="21">
        <v>7026817</v>
      </c>
      <c r="C18" s="21">
        <v>1</v>
      </c>
      <c r="D18" s="21">
        <v>1</v>
      </c>
      <c r="E18" s="21">
        <v>1</v>
      </c>
      <c r="F18" s="21">
        <v>0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0</v>
      </c>
      <c r="N18" s="21">
        <v>0</v>
      </c>
      <c r="O18" s="21">
        <v>1</v>
      </c>
      <c r="P18" s="21">
        <v>0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0" t="s">
        <v>203</v>
      </c>
      <c r="AB18" s="21">
        <v>0</v>
      </c>
      <c r="AC18" s="21">
        <v>1</v>
      </c>
      <c r="AD18" s="21">
        <v>1</v>
      </c>
      <c r="AE18" s="21">
        <v>1</v>
      </c>
      <c r="AF18" s="20" t="s">
        <v>203</v>
      </c>
      <c r="AG18" s="20" t="s">
        <v>203</v>
      </c>
      <c r="AH18" s="20" t="s">
        <v>203</v>
      </c>
      <c r="AI18" s="20" t="s">
        <v>203</v>
      </c>
      <c r="AJ18" s="20" t="s">
        <v>203</v>
      </c>
      <c r="AK18" s="20" t="s">
        <v>203</v>
      </c>
      <c r="AL18" s="20" t="s">
        <v>203</v>
      </c>
      <c r="AM18" s="20" t="s">
        <v>203</v>
      </c>
      <c r="AN18" s="20" t="s">
        <v>203</v>
      </c>
      <c r="AO18" s="21">
        <v>1</v>
      </c>
      <c r="AP18" s="21">
        <v>1</v>
      </c>
      <c r="AQ18" s="21">
        <v>0</v>
      </c>
      <c r="AR18" s="21">
        <v>0</v>
      </c>
      <c r="AS18" s="21">
        <v>0</v>
      </c>
      <c r="AT18" s="21">
        <v>1</v>
      </c>
      <c r="AU18" s="21">
        <v>0</v>
      </c>
      <c r="AV18" s="21">
        <v>1</v>
      </c>
      <c r="AW18" s="21">
        <v>1</v>
      </c>
      <c r="AX18" s="21">
        <v>1</v>
      </c>
      <c r="AY18" s="21">
        <v>0</v>
      </c>
      <c r="AZ18" s="21">
        <v>1</v>
      </c>
      <c r="BA18" s="21">
        <v>1</v>
      </c>
      <c r="BB18" s="20" t="s">
        <v>203</v>
      </c>
      <c r="BC18" s="20" t="s">
        <v>203</v>
      </c>
      <c r="BD18" s="20" t="s">
        <v>203</v>
      </c>
      <c r="BE18" s="20" t="s">
        <v>203</v>
      </c>
      <c r="BF18" s="20" t="s">
        <v>203</v>
      </c>
      <c r="BG18" s="20" t="s">
        <v>203</v>
      </c>
      <c r="BH18" s="20" t="s">
        <v>203</v>
      </c>
      <c r="BI18" s="20" t="s">
        <v>203</v>
      </c>
      <c r="BJ18" s="20" t="s">
        <v>203</v>
      </c>
      <c r="BK18" s="21">
        <v>1</v>
      </c>
      <c r="BL18" s="21">
        <v>0</v>
      </c>
      <c r="BM18" s="21">
        <v>0</v>
      </c>
      <c r="BN18" s="21">
        <v>1</v>
      </c>
      <c r="BO18" s="21">
        <v>0</v>
      </c>
      <c r="BP18" s="21">
        <v>1</v>
      </c>
      <c r="BQ18" s="21">
        <v>1</v>
      </c>
      <c r="BR18" s="21">
        <v>1</v>
      </c>
      <c r="BS18" s="21">
        <v>0</v>
      </c>
      <c r="BT18" s="21">
        <v>0</v>
      </c>
      <c r="BU18" s="21">
        <v>0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0</v>
      </c>
      <c r="CB18" s="21">
        <v>1</v>
      </c>
      <c r="CC18" s="21">
        <v>0</v>
      </c>
      <c r="CD18" s="21">
        <v>1</v>
      </c>
      <c r="CE18" s="21">
        <v>1</v>
      </c>
      <c r="CF18" s="21">
        <v>1</v>
      </c>
      <c r="CG18" s="21">
        <v>1</v>
      </c>
      <c r="CH18" s="21">
        <v>0</v>
      </c>
      <c r="CI18" s="21">
        <v>1</v>
      </c>
      <c r="CJ18" s="21">
        <v>0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0</v>
      </c>
      <c r="CS18" s="20" t="s">
        <v>203</v>
      </c>
      <c r="CT18" s="20" t="s">
        <v>203</v>
      </c>
      <c r="CU18" s="20" t="s">
        <v>203</v>
      </c>
      <c r="CV18" s="20" t="s">
        <v>203</v>
      </c>
      <c r="CW18" s="20" t="s">
        <v>203</v>
      </c>
      <c r="CX18" s="20" t="s">
        <v>203</v>
      </c>
      <c r="CY18" s="20" t="s">
        <v>209</v>
      </c>
      <c r="CZ18" s="22"/>
    </row>
    <row r="19" spans="1:104" ht="15.75" customHeight="1">
      <c r="A19" s="23">
        <v>78</v>
      </c>
      <c r="B19" s="21">
        <v>7029811</v>
      </c>
      <c r="C19" s="21">
        <v>1</v>
      </c>
      <c r="D19" s="21">
        <v>1</v>
      </c>
      <c r="E19" s="21">
        <v>1</v>
      </c>
      <c r="F19" s="21">
        <v>0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0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0</v>
      </c>
      <c r="AC19" s="21">
        <v>1</v>
      </c>
      <c r="AD19" s="21">
        <v>0</v>
      </c>
      <c r="AE19" s="21">
        <v>0</v>
      </c>
      <c r="AF19" s="21">
        <v>0</v>
      </c>
      <c r="AG19" s="21">
        <v>1</v>
      </c>
      <c r="AH19" s="21">
        <v>1</v>
      </c>
      <c r="AI19" s="21">
        <v>1</v>
      </c>
      <c r="AJ19" s="21">
        <v>0</v>
      </c>
      <c r="AK19" s="21">
        <v>1</v>
      </c>
      <c r="AL19" s="21">
        <v>1</v>
      </c>
      <c r="AM19" s="20" t="s">
        <v>203</v>
      </c>
      <c r="AN19" s="20" t="s">
        <v>203</v>
      </c>
      <c r="AO19" s="21">
        <v>1</v>
      </c>
      <c r="AP19" s="21">
        <v>1</v>
      </c>
      <c r="AQ19" s="21">
        <v>0</v>
      </c>
      <c r="AR19" s="21">
        <v>1</v>
      </c>
      <c r="AS19" s="21">
        <v>0</v>
      </c>
      <c r="AT19" s="21">
        <v>1</v>
      </c>
      <c r="AU19" s="21">
        <v>0</v>
      </c>
      <c r="AV19" s="21">
        <v>1</v>
      </c>
      <c r="AW19" s="21">
        <v>0</v>
      </c>
      <c r="AX19" s="21">
        <v>1</v>
      </c>
      <c r="AY19" s="21">
        <v>1</v>
      </c>
      <c r="AZ19" s="21">
        <v>1</v>
      </c>
      <c r="BA19" s="21">
        <v>0</v>
      </c>
      <c r="BB19" s="21">
        <v>1</v>
      </c>
      <c r="BC19" s="21">
        <v>1</v>
      </c>
      <c r="BD19" s="21">
        <v>0</v>
      </c>
      <c r="BE19" s="21">
        <v>1</v>
      </c>
      <c r="BF19" s="21">
        <v>1</v>
      </c>
      <c r="BG19" s="21">
        <v>1</v>
      </c>
      <c r="BH19" s="21">
        <v>1</v>
      </c>
      <c r="BI19" s="21">
        <v>1</v>
      </c>
      <c r="BJ19" s="21">
        <v>1</v>
      </c>
      <c r="BK19" s="21">
        <v>1</v>
      </c>
      <c r="BL19" s="21">
        <v>0</v>
      </c>
      <c r="BM19" s="21">
        <v>0</v>
      </c>
      <c r="BN19" s="21">
        <v>0</v>
      </c>
      <c r="BO19" s="21">
        <v>1</v>
      </c>
      <c r="BP19" s="21">
        <v>0</v>
      </c>
      <c r="BQ19" s="21">
        <v>1</v>
      </c>
      <c r="BR19" s="21">
        <v>0</v>
      </c>
      <c r="BS19" s="21">
        <v>1</v>
      </c>
      <c r="BT19" s="21">
        <v>1</v>
      </c>
      <c r="BU19" s="21">
        <v>1</v>
      </c>
      <c r="BV19" s="21">
        <v>1</v>
      </c>
      <c r="BW19" s="21">
        <v>1</v>
      </c>
      <c r="BX19" s="21">
        <v>1</v>
      </c>
      <c r="BY19" s="21">
        <v>1</v>
      </c>
      <c r="BZ19" s="21">
        <v>1</v>
      </c>
      <c r="CA19" s="21">
        <v>1</v>
      </c>
      <c r="CB19" s="21">
        <v>0</v>
      </c>
      <c r="CC19" s="21">
        <v>0</v>
      </c>
      <c r="CD19" s="21">
        <v>1</v>
      </c>
      <c r="CE19" s="21">
        <v>1</v>
      </c>
      <c r="CF19" s="21">
        <v>0</v>
      </c>
      <c r="CG19" s="21">
        <v>1</v>
      </c>
      <c r="CH19" s="21">
        <v>0</v>
      </c>
      <c r="CI19" s="21">
        <v>1</v>
      </c>
      <c r="CJ19" s="21">
        <v>0</v>
      </c>
      <c r="CK19" s="21">
        <v>1</v>
      </c>
      <c r="CL19" s="21">
        <v>1</v>
      </c>
      <c r="CM19" s="21">
        <v>1</v>
      </c>
      <c r="CN19" s="21">
        <v>1</v>
      </c>
      <c r="CO19" s="21">
        <v>0</v>
      </c>
      <c r="CP19" s="21">
        <v>1</v>
      </c>
      <c r="CQ19" s="21">
        <v>1</v>
      </c>
      <c r="CR19" s="21">
        <v>1</v>
      </c>
      <c r="CS19" s="21">
        <v>1</v>
      </c>
      <c r="CT19" s="21">
        <v>1</v>
      </c>
      <c r="CU19" s="21">
        <v>1</v>
      </c>
      <c r="CV19" s="21">
        <v>0</v>
      </c>
      <c r="CW19" s="21">
        <v>1</v>
      </c>
      <c r="CX19" s="21">
        <v>1</v>
      </c>
      <c r="CY19" s="20" t="s">
        <v>216</v>
      </c>
      <c r="CZ19" s="22"/>
    </row>
    <row r="20" spans="1:104" ht="15.75" customHeight="1">
      <c r="A20" s="23">
        <v>78</v>
      </c>
      <c r="B20" s="21">
        <v>4637746</v>
      </c>
      <c r="C20" s="21">
        <v>0</v>
      </c>
      <c r="D20" s="21">
        <v>1</v>
      </c>
      <c r="E20" s="21">
        <v>1</v>
      </c>
      <c r="F20" s="21">
        <v>0</v>
      </c>
      <c r="G20" s="21">
        <v>0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0</v>
      </c>
      <c r="N20" s="21">
        <v>1</v>
      </c>
      <c r="O20" s="21">
        <v>1</v>
      </c>
      <c r="P20" s="21">
        <v>0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1</v>
      </c>
      <c r="AB20" s="21">
        <v>0</v>
      </c>
      <c r="AC20" s="21">
        <v>1</v>
      </c>
      <c r="AD20" s="21">
        <v>0</v>
      </c>
      <c r="AE20" s="21">
        <v>0</v>
      </c>
      <c r="AF20" s="21">
        <v>0</v>
      </c>
      <c r="AG20" s="21">
        <v>0</v>
      </c>
      <c r="AH20" s="21">
        <v>1</v>
      </c>
      <c r="AI20" s="21">
        <v>1</v>
      </c>
      <c r="AJ20" s="21">
        <v>0</v>
      </c>
      <c r="AK20" s="21">
        <v>1</v>
      </c>
      <c r="AL20" s="21">
        <v>0</v>
      </c>
      <c r="AM20" s="20" t="s">
        <v>203</v>
      </c>
      <c r="AN20" s="20" t="s">
        <v>203</v>
      </c>
      <c r="AO20" s="21">
        <v>0</v>
      </c>
      <c r="AP20" s="21">
        <v>0</v>
      </c>
      <c r="AQ20" s="21">
        <v>0</v>
      </c>
      <c r="AR20" s="21">
        <v>1</v>
      </c>
      <c r="AS20" s="21">
        <v>0</v>
      </c>
      <c r="AT20" s="21">
        <v>0</v>
      </c>
      <c r="AU20" s="21">
        <v>0</v>
      </c>
      <c r="AV20" s="21">
        <v>1</v>
      </c>
      <c r="AW20" s="21">
        <v>0</v>
      </c>
      <c r="AX20" s="21">
        <v>1</v>
      </c>
      <c r="AY20" s="21">
        <v>0</v>
      </c>
      <c r="AZ20" s="21">
        <v>0</v>
      </c>
      <c r="BA20" s="21">
        <v>0</v>
      </c>
      <c r="BB20" s="21">
        <v>0</v>
      </c>
      <c r="BC20" s="21">
        <v>1</v>
      </c>
      <c r="BD20" s="21">
        <v>0</v>
      </c>
      <c r="BE20" s="21">
        <v>1</v>
      </c>
      <c r="BF20" s="21">
        <v>1</v>
      </c>
      <c r="BG20" s="21">
        <v>0</v>
      </c>
      <c r="BH20" s="21">
        <v>1</v>
      </c>
      <c r="BI20" s="21">
        <v>1</v>
      </c>
      <c r="BJ20" s="21">
        <v>1</v>
      </c>
      <c r="BK20" s="21">
        <v>0</v>
      </c>
      <c r="BL20" s="21">
        <v>1</v>
      </c>
      <c r="BM20" s="21">
        <v>0</v>
      </c>
      <c r="BN20" s="21">
        <v>0</v>
      </c>
      <c r="BO20" s="21">
        <v>0</v>
      </c>
      <c r="BP20" s="21">
        <v>1</v>
      </c>
      <c r="BQ20" s="21">
        <v>1</v>
      </c>
      <c r="BR20" s="21">
        <v>1</v>
      </c>
      <c r="BS20" s="21">
        <v>0</v>
      </c>
      <c r="BT20" s="21">
        <v>0</v>
      </c>
      <c r="BU20" s="21">
        <v>0</v>
      </c>
      <c r="BV20" s="21">
        <v>1</v>
      </c>
      <c r="BW20" s="21">
        <v>1</v>
      </c>
      <c r="BX20" s="21">
        <v>1</v>
      </c>
      <c r="BY20" s="21">
        <v>1</v>
      </c>
      <c r="BZ20" s="21">
        <v>1</v>
      </c>
      <c r="CA20" s="21">
        <v>0</v>
      </c>
      <c r="CB20" s="20" t="s">
        <v>203</v>
      </c>
      <c r="CC20" s="21">
        <v>0</v>
      </c>
      <c r="CD20" s="21">
        <v>1</v>
      </c>
      <c r="CE20" s="21">
        <v>1</v>
      </c>
      <c r="CF20" s="21">
        <v>1</v>
      </c>
      <c r="CG20" s="21">
        <v>1</v>
      </c>
      <c r="CH20" s="21">
        <v>0</v>
      </c>
      <c r="CI20" s="21">
        <v>0</v>
      </c>
      <c r="CJ20" s="21">
        <v>0</v>
      </c>
      <c r="CK20" s="21">
        <v>1</v>
      </c>
      <c r="CL20" s="21">
        <v>1</v>
      </c>
      <c r="CM20" s="21">
        <v>1</v>
      </c>
      <c r="CN20" s="21">
        <v>0</v>
      </c>
      <c r="CO20" s="21">
        <v>0</v>
      </c>
      <c r="CP20" s="21">
        <v>1</v>
      </c>
      <c r="CQ20" s="21">
        <v>1</v>
      </c>
      <c r="CR20" s="21">
        <v>0</v>
      </c>
      <c r="CS20" s="21">
        <v>1</v>
      </c>
      <c r="CT20" s="21">
        <v>1</v>
      </c>
      <c r="CU20" s="21">
        <v>1</v>
      </c>
      <c r="CV20" s="21">
        <v>0</v>
      </c>
      <c r="CW20" s="21">
        <v>0</v>
      </c>
      <c r="CX20" s="21">
        <v>0</v>
      </c>
      <c r="CY20" s="20" t="s">
        <v>208</v>
      </c>
      <c r="CZ20" s="22"/>
    </row>
    <row r="21" spans="1:104" ht="15.75" customHeight="1">
      <c r="A21" s="23">
        <v>78</v>
      </c>
      <c r="B21" s="21">
        <v>6967002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0" t="s">
        <v>203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0</v>
      </c>
      <c r="X21" s="21">
        <v>1</v>
      </c>
      <c r="Y21" s="21">
        <v>0</v>
      </c>
      <c r="Z21" s="21">
        <v>1</v>
      </c>
      <c r="AA21" s="21">
        <v>0</v>
      </c>
      <c r="AB21" s="21">
        <v>0</v>
      </c>
      <c r="AC21" s="21">
        <v>1</v>
      </c>
      <c r="AD21" s="21">
        <v>1</v>
      </c>
      <c r="AE21" s="21">
        <v>1</v>
      </c>
      <c r="AF21" s="21">
        <v>1</v>
      </c>
      <c r="AG21" s="21">
        <v>0</v>
      </c>
      <c r="AH21" s="21">
        <v>0</v>
      </c>
      <c r="AI21" s="21">
        <v>1</v>
      </c>
      <c r="AJ21" s="21">
        <v>0</v>
      </c>
      <c r="AK21" s="21">
        <v>0</v>
      </c>
      <c r="AL21" s="21">
        <v>1</v>
      </c>
      <c r="AM21" s="20" t="s">
        <v>203</v>
      </c>
      <c r="AN21" s="20" t="s">
        <v>203</v>
      </c>
      <c r="AO21" s="21">
        <v>0</v>
      </c>
      <c r="AP21" s="21">
        <v>1</v>
      </c>
      <c r="AQ21" s="21">
        <v>1</v>
      </c>
      <c r="AR21" s="21">
        <v>1</v>
      </c>
      <c r="AS21" s="21">
        <v>1</v>
      </c>
      <c r="AT21" s="21">
        <v>1</v>
      </c>
      <c r="AU21" s="21">
        <v>0</v>
      </c>
      <c r="AV21" s="21">
        <v>1</v>
      </c>
      <c r="AW21" s="21">
        <v>1</v>
      </c>
      <c r="AX21" s="21">
        <v>0</v>
      </c>
      <c r="AY21" s="21">
        <v>1</v>
      </c>
      <c r="AZ21" s="21">
        <v>0</v>
      </c>
      <c r="BA21" s="21">
        <v>1</v>
      </c>
      <c r="BB21" s="20" t="s">
        <v>203</v>
      </c>
      <c r="BC21" s="20" t="s">
        <v>203</v>
      </c>
      <c r="BD21" s="20" t="s">
        <v>203</v>
      </c>
      <c r="BE21" s="20" t="s">
        <v>203</v>
      </c>
      <c r="BF21" s="20" t="s">
        <v>203</v>
      </c>
      <c r="BG21" s="20" t="s">
        <v>203</v>
      </c>
      <c r="BH21" s="20" t="s">
        <v>203</v>
      </c>
      <c r="BI21" s="20" t="s">
        <v>203</v>
      </c>
      <c r="BJ21" s="20" t="s">
        <v>203</v>
      </c>
      <c r="BK21" s="21">
        <v>0</v>
      </c>
      <c r="BL21" s="21">
        <v>1</v>
      </c>
      <c r="BM21" s="21">
        <v>0</v>
      </c>
      <c r="BN21" s="21">
        <v>1</v>
      </c>
      <c r="BO21" s="21">
        <v>0</v>
      </c>
      <c r="BP21" s="21">
        <v>1</v>
      </c>
      <c r="BQ21" s="21">
        <v>1</v>
      </c>
      <c r="BR21" s="21">
        <v>1</v>
      </c>
      <c r="BS21" s="21">
        <v>1</v>
      </c>
      <c r="BT21" s="21">
        <v>0</v>
      </c>
      <c r="BU21" s="21">
        <v>0</v>
      </c>
      <c r="BV21" s="21">
        <v>1</v>
      </c>
      <c r="BW21" s="21">
        <v>1</v>
      </c>
      <c r="BX21" s="21">
        <v>0</v>
      </c>
      <c r="BY21" s="21">
        <v>1</v>
      </c>
      <c r="BZ21" s="21">
        <v>1</v>
      </c>
      <c r="CA21" s="21">
        <v>1</v>
      </c>
      <c r="CB21" s="21">
        <v>1</v>
      </c>
      <c r="CC21" s="21">
        <v>1</v>
      </c>
      <c r="CD21" s="21">
        <v>1</v>
      </c>
      <c r="CE21" s="21">
        <v>1</v>
      </c>
      <c r="CF21" s="21">
        <v>1</v>
      </c>
      <c r="CG21" s="21">
        <v>1</v>
      </c>
      <c r="CH21" s="21">
        <v>1</v>
      </c>
      <c r="CI21" s="21">
        <v>0</v>
      </c>
      <c r="CJ21" s="21">
        <v>1</v>
      </c>
      <c r="CK21" s="21">
        <v>1</v>
      </c>
      <c r="CL21" s="21">
        <v>1</v>
      </c>
      <c r="CM21" s="21">
        <v>1</v>
      </c>
      <c r="CN21" s="21">
        <v>1</v>
      </c>
      <c r="CO21" s="21">
        <v>1</v>
      </c>
      <c r="CP21" s="21">
        <v>1</v>
      </c>
      <c r="CQ21" s="21">
        <v>1</v>
      </c>
      <c r="CR21" s="21">
        <v>1</v>
      </c>
      <c r="CS21" s="21">
        <v>1</v>
      </c>
      <c r="CT21" s="21">
        <v>1</v>
      </c>
      <c r="CU21" s="21">
        <v>1</v>
      </c>
      <c r="CV21" s="21">
        <v>0</v>
      </c>
      <c r="CW21" s="21">
        <v>1</v>
      </c>
      <c r="CX21" s="21">
        <v>0</v>
      </c>
      <c r="CY21" s="20" t="s">
        <v>217</v>
      </c>
      <c r="CZ21" s="22"/>
    </row>
    <row r="22" spans="1:104" ht="15.75" customHeight="1">
      <c r="A22" s="23">
        <v>78</v>
      </c>
      <c r="B22" s="21">
        <v>6858683</v>
      </c>
      <c r="C22" s="21">
        <v>0</v>
      </c>
      <c r="D22" s="21">
        <v>1</v>
      </c>
      <c r="E22" s="21">
        <v>1</v>
      </c>
      <c r="F22" s="21">
        <v>0</v>
      </c>
      <c r="G22" s="20" t="s">
        <v>203</v>
      </c>
      <c r="H22" s="20" t="s">
        <v>203</v>
      </c>
      <c r="I22" s="21">
        <v>1</v>
      </c>
      <c r="J22" s="20" t="s">
        <v>203</v>
      </c>
      <c r="K22" s="21">
        <v>1</v>
      </c>
      <c r="L22" s="21">
        <v>1</v>
      </c>
      <c r="M22" s="20" t="s">
        <v>203</v>
      </c>
      <c r="N22" s="20" t="s">
        <v>203</v>
      </c>
      <c r="O22" s="21">
        <v>0</v>
      </c>
      <c r="P22" s="20" t="s">
        <v>203</v>
      </c>
      <c r="Q22" s="20" t="s">
        <v>203</v>
      </c>
      <c r="R22" s="20" t="s">
        <v>203</v>
      </c>
      <c r="S22" s="21">
        <v>1</v>
      </c>
      <c r="T22" s="21">
        <v>0</v>
      </c>
      <c r="U22" s="21">
        <v>1</v>
      </c>
      <c r="V22" s="20" t="s">
        <v>203</v>
      </c>
      <c r="W22" s="20" t="s">
        <v>203</v>
      </c>
      <c r="X22" s="20" t="s">
        <v>203</v>
      </c>
      <c r="Y22" s="20" t="s">
        <v>203</v>
      </c>
      <c r="Z22" s="20" t="s">
        <v>203</v>
      </c>
      <c r="AA22" s="20" t="s">
        <v>203</v>
      </c>
      <c r="AB22" s="20" t="s">
        <v>203</v>
      </c>
      <c r="AC22" s="20" t="s">
        <v>203</v>
      </c>
      <c r="AD22" s="20" t="s">
        <v>203</v>
      </c>
      <c r="AE22" s="21">
        <v>0</v>
      </c>
      <c r="AF22" s="20" t="s">
        <v>203</v>
      </c>
      <c r="AG22" s="20" t="s">
        <v>203</v>
      </c>
      <c r="AH22" s="20" t="s">
        <v>203</v>
      </c>
      <c r="AI22" s="20" t="s">
        <v>203</v>
      </c>
      <c r="AJ22" s="20" t="s">
        <v>203</v>
      </c>
      <c r="AK22" s="20" t="s">
        <v>203</v>
      </c>
      <c r="AL22" s="20" t="s">
        <v>203</v>
      </c>
      <c r="AM22" s="20" t="s">
        <v>203</v>
      </c>
      <c r="AN22" s="20" t="s">
        <v>203</v>
      </c>
      <c r="AO22" s="20" t="s">
        <v>203</v>
      </c>
      <c r="AP22" s="20" t="s">
        <v>203</v>
      </c>
      <c r="AQ22" s="20" t="s">
        <v>203</v>
      </c>
      <c r="AR22" s="20" t="s">
        <v>203</v>
      </c>
      <c r="AS22" s="20" t="s">
        <v>203</v>
      </c>
      <c r="AT22" s="20" t="s">
        <v>203</v>
      </c>
      <c r="AU22" s="20" t="s">
        <v>203</v>
      </c>
      <c r="AV22" s="20" t="s">
        <v>203</v>
      </c>
      <c r="AW22" s="20" t="s">
        <v>203</v>
      </c>
      <c r="AX22" s="21">
        <v>0</v>
      </c>
      <c r="AY22" s="21">
        <v>0</v>
      </c>
      <c r="AZ22" s="21">
        <v>0</v>
      </c>
      <c r="BA22" s="21">
        <v>1</v>
      </c>
      <c r="BB22" s="20" t="s">
        <v>203</v>
      </c>
      <c r="BC22" s="21">
        <v>1</v>
      </c>
      <c r="BD22" s="21">
        <v>1</v>
      </c>
      <c r="BE22" s="21">
        <v>0</v>
      </c>
      <c r="BF22" s="21">
        <v>0</v>
      </c>
      <c r="BG22" s="20" t="s">
        <v>203</v>
      </c>
      <c r="BH22" s="21">
        <v>1</v>
      </c>
      <c r="BI22" s="21">
        <v>1</v>
      </c>
      <c r="BJ22" s="20" t="s">
        <v>203</v>
      </c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 t="s">
        <v>218</v>
      </c>
      <c r="CZ22" s="22"/>
    </row>
    <row r="23" spans="1:104" ht="15.75" customHeight="1">
      <c r="A23" s="23">
        <v>78</v>
      </c>
      <c r="B23" s="21">
        <v>4735835</v>
      </c>
      <c r="C23" s="21">
        <v>1</v>
      </c>
      <c r="D23" s="21">
        <v>1</v>
      </c>
      <c r="E23" s="21">
        <v>1</v>
      </c>
      <c r="F23" s="21">
        <v>0</v>
      </c>
      <c r="G23" s="21">
        <v>1</v>
      </c>
      <c r="H23" s="21">
        <v>1</v>
      </c>
      <c r="I23" s="21">
        <v>0</v>
      </c>
      <c r="J23" s="21">
        <v>1</v>
      </c>
      <c r="K23" s="21">
        <v>1</v>
      </c>
      <c r="L23" s="21">
        <v>1</v>
      </c>
      <c r="M23" s="21">
        <v>1</v>
      </c>
      <c r="N23" s="20" t="s">
        <v>203</v>
      </c>
      <c r="O23" s="21">
        <v>1</v>
      </c>
      <c r="P23" s="21">
        <v>1</v>
      </c>
      <c r="Q23" s="21">
        <v>0</v>
      </c>
      <c r="R23" s="20" t="s">
        <v>203</v>
      </c>
      <c r="S23" s="21">
        <v>0</v>
      </c>
      <c r="T23" s="21">
        <v>1</v>
      </c>
      <c r="U23" s="21">
        <v>1</v>
      </c>
      <c r="V23" s="21">
        <v>1</v>
      </c>
      <c r="W23" s="20" t="s">
        <v>203</v>
      </c>
      <c r="X23" s="20" t="s">
        <v>203</v>
      </c>
      <c r="Y23" s="20" t="s">
        <v>203</v>
      </c>
      <c r="Z23" s="21">
        <v>1</v>
      </c>
      <c r="AA23" s="21">
        <v>0</v>
      </c>
      <c r="AB23" s="21">
        <v>0</v>
      </c>
      <c r="AC23" s="21">
        <v>0</v>
      </c>
      <c r="AD23" s="20" t="s">
        <v>203</v>
      </c>
      <c r="AE23" s="21">
        <v>0</v>
      </c>
      <c r="AF23" s="21">
        <v>0</v>
      </c>
      <c r="AG23" s="20" t="s">
        <v>203</v>
      </c>
      <c r="AH23" s="21">
        <v>0</v>
      </c>
      <c r="AI23" s="20" t="s">
        <v>203</v>
      </c>
      <c r="AJ23" s="20" t="s">
        <v>203</v>
      </c>
      <c r="AK23" s="21">
        <v>0</v>
      </c>
      <c r="AL23" s="20" t="s">
        <v>203</v>
      </c>
      <c r="AM23" s="20" t="s">
        <v>203</v>
      </c>
      <c r="AN23" s="20" t="s">
        <v>203</v>
      </c>
      <c r="AO23" s="20" t="s">
        <v>203</v>
      </c>
      <c r="AP23" s="21">
        <v>0</v>
      </c>
      <c r="AQ23" s="21">
        <v>1</v>
      </c>
      <c r="AR23" s="21">
        <v>0</v>
      </c>
      <c r="AS23" s="21">
        <v>0</v>
      </c>
      <c r="AT23" s="21">
        <v>1</v>
      </c>
      <c r="AU23" s="21">
        <v>1</v>
      </c>
      <c r="AV23" s="21">
        <v>1</v>
      </c>
      <c r="AW23" s="21">
        <v>1</v>
      </c>
      <c r="AX23" s="21">
        <v>1</v>
      </c>
      <c r="AY23" s="21">
        <v>0</v>
      </c>
      <c r="AZ23" s="21">
        <v>0</v>
      </c>
      <c r="BA23" s="21">
        <v>1</v>
      </c>
      <c r="BB23" s="21">
        <v>1</v>
      </c>
      <c r="BC23" s="21">
        <v>1</v>
      </c>
      <c r="BD23" s="21">
        <v>0</v>
      </c>
      <c r="BE23" s="21">
        <v>0</v>
      </c>
      <c r="BF23" s="21">
        <v>0</v>
      </c>
      <c r="BG23" s="21">
        <v>1</v>
      </c>
      <c r="BH23" s="21">
        <v>1</v>
      </c>
      <c r="BI23" s="21">
        <v>1</v>
      </c>
      <c r="BJ23" s="21">
        <v>0</v>
      </c>
      <c r="BK23" s="21">
        <v>1</v>
      </c>
      <c r="BL23" s="21">
        <v>0</v>
      </c>
      <c r="BM23" s="21">
        <v>0</v>
      </c>
      <c r="BN23" s="21">
        <v>0</v>
      </c>
      <c r="BO23" s="21">
        <v>0</v>
      </c>
      <c r="BP23" s="21">
        <v>1</v>
      </c>
      <c r="BQ23" s="21">
        <v>1</v>
      </c>
      <c r="BR23" s="21">
        <v>0</v>
      </c>
      <c r="BS23" s="21">
        <v>0</v>
      </c>
      <c r="BT23" s="21">
        <v>1</v>
      </c>
      <c r="BU23" s="21">
        <v>0</v>
      </c>
      <c r="BV23" s="21">
        <v>1</v>
      </c>
      <c r="BW23" s="21">
        <v>1</v>
      </c>
      <c r="BX23" s="21">
        <v>1</v>
      </c>
      <c r="BY23" s="21">
        <v>1</v>
      </c>
      <c r="BZ23" s="20" t="s">
        <v>203</v>
      </c>
      <c r="CA23" s="20" t="s">
        <v>203</v>
      </c>
      <c r="CB23" s="20" t="s">
        <v>203</v>
      </c>
      <c r="CC23" s="21">
        <v>0</v>
      </c>
      <c r="CD23" s="21">
        <v>1</v>
      </c>
      <c r="CE23" s="21">
        <v>1</v>
      </c>
      <c r="CF23" s="21">
        <v>1</v>
      </c>
      <c r="CG23" s="21">
        <v>1</v>
      </c>
      <c r="CH23" s="21">
        <v>1</v>
      </c>
      <c r="CI23" s="21">
        <v>0</v>
      </c>
      <c r="CJ23" s="21">
        <v>0</v>
      </c>
      <c r="CK23" s="21">
        <v>1</v>
      </c>
      <c r="CL23" s="21">
        <v>1</v>
      </c>
      <c r="CM23" s="21">
        <v>1</v>
      </c>
      <c r="CN23" s="21">
        <v>0</v>
      </c>
      <c r="CO23" s="21">
        <v>0</v>
      </c>
      <c r="CP23" s="21">
        <v>1</v>
      </c>
      <c r="CQ23" s="21">
        <v>1</v>
      </c>
      <c r="CR23" s="21">
        <v>1</v>
      </c>
      <c r="CS23" s="21">
        <v>1</v>
      </c>
      <c r="CT23" s="21">
        <v>1</v>
      </c>
      <c r="CU23" s="21">
        <v>1</v>
      </c>
      <c r="CV23" s="21">
        <v>1</v>
      </c>
      <c r="CW23" s="21">
        <v>0</v>
      </c>
      <c r="CX23" s="21">
        <v>0</v>
      </c>
      <c r="CY23" s="20" t="s">
        <v>219</v>
      </c>
      <c r="CZ23" s="22"/>
    </row>
    <row r="24" spans="1:104" ht="15.75" customHeight="1">
      <c r="A24" s="23">
        <v>78</v>
      </c>
      <c r="B24" s="21">
        <v>2989092</v>
      </c>
      <c r="C24" s="21">
        <v>1</v>
      </c>
      <c r="D24" s="21">
        <v>1</v>
      </c>
      <c r="E24" s="21">
        <v>1</v>
      </c>
      <c r="F24" s="21">
        <v>0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0</v>
      </c>
      <c r="N24" s="21">
        <v>0</v>
      </c>
      <c r="O24" s="21">
        <v>1</v>
      </c>
      <c r="P24" s="21">
        <v>0</v>
      </c>
      <c r="Q24" s="21">
        <v>0</v>
      </c>
      <c r="R24" s="21">
        <v>1</v>
      </c>
      <c r="S24" s="21">
        <v>0</v>
      </c>
      <c r="T24" s="21">
        <v>1</v>
      </c>
      <c r="U24" s="21">
        <v>1</v>
      </c>
      <c r="V24" s="21">
        <v>0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0</v>
      </c>
      <c r="AC24" s="21">
        <v>0</v>
      </c>
      <c r="AD24" s="21">
        <v>1</v>
      </c>
      <c r="AE24" s="21">
        <v>0</v>
      </c>
      <c r="AF24" s="21">
        <v>1</v>
      </c>
      <c r="AG24" s="21">
        <v>0</v>
      </c>
      <c r="AH24" s="21">
        <v>1</v>
      </c>
      <c r="AI24" s="21">
        <v>1</v>
      </c>
      <c r="AJ24" s="21">
        <v>0</v>
      </c>
      <c r="AK24" s="21">
        <v>1</v>
      </c>
      <c r="AL24" s="21">
        <v>0</v>
      </c>
      <c r="AM24" s="20" t="s">
        <v>203</v>
      </c>
      <c r="AN24" s="20" t="s">
        <v>203</v>
      </c>
      <c r="AO24" s="20" t="s">
        <v>203</v>
      </c>
      <c r="AP24" s="21">
        <v>0</v>
      </c>
      <c r="AQ24" s="21">
        <v>1</v>
      </c>
      <c r="AR24" s="21">
        <v>0</v>
      </c>
      <c r="AS24" s="21">
        <v>1</v>
      </c>
      <c r="AT24" s="21">
        <v>1</v>
      </c>
      <c r="AU24" s="21">
        <v>1</v>
      </c>
      <c r="AV24" s="21">
        <v>1</v>
      </c>
      <c r="AW24" s="21">
        <v>0</v>
      </c>
      <c r="AX24" s="21">
        <v>0</v>
      </c>
      <c r="AY24" s="21">
        <v>1</v>
      </c>
      <c r="AZ24" s="21">
        <v>1</v>
      </c>
      <c r="BA24" s="21">
        <v>1</v>
      </c>
      <c r="BB24" s="21">
        <v>1</v>
      </c>
      <c r="BC24" s="21">
        <v>1</v>
      </c>
      <c r="BD24" s="21">
        <v>0</v>
      </c>
      <c r="BE24" s="21">
        <v>0</v>
      </c>
      <c r="BF24" s="21">
        <v>1</v>
      </c>
      <c r="BG24" s="21">
        <v>0</v>
      </c>
      <c r="BH24" s="21">
        <v>1</v>
      </c>
      <c r="BI24" s="20" t="s">
        <v>203</v>
      </c>
      <c r="BJ24" s="21">
        <v>0</v>
      </c>
      <c r="BK24" s="21">
        <v>0</v>
      </c>
      <c r="BL24" s="21">
        <v>1</v>
      </c>
      <c r="BM24" s="21">
        <v>0</v>
      </c>
      <c r="BN24" s="21">
        <v>1</v>
      </c>
      <c r="BO24" s="21">
        <v>0</v>
      </c>
      <c r="BP24" s="21">
        <v>0</v>
      </c>
      <c r="BQ24" s="21">
        <v>1</v>
      </c>
      <c r="BR24" s="21">
        <v>1</v>
      </c>
      <c r="BS24" s="21">
        <v>0</v>
      </c>
      <c r="BT24" s="21">
        <v>1</v>
      </c>
      <c r="BU24" s="21">
        <v>0</v>
      </c>
      <c r="BV24" s="21">
        <v>0</v>
      </c>
      <c r="BW24" s="21">
        <v>1</v>
      </c>
      <c r="BX24" s="21">
        <v>1</v>
      </c>
      <c r="BY24" s="21">
        <v>1</v>
      </c>
      <c r="BZ24" s="21">
        <v>1</v>
      </c>
      <c r="CA24" s="21">
        <v>1</v>
      </c>
      <c r="CB24" s="21">
        <v>1</v>
      </c>
      <c r="CC24" s="21">
        <v>1</v>
      </c>
      <c r="CD24" s="21">
        <v>0</v>
      </c>
      <c r="CE24" s="21">
        <v>1</v>
      </c>
      <c r="CF24" s="21">
        <v>1</v>
      </c>
      <c r="CG24" s="21">
        <v>1</v>
      </c>
      <c r="CH24" s="21">
        <v>1</v>
      </c>
      <c r="CI24" s="21">
        <v>1</v>
      </c>
      <c r="CJ24" s="21">
        <v>0</v>
      </c>
      <c r="CK24" s="21">
        <v>1</v>
      </c>
      <c r="CL24" s="21">
        <v>1</v>
      </c>
      <c r="CM24" s="21">
        <v>1</v>
      </c>
      <c r="CN24" s="21">
        <v>0</v>
      </c>
      <c r="CO24" s="20" t="s">
        <v>203</v>
      </c>
      <c r="CP24" s="21">
        <v>0</v>
      </c>
      <c r="CQ24" s="21">
        <v>1</v>
      </c>
      <c r="CR24" s="21">
        <v>1</v>
      </c>
      <c r="CS24" s="21">
        <v>1</v>
      </c>
      <c r="CT24" s="21">
        <v>1</v>
      </c>
      <c r="CU24" s="21">
        <v>0</v>
      </c>
      <c r="CV24" s="21">
        <v>1</v>
      </c>
      <c r="CW24" s="21">
        <v>0</v>
      </c>
      <c r="CX24" s="21">
        <v>0</v>
      </c>
      <c r="CY24" s="20" t="s">
        <v>220</v>
      </c>
      <c r="CZ24" s="22"/>
    </row>
    <row r="25" spans="1:104" ht="15.75" customHeight="1">
      <c r="A25" s="23">
        <v>78</v>
      </c>
      <c r="B25" s="21">
        <v>4322032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0</v>
      </c>
      <c r="O25" s="21">
        <v>1</v>
      </c>
      <c r="P25" s="21">
        <v>0</v>
      </c>
      <c r="Q25" s="21">
        <v>1</v>
      </c>
      <c r="R25" s="21">
        <v>1</v>
      </c>
      <c r="S25" s="21">
        <v>0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0</v>
      </c>
      <c r="AG25" s="21">
        <v>1</v>
      </c>
      <c r="AH25" s="21">
        <v>1</v>
      </c>
      <c r="AI25" s="21">
        <v>0</v>
      </c>
      <c r="AJ25" s="21">
        <v>0</v>
      </c>
      <c r="AK25" s="21">
        <v>0</v>
      </c>
      <c r="AL25" s="21">
        <v>1</v>
      </c>
      <c r="AM25" s="21">
        <v>0</v>
      </c>
      <c r="AN25" s="20" t="s">
        <v>203</v>
      </c>
      <c r="AO25" s="21">
        <v>1</v>
      </c>
      <c r="AP25" s="21">
        <v>1</v>
      </c>
      <c r="AQ25" s="20" t="s">
        <v>203</v>
      </c>
      <c r="AR25" s="21">
        <v>1</v>
      </c>
      <c r="AS25" s="21">
        <v>0</v>
      </c>
      <c r="AT25" s="21">
        <v>1</v>
      </c>
      <c r="AU25" s="21">
        <v>0</v>
      </c>
      <c r="AV25" s="21">
        <v>1</v>
      </c>
      <c r="AW25" s="21">
        <v>1</v>
      </c>
      <c r="AX25" s="21">
        <v>1</v>
      </c>
      <c r="AY25" s="21">
        <v>1</v>
      </c>
      <c r="AZ25" s="21">
        <v>1</v>
      </c>
      <c r="BA25" s="21">
        <v>1</v>
      </c>
      <c r="BB25" s="20" t="s">
        <v>203</v>
      </c>
      <c r="BC25" s="20" t="s">
        <v>203</v>
      </c>
      <c r="BD25" s="20" t="s">
        <v>203</v>
      </c>
      <c r="BE25" s="20" t="s">
        <v>203</v>
      </c>
      <c r="BF25" s="20" t="s">
        <v>203</v>
      </c>
      <c r="BG25" s="20" t="s">
        <v>203</v>
      </c>
      <c r="BH25" s="20" t="s">
        <v>203</v>
      </c>
      <c r="BI25" s="20" t="s">
        <v>203</v>
      </c>
      <c r="BJ25" s="20" t="s">
        <v>203</v>
      </c>
      <c r="BK25" s="20" t="s">
        <v>203</v>
      </c>
      <c r="BL25" s="20" t="s">
        <v>203</v>
      </c>
      <c r="BM25" s="20" t="s">
        <v>203</v>
      </c>
      <c r="BN25" s="20" t="s">
        <v>203</v>
      </c>
      <c r="BO25" s="20" t="s">
        <v>203</v>
      </c>
      <c r="BP25" s="20" t="s">
        <v>203</v>
      </c>
      <c r="BQ25" s="20" t="s">
        <v>203</v>
      </c>
      <c r="BR25" s="20" t="s">
        <v>203</v>
      </c>
      <c r="BS25" s="20" t="s">
        <v>203</v>
      </c>
      <c r="BT25" s="20" t="s">
        <v>203</v>
      </c>
      <c r="BU25" s="20" t="s">
        <v>203</v>
      </c>
      <c r="BV25" s="20" t="s">
        <v>203</v>
      </c>
      <c r="BW25" s="20" t="s">
        <v>203</v>
      </c>
      <c r="BX25" s="20" t="s">
        <v>203</v>
      </c>
      <c r="BY25" s="20" t="s">
        <v>203</v>
      </c>
      <c r="BZ25" s="20" t="s">
        <v>203</v>
      </c>
      <c r="CA25" s="20" t="s">
        <v>203</v>
      </c>
      <c r="CB25" s="20" t="s">
        <v>203</v>
      </c>
      <c r="CC25" s="20" t="s">
        <v>203</v>
      </c>
      <c r="CD25" s="20" t="s">
        <v>203</v>
      </c>
      <c r="CE25" s="20" t="s">
        <v>203</v>
      </c>
      <c r="CF25" s="20" t="s">
        <v>203</v>
      </c>
      <c r="CG25" s="20" t="s">
        <v>203</v>
      </c>
      <c r="CH25" s="20" t="s">
        <v>203</v>
      </c>
      <c r="CI25" s="20" t="s">
        <v>203</v>
      </c>
      <c r="CJ25" s="20" t="s">
        <v>203</v>
      </c>
      <c r="CK25" s="20" t="s">
        <v>203</v>
      </c>
      <c r="CL25" s="20" t="s">
        <v>203</v>
      </c>
      <c r="CM25" s="20" t="s">
        <v>203</v>
      </c>
      <c r="CN25" s="20" t="s">
        <v>203</v>
      </c>
      <c r="CO25" s="20" t="s">
        <v>203</v>
      </c>
      <c r="CP25" s="20" t="s">
        <v>203</v>
      </c>
      <c r="CQ25" s="20" t="s">
        <v>203</v>
      </c>
      <c r="CR25" s="20" t="s">
        <v>203</v>
      </c>
      <c r="CS25" s="20" t="s">
        <v>203</v>
      </c>
      <c r="CT25" s="20" t="s">
        <v>203</v>
      </c>
      <c r="CU25" s="20" t="s">
        <v>203</v>
      </c>
      <c r="CV25" s="20" t="s">
        <v>203</v>
      </c>
      <c r="CW25" s="20" t="s">
        <v>203</v>
      </c>
      <c r="CX25" s="20" t="s">
        <v>203</v>
      </c>
      <c r="CY25" s="20" t="s">
        <v>221</v>
      </c>
      <c r="CZ25" s="22"/>
    </row>
    <row r="26" spans="1:104" ht="15.75" customHeight="1">
      <c r="A26" s="23">
        <v>78</v>
      </c>
      <c r="B26" s="21">
        <v>6701498</v>
      </c>
      <c r="C26" s="21">
        <v>1</v>
      </c>
      <c r="D26" s="21">
        <v>0</v>
      </c>
      <c r="E26" s="21">
        <v>1</v>
      </c>
      <c r="F26" s="21">
        <v>0</v>
      </c>
      <c r="G26" s="21">
        <v>1</v>
      </c>
      <c r="H26" s="21">
        <v>1</v>
      </c>
      <c r="I26" s="21">
        <v>1</v>
      </c>
      <c r="J26" s="21">
        <v>0</v>
      </c>
      <c r="K26" s="21">
        <v>1</v>
      </c>
      <c r="L26" s="21">
        <v>1</v>
      </c>
      <c r="M26" s="21">
        <v>1</v>
      </c>
      <c r="N26" s="21">
        <v>0</v>
      </c>
      <c r="O26" s="21">
        <v>0</v>
      </c>
      <c r="P26" s="21">
        <v>0</v>
      </c>
      <c r="Q26" s="21">
        <v>0</v>
      </c>
      <c r="R26" s="21">
        <v>1</v>
      </c>
      <c r="S26" s="21">
        <v>0</v>
      </c>
      <c r="T26" s="21">
        <v>1</v>
      </c>
      <c r="U26" s="21">
        <v>1</v>
      </c>
      <c r="V26" s="21">
        <v>0</v>
      </c>
      <c r="W26" s="21">
        <v>1</v>
      </c>
      <c r="X26" s="21">
        <v>0</v>
      </c>
      <c r="Y26" s="21">
        <v>1</v>
      </c>
      <c r="Z26" s="21">
        <v>1</v>
      </c>
      <c r="AA26" s="21">
        <v>0</v>
      </c>
      <c r="AB26" s="21">
        <v>0</v>
      </c>
      <c r="AC26" s="20" t="s">
        <v>203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1</v>
      </c>
      <c r="AK26" s="21">
        <v>0</v>
      </c>
      <c r="AL26" s="20" t="s">
        <v>203</v>
      </c>
      <c r="AM26" s="20" t="s">
        <v>203</v>
      </c>
      <c r="AN26" s="20" t="s">
        <v>203</v>
      </c>
      <c r="AO26" s="21">
        <v>0</v>
      </c>
      <c r="AP26" s="21">
        <v>1</v>
      </c>
      <c r="AQ26" s="21">
        <v>0</v>
      </c>
      <c r="AR26" s="21">
        <v>0</v>
      </c>
      <c r="AS26" s="21">
        <v>0</v>
      </c>
      <c r="AT26" s="21">
        <v>0</v>
      </c>
      <c r="AU26" s="21">
        <v>1</v>
      </c>
      <c r="AV26" s="21">
        <v>1</v>
      </c>
      <c r="AW26" s="21">
        <v>1</v>
      </c>
      <c r="AX26" s="21">
        <v>1</v>
      </c>
      <c r="AY26" s="21">
        <v>1</v>
      </c>
      <c r="AZ26" s="21">
        <v>1</v>
      </c>
      <c r="BA26" s="21">
        <v>1</v>
      </c>
      <c r="BB26" s="21">
        <v>1</v>
      </c>
      <c r="BC26" s="21">
        <v>1</v>
      </c>
      <c r="BD26" s="21">
        <v>0</v>
      </c>
      <c r="BE26" s="21">
        <v>0</v>
      </c>
      <c r="BF26" s="21">
        <v>1</v>
      </c>
      <c r="BG26" s="21">
        <v>0</v>
      </c>
      <c r="BH26" s="21">
        <v>1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1</v>
      </c>
      <c r="BO26" s="21">
        <v>0</v>
      </c>
      <c r="BP26" s="21">
        <v>0</v>
      </c>
      <c r="BQ26" s="21">
        <v>1</v>
      </c>
      <c r="BR26" s="21">
        <v>1</v>
      </c>
      <c r="BS26" s="21">
        <v>0</v>
      </c>
      <c r="BT26" s="21">
        <v>0</v>
      </c>
      <c r="BU26" s="21">
        <v>0</v>
      </c>
      <c r="BV26" s="21">
        <v>0</v>
      </c>
      <c r="BW26" s="21">
        <v>1</v>
      </c>
      <c r="BX26" s="21">
        <v>1</v>
      </c>
      <c r="BY26" s="21">
        <v>1</v>
      </c>
      <c r="BZ26" s="21">
        <v>1</v>
      </c>
      <c r="CA26" s="21">
        <v>0</v>
      </c>
      <c r="CB26" s="20" t="s">
        <v>203</v>
      </c>
      <c r="CC26" s="21">
        <v>0</v>
      </c>
      <c r="CD26" s="21">
        <v>1</v>
      </c>
      <c r="CE26" s="21">
        <v>1</v>
      </c>
      <c r="CF26" s="21">
        <v>0</v>
      </c>
      <c r="CG26" s="21">
        <v>1</v>
      </c>
      <c r="CH26" s="21">
        <v>1</v>
      </c>
      <c r="CI26" s="21">
        <v>0</v>
      </c>
      <c r="CJ26" s="21">
        <v>0</v>
      </c>
      <c r="CK26" s="21">
        <v>1</v>
      </c>
      <c r="CL26" s="21">
        <v>0</v>
      </c>
      <c r="CM26" s="21">
        <v>1</v>
      </c>
      <c r="CN26" s="21">
        <v>1</v>
      </c>
      <c r="CO26" s="21">
        <v>1</v>
      </c>
      <c r="CP26" s="21">
        <v>1</v>
      </c>
      <c r="CQ26" s="21">
        <v>0</v>
      </c>
      <c r="CR26" s="21">
        <v>0</v>
      </c>
      <c r="CS26" s="21">
        <v>1</v>
      </c>
      <c r="CT26" s="21">
        <v>0</v>
      </c>
      <c r="CU26" s="21">
        <v>1</v>
      </c>
      <c r="CV26" s="21">
        <v>1</v>
      </c>
      <c r="CW26" s="21">
        <v>1</v>
      </c>
      <c r="CX26" s="21">
        <v>0</v>
      </c>
      <c r="CY26" s="20" t="s">
        <v>222</v>
      </c>
      <c r="CZ26" s="22"/>
    </row>
    <row r="27" spans="1:104" ht="15.75" customHeight="1">
      <c r="A27" s="23">
        <v>78</v>
      </c>
      <c r="B27" s="21">
        <v>4834622</v>
      </c>
      <c r="C27" s="21">
        <v>1</v>
      </c>
      <c r="D27" s="21">
        <v>1</v>
      </c>
      <c r="E27" s="21">
        <v>0</v>
      </c>
      <c r="F27" s="21">
        <v>0</v>
      </c>
      <c r="G27" s="21">
        <v>1</v>
      </c>
      <c r="H27" s="21">
        <v>1</v>
      </c>
      <c r="I27" s="21">
        <v>0</v>
      </c>
      <c r="J27" s="21">
        <v>1</v>
      </c>
      <c r="K27" s="21">
        <v>1</v>
      </c>
      <c r="L27" s="21">
        <v>1</v>
      </c>
      <c r="M27" s="21">
        <v>0</v>
      </c>
      <c r="N27" s="21">
        <v>0</v>
      </c>
      <c r="O27" s="21">
        <v>1</v>
      </c>
      <c r="P27" s="21">
        <v>0</v>
      </c>
      <c r="Q27" s="21">
        <v>0</v>
      </c>
      <c r="R27" s="21">
        <v>1</v>
      </c>
      <c r="S27" s="21">
        <v>0</v>
      </c>
      <c r="T27" s="21">
        <v>1</v>
      </c>
      <c r="U27" s="21">
        <v>1</v>
      </c>
      <c r="V27" s="21">
        <v>1</v>
      </c>
      <c r="W27" s="21">
        <v>0</v>
      </c>
      <c r="X27" s="21">
        <v>0</v>
      </c>
      <c r="Y27" s="21">
        <v>1</v>
      </c>
      <c r="Z27" s="21">
        <v>1</v>
      </c>
      <c r="AA27" s="21">
        <v>0</v>
      </c>
      <c r="AB27" s="21">
        <v>0</v>
      </c>
      <c r="AC27" s="21">
        <v>0</v>
      </c>
      <c r="AD27" s="21">
        <v>1</v>
      </c>
      <c r="AE27" s="21">
        <v>0</v>
      </c>
      <c r="AF27" s="21">
        <v>0</v>
      </c>
      <c r="AG27" s="21">
        <v>0</v>
      </c>
      <c r="AH27" s="21">
        <v>1</v>
      </c>
      <c r="AI27" s="21">
        <v>0</v>
      </c>
      <c r="AJ27" s="21">
        <v>0</v>
      </c>
      <c r="AK27" s="21">
        <v>0</v>
      </c>
      <c r="AL27" s="21">
        <v>1</v>
      </c>
      <c r="AM27" s="20" t="s">
        <v>203</v>
      </c>
      <c r="AN27" s="20" t="s">
        <v>203</v>
      </c>
      <c r="AO27" s="20" t="s">
        <v>203</v>
      </c>
      <c r="AP27" s="21">
        <v>1</v>
      </c>
      <c r="AQ27" s="21">
        <v>1</v>
      </c>
      <c r="AR27" s="21">
        <v>0</v>
      </c>
      <c r="AS27" s="21">
        <v>1</v>
      </c>
      <c r="AT27" s="21">
        <v>1</v>
      </c>
      <c r="AU27" s="21">
        <v>1</v>
      </c>
      <c r="AV27" s="21">
        <v>1</v>
      </c>
      <c r="AW27" s="21">
        <v>1</v>
      </c>
      <c r="AX27" s="21">
        <v>0</v>
      </c>
      <c r="AY27" s="21">
        <v>1</v>
      </c>
      <c r="AZ27" s="21">
        <v>0</v>
      </c>
      <c r="BA27" s="21">
        <v>0</v>
      </c>
      <c r="BB27" s="21">
        <v>1</v>
      </c>
      <c r="BC27" s="21">
        <v>1</v>
      </c>
      <c r="BD27" s="21">
        <v>1</v>
      </c>
      <c r="BE27" s="21">
        <v>0</v>
      </c>
      <c r="BF27" s="21">
        <v>1</v>
      </c>
      <c r="BG27" s="21">
        <v>0</v>
      </c>
      <c r="BH27" s="21">
        <v>1</v>
      </c>
      <c r="BI27" s="21">
        <v>0</v>
      </c>
      <c r="BJ27" s="21">
        <v>0</v>
      </c>
      <c r="BK27" s="21">
        <v>0</v>
      </c>
      <c r="BL27" s="21">
        <v>1</v>
      </c>
      <c r="BM27" s="20" t="s">
        <v>203</v>
      </c>
      <c r="BN27" s="20" t="s">
        <v>203</v>
      </c>
      <c r="BO27" s="20" t="s">
        <v>203</v>
      </c>
      <c r="BP27" s="21">
        <v>0</v>
      </c>
      <c r="BQ27" s="20" t="s">
        <v>203</v>
      </c>
      <c r="BR27" s="20" t="s">
        <v>203</v>
      </c>
      <c r="BS27" s="20" t="s">
        <v>203</v>
      </c>
      <c r="BT27" s="20" t="s">
        <v>203</v>
      </c>
      <c r="BU27" s="20" t="s">
        <v>203</v>
      </c>
      <c r="BV27" s="20" t="s">
        <v>203</v>
      </c>
      <c r="BW27" s="20" t="s">
        <v>203</v>
      </c>
      <c r="BX27" s="20" t="s">
        <v>203</v>
      </c>
      <c r="BY27" s="20" t="s">
        <v>203</v>
      </c>
      <c r="BZ27" s="20" t="s">
        <v>203</v>
      </c>
      <c r="CA27" s="20" t="s">
        <v>203</v>
      </c>
      <c r="CB27" s="20" t="s">
        <v>203</v>
      </c>
      <c r="CC27" s="20" t="s">
        <v>203</v>
      </c>
      <c r="CD27" s="20" t="s">
        <v>203</v>
      </c>
      <c r="CE27" s="20" t="s">
        <v>203</v>
      </c>
      <c r="CF27" s="20" t="s">
        <v>203</v>
      </c>
      <c r="CG27" s="20" t="s">
        <v>203</v>
      </c>
      <c r="CH27" s="20" t="s">
        <v>203</v>
      </c>
      <c r="CI27" s="20" t="s">
        <v>203</v>
      </c>
      <c r="CJ27" s="20" t="s">
        <v>203</v>
      </c>
      <c r="CK27" s="20" t="s">
        <v>203</v>
      </c>
      <c r="CL27" s="20" t="s">
        <v>203</v>
      </c>
      <c r="CM27" s="20" t="s">
        <v>203</v>
      </c>
      <c r="CN27" s="20" t="s">
        <v>203</v>
      </c>
      <c r="CO27" s="20" t="s">
        <v>203</v>
      </c>
      <c r="CP27" s="20" t="s">
        <v>203</v>
      </c>
      <c r="CQ27" s="20" t="s">
        <v>203</v>
      </c>
      <c r="CR27" s="20" t="s">
        <v>203</v>
      </c>
      <c r="CS27" s="20" t="s">
        <v>203</v>
      </c>
      <c r="CT27" s="20" t="s">
        <v>203</v>
      </c>
      <c r="CU27" s="20" t="s">
        <v>203</v>
      </c>
      <c r="CV27" s="20" t="s">
        <v>203</v>
      </c>
      <c r="CW27" s="20" t="s">
        <v>203</v>
      </c>
      <c r="CX27" s="20" t="s">
        <v>203</v>
      </c>
      <c r="CY27" s="20" t="s">
        <v>212</v>
      </c>
      <c r="CZ27" s="22"/>
    </row>
    <row r="28" spans="1:104" ht="15.75" customHeight="1">
      <c r="A28" s="23">
        <v>78</v>
      </c>
      <c r="B28" s="21">
        <v>2432553</v>
      </c>
      <c r="C28" s="21">
        <v>0</v>
      </c>
      <c r="D28" s="21">
        <v>1</v>
      </c>
      <c r="E28" s="21">
        <v>1</v>
      </c>
      <c r="F28" s="21">
        <v>0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1</v>
      </c>
      <c r="S28" s="21">
        <v>1</v>
      </c>
      <c r="T28" s="21">
        <v>1</v>
      </c>
      <c r="U28" s="21">
        <v>1</v>
      </c>
      <c r="V28" s="21">
        <v>0</v>
      </c>
      <c r="W28" s="21">
        <v>0</v>
      </c>
      <c r="X28" s="21">
        <v>0</v>
      </c>
      <c r="Y28" s="21">
        <v>0</v>
      </c>
      <c r="Z28" s="21">
        <v>1</v>
      </c>
      <c r="AA28" s="21">
        <v>1</v>
      </c>
      <c r="AB28" s="21">
        <v>1</v>
      </c>
      <c r="AC28" s="21">
        <v>0</v>
      </c>
      <c r="AD28" s="21">
        <v>0</v>
      </c>
      <c r="AE28" s="20" t="s">
        <v>203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0" t="s">
        <v>203</v>
      </c>
      <c r="AN28" s="20" t="s">
        <v>203</v>
      </c>
      <c r="AO28" s="21">
        <v>1</v>
      </c>
      <c r="AP28" s="21">
        <v>1</v>
      </c>
      <c r="AQ28" s="21">
        <v>1</v>
      </c>
      <c r="AR28" s="21">
        <v>1</v>
      </c>
      <c r="AS28" s="21">
        <v>0</v>
      </c>
      <c r="AT28" s="21">
        <v>1</v>
      </c>
      <c r="AU28" s="21">
        <v>0</v>
      </c>
      <c r="AV28" s="21">
        <v>1</v>
      </c>
      <c r="AW28" s="21">
        <v>0</v>
      </c>
      <c r="AX28" s="21">
        <v>1</v>
      </c>
      <c r="AY28" s="21">
        <v>1</v>
      </c>
      <c r="AZ28" s="21">
        <v>1</v>
      </c>
      <c r="BA28" s="21">
        <v>0</v>
      </c>
      <c r="BB28" s="21">
        <v>1</v>
      </c>
      <c r="BC28" s="21">
        <v>1</v>
      </c>
      <c r="BD28" s="21">
        <v>1</v>
      </c>
      <c r="BE28" s="21">
        <v>1</v>
      </c>
      <c r="BF28" s="21">
        <v>1</v>
      </c>
      <c r="BG28" s="21">
        <v>0</v>
      </c>
      <c r="BH28" s="21">
        <v>1</v>
      </c>
      <c r="BI28" s="21">
        <v>0</v>
      </c>
      <c r="BJ28" s="21">
        <v>1</v>
      </c>
      <c r="BK28" s="21">
        <v>1</v>
      </c>
      <c r="BL28" s="21">
        <v>1</v>
      </c>
      <c r="BM28" s="21">
        <v>0</v>
      </c>
      <c r="BN28" s="21">
        <v>1</v>
      </c>
      <c r="BO28" s="21">
        <v>0</v>
      </c>
      <c r="BP28" s="21">
        <v>1</v>
      </c>
      <c r="BQ28" s="21">
        <v>1</v>
      </c>
      <c r="BR28" s="21">
        <v>0</v>
      </c>
      <c r="BS28" s="21">
        <v>0</v>
      </c>
      <c r="BT28" s="21">
        <v>1</v>
      </c>
      <c r="BU28" s="21">
        <v>0</v>
      </c>
      <c r="BV28" s="21">
        <v>1</v>
      </c>
      <c r="BW28" s="21">
        <v>1</v>
      </c>
      <c r="BX28" s="21">
        <v>1</v>
      </c>
      <c r="BY28" s="21">
        <v>1</v>
      </c>
      <c r="BZ28" s="21">
        <v>1</v>
      </c>
      <c r="CA28" s="21">
        <v>1</v>
      </c>
      <c r="CB28" s="21">
        <v>0</v>
      </c>
      <c r="CC28" s="21">
        <v>1</v>
      </c>
      <c r="CD28" s="21">
        <v>1</v>
      </c>
      <c r="CE28" s="21">
        <v>1</v>
      </c>
      <c r="CF28" s="21">
        <v>1</v>
      </c>
      <c r="CG28" s="21">
        <v>1</v>
      </c>
      <c r="CH28" s="21">
        <v>0</v>
      </c>
      <c r="CI28" s="21">
        <v>1</v>
      </c>
      <c r="CJ28" s="21">
        <v>0</v>
      </c>
      <c r="CK28" s="21">
        <v>1</v>
      </c>
      <c r="CL28" s="21">
        <v>1</v>
      </c>
      <c r="CM28" s="21">
        <v>1</v>
      </c>
      <c r="CN28" s="21">
        <v>0</v>
      </c>
      <c r="CO28" s="21">
        <v>0</v>
      </c>
      <c r="CP28" s="21">
        <v>1</v>
      </c>
      <c r="CQ28" s="21">
        <v>1</v>
      </c>
      <c r="CR28" s="21">
        <v>1</v>
      </c>
      <c r="CS28" s="21">
        <v>1</v>
      </c>
      <c r="CT28" s="21">
        <v>1</v>
      </c>
      <c r="CU28" s="21">
        <v>1</v>
      </c>
      <c r="CV28" s="21">
        <v>1</v>
      </c>
      <c r="CW28" s="21">
        <v>1</v>
      </c>
      <c r="CX28" s="21">
        <v>1</v>
      </c>
      <c r="CY28" s="20" t="s">
        <v>223</v>
      </c>
      <c r="CZ28" s="22"/>
    </row>
    <row r="29" spans="1:104" ht="15.75" customHeight="1">
      <c r="A29" s="23">
        <v>78</v>
      </c>
      <c r="B29" s="21">
        <v>7027796</v>
      </c>
      <c r="C29" s="21">
        <v>1</v>
      </c>
      <c r="D29" s="21">
        <v>1</v>
      </c>
      <c r="E29" s="21">
        <v>1</v>
      </c>
      <c r="F29" s="21">
        <v>1</v>
      </c>
      <c r="G29" s="21">
        <v>0</v>
      </c>
      <c r="H29" s="21">
        <v>1</v>
      </c>
      <c r="I29" s="21">
        <v>0</v>
      </c>
      <c r="J29" s="21">
        <v>1</v>
      </c>
      <c r="K29" s="21">
        <v>1</v>
      </c>
      <c r="L29" s="21">
        <v>1</v>
      </c>
      <c r="M29" s="20" t="s">
        <v>203</v>
      </c>
      <c r="N29" s="21">
        <v>0</v>
      </c>
      <c r="O29" s="21">
        <v>1</v>
      </c>
      <c r="P29" s="21">
        <v>1</v>
      </c>
      <c r="Q29" s="21">
        <v>1</v>
      </c>
      <c r="R29" s="21">
        <v>1</v>
      </c>
      <c r="S29" s="20" t="s">
        <v>203</v>
      </c>
      <c r="T29" s="21">
        <v>1</v>
      </c>
      <c r="U29" s="21">
        <v>1</v>
      </c>
      <c r="V29" s="21">
        <v>1</v>
      </c>
      <c r="W29" s="20" t="s">
        <v>203</v>
      </c>
      <c r="X29" s="21">
        <v>1</v>
      </c>
      <c r="Y29" s="21">
        <v>1</v>
      </c>
      <c r="Z29" s="21">
        <v>1</v>
      </c>
      <c r="AA29" s="20" t="s">
        <v>203</v>
      </c>
      <c r="AB29" s="21">
        <v>1</v>
      </c>
      <c r="AC29" s="21">
        <v>1</v>
      </c>
      <c r="AD29" s="21">
        <v>1</v>
      </c>
      <c r="AE29" s="20" t="s">
        <v>203</v>
      </c>
      <c r="AF29" s="20" t="s">
        <v>203</v>
      </c>
      <c r="AG29" s="20" t="s">
        <v>203</v>
      </c>
      <c r="AH29" s="21">
        <v>1</v>
      </c>
      <c r="AI29" s="20" t="s">
        <v>203</v>
      </c>
      <c r="AJ29" s="20" t="s">
        <v>203</v>
      </c>
      <c r="AK29" s="21">
        <v>1</v>
      </c>
      <c r="AL29" s="21">
        <v>1</v>
      </c>
      <c r="AM29" s="20" t="s">
        <v>203</v>
      </c>
      <c r="AN29" s="20" t="s">
        <v>203</v>
      </c>
      <c r="AO29" s="21">
        <v>1</v>
      </c>
      <c r="AP29" s="21">
        <v>1</v>
      </c>
      <c r="AQ29" s="21">
        <v>1</v>
      </c>
      <c r="AR29" s="21">
        <v>1</v>
      </c>
      <c r="AS29" s="21">
        <v>1</v>
      </c>
      <c r="AT29" s="21">
        <v>1</v>
      </c>
      <c r="AU29" s="21">
        <v>1</v>
      </c>
      <c r="AV29" s="21">
        <v>1</v>
      </c>
      <c r="AW29" s="21">
        <v>1</v>
      </c>
      <c r="AX29" s="21">
        <v>1</v>
      </c>
      <c r="AY29" s="21">
        <v>1</v>
      </c>
      <c r="AZ29" s="21">
        <v>1</v>
      </c>
      <c r="BA29" s="21">
        <v>1</v>
      </c>
      <c r="BB29" s="21">
        <v>1</v>
      </c>
      <c r="BC29" s="21">
        <v>1</v>
      </c>
      <c r="BD29" s="21">
        <v>1</v>
      </c>
      <c r="BE29" s="21">
        <v>0</v>
      </c>
      <c r="BF29" s="21">
        <v>1</v>
      </c>
      <c r="BG29" s="20" t="s">
        <v>203</v>
      </c>
      <c r="BH29" s="20" t="s">
        <v>203</v>
      </c>
      <c r="BI29" s="20" t="s">
        <v>203</v>
      </c>
      <c r="BJ29" s="20" t="s">
        <v>203</v>
      </c>
      <c r="BK29" s="21">
        <v>0</v>
      </c>
      <c r="BL29" s="21">
        <v>1</v>
      </c>
      <c r="BM29" s="20" t="s">
        <v>203</v>
      </c>
      <c r="BN29" s="20" t="s">
        <v>203</v>
      </c>
      <c r="BO29" s="20" t="s">
        <v>203</v>
      </c>
      <c r="BP29" s="20" t="s">
        <v>203</v>
      </c>
      <c r="BQ29" s="21">
        <v>1</v>
      </c>
      <c r="BR29" s="21">
        <v>0</v>
      </c>
      <c r="BS29" s="21">
        <v>0</v>
      </c>
      <c r="BT29" s="21">
        <v>0</v>
      </c>
      <c r="BU29" s="21">
        <v>0</v>
      </c>
      <c r="BV29" s="21">
        <v>1</v>
      </c>
      <c r="BW29" s="21">
        <v>1</v>
      </c>
      <c r="BX29" s="21">
        <v>1</v>
      </c>
      <c r="BY29" s="21">
        <v>1</v>
      </c>
      <c r="BZ29" s="21">
        <v>1</v>
      </c>
      <c r="CA29" s="21">
        <v>0</v>
      </c>
      <c r="CB29" s="21">
        <v>0</v>
      </c>
      <c r="CC29" s="21">
        <v>0</v>
      </c>
      <c r="CD29" s="21">
        <v>1</v>
      </c>
      <c r="CE29" s="21">
        <v>1</v>
      </c>
      <c r="CF29" s="21">
        <v>1</v>
      </c>
      <c r="CG29" s="21">
        <v>1</v>
      </c>
      <c r="CH29" s="21">
        <v>1</v>
      </c>
      <c r="CI29" s="21">
        <v>1</v>
      </c>
      <c r="CJ29" s="21">
        <v>0</v>
      </c>
      <c r="CK29" s="21">
        <v>1</v>
      </c>
      <c r="CL29" s="21">
        <v>1</v>
      </c>
      <c r="CM29" s="21">
        <v>1</v>
      </c>
      <c r="CN29" s="21">
        <v>0</v>
      </c>
      <c r="CO29" s="21">
        <v>1</v>
      </c>
      <c r="CP29" s="21">
        <v>1</v>
      </c>
      <c r="CQ29" s="21">
        <v>1</v>
      </c>
      <c r="CR29" s="21">
        <v>1</v>
      </c>
      <c r="CS29" s="21">
        <v>1</v>
      </c>
      <c r="CT29" s="21">
        <v>1</v>
      </c>
      <c r="CU29" s="21">
        <v>1</v>
      </c>
      <c r="CV29" s="21">
        <v>0</v>
      </c>
      <c r="CW29" s="21">
        <v>1</v>
      </c>
      <c r="CX29" s="21">
        <v>0</v>
      </c>
      <c r="CY29" s="20" t="s">
        <v>224</v>
      </c>
      <c r="CZ29" s="22"/>
    </row>
    <row r="30" spans="1:104" ht="15.75" customHeight="1">
      <c r="A30" s="23">
        <v>78</v>
      </c>
      <c r="B30" s="21">
        <v>3363612</v>
      </c>
      <c r="C30" s="21">
        <v>0</v>
      </c>
      <c r="D30" s="21">
        <v>1</v>
      </c>
      <c r="E30" s="21">
        <v>1</v>
      </c>
      <c r="F30" s="21">
        <v>1</v>
      </c>
      <c r="G30" s="21">
        <v>0</v>
      </c>
      <c r="H30" s="21">
        <v>1</v>
      </c>
      <c r="I30" s="21">
        <v>1</v>
      </c>
      <c r="J30" s="21">
        <v>0</v>
      </c>
      <c r="K30" s="21">
        <v>1</v>
      </c>
      <c r="L30" s="21">
        <v>1</v>
      </c>
      <c r="M30" s="21">
        <v>0</v>
      </c>
      <c r="N30" s="21">
        <v>0</v>
      </c>
      <c r="O30" s="21">
        <v>1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1</v>
      </c>
      <c r="V30" s="21">
        <v>0</v>
      </c>
      <c r="W30" s="21">
        <v>1</v>
      </c>
      <c r="X30" s="21">
        <v>1</v>
      </c>
      <c r="Y30" s="21">
        <v>0</v>
      </c>
      <c r="Z30" s="21">
        <v>1</v>
      </c>
      <c r="AA30" s="21">
        <v>1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0" t="s">
        <v>203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0" t="s">
        <v>203</v>
      </c>
      <c r="BC30" s="20" t="s">
        <v>203</v>
      </c>
      <c r="BD30" s="20" t="s">
        <v>203</v>
      </c>
      <c r="BE30" s="20" t="s">
        <v>203</v>
      </c>
      <c r="BF30" s="20" t="s">
        <v>203</v>
      </c>
      <c r="BG30" s="20" t="s">
        <v>203</v>
      </c>
      <c r="BH30" s="20" t="s">
        <v>203</v>
      </c>
      <c r="BI30" s="20" t="s">
        <v>203</v>
      </c>
      <c r="BJ30" s="20" t="s">
        <v>203</v>
      </c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 t="s">
        <v>225</v>
      </c>
      <c r="CZ30" s="22"/>
    </row>
    <row r="31" spans="1:104" ht="15.75" customHeight="1">
      <c r="A31" s="23">
        <v>78</v>
      </c>
      <c r="B31" s="21">
        <v>7029007</v>
      </c>
      <c r="C31" s="21">
        <v>1</v>
      </c>
      <c r="D31" s="21">
        <v>1</v>
      </c>
      <c r="E31" s="21">
        <v>0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0</v>
      </c>
      <c r="N31" s="21">
        <v>0</v>
      </c>
      <c r="O31" s="21">
        <v>1</v>
      </c>
      <c r="P31" s="21">
        <v>0</v>
      </c>
      <c r="Q31" s="21">
        <v>1</v>
      </c>
      <c r="R31" s="21">
        <v>1</v>
      </c>
      <c r="S31" s="21">
        <v>1</v>
      </c>
      <c r="T31" s="21">
        <v>0</v>
      </c>
      <c r="U31" s="21">
        <v>1</v>
      </c>
      <c r="V31" s="21">
        <v>0</v>
      </c>
      <c r="W31" s="21">
        <v>0</v>
      </c>
      <c r="X31" s="21">
        <v>0</v>
      </c>
      <c r="Y31" s="21">
        <v>1</v>
      </c>
      <c r="Z31" s="21">
        <v>1</v>
      </c>
      <c r="AA31" s="21">
        <v>1</v>
      </c>
      <c r="AB31" s="21">
        <v>0</v>
      </c>
      <c r="AC31" s="21">
        <v>1</v>
      </c>
      <c r="AD31" s="21">
        <v>1</v>
      </c>
      <c r="AE31" s="21">
        <v>0</v>
      </c>
      <c r="AF31" s="21">
        <v>0</v>
      </c>
      <c r="AG31" s="21">
        <v>0</v>
      </c>
      <c r="AH31" s="21">
        <v>1</v>
      </c>
      <c r="AI31" s="21">
        <v>1</v>
      </c>
      <c r="AJ31" s="21">
        <v>0</v>
      </c>
      <c r="AK31" s="21">
        <v>0</v>
      </c>
      <c r="AL31" s="21">
        <v>0</v>
      </c>
      <c r="AM31" s="20" t="s">
        <v>203</v>
      </c>
      <c r="AN31" s="20" t="s">
        <v>203</v>
      </c>
      <c r="AO31" s="20" t="s">
        <v>203</v>
      </c>
      <c r="AP31" s="21">
        <v>1</v>
      </c>
      <c r="AQ31" s="21">
        <v>1</v>
      </c>
      <c r="AR31" s="21">
        <v>0</v>
      </c>
      <c r="AS31" s="21">
        <v>0</v>
      </c>
      <c r="AT31" s="21">
        <v>1</v>
      </c>
      <c r="AU31" s="21">
        <v>1</v>
      </c>
      <c r="AV31" s="21">
        <v>1</v>
      </c>
      <c r="AW31" s="21">
        <v>0</v>
      </c>
      <c r="AX31" s="21">
        <v>1</v>
      </c>
      <c r="AY31" s="21">
        <v>1</v>
      </c>
      <c r="AZ31" s="21">
        <v>0</v>
      </c>
      <c r="BA31" s="21">
        <v>1</v>
      </c>
      <c r="BB31" s="21">
        <v>1</v>
      </c>
      <c r="BC31" s="21">
        <v>1</v>
      </c>
      <c r="BD31" s="21">
        <v>0</v>
      </c>
      <c r="BE31" s="21">
        <v>0</v>
      </c>
      <c r="BF31" s="21">
        <v>1</v>
      </c>
      <c r="BG31" s="21">
        <v>0</v>
      </c>
      <c r="BH31" s="21">
        <v>1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1</v>
      </c>
      <c r="BO31" s="21">
        <v>1</v>
      </c>
      <c r="BP31" s="21">
        <v>0</v>
      </c>
      <c r="BQ31" s="21">
        <v>1</v>
      </c>
      <c r="BR31" s="21">
        <v>0</v>
      </c>
      <c r="BS31" s="20" t="s">
        <v>203</v>
      </c>
      <c r="BT31" s="21">
        <v>0</v>
      </c>
      <c r="BU31" s="21">
        <v>0</v>
      </c>
      <c r="BV31" s="21">
        <v>1</v>
      </c>
      <c r="BW31" s="21">
        <v>1</v>
      </c>
      <c r="BX31" s="21">
        <v>1</v>
      </c>
      <c r="BY31" s="21">
        <v>1</v>
      </c>
      <c r="BZ31" s="21">
        <v>1</v>
      </c>
      <c r="CA31" s="21">
        <v>1</v>
      </c>
      <c r="CB31" s="21">
        <v>0</v>
      </c>
      <c r="CC31" s="21">
        <v>0</v>
      </c>
      <c r="CD31" s="21">
        <v>0</v>
      </c>
      <c r="CE31" s="21">
        <v>1</v>
      </c>
      <c r="CF31" s="21">
        <v>1</v>
      </c>
      <c r="CG31" s="21">
        <v>0</v>
      </c>
      <c r="CH31" s="21">
        <v>1</v>
      </c>
      <c r="CI31" s="21">
        <v>0</v>
      </c>
      <c r="CJ31" s="21">
        <v>1</v>
      </c>
      <c r="CK31" s="21">
        <v>0</v>
      </c>
      <c r="CL31" s="21">
        <v>1</v>
      </c>
      <c r="CM31" s="21">
        <v>1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1</v>
      </c>
      <c r="CT31" s="21">
        <v>1</v>
      </c>
      <c r="CU31" s="21">
        <v>0</v>
      </c>
      <c r="CV31" s="21">
        <v>1</v>
      </c>
      <c r="CW31" s="21">
        <v>0</v>
      </c>
      <c r="CX31" s="21">
        <v>1</v>
      </c>
      <c r="CY31" s="20" t="s">
        <v>207</v>
      </c>
      <c r="CZ31" s="22"/>
    </row>
    <row r="32" spans="1:104" ht="15.75" customHeight="1">
      <c r="A32" s="23">
        <v>78</v>
      </c>
      <c r="B32" s="21">
        <v>3734854</v>
      </c>
      <c r="C32" s="21">
        <v>1</v>
      </c>
      <c r="D32" s="21">
        <v>1</v>
      </c>
      <c r="E32" s="21">
        <v>1</v>
      </c>
      <c r="F32" s="21">
        <v>0</v>
      </c>
      <c r="G32" s="21">
        <v>1</v>
      </c>
      <c r="H32" s="21">
        <v>0</v>
      </c>
      <c r="I32" s="21">
        <v>1</v>
      </c>
      <c r="J32" s="21">
        <v>0</v>
      </c>
      <c r="K32" s="21">
        <v>1</v>
      </c>
      <c r="L32" s="21">
        <v>1</v>
      </c>
      <c r="M32" s="21">
        <v>0</v>
      </c>
      <c r="N32" s="21">
        <v>0</v>
      </c>
      <c r="O32" s="21">
        <v>1</v>
      </c>
      <c r="P32" s="21">
        <v>0</v>
      </c>
      <c r="Q32" s="21">
        <v>0</v>
      </c>
      <c r="R32" s="21">
        <v>0</v>
      </c>
      <c r="S32" s="21">
        <v>1</v>
      </c>
      <c r="T32" s="21">
        <v>1</v>
      </c>
      <c r="U32" s="21">
        <v>0</v>
      </c>
      <c r="V32" s="21">
        <v>1</v>
      </c>
      <c r="W32" s="21">
        <v>0</v>
      </c>
      <c r="X32" s="21">
        <v>1</v>
      </c>
      <c r="Y32" s="21">
        <v>0</v>
      </c>
      <c r="Z32" s="21">
        <v>0</v>
      </c>
      <c r="AA32" s="21">
        <v>1</v>
      </c>
      <c r="AB32" s="21">
        <v>0</v>
      </c>
      <c r="AC32" s="21">
        <v>0</v>
      </c>
      <c r="AD32" s="21">
        <v>1</v>
      </c>
      <c r="AE32" s="21">
        <v>1</v>
      </c>
      <c r="AF32" s="21">
        <v>0</v>
      </c>
      <c r="AG32" s="21">
        <v>0</v>
      </c>
      <c r="AH32" s="21">
        <v>0</v>
      </c>
      <c r="AI32" s="21">
        <v>1</v>
      </c>
      <c r="AJ32" s="21">
        <v>0</v>
      </c>
      <c r="AK32" s="21">
        <v>0</v>
      </c>
      <c r="AL32" s="20" t="s">
        <v>203</v>
      </c>
      <c r="AM32" s="20" t="s">
        <v>203</v>
      </c>
      <c r="AN32" s="20" t="s">
        <v>203</v>
      </c>
      <c r="AO32" s="20" t="s">
        <v>203</v>
      </c>
      <c r="AP32" s="21">
        <v>0</v>
      </c>
      <c r="AQ32" s="21">
        <v>1</v>
      </c>
      <c r="AR32" s="21">
        <v>0</v>
      </c>
      <c r="AS32" s="21">
        <v>0</v>
      </c>
      <c r="AT32" s="21">
        <v>1</v>
      </c>
      <c r="AU32" s="21">
        <v>0</v>
      </c>
      <c r="AV32" s="21">
        <v>1</v>
      </c>
      <c r="AW32" s="21">
        <v>1</v>
      </c>
      <c r="AX32" s="21">
        <v>0</v>
      </c>
      <c r="AY32" s="21">
        <v>0</v>
      </c>
      <c r="AZ32" s="21">
        <v>0</v>
      </c>
      <c r="BA32" s="21">
        <v>1</v>
      </c>
      <c r="BB32" s="20" t="s">
        <v>203</v>
      </c>
      <c r="BC32" s="20" t="s">
        <v>203</v>
      </c>
      <c r="BD32" s="20" t="s">
        <v>203</v>
      </c>
      <c r="BE32" s="20" t="s">
        <v>203</v>
      </c>
      <c r="BF32" s="20" t="s">
        <v>203</v>
      </c>
      <c r="BG32" s="20" t="s">
        <v>203</v>
      </c>
      <c r="BH32" s="20" t="s">
        <v>203</v>
      </c>
      <c r="BI32" s="20" t="s">
        <v>203</v>
      </c>
      <c r="BJ32" s="20" t="s">
        <v>203</v>
      </c>
      <c r="BK32" s="21">
        <v>0</v>
      </c>
      <c r="BL32" s="21">
        <v>0</v>
      </c>
      <c r="BM32" s="21">
        <v>0</v>
      </c>
      <c r="BN32" s="21">
        <v>0</v>
      </c>
      <c r="BO32" s="21">
        <v>0</v>
      </c>
      <c r="BP32" s="21">
        <v>1</v>
      </c>
      <c r="BQ32" s="21">
        <v>1</v>
      </c>
      <c r="BR32" s="21">
        <v>1</v>
      </c>
      <c r="BS32" s="21">
        <v>0</v>
      </c>
      <c r="BT32" s="21">
        <v>0</v>
      </c>
      <c r="BU32" s="21">
        <v>1</v>
      </c>
      <c r="BV32" s="21">
        <v>1</v>
      </c>
      <c r="BW32" s="21">
        <v>1</v>
      </c>
      <c r="BX32" s="21">
        <v>1</v>
      </c>
      <c r="BY32" s="21">
        <v>1</v>
      </c>
      <c r="BZ32" s="21">
        <v>1</v>
      </c>
      <c r="CA32" s="21">
        <v>0</v>
      </c>
      <c r="CB32" s="21">
        <v>0</v>
      </c>
      <c r="CC32" s="21">
        <v>0</v>
      </c>
      <c r="CD32" s="21">
        <v>0</v>
      </c>
      <c r="CE32" s="21">
        <v>1</v>
      </c>
      <c r="CF32" s="21">
        <v>0</v>
      </c>
      <c r="CG32" s="21">
        <v>1</v>
      </c>
      <c r="CH32" s="21">
        <v>0</v>
      </c>
      <c r="CI32" s="21">
        <v>0</v>
      </c>
      <c r="CJ32" s="21">
        <v>1</v>
      </c>
      <c r="CK32" s="21">
        <v>1</v>
      </c>
      <c r="CL32" s="21">
        <v>1</v>
      </c>
      <c r="CM32" s="21">
        <v>1</v>
      </c>
      <c r="CN32" s="21">
        <v>0</v>
      </c>
      <c r="CO32" s="21">
        <v>0</v>
      </c>
      <c r="CP32" s="21">
        <v>0</v>
      </c>
      <c r="CQ32" s="21">
        <v>0</v>
      </c>
      <c r="CR32" s="21">
        <v>0</v>
      </c>
      <c r="CS32" s="21">
        <v>1</v>
      </c>
      <c r="CT32" s="21">
        <v>1</v>
      </c>
      <c r="CU32" s="21">
        <v>0</v>
      </c>
      <c r="CV32" s="21">
        <v>1</v>
      </c>
      <c r="CW32" s="21">
        <v>1</v>
      </c>
      <c r="CX32" s="21">
        <v>0</v>
      </c>
      <c r="CY32" s="20" t="s">
        <v>226</v>
      </c>
      <c r="CZ32" s="22"/>
    </row>
    <row r="33" spans="1:104" ht="15.75" customHeight="1">
      <c r="A33" s="23">
        <v>78</v>
      </c>
      <c r="B33" s="21">
        <v>6962826</v>
      </c>
      <c r="C33" s="21">
        <v>0</v>
      </c>
      <c r="D33" s="21">
        <v>1</v>
      </c>
      <c r="E33" s="21">
        <v>1</v>
      </c>
      <c r="F33" s="21">
        <v>0</v>
      </c>
      <c r="G33" s="21">
        <v>1</v>
      </c>
      <c r="H33" s="21">
        <v>1</v>
      </c>
      <c r="I33" s="21">
        <v>1</v>
      </c>
      <c r="J33" s="21">
        <v>0</v>
      </c>
      <c r="K33" s="21">
        <v>1</v>
      </c>
      <c r="L33" s="21">
        <v>1</v>
      </c>
      <c r="M33" s="21">
        <v>0</v>
      </c>
      <c r="N33" s="21">
        <v>1</v>
      </c>
      <c r="O33" s="20" t="s">
        <v>203</v>
      </c>
      <c r="P33" s="20" t="s">
        <v>203</v>
      </c>
      <c r="Q33" s="20" t="s">
        <v>203</v>
      </c>
      <c r="R33" s="20" t="s">
        <v>203</v>
      </c>
      <c r="S33" s="20" t="s">
        <v>203</v>
      </c>
      <c r="T33" s="21">
        <v>1</v>
      </c>
      <c r="U33" s="21">
        <v>1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1</v>
      </c>
      <c r="AB33" s="21">
        <v>0</v>
      </c>
      <c r="AC33" s="21">
        <v>1</v>
      </c>
      <c r="AD33" s="20" t="s">
        <v>203</v>
      </c>
      <c r="AE33" s="21">
        <v>0</v>
      </c>
      <c r="AF33" s="21">
        <v>1</v>
      </c>
      <c r="AG33" s="21">
        <v>0</v>
      </c>
      <c r="AH33" s="21">
        <v>0</v>
      </c>
      <c r="AI33" s="21">
        <v>1</v>
      </c>
      <c r="AJ33" s="21">
        <v>0</v>
      </c>
      <c r="AK33" s="20" t="s">
        <v>203</v>
      </c>
      <c r="AL33" s="21">
        <v>0</v>
      </c>
      <c r="AM33" s="20" t="s">
        <v>203</v>
      </c>
      <c r="AN33" s="21">
        <v>0</v>
      </c>
      <c r="AO33" s="21">
        <v>1</v>
      </c>
      <c r="AP33" s="21">
        <v>0</v>
      </c>
      <c r="AQ33" s="20" t="s">
        <v>203</v>
      </c>
      <c r="AR33" s="20" t="s">
        <v>203</v>
      </c>
      <c r="AS33" s="20" t="s">
        <v>203</v>
      </c>
      <c r="AT33" s="20" t="s">
        <v>203</v>
      </c>
      <c r="AU33" s="20" t="s">
        <v>203</v>
      </c>
      <c r="AV33" s="20" t="s">
        <v>203</v>
      </c>
      <c r="AW33" s="20" t="s">
        <v>203</v>
      </c>
      <c r="AX33" s="20" t="s">
        <v>203</v>
      </c>
      <c r="AY33" s="20" t="s">
        <v>203</v>
      </c>
      <c r="AZ33" s="20" t="s">
        <v>203</v>
      </c>
      <c r="BA33" s="20" t="s">
        <v>203</v>
      </c>
      <c r="BB33" s="20" t="s">
        <v>203</v>
      </c>
      <c r="BC33" s="20" t="s">
        <v>203</v>
      </c>
      <c r="BD33" s="20" t="s">
        <v>203</v>
      </c>
      <c r="BE33" s="20" t="s">
        <v>203</v>
      </c>
      <c r="BF33" s="20" t="s">
        <v>203</v>
      </c>
      <c r="BG33" s="20" t="s">
        <v>203</v>
      </c>
      <c r="BH33" s="20" t="s">
        <v>203</v>
      </c>
      <c r="BI33" s="20" t="s">
        <v>203</v>
      </c>
      <c r="BJ33" s="20" t="s">
        <v>203</v>
      </c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 t="s">
        <v>227</v>
      </c>
      <c r="CZ33" s="22"/>
    </row>
    <row r="34" spans="1:104" ht="15.75" customHeight="1">
      <c r="A34" s="23">
        <v>78</v>
      </c>
      <c r="B34" s="21">
        <v>3896492</v>
      </c>
      <c r="C34" s="21">
        <v>1</v>
      </c>
      <c r="D34" s="21">
        <v>1</v>
      </c>
      <c r="E34" s="21">
        <v>1</v>
      </c>
      <c r="F34" s="21">
        <v>0</v>
      </c>
      <c r="G34" s="21">
        <v>1</v>
      </c>
      <c r="H34" s="21">
        <v>1</v>
      </c>
      <c r="I34" s="21">
        <v>1</v>
      </c>
      <c r="J34" s="21">
        <v>0</v>
      </c>
      <c r="K34" s="21">
        <v>1</v>
      </c>
      <c r="L34" s="21">
        <v>1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1</v>
      </c>
      <c r="S34" s="21">
        <v>1</v>
      </c>
      <c r="T34" s="21">
        <v>1</v>
      </c>
      <c r="U34" s="21">
        <v>1</v>
      </c>
      <c r="V34" s="21">
        <v>0</v>
      </c>
      <c r="W34" s="21">
        <v>1</v>
      </c>
      <c r="X34" s="21">
        <v>0</v>
      </c>
      <c r="Y34" s="21">
        <v>0</v>
      </c>
      <c r="Z34" s="21">
        <v>0</v>
      </c>
      <c r="AA34" s="21">
        <v>1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1</v>
      </c>
      <c r="AI34" s="21">
        <v>0</v>
      </c>
      <c r="AJ34" s="21">
        <v>1</v>
      </c>
      <c r="AK34" s="21">
        <v>0</v>
      </c>
      <c r="AL34" s="21">
        <v>0</v>
      </c>
      <c r="AM34" s="20" t="s">
        <v>203</v>
      </c>
      <c r="AN34" s="20" t="s">
        <v>203</v>
      </c>
      <c r="AO34" s="20" t="s">
        <v>203</v>
      </c>
      <c r="AP34" s="21">
        <v>1</v>
      </c>
      <c r="AQ34" s="21">
        <v>1</v>
      </c>
      <c r="AR34" s="21">
        <v>1</v>
      </c>
      <c r="AS34" s="21">
        <v>0</v>
      </c>
      <c r="AT34" s="21">
        <v>1</v>
      </c>
      <c r="AU34" s="21">
        <v>0</v>
      </c>
      <c r="AV34" s="21">
        <v>1</v>
      </c>
      <c r="AW34" s="21">
        <v>1</v>
      </c>
      <c r="AX34" s="21">
        <v>1</v>
      </c>
      <c r="AY34" s="21">
        <v>1</v>
      </c>
      <c r="AZ34" s="21">
        <v>0</v>
      </c>
      <c r="BA34" s="21">
        <v>1</v>
      </c>
      <c r="BB34" s="21">
        <v>1</v>
      </c>
      <c r="BC34" s="21">
        <v>1</v>
      </c>
      <c r="BD34" s="21">
        <v>1</v>
      </c>
      <c r="BE34" s="21">
        <v>0</v>
      </c>
      <c r="BF34" s="21">
        <v>1</v>
      </c>
      <c r="BG34" s="21">
        <v>0</v>
      </c>
      <c r="BH34" s="21">
        <v>1</v>
      </c>
      <c r="BI34" s="21">
        <v>1</v>
      </c>
      <c r="BJ34" s="21">
        <v>1</v>
      </c>
      <c r="BK34" s="21">
        <v>1</v>
      </c>
      <c r="BL34" s="21">
        <v>1</v>
      </c>
      <c r="BM34" s="21">
        <v>0</v>
      </c>
      <c r="BN34" s="21">
        <v>1</v>
      </c>
      <c r="BO34" s="21">
        <v>0</v>
      </c>
      <c r="BP34" s="21">
        <v>1</v>
      </c>
      <c r="BQ34" s="21">
        <v>1</v>
      </c>
      <c r="BR34" s="21">
        <v>0</v>
      </c>
      <c r="BS34" s="21">
        <v>1</v>
      </c>
      <c r="BT34" s="21">
        <v>0</v>
      </c>
      <c r="BU34" s="21">
        <v>0</v>
      </c>
      <c r="BV34" s="21">
        <v>0</v>
      </c>
      <c r="BW34" s="21">
        <v>1</v>
      </c>
      <c r="BX34" s="21">
        <v>1</v>
      </c>
      <c r="BY34" s="21">
        <v>1</v>
      </c>
      <c r="BZ34" s="21">
        <v>1</v>
      </c>
      <c r="CA34" s="21">
        <v>0</v>
      </c>
      <c r="CB34" s="20" t="s">
        <v>203</v>
      </c>
      <c r="CC34" s="21">
        <v>1</v>
      </c>
      <c r="CD34" s="21">
        <v>1</v>
      </c>
      <c r="CE34" s="21">
        <v>1</v>
      </c>
      <c r="CF34" s="21">
        <v>1</v>
      </c>
      <c r="CG34" s="21">
        <v>0</v>
      </c>
      <c r="CH34" s="21">
        <v>0</v>
      </c>
      <c r="CI34" s="21">
        <v>0</v>
      </c>
      <c r="CJ34" s="20" t="s">
        <v>203</v>
      </c>
      <c r="CK34" s="21">
        <v>1</v>
      </c>
      <c r="CL34" s="21">
        <v>1</v>
      </c>
      <c r="CM34" s="21">
        <v>1</v>
      </c>
      <c r="CN34" s="21">
        <v>1</v>
      </c>
      <c r="CO34" s="20" t="s">
        <v>203</v>
      </c>
      <c r="CP34" s="21">
        <v>0</v>
      </c>
      <c r="CQ34" s="21">
        <v>1</v>
      </c>
      <c r="CR34" s="21">
        <v>0</v>
      </c>
      <c r="CS34" s="21">
        <v>1</v>
      </c>
      <c r="CT34" s="21">
        <v>1</v>
      </c>
      <c r="CU34" s="21">
        <v>0</v>
      </c>
      <c r="CV34" s="21">
        <v>1</v>
      </c>
      <c r="CW34" s="21">
        <v>0</v>
      </c>
      <c r="CX34" s="20" t="s">
        <v>203</v>
      </c>
      <c r="CY34" s="20" t="s">
        <v>209</v>
      </c>
      <c r="CZ34" s="22"/>
    </row>
    <row r="35" spans="1:104" ht="15.75" customHeight="1">
      <c r="A35" s="23">
        <v>78</v>
      </c>
      <c r="B35" s="21">
        <v>6775936</v>
      </c>
      <c r="C35" s="21">
        <v>1</v>
      </c>
      <c r="D35" s="21">
        <v>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0</v>
      </c>
      <c r="N35" s="21">
        <v>0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0</v>
      </c>
      <c r="W35" s="21">
        <v>0</v>
      </c>
      <c r="X35" s="21">
        <v>1</v>
      </c>
      <c r="Y35" s="21">
        <v>1</v>
      </c>
      <c r="Z35" s="21">
        <v>1</v>
      </c>
      <c r="AA35" s="21">
        <v>1</v>
      </c>
      <c r="AB35" s="21">
        <v>0</v>
      </c>
      <c r="AC35" s="21">
        <v>1</v>
      </c>
      <c r="AD35" s="21">
        <v>1</v>
      </c>
      <c r="AE35" s="21">
        <v>1</v>
      </c>
      <c r="AF35" s="21">
        <v>0</v>
      </c>
      <c r="AG35" s="21">
        <v>0</v>
      </c>
      <c r="AH35" s="21">
        <v>1</v>
      </c>
      <c r="AI35" s="21">
        <v>0</v>
      </c>
      <c r="AJ35" s="21">
        <v>0</v>
      </c>
      <c r="AK35" s="21">
        <v>1</v>
      </c>
      <c r="AL35" s="21">
        <v>0</v>
      </c>
      <c r="AM35" s="20" t="s">
        <v>203</v>
      </c>
      <c r="AN35" s="20" t="s">
        <v>203</v>
      </c>
      <c r="AO35" s="21">
        <v>1</v>
      </c>
      <c r="AP35" s="21">
        <v>1</v>
      </c>
      <c r="AQ35" s="21">
        <v>1</v>
      </c>
      <c r="AR35" s="21">
        <v>0</v>
      </c>
      <c r="AS35" s="21">
        <v>1</v>
      </c>
      <c r="AT35" s="21">
        <v>1</v>
      </c>
      <c r="AU35" s="21">
        <v>0</v>
      </c>
      <c r="AV35" s="21">
        <v>1</v>
      </c>
      <c r="AW35" s="21">
        <v>0</v>
      </c>
      <c r="AX35" s="21">
        <v>1</v>
      </c>
      <c r="AY35" s="21">
        <v>1</v>
      </c>
      <c r="AZ35" s="21">
        <v>1</v>
      </c>
      <c r="BA35" s="21">
        <v>1</v>
      </c>
      <c r="BB35" s="21">
        <v>1</v>
      </c>
      <c r="BC35" s="21">
        <v>1</v>
      </c>
      <c r="BD35" s="21">
        <v>1</v>
      </c>
      <c r="BE35" s="21">
        <v>1</v>
      </c>
      <c r="BF35" s="21">
        <v>1</v>
      </c>
      <c r="BG35" s="21">
        <v>1</v>
      </c>
      <c r="BH35" s="21">
        <v>1</v>
      </c>
      <c r="BI35" s="21">
        <v>0</v>
      </c>
      <c r="BJ35" s="21">
        <v>0</v>
      </c>
      <c r="BK35" s="21">
        <v>1</v>
      </c>
      <c r="BL35" s="21">
        <v>1</v>
      </c>
      <c r="BM35" s="21">
        <v>0</v>
      </c>
      <c r="BN35" s="21">
        <v>1</v>
      </c>
      <c r="BO35" s="21">
        <v>0</v>
      </c>
      <c r="BP35" s="21">
        <v>1</v>
      </c>
      <c r="BQ35" s="21">
        <v>1</v>
      </c>
      <c r="BR35" s="21">
        <v>1</v>
      </c>
      <c r="BS35" s="21">
        <v>0</v>
      </c>
      <c r="BT35" s="21">
        <v>1</v>
      </c>
      <c r="BU35" s="21">
        <v>1</v>
      </c>
      <c r="BV35" s="21">
        <v>1</v>
      </c>
      <c r="BW35" s="21">
        <v>1</v>
      </c>
      <c r="BX35" s="21">
        <v>1</v>
      </c>
      <c r="BY35" s="21">
        <v>1</v>
      </c>
      <c r="BZ35" s="21">
        <v>1</v>
      </c>
      <c r="CA35" s="21">
        <v>1</v>
      </c>
      <c r="CB35" s="20" t="s">
        <v>203</v>
      </c>
      <c r="CC35" s="20" t="s">
        <v>203</v>
      </c>
      <c r="CD35" s="21">
        <v>0</v>
      </c>
      <c r="CE35" s="21">
        <v>1</v>
      </c>
      <c r="CF35" s="21">
        <v>1</v>
      </c>
      <c r="CG35" s="21">
        <v>0</v>
      </c>
      <c r="CH35" s="21">
        <v>0</v>
      </c>
      <c r="CI35" s="21">
        <v>1</v>
      </c>
      <c r="CJ35" s="21">
        <v>1</v>
      </c>
      <c r="CK35" s="21">
        <v>1</v>
      </c>
      <c r="CL35" s="21">
        <v>1</v>
      </c>
      <c r="CM35" s="21">
        <v>1</v>
      </c>
      <c r="CN35" s="21">
        <v>0</v>
      </c>
      <c r="CO35" s="21">
        <v>0</v>
      </c>
      <c r="CP35" s="21">
        <v>1</v>
      </c>
      <c r="CQ35" s="21">
        <v>1</v>
      </c>
      <c r="CR35" s="21">
        <v>0</v>
      </c>
      <c r="CS35" s="21">
        <v>1</v>
      </c>
      <c r="CT35" s="21">
        <v>1</v>
      </c>
      <c r="CU35" s="21">
        <v>1</v>
      </c>
      <c r="CV35" s="21">
        <v>1</v>
      </c>
      <c r="CW35" s="21">
        <v>0</v>
      </c>
      <c r="CX35" s="21">
        <v>0</v>
      </c>
      <c r="CY35" s="20" t="s">
        <v>228</v>
      </c>
      <c r="CZ35" s="22"/>
    </row>
    <row r="36" spans="1:104" ht="15.75" customHeight="1">
      <c r="A36" s="23">
        <v>78</v>
      </c>
      <c r="B36" s="21">
        <v>6947407</v>
      </c>
      <c r="C36" s="21">
        <v>1</v>
      </c>
      <c r="D36" s="21">
        <v>1</v>
      </c>
      <c r="E36" s="21">
        <v>1</v>
      </c>
      <c r="F36" s="21">
        <v>0</v>
      </c>
      <c r="G36" s="21">
        <v>0</v>
      </c>
      <c r="H36" s="21">
        <v>1</v>
      </c>
      <c r="I36" s="21">
        <v>1</v>
      </c>
      <c r="J36" s="21">
        <v>1</v>
      </c>
      <c r="K36" s="21">
        <v>1</v>
      </c>
      <c r="L36" s="21">
        <v>0</v>
      </c>
      <c r="M36" s="21">
        <v>0</v>
      </c>
      <c r="N36" s="21">
        <v>0</v>
      </c>
      <c r="O36" s="21">
        <v>1</v>
      </c>
      <c r="P36" s="21">
        <v>0</v>
      </c>
      <c r="Q36" s="21">
        <v>0</v>
      </c>
      <c r="R36" s="21">
        <v>1</v>
      </c>
      <c r="S36" s="21">
        <v>1</v>
      </c>
      <c r="T36" s="21">
        <v>1</v>
      </c>
      <c r="U36" s="21">
        <v>1</v>
      </c>
      <c r="V36" s="21">
        <v>0</v>
      </c>
      <c r="W36" s="21">
        <v>0</v>
      </c>
      <c r="X36" s="21">
        <v>1</v>
      </c>
      <c r="Y36" s="21">
        <v>0</v>
      </c>
      <c r="Z36" s="21">
        <v>1</v>
      </c>
      <c r="AA36" s="21">
        <v>1</v>
      </c>
      <c r="AB36" s="21">
        <v>0</v>
      </c>
      <c r="AC36" s="21">
        <v>1</v>
      </c>
      <c r="AD36" s="21">
        <v>0</v>
      </c>
      <c r="AE36" s="21">
        <v>0</v>
      </c>
      <c r="AF36" s="21">
        <v>0</v>
      </c>
      <c r="AG36" s="21">
        <v>1</v>
      </c>
      <c r="AH36" s="21">
        <v>0</v>
      </c>
      <c r="AI36" s="21">
        <v>1</v>
      </c>
      <c r="AJ36" s="21">
        <v>0</v>
      </c>
      <c r="AK36" s="21">
        <v>1</v>
      </c>
      <c r="AL36" s="21">
        <v>1</v>
      </c>
      <c r="AM36" s="20" t="s">
        <v>203</v>
      </c>
      <c r="AN36" s="20" t="s">
        <v>203</v>
      </c>
      <c r="AO36" s="21">
        <v>0</v>
      </c>
      <c r="AP36" s="21">
        <v>0</v>
      </c>
      <c r="AQ36" s="21">
        <v>1</v>
      </c>
      <c r="AR36" s="21">
        <v>0</v>
      </c>
      <c r="AS36" s="21">
        <v>0</v>
      </c>
      <c r="AT36" s="21">
        <v>1</v>
      </c>
      <c r="AU36" s="21">
        <v>0</v>
      </c>
      <c r="AV36" s="21">
        <v>1</v>
      </c>
      <c r="AW36" s="21">
        <v>0</v>
      </c>
      <c r="AX36" s="21">
        <v>0</v>
      </c>
      <c r="AY36" s="21">
        <v>0</v>
      </c>
      <c r="AZ36" s="21">
        <v>1</v>
      </c>
      <c r="BA36" s="21">
        <v>1</v>
      </c>
      <c r="BB36" s="21">
        <v>1</v>
      </c>
      <c r="BC36" s="21">
        <v>1</v>
      </c>
      <c r="BD36" s="21">
        <v>0</v>
      </c>
      <c r="BE36" s="21">
        <v>0</v>
      </c>
      <c r="BF36" s="21">
        <v>1</v>
      </c>
      <c r="BG36" s="21">
        <v>0</v>
      </c>
      <c r="BH36" s="21">
        <v>1</v>
      </c>
      <c r="BI36" s="21">
        <v>1</v>
      </c>
      <c r="BJ36" s="21">
        <v>0</v>
      </c>
      <c r="BK36" s="21">
        <v>1</v>
      </c>
      <c r="BL36" s="21">
        <v>0</v>
      </c>
      <c r="BM36" s="21">
        <v>0</v>
      </c>
      <c r="BN36" s="21">
        <v>0</v>
      </c>
      <c r="BO36" s="21">
        <v>1</v>
      </c>
      <c r="BP36" s="21">
        <v>0</v>
      </c>
      <c r="BQ36" s="21">
        <v>1</v>
      </c>
      <c r="BR36" s="21">
        <v>0</v>
      </c>
      <c r="BS36" s="20" t="s">
        <v>203</v>
      </c>
      <c r="BT36" s="21">
        <v>0</v>
      </c>
      <c r="BU36" s="21">
        <v>1</v>
      </c>
      <c r="BV36" s="21">
        <v>0</v>
      </c>
      <c r="BW36" s="21">
        <v>1</v>
      </c>
      <c r="BX36" s="21">
        <v>1</v>
      </c>
      <c r="BY36" s="21">
        <v>1</v>
      </c>
      <c r="BZ36" s="21">
        <v>1</v>
      </c>
      <c r="CA36" s="21">
        <v>0</v>
      </c>
      <c r="CB36" s="21">
        <v>0</v>
      </c>
      <c r="CC36" s="21">
        <v>0</v>
      </c>
      <c r="CD36" s="21">
        <v>0</v>
      </c>
      <c r="CE36" s="21">
        <v>1</v>
      </c>
      <c r="CF36" s="21">
        <v>0</v>
      </c>
      <c r="CG36" s="21">
        <v>1</v>
      </c>
      <c r="CH36" s="21">
        <v>1</v>
      </c>
      <c r="CI36" s="21">
        <v>0</v>
      </c>
      <c r="CJ36" s="21">
        <v>0</v>
      </c>
      <c r="CK36" s="21">
        <v>1</v>
      </c>
      <c r="CL36" s="21">
        <v>1</v>
      </c>
      <c r="CM36" s="21">
        <v>0</v>
      </c>
      <c r="CN36" s="21">
        <v>1</v>
      </c>
      <c r="CO36" s="20" t="s">
        <v>203</v>
      </c>
      <c r="CP36" s="21">
        <v>1</v>
      </c>
      <c r="CQ36" s="21">
        <v>0</v>
      </c>
      <c r="CR36" s="21">
        <v>1</v>
      </c>
      <c r="CS36" s="21">
        <v>1</v>
      </c>
      <c r="CT36" s="21">
        <v>1</v>
      </c>
      <c r="CU36" s="21">
        <v>0</v>
      </c>
      <c r="CV36" s="20" t="s">
        <v>203</v>
      </c>
      <c r="CW36" s="21">
        <v>0</v>
      </c>
      <c r="CX36" s="21">
        <v>0</v>
      </c>
      <c r="CY36" s="20" t="s">
        <v>229</v>
      </c>
      <c r="CZ36" s="22"/>
    </row>
    <row r="37" spans="1:104" ht="15.75" customHeight="1">
      <c r="A37" s="23">
        <v>78</v>
      </c>
      <c r="B37" s="21">
        <v>7030232</v>
      </c>
      <c r="C37" s="21">
        <v>1</v>
      </c>
      <c r="D37" s="21">
        <v>1</v>
      </c>
      <c r="E37" s="21">
        <v>1</v>
      </c>
      <c r="F37" s="21">
        <v>0</v>
      </c>
      <c r="G37" s="21">
        <v>0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0</v>
      </c>
      <c r="O37" s="21">
        <v>1</v>
      </c>
      <c r="P37" s="21">
        <v>0</v>
      </c>
      <c r="Q37" s="21">
        <v>1</v>
      </c>
      <c r="R37" s="21">
        <v>1</v>
      </c>
      <c r="S37" s="21">
        <v>0</v>
      </c>
      <c r="T37" s="21">
        <v>1</v>
      </c>
      <c r="U37" s="21">
        <v>1</v>
      </c>
      <c r="V37" s="21">
        <v>1</v>
      </c>
      <c r="W37" s="21">
        <v>0</v>
      </c>
      <c r="X37" s="21">
        <v>0</v>
      </c>
      <c r="Y37" s="21">
        <v>0</v>
      </c>
      <c r="Z37" s="21">
        <v>1</v>
      </c>
      <c r="AA37" s="21">
        <v>1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1</v>
      </c>
      <c r="AI37" s="21">
        <v>0</v>
      </c>
      <c r="AJ37" s="21">
        <v>0</v>
      </c>
      <c r="AK37" s="21">
        <v>0</v>
      </c>
      <c r="AL37" s="21">
        <v>0</v>
      </c>
      <c r="AM37" s="20" t="s">
        <v>203</v>
      </c>
      <c r="AN37" s="20" t="s">
        <v>203</v>
      </c>
      <c r="AO37" s="21">
        <v>1</v>
      </c>
      <c r="AP37" s="21">
        <v>1</v>
      </c>
      <c r="AQ37" s="21">
        <v>1</v>
      </c>
      <c r="AR37" s="21">
        <v>0</v>
      </c>
      <c r="AS37" s="21">
        <v>0</v>
      </c>
      <c r="AT37" s="21">
        <v>1</v>
      </c>
      <c r="AU37" s="21">
        <v>0</v>
      </c>
      <c r="AV37" s="21">
        <v>1</v>
      </c>
      <c r="AW37" s="21">
        <v>1</v>
      </c>
      <c r="AX37" s="21">
        <v>0</v>
      </c>
      <c r="AY37" s="21">
        <v>1</v>
      </c>
      <c r="AZ37" s="21">
        <v>0</v>
      </c>
      <c r="BA37" s="21">
        <v>0</v>
      </c>
      <c r="BB37" s="20" t="s">
        <v>203</v>
      </c>
      <c r="BC37" s="20" t="s">
        <v>203</v>
      </c>
      <c r="BD37" s="20" t="s">
        <v>203</v>
      </c>
      <c r="BE37" s="20" t="s">
        <v>203</v>
      </c>
      <c r="BF37" s="20" t="s">
        <v>203</v>
      </c>
      <c r="BG37" s="20" t="s">
        <v>203</v>
      </c>
      <c r="BH37" s="20" t="s">
        <v>203</v>
      </c>
      <c r="BI37" s="20" t="s">
        <v>203</v>
      </c>
      <c r="BJ37" s="20" t="s">
        <v>203</v>
      </c>
      <c r="BK37" s="21">
        <v>0</v>
      </c>
      <c r="BL37" s="21">
        <v>0</v>
      </c>
      <c r="BM37" s="21">
        <v>0</v>
      </c>
      <c r="BN37" s="21">
        <v>0</v>
      </c>
      <c r="BO37" s="21">
        <v>1</v>
      </c>
      <c r="BP37" s="21">
        <v>1</v>
      </c>
      <c r="BQ37" s="21">
        <v>1</v>
      </c>
      <c r="BR37" s="21">
        <v>1</v>
      </c>
      <c r="BS37" s="21">
        <v>1</v>
      </c>
      <c r="BT37" s="21">
        <v>1</v>
      </c>
      <c r="BU37" s="21">
        <v>1</v>
      </c>
      <c r="BV37" s="21">
        <v>1</v>
      </c>
      <c r="BW37" s="21">
        <v>1</v>
      </c>
      <c r="BX37" s="21">
        <v>1</v>
      </c>
      <c r="BY37" s="21">
        <v>1</v>
      </c>
      <c r="BZ37" s="21">
        <v>1</v>
      </c>
      <c r="CA37" s="21">
        <v>0</v>
      </c>
      <c r="CB37" s="20" t="s">
        <v>203</v>
      </c>
      <c r="CC37" s="21">
        <v>0</v>
      </c>
      <c r="CD37" s="21">
        <v>0</v>
      </c>
      <c r="CE37" s="21">
        <v>0</v>
      </c>
      <c r="CF37" s="21">
        <v>1</v>
      </c>
      <c r="CG37" s="21">
        <v>0</v>
      </c>
      <c r="CH37" s="21">
        <v>1</v>
      </c>
      <c r="CI37" s="21">
        <v>0</v>
      </c>
      <c r="CJ37" s="21">
        <v>0</v>
      </c>
      <c r="CK37" s="21">
        <v>1</v>
      </c>
      <c r="CL37" s="21">
        <v>1</v>
      </c>
      <c r="CM37" s="21">
        <v>1</v>
      </c>
      <c r="CN37" s="21">
        <v>1</v>
      </c>
      <c r="CO37" s="20" t="s">
        <v>203</v>
      </c>
      <c r="CP37" s="21">
        <v>0</v>
      </c>
      <c r="CQ37" s="21">
        <v>1</v>
      </c>
      <c r="CR37" s="21">
        <v>1</v>
      </c>
      <c r="CS37" s="21">
        <v>1</v>
      </c>
      <c r="CT37" s="21">
        <v>1</v>
      </c>
      <c r="CU37" s="21">
        <v>1</v>
      </c>
      <c r="CV37" s="21">
        <v>1</v>
      </c>
      <c r="CW37" s="20" t="s">
        <v>203</v>
      </c>
      <c r="CX37" s="21">
        <v>0</v>
      </c>
      <c r="CY37" s="20" t="s">
        <v>230</v>
      </c>
      <c r="CZ37" s="22"/>
    </row>
    <row r="38" spans="1:104" ht="15.75" customHeight="1">
      <c r="A38" s="23">
        <v>78</v>
      </c>
      <c r="B38" s="21">
        <v>3263264</v>
      </c>
      <c r="C38" s="21">
        <v>0</v>
      </c>
      <c r="D38" s="21">
        <v>1</v>
      </c>
      <c r="E38" s="21">
        <v>1</v>
      </c>
      <c r="F38" s="21">
        <v>0</v>
      </c>
      <c r="G38" s="21">
        <v>1</v>
      </c>
      <c r="H38" s="21">
        <v>1</v>
      </c>
      <c r="I38" s="21">
        <v>1</v>
      </c>
      <c r="J38" s="21">
        <v>1</v>
      </c>
      <c r="K38" s="21">
        <v>0</v>
      </c>
      <c r="L38" s="21">
        <v>1</v>
      </c>
      <c r="M38" s="21">
        <v>0</v>
      </c>
      <c r="N38" s="21">
        <v>0</v>
      </c>
      <c r="O38" s="21">
        <v>1</v>
      </c>
      <c r="P38" s="21">
        <v>0</v>
      </c>
      <c r="Q38" s="21">
        <v>0</v>
      </c>
      <c r="R38" s="21">
        <v>1</v>
      </c>
      <c r="S38" s="21">
        <v>0</v>
      </c>
      <c r="T38" s="21">
        <v>0</v>
      </c>
      <c r="U38" s="21">
        <v>1</v>
      </c>
      <c r="V38" s="21">
        <v>0</v>
      </c>
      <c r="W38" s="21">
        <v>0</v>
      </c>
      <c r="X38" s="21">
        <v>0</v>
      </c>
      <c r="Y38" s="21">
        <v>0</v>
      </c>
      <c r="Z38" s="21">
        <v>1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1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1</v>
      </c>
      <c r="AY38" s="21">
        <v>0</v>
      </c>
      <c r="AZ38" s="21">
        <v>0</v>
      </c>
      <c r="BA38" s="21">
        <v>1</v>
      </c>
      <c r="BB38" s="21">
        <v>0</v>
      </c>
      <c r="BC38" s="21">
        <v>1</v>
      </c>
      <c r="BD38" s="21">
        <v>1</v>
      </c>
      <c r="BE38" s="21">
        <v>1</v>
      </c>
      <c r="BF38" s="21">
        <v>1</v>
      </c>
      <c r="BG38" s="21">
        <v>0</v>
      </c>
      <c r="BH38" s="21">
        <v>1</v>
      </c>
      <c r="BI38" s="21">
        <v>0</v>
      </c>
      <c r="BJ38" s="21">
        <v>0</v>
      </c>
      <c r="BK38" s="21">
        <v>1</v>
      </c>
      <c r="BL38" s="21">
        <v>0</v>
      </c>
      <c r="BM38" s="20" t="s">
        <v>203</v>
      </c>
      <c r="BN38" s="21">
        <v>1</v>
      </c>
      <c r="BO38" s="20" t="s">
        <v>203</v>
      </c>
      <c r="BP38" s="21">
        <v>1</v>
      </c>
      <c r="BQ38" s="21">
        <v>1</v>
      </c>
      <c r="BR38" s="21">
        <v>0</v>
      </c>
      <c r="BS38" s="20" t="s">
        <v>203</v>
      </c>
      <c r="BT38" s="21">
        <v>0</v>
      </c>
      <c r="BU38" s="21">
        <v>0</v>
      </c>
      <c r="BV38" s="21">
        <v>1</v>
      </c>
      <c r="BW38" s="21">
        <v>1</v>
      </c>
      <c r="BX38" s="21">
        <v>0</v>
      </c>
      <c r="BY38" s="20" t="s">
        <v>203</v>
      </c>
      <c r="BZ38" s="21">
        <v>1</v>
      </c>
      <c r="CA38" s="21">
        <v>0</v>
      </c>
      <c r="CB38" s="20" t="s">
        <v>203</v>
      </c>
      <c r="CC38" s="21">
        <v>0</v>
      </c>
      <c r="CD38" s="21">
        <v>1</v>
      </c>
      <c r="CE38" s="20" t="s">
        <v>203</v>
      </c>
      <c r="CF38" s="21">
        <v>0</v>
      </c>
      <c r="CG38" s="21">
        <v>0</v>
      </c>
      <c r="CH38" s="21">
        <v>0</v>
      </c>
      <c r="CI38" s="21">
        <v>0</v>
      </c>
      <c r="CJ38" s="21">
        <v>0</v>
      </c>
      <c r="CK38" s="21">
        <v>1</v>
      </c>
      <c r="CL38" s="21">
        <v>0</v>
      </c>
      <c r="CM38" s="21">
        <v>1</v>
      </c>
      <c r="CN38" s="21">
        <v>1</v>
      </c>
      <c r="CO38" s="21">
        <v>0</v>
      </c>
      <c r="CP38" s="21">
        <v>0</v>
      </c>
      <c r="CQ38" s="21">
        <v>1</v>
      </c>
      <c r="CR38" s="21">
        <v>0</v>
      </c>
      <c r="CS38" s="21">
        <v>1</v>
      </c>
      <c r="CT38" s="21">
        <v>0</v>
      </c>
      <c r="CU38" s="21">
        <v>0</v>
      </c>
      <c r="CV38" s="21">
        <v>1</v>
      </c>
      <c r="CW38" s="21">
        <v>0</v>
      </c>
      <c r="CX38" s="21">
        <v>0</v>
      </c>
      <c r="CY38" s="20" t="s">
        <v>231</v>
      </c>
      <c r="CZ38" s="22"/>
    </row>
    <row r="39" spans="1:104" ht="15.75" customHeight="1">
      <c r="A39" s="23">
        <v>78</v>
      </c>
      <c r="B39" s="21">
        <v>7015038</v>
      </c>
      <c r="C39" s="21">
        <v>0</v>
      </c>
      <c r="D39" s="21">
        <v>1</v>
      </c>
      <c r="E39" s="21">
        <v>0</v>
      </c>
      <c r="F39" s="21">
        <v>1</v>
      </c>
      <c r="G39" s="21">
        <v>0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0</v>
      </c>
      <c r="Q39" s="21">
        <v>0</v>
      </c>
      <c r="R39" s="21">
        <v>1</v>
      </c>
      <c r="S39" s="21">
        <v>0</v>
      </c>
      <c r="T39" s="21">
        <v>1</v>
      </c>
      <c r="U39" s="21">
        <v>1</v>
      </c>
      <c r="V39" s="21">
        <v>1</v>
      </c>
      <c r="W39" s="21">
        <v>1</v>
      </c>
      <c r="X39" s="21">
        <v>0</v>
      </c>
      <c r="Y39" s="21">
        <v>0</v>
      </c>
      <c r="Z39" s="21">
        <v>0</v>
      </c>
      <c r="AA39" s="21">
        <v>1</v>
      </c>
      <c r="AB39" s="21">
        <v>0</v>
      </c>
      <c r="AC39" s="21">
        <v>1</v>
      </c>
      <c r="AD39" s="21">
        <v>1</v>
      </c>
      <c r="AE39" s="21">
        <v>0</v>
      </c>
      <c r="AF39" s="21">
        <v>0</v>
      </c>
      <c r="AG39" s="21">
        <v>1</v>
      </c>
      <c r="AH39" s="21">
        <v>1</v>
      </c>
      <c r="AI39" s="21">
        <v>0</v>
      </c>
      <c r="AJ39" s="21">
        <v>0</v>
      </c>
      <c r="AK39" s="21">
        <v>0</v>
      </c>
      <c r="AL39" s="21">
        <v>0</v>
      </c>
      <c r="AM39" s="20" t="s">
        <v>203</v>
      </c>
      <c r="AN39" s="20" t="s">
        <v>203</v>
      </c>
      <c r="AO39" s="20" t="s">
        <v>203</v>
      </c>
      <c r="AP39" s="21">
        <v>0</v>
      </c>
      <c r="AQ39" s="21">
        <v>1</v>
      </c>
      <c r="AR39" s="21">
        <v>0</v>
      </c>
      <c r="AS39" s="21">
        <v>0</v>
      </c>
      <c r="AT39" s="21">
        <v>1</v>
      </c>
      <c r="AU39" s="21">
        <v>0</v>
      </c>
      <c r="AV39" s="21">
        <v>1</v>
      </c>
      <c r="AW39" s="21">
        <v>1</v>
      </c>
      <c r="AX39" s="21">
        <v>1</v>
      </c>
      <c r="AY39" s="21">
        <v>0</v>
      </c>
      <c r="AZ39" s="21">
        <v>0</v>
      </c>
      <c r="BA39" s="21">
        <v>0</v>
      </c>
      <c r="BB39" s="21">
        <v>1</v>
      </c>
      <c r="BC39" s="21">
        <v>1</v>
      </c>
      <c r="BD39" s="21">
        <v>1</v>
      </c>
      <c r="BE39" s="21">
        <v>0</v>
      </c>
      <c r="BF39" s="21">
        <v>1</v>
      </c>
      <c r="BG39" s="21">
        <v>1</v>
      </c>
      <c r="BH39" s="21">
        <v>1</v>
      </c>
      <c r="BI39" s="21">
        <v>1</v>
      </c>
      <c r="BJ39" s="21">
        <v>1</v>
      </c>
      <c r="BK39" s="21">
        <v>1</v>
      </c>
      <c r="BL39" s="21">
        <v>0</v>
      </c>
      <c r="BM39" s="21">
        <v>0</v>
      </c>
      <c r="BN39" s="21">
        <v>1</v>
      </c>
      <c r="BO39" s="21">
        <v>0</v>
      </c>
      <c r="BP39" s="21">
        <v>1</v>
      </c>
      <c r="BQ39" s="21">
        <v>1</v>
      </c>
      <c r="BR39" s="21">
        <v>0</v>
      </c>
      <c r="BS39" s="21">
        <v>1</v>
      </c>
      <c r="BT39" s="21">
        <v>0</v>
      </c>
      <c r="BU39" s="21">
        <v>1</v>
      </c>
      <c r="BV39" s="21">
        <v>1</v>
      </c>
      <c r="BW39" s="21">
        <v>1</v>
      </c>
      <c r="BX39" s="21">
        <v>1</v>
      </c>
      <c r="BY39" s="21">
        <v>1</v>
      </c>
      <c r="BZ39" s="21">
        <v>1</v>
      </c>
      <c r="CA39" s="21">
        <v>0</v>
      </c>
      <c r="CB39" s="21">
        <v>0</v>
      </c>
      <c r="CC39" s="21">
        <v>0</v>
      </c>
      <c r="CD39" s="21">
        <v>1</v>
      </c>
      <c r="CE39" s="21">
        <v>1</v>
      </c>
      <c r="CF39" s="21">
        <v>0</v>
      </c>
      <c r="CG39" s="21">
        <v>1</v>
      </c>
      <c r="CH39" s="21">
        <v>0</v>
      </c>
      <c r="CI39" s="21">
        <v>1</v>
      </c>
      <c r="CJ39" s="21">
        <v>1</v>
      </c>
      <c r="CK39" s="21">
        <v>1</v>
      </c>
      <c r="CL39" s="21">
        <v>1</v>
      </c>
      <c r="CM39" s="21">
        <v>1</v>
      </c>
      <c r="CN39" s="21">
        <v>0</v>
      </c>
      <c r="CO39" s="21">
        <v>0</v>
      </c>
      <c r="CP39" s="21">
        <v>0</v>
      </c>
      <c r="CQ39" s="21">
        <v>1</v>
      </c>
      <c r="CR39" s="21">
        <v>0</v>
      </c>
      <c r="CS39" s="21">
        <v>1</v>
      </c>
      <c r="CT39" s="21">
        <v>1</v>
      </c>
      <c r="CU39" s="21">
        <v>0</v>
      </c>
      <c r="CV39" s="21">
        <v>0</v>
      </c>
      <c r="CW39" s="21">
        <v>1</v>
      </c>
      <c r="CX39" s="21">
        <v>0</v>
      </c>
      <c r="CY39" s="20" t="s">
        <v>232</v>
      </c>
      <c r="CZ39" s="22"/>
    </row>
    <row r="40" spans="1:104" ht="15.75" customHeight="1">
      <c r="A40" s="23">
        <v>78</v>
      </c>
      <c r="B40" s="21">
        <v>4439504</v>
      </c>
      <c r="C40" s="21">
        <v>1</v>
      </c>
      <c r="D40" s="21">
        <v>1</v>
      </c>
      <c r="E40" s="21">
        <v>1</v>
      </c>
      <c r="F40" s="21">
        <v>0</v>
      </c>
      <c r="G40" s="21">
        <v>1</v>
      </c>
      <c r="H40" s="21">
        <v>0</v>
      </c>
      <c r="I40" s="21">
        <v>1</v>
      </c>
      <c r="J40" s="21">
        <v>1</v>
      </c>
      <c r="K40" s="21">
        <v>1</v>
      </c>
      <c r="L40" s="21">
        <v>1</v>
      </c>
      <c r="M40" s="21">
        <v>0</v>
      </c>
      <c r="N40" s="21">
        <v>0</v>
      </c>
      <c r="O40" s="21">
        <v>1</v>
      </c>
      <c r="P40" s="21">
        <v>0</v>
      </c>
      <c r="Q40" s="21">
        <v>0</v>
      </c>
      <c r="R40" s="21">
        <v>1</v>
      </c>
      <c r="S40" s="21">
        <v>1</v>
      </c>
      <c r="T40" s="21">
        <v>1</v>
      </c>
      <c r="U40" s="21">
        <v>1</v>
      </c>
      <c r="V40" s="21">
        <v>0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0" t="s">
        <v>203</v>
      </c>
      <c r="AF40" s="21">
        <v>0</v>
      </c>
      <c r="AG40" s="21">
        <v>1</v>
      </c>
      <c r="AH40" s="21">
        <v>0</v>
      </c>
      <c r="AI40" s="21">
        <v>0</v>
      </c>
      <c r="AJ40" s="21">
        <v>0</v>
      </c>
      <c r="AK40" s="21">
        <v>0</v>
      </c>
      <c r="AL40" s="21">
        <v>1</v>
      </c>
      <c r="AM40" s="20" t="s">
        <v>203</v>
      </c>
      <c r="AN40" s="20" t="s">
        <v>203</v>
      </c>
      <c r="AO40" s="20" t="s">
        <v>203</v>
      </c>
      <c r="AP40" s="21">
        <v>0</v>
      </c>
      <c r="AQ40" s="21">
        <v>1</v>
      </c>
      <c r="AR40" s="21">
        <v>0</v>
      </c>
      <c r="AS40" s="21">
        <v>0</v>
      </c>
      <c r="AT40" s="21">
        <v>1</v>
      </c>
      <c r="AU40" s="21">
        <v>0</v>
      </c>
      <c r="AV40" s="21">
        <v>1</v>
      </c>
      <c r="AW40" s="21">
        <v>1</v>
      </c>
      <c r="AX40" s="21">
        <v>1</v>
      </c>
      <c r="AY40" s="21">
        <v>1</v>
      </c>
      <c r="AZ40" s="21">
        <v>1</v>
      </c>
      <c r="BA40" s="21">
        <v>0</v>
      </c>
      <c r="BB40" s="21">
        <v>1</v>
      </c>
      <c r="BC40" s="21">
        <v>1</v>
      </c>
      <c r="BD40" s="21">
        <v>0</v>
      </c>
      <c r="BE40" s="21">
        <v>1</v>
      </c>
      <c r="BF40" s="21">
        <v>1</v>
      </c>
      <c r="BG40" s="21">
        <v>0</v>
      </c>
      <c r="BH40" s="21">
        <v>1</v>
      </c>
      <c r="BI40" s="21">
        <v>1</v>
      </c>
      <c r="BJ40" s="21">
        <v>1</v>
      </c>
      <c r="BK40" s="21">
        <v>0</v>
      </c>
      <c r="BL40" s="21">
        <v>0</v>
      </c>
      <c r="BM40" s="21">
        <v>0</v>
      </c>
      <c r="BN40" s="21">
        <v>0</v>
      </c>
      <c r="BO40" s="20" t="s">
        <v>203</v>
      </c>
      <c r="BP40" s="21">
        <v>0</v>
      </c>
      <c r="BQ40" s="21">
        <v>1</v>
      </c>
      <c r="BR40" s="21">
        <v>1</v>
      </c>
      <c r="BS40" s="21">
        <v>1</v>
      </c>
      <c r="BT40" s="21">
        <v>0</v>
      </c>
      <c r="BU40" s="21">
        <v>0</v>
      </c>
      <c r="BV40" s="21">
        <v>1</v>
      </c>
      <c r="BW40" s="21">
        <v>1</v>
      </c>
      <c r="BX40" s="21">
        <v>1</v>
      </c>
      <c r="BY40" s="21">
        <v>1</v>
      </c>
      <c r="BZ40" s="21">
        <v>0</v>
      </c>
      <c r="CA40" s="21">
        <v>0</v>
      </c>
      <c r="CB40" s="21">
        <v>0</v>
      </c>
      <c r="CC40" s="21">
        <v>1</v>
      </c>
      <c r="CD40" s="21">
        <v>1</v>
      </c>
      <c r="CE40" s="21">
        <v>0</v>
      </c>
      <c r="CF40" s="21">
        <v>1</v>
      </c>
      <c r="CG40" s="21">
        <v>1</v>
      </c>
      <c r="CH40" s="21">
        <v>1</v>
      </c>
      <c r="CI40" s="21">
        <v>1</v>
      </c>
      <c r="CJ40" s="21">
        <v>0</v>
      </c>
      <c r="CK40" s="21">
        <v>1</v>
      </c>
      <c r="CL40" s="21">
        <v>1</v>
      </c>
      <c r="CM40" s="21">
        <v>1</v>
      </c>
      <c r="CN40" s="21">
        <v>1</v>
      </c>
      <c r="CO40" s="21">
        <v>0</v>
      </c>
      <c r="CP40" s="21">
        <v>0</v>
      </c>
      <c r="CQ40" s="21">
        <v>1</v>
      </c>
      <c r="CR40" s="21">
        <v>1</v>
      </c>
      <c r="CS40" s="21">
        <v>1</v>
      </c>
      <c r="CT40" s="21">
        <v>1</v>
      </c>
      <c r="CU40" s="21">
        <v>1</v>
      </c>
      <c r="CV40" s="21">
        <v>1</v>
      </c>
      <c r="CW40" s="20" t="s">
        <v>203</v>
      </c>
      <c r="CX40" s="20" t="s">
        <v>203</v>
      </c>
      <c r="CY40" s="20" t="s">
        <v>220</v>
      </c>
      <c r="CZ40" s="22"/>
    </row>
    <row r="41" spans="1:104" ht="15.75" customHeight="1">
      <c r="A41" s="23">
        <v>78</v>
      </c>
      <c r="B41" s="21">
        <v>6979159</v>
      </c>
      <c r="C41" s="21">
        <v>1</v>
      </c>
      <c r="D41" s="21">
        <v>1</v>
      </c>
      <c r="E41" s="21">
        <v>1</v>
      </c>
      <c r="F41" s="21">
        <v>0</v>
      </c>
      <c r="G41" s="21">
        <v>0</v>
      </c>
      <c r="H41" s="21">
        <v>1</v>
      </c>
      <c r="I41" s="21">
        <v>1</v>
      </c>
      <c r="J41" s="21">
        <v>1</v>
      </c>
      <c r="K41" s="21">
        <v>0</v>
      </c>
      <c r="L41" s="21">
        <v>1</v>
      </c>
      <c r="M41" s="21">
        <v>0</v>
      </c>
      <c r="N41" s="20" t="s">
        <v>203</v>
      </c>
      <c r="O41" s="21">
        <v>0</v>
      </c>
      <c r="P41" s="21">
        <v>0</v>
      </c>
      <c r="Q41" s="21">
        <v>0</v>
      </c>
      <c r="R41" s="21">
        <v>1</v>
      </c>
      <c r="S41" s="21">
        <v>1</v>
      </c>
      <c r="T41" s="21">
        <v>1</v>
      </c>
      <c r="U41" s="21">
        <v>1</v>
      </c>
      <c r="V41" s="21">
        <v>0</v>
      </c>
      <c r="W41" s="21">
        <v>1</v>
      </c>
      <c r="X41" s="21">
        <v>1</v>
      </c>
      <c r="Y41" s="21">
        <v>0</v>
      </c>
      <c r="Z41" s="21">
        <v>1</v>
      </c>
      <c r="AA41" s="21">
        <v>0</v>
      </c>
      <c r="AB41" s="21">
        <v>0</v>
      </c>
      <c r="AC41" s="21">
        <v>0</v>
      </c>
      <c r="AD41" s="21">
        <v>1</v>
      </c>
      <c r="AE41" s="21">
        <v>0</v>
      </c>
      <c r="AF41" s="21">
        <v>0</v>
      </c>
      <c r="AG41" s="21">
        <v>0</v>
      </c>
      <c r="AH41" s="21">
        <v>0</v>
      </c>
      <c r="AI41" s="21">
        <v>1</v>
      </c>
      <c r="AJ41" s="21">
        <v>0</v>
      </c>
      <c r="AK41" s="20" t="s">
        <v>203</v>
      </c>
      <c r="AL41" s="20" t="s">
        <v>203</v>
      </c>
      <c r="AM41" s="20" t="s">
        <v>203</v>
      </c>
      <c r="AN41" s="20" t="s">
        <v>203</v>
      </c>
      <c r="AO41" s="20" t="s">
        <v>203</v>
      </c>
      <c r="AP41" s="21">
        <v>0</v>
      </c>
      <c r="AQ41" s="21">
        <v>0</v>
      </c>
      <c r="AR41" s="21">
        <v>0</v>
      </c>
      <c r="AS41" s="21">
        <v>1</v>
      </c>
      <c r="AT41" s="21">
        <v>1</v>
      </c>
      <c r="AU41" s="21">
        <v>0</v>
      </c>
      <c r="AV41" s="21">
        <v>1</v>
      </c>
      <c r="AW41" s="21">
        <v>0</v>
      </c>
      <c r="AX41" s="21">
        <v>0</v>
      </c>
      <c r="AY41" s="21">
        <v>1</v>
      </c>
      <c r="AZ41" s="21">
        <v>1</v>
      </c>
      <c r="BA41" s="21">
        <v>0</v>
      </c>
      <c r="BB41" s="21">
        <v>0</v>
      </c>
      <c r="BC41" s="21">
        <v>1</v>
      </c>
      <c r="BD41" s="21">
        <v>1</v>
      </c>
      <c r="BE41" s="21">
        <v>1</v>
      </c>
      <c r="BF41" s="21">
        <v>1</v>
      </c>
      <c r="BG41" s="21">
        <v>0</v>
      </c>
      <c r="BH41" s="21">
        <v>1</v>
      </c>
      <c r="BI41" s="21">
        <v>0</v>
      </c>
      <c r="BJ41" s="21">
        <v>1</v>
      </c>
      <c r="BK41" s="21">
        <v>0</v>
      </c>
      <c r="BL41" s="21">
        <v>0</v>
      </c>
      <c r="BM41" s="21">
        <v>0</v>
      </c>
      <c r="BN41" s="21">
        <v>1</v>
      </c>
      <c r="BO41" s="20" t="s">
        <v>203</v>
      </c>
      <c r="BP41" s="20" t="s">
        <v>203</v>
      </c>
      <c r="BQ41" s="21">
        <v>1</v>
      </c>
      <c r="BR41" s="21">
        <v>0</v>
      </c>
      <c r="BS41" s="21">
        <v>1</v>
      </c>
      <c r="BT41" s="21">
        <v>1</v>
      </c>
      <c r="BU41" s="21">
        <v>1</v>
      </c>
      <c r="BV41" s="21">
        <v>0</v>
      </c>
      <c r="BW41" s="21">
        <v>1</v>
      </c>
      <c r="BX41" s="21">
        <v>1</v>
      </c>
      <c r="BY41" s="21">
        <v>1</v>
      </c>
      <c r="BZ41" s="21">
        <v>1</v>
      </c>
      <c r="CA41" s="21">
        <v>0</v>
      </c>
      <c r="CB41" s="21">
        <v>0</v>
      </c>
      <c r="CC41" s="20" t="s">
        <v>203</v>
      </c>
      <c r="CD41" s="21">
        <v>0</v>
      </c>
      <c r="CE41" s="21">
        <v>1</v>
      </c>
      <c r="CF41" s="21">
        <v>0</v>
      </c>
      <c r="CG41" s="21">
        <v>0</v>
      </c>
      <c r="CH41" s="21">
        <v>1</v>
      </c>
      <c r="CI41" s="21">
        <v>1</v>
      </c>
      <c r="CJ41" s="21">
        <v>0</v>
      </c>
      <c r="CK41" s="21">
        <v>1</v>
      </c>
      <c r="CL41" s="21">
        <v>1</v>
      </c>
      <c r="CM41" s="21">
        <v>1</v>
      </c>
      <c r="CN41" s="21">
        <v>1</v>
      </c>
      <c r="CO41" s="21">
        <v>1</v>
      </c>
      <c r="CP41" s="21">
        <v>1</v>
      </c>
      <c r="CQ41" s="21">
        <v>0</v>
      </c>
      <c r="CR41" s="21">
        <v>1</v>
      </c>
      <c r="CS41" s="21">
        <v>1</v>
      </c>
      <c r="CT41" s="21">
        <v>1</v>
      </c>
      <c r="CU41" s="21">
        <v>0</v>
      </c>
      <c r="CV41" s="21">
        <v>1</v>
      </c>
      <c r="CW41" s="21">
        <v>1</v>
      </c>
      <c r="CX41" s="21">
        <v>0</v>
      </c>
      <c r="CY41" s="20" t="s">
        <v>219</v>
      </c>
      <c r="CZ41" s="22"/>
    </row>
    <row r="42" spans="1:104" ht="15.75" customHeight="1">
      <c r="A42" s="23">
        <v>78</v>
      </c>
      <c r="B42" s="21">
        <v>7029543</v>
      </c>
      <c r="C42" s="20" t="s">
        <v>203</v>
      </c>
      <c r="D42" s="20" t="s">
        <v>203</v>
      </c>
      <c r="E42" s="20" t="s">
        <v>203</v>
      </c>
      <c r="F42" s="20" t="s">
        <v>203</v>
      </c>
      <c r="G42" s="20" t="s">
        <v>203</v>
      </c>
      <c r="H42" s="20" t="s">
        <v>203</v>
      </c>
      <c r="I42" s="20" t="s">
        <v>203</v>
      </c>
      <c r="J42" s="20" t="s">
        <v>203</v>
      </c>
      <c r="K42" s="20" t="s">
        <v>203</v>
      </c>
      <c r="L42" s="20" t="s">
        <v>203</v>
      </c>
      <c r="M42" s="20" t="s">
        <v>203</v>
      </c>
      <c r="N42" s="20" t="s">
        <v>203</v>
      </c>
      <c r="O42" s="20" t="s">
        <v>203</v>
      </c>
      <c r="P42" s="20" t="s">
        <v>203</v>
      </c>
      <c r="Q42" s="20" t="s">
        <v>203</v>
      </c>
      <c r="R42" s="20" t="s">
        <v>203</v>
      </c>
      <c r="S42" s="20" t="s">
        <v>203</v>
      </c>
      <c r="T42" s="20" t="s">
        <v>203</v>
      </c>
      <c r="U42" s="20" t="s">
        <v>203</v>
      </c>
      <c r="V42" s="20" t="s">
        <v>203</v>
      </c>
      <c r="W42" s="20" t="s">
        <v>203</v>
      </c>
      <c r="X42" s="20" t="s">
        <v>203</v>
      </c>
      <c r="Y42" s="20" t="s">
        <v>203</v>
      </c>
      <c r="Z42" s="20" t="s">
        <v>203</v>
      </c>
      <c r="AA42" s="21">
        <v>1</v>
      </c>
      <c r="AB42" s="21">
        <v>1</v>
      </c>
      <c r="AC42" s="20" t="s">
        <v>203</v>
      </c>
      <c r="AD42" s="20" t="s">
        <v>203</v>
      </c>
      <c r="AE42" s="20" t="s">
        <v>203</v>
      </c>
      <c r="AF42" s="21">
        <v>1</v>
      </c>
      <c r="AG42" s="21">
        <v>1</v>
      </c>
      <c r="AH42" s="21">
        <v>1</v>
      </c>
      <c r="AI42" s="21">
        <v>1</v>
      </c>
      <c r="AJ42" s="21">
        <v>0</v>
      </c>
      <c r="AK42" s="21">
        <v>1</v>
      </c>
      <c r="AL42" s="21">
        <v>1</v>
      </c>
      <c r="AM42" s="21">
        <v>0</v>
      </c>
      <c r="AN42" s="20" t="s">
        <v>203</v>
      </c>
      <c r="AO42" s="20" t="s">
        <v>203</v>
      </c>
      <c r="AP42" s="21">
        <v>1</v>
      </c>
      <c r="AQ42" s="21">
        <v>0</v>
      </c>
      <c r="AR42" s="21">
        <v>0</v>
      </c>
      <c r="AS42" s="21">
        <v>0</v>
      </c>
      <c r="AT42" s="21">
        <v>1</v>
      </c>
      <c r="AU42" s="21">
        <v>1</v>
      </c>
      <c r="AV42" s="21">
        <v>1</v>
      </c>
      <c r="AW42" s="21">
        <v>1</v>
      </c>
      <c r="AX42" s="21">
        <v>0</v>
      </c>
      <c r="AY42" s="21">
        <v>0</v>
      </c>
      <c r="AZ42" s="21">
        <v>0</v>
      </c>
      <c r="BA42" s="21">
        <v>1</v>
      </c>
      <c r="BB42" s="21">
        <v>1</v>
      </c>
      <c r="BC42" s="21">
        <v>0</v>
      </c>
      <c r="BD42" s="21">
        <v>1</v>
      </c>
      <c r="BE42" s="21">
        <v>0</v>
      </c>
      <c r="BF42" s="21">
        <v>0</v>
      </c>
      <c r="BG42" s="21">
        <v>0</v>
      </c>
      <c r="BH42" s="21">
        <v>1</v>
      </c>
      <c r="BI42" s="21">
        <v>1</v>
      </c>
      <c r="BJ42" s="21">
        <v>0</v>
      </c>
      <c r="BK42" s="20" t="s">
        <v>203</v>
      </c>
      <c r="BL42" s="20" t="s">
        <v>203</v>
      </c>
      <c r="BM42" s="20" t="s">
        <v>203</v>
      </c>
      <c r="BN42" s="20" t="s">
        <v>203</v>
      </c>
      <c r="BO42" s="20" t="s">
        <v>203</v>
      </c>
      <c r="BP42" s="20" t="s">
        <v>203</v>
      </c>
      <c r="BQ42" s="20" t="s">
        <v>203</v>
      </c>
      <c r="BR42" s="20" t="s">
        <v>203</v>
      </c>
      <c r="BS42" s="20" t="s">
        <v>203</v>
      </c>
      <c r="BT42" s="20" t="s">
        <v>203</v>
      </c>
      <c r="BU42" s="20" t="s">
        <v>203</v>
      </c>
      <c r="BV42" s="20" t="s">
        <v>203</v>
      </c>
      <c r="BW42" s="20" t="s">
        <v>203</v>
      </c>
      <c r="BX42" s="20" t="s">
        <v>203</v>
      </c>
      <c r="BY42" s="20" t="s">
        <v>203</v>
      </c>
      <c r="BZ42" s="20" t="s">
        <v>203</v>
      </c>
      <c r="CA42" s="20" t="s">
        <v>203</v>
      </c>
      <c r="CB42" s="20" t="s">
        <v>203</v>
      </c>
      <c r="CC42" s="20" t="s">
        <v>203</v>
      </c>
      <c r="CD42" s="20" t="s">
        <v>203</v>
      </c>
      <c r="CE42" s="20" t="s">
        <v>203</v>
      </c>
      <c r="CF42" s="20" t="s">
        <v>203</v>
      </c>
      <c r="CG42" s="20" t="s">
        <v>203</v>
      </c>
      <c r="CH42" s="20" t="s">
        <v>203</v>
      </c>
      <c r="CI42" s="20" t="s">
        <v>203</v>
      </c>
      <c r="CJ42" s="20" t="s">
        <v>203</v>
      </c>
      <c r="CK42" s="20" t="s">
        <v>203</v>
      </c>
      <c r="CL42" s="20" t="s">
        <v>203</v>
      </c>
      <c r="CM42" s="20" t="s">
        <v>203</v>
      </c>
      <c r="CN42" s="20" t="s">
        <v>203</v>
      </c>
      <c r="CO42" s="20" t="s">
        <v>203</v>
      </c>
      <c r="CP42" s="20" t="s">
        <v>203</v>
      </c>
      <c r="CQ42" s="20" t="s">
        <v>203</v>
      </c>
      <c r="CR42" s="20" t="s">
        <v>203</v>
      </c>
      <c r="CS42" s="20" t="s">
        <v>203</v>
      </c>
      <c r="CT42" s="20" t="s">
        <v>203</v>
      </c>
      <c r="CU42" s="20" t="s">
        <v>203</v>
      </c>
      <c r="CV42" s="20" t="s">
        <v>203</v>
      </c>
      <c r="CW42" s="20" t="s">
        <v>203</v>
      </c>
      <c r="CX42" s="20" t="s">
        <v>203</v>
      </c>
      <c r="CY42" s="20" t="s">
        <v>233</v>
      </c>
      <c r="CZ42" s="22"/>
    </row>
    <row r="43" spans="1:104" ht="15.75" customHeight="1">
      <c r="A43" s="23">
        <v>78</v>
      </c>
      <c r="B43" s="21">
        <v>6928519</v>
      </c>
      <c r="C43" s="21">
        <v>1</v>
      </c>
      <c r="D43" s="21">
        <v>1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0</v>
      </c>
      <c r="O43" s="21">
        <v>1</v>
      </c>
      <c r="P43" s="21">
        <v>0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0</v>
      </c>
      <c r="Z43" s="21">
        <v>1</v>
      </c>
      <c r="AA43" s="21">
        <v>1</v>
      </c>
      <c r="AB43" s="21">
        <v>0</v>
      </c>
      <c r="AC43" s="21">
        <v>0</v>
      </c>
      <c r="AD43" s="21">
        <v>0</v>
      </c>
      <c r="AE43" s="21">
        <v>1</v>
      </c>
      <c r="AF43" s="21">
        <v>0</v>
      </c>
      <c r="AG43" s="21">
        <v>1</v>
      </c>
      <c r="AH43" s="21">
        <v>1</v>
      </c>
      <c r="AI43" s="21">
        <v>1</v>
      </c>
      <c r="AJ43" s="21">
        <v>0</v>
      </c>
      <c r="AK43" s="21">
        <v>0</v>
      </c>
      <c r="AL43" s="21">
        <v>0</v>
      </c>
      <c r="AM43" s="20" t="s">
        <v>203</v>
      </c>
      <c r="AN43" s="20" t="s">
        <v>203</v>
      </c>
      <c r="AO43" s="20" t="s">
        <v>203</v>
      </c>
      <c r="AP43" s="21">
        <v>1</v>
      </c>
      <c r="AQ43" s="21">
        <v>1</v>
      </c>
      <c r="AR43" s="21">
        <v>0</v>
      </c>
      <c r="AS43" s="21">
        <v>1</v>
      </c>
      <c r="AT43" s="21">
        <v>1</v>
      </c>
      <c r="AU43" s="21">
        <v>0</v>
      </c>
      <c r="AV43" s="21">
        <v>0</v>
      </c>
      <c r="AW43" s="21">
        <v>0</v>
      </c>
      <c r="AX43" s="21">
        <v>1</v>
      </c>
      <c r="AY43" s="21">
        <v>1</v>
      </c>
      <c r="AZ43" s="21">
        <v>0</v>
      </c>
      <c r="BA43" s="21">
        <v>0</v>
      </c>
      <c r="BB43" s="21">
        <v>1</v>
      </c>
      <c r="BC43" s="21">
        <v>1</v>
      </c>
      <c r="BD43" s="21">
        <v>1</v>
      </c>
      <c r="BE43" s="21">
        <v>1</v>
      </c>
      <c r="BF43" s="21">
        <v>1</v>
      </c>
      <c r="BG43" s="21">
        <v>1</v>
      </c>
      <c r="BH43" s="21">
        <v>1</v>
      </c>
      <c r="BI43" s="21">
        <v>0</v>
      </c>
      <c r="BJ43" s="21">
        <v>0</v>
      </c>
      <c r="BK43" s="21">
        <v>1</v>
      </c>
      <c r="BL43" s="21">
        <v>1</v>
      </c>
      <c r="BM43" s="21">
        <v>0</v>
      </c>
      <c r="BN43" s="21">
        <v>1</v>
      </c>
      <c r="BO43" s="21">
        <v>0</v>
      </c>
      <c r="BP43" s="21">
        <v>0</v>
      </c>
      <c r="BQ43" s="21">
        <v>1</v>
      </c>
      <c r="BR43" s="21">
        <v>1</v>
      </c>
      <c r="BS43" s="21">
        <v>0</v>
      </c>
      <c r="BT43" s="21">
        <v>1</v>
      </c>
      <c r="BU43" s="21">
        <v>1</v>
      </c>
      <c r="BV43" s="21">
        <v>1</v>
      </c>
      <c r="BW43" s="21">
        <v>1</v>
      </c>
      <c r="BX43" s="21">
        <v>1</v>
      </c>
      <c r="BY43" s="21">
        <v>1</v>
      </c>
      <c r="BZ43" s="21">
        <v>1</v>
      </c>
      <c r="CA43" s="21">
        <v>0</v>
      </c>
      <c r="CB43" s="21">
        <v>1</v>
      </c>
      <c r="CC43" s="21">
        <v>1</v>
      </c>
      <c r="CD43" s="21">
        <v>1</v>
      </c>
      <c r="CE43" s="21">
        <v>1</v>
      </c>
      <c r="CF43" s="21">
        <v>1</v>
      </c>
      <c r="CG43" s="21">
        <v>0</v>
      </c>
      <c r="CH43" s="21">
        <v>1</v>
      </c>
      <c r="CI43" s="21">
        <v>1</v>
      </c>
      <c r="CJ43" s="21">
        <v>0</v>
      </c>
      <c r="CK43" s="21">
        <v>1</v>
      </c>
      <c r="CL43" s="21">
        <v>1</v>
      </c>
      <c r="CM43" s="21">
        <v>1</v>
      </c>
      <c r="CN43" s="21">
        <v>1</v>
      </c>
      <c r="CO43" s="21">
        <v>1</v>
      </c>
      <c r="CP43" s="21">
        <v>1</v>
      </c>
      <c r="CQ43" s="21">
        <v>1</v>
      </c>
      <c r="CR43" s="20" t="s">
        <v>203</v>
      </c>
      <c r="CS43" s="21">
        <v>1</v>
      </c>
      <c r="CT43" s="20" t="s">
        <v>203</v>
      </c>
      <c r="CU43" s="20" t="s">
        <v>203</v>
      </c>
      <c r="CV43" s="20" t="s">
        <v>203</v>
      </c>
      <c r="CW43" s="20" t="s">
        <v>203</v>
      </c>
      <c r="CX43" s="20" t="s">
        <v>203</v>
      </c>
      <c r="CY43" s="20" t="s">
        <v>234</v>
      </c>
      <c r="CZ43" s="22"/>
    </row>
    <row r="44" spans="1:104" ht="15.75" customHeight="1">
      <c r="A44" s="23">
        <v>78</v>
      </c>
      <c r="B44" s="21">
        <v>4861803</v>
      </c>
      <c r="C44" s="21">
        <v>1</v>
      </c>
      <c r="D44" s="21">
        <v>1</v>
      </c>
      <c r="E44" s="21">
        <v>1</v>
      </c>
      <c r="F44" s="21">
        <v>0</v>
      </c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>
        <v>0</v>
      </c>
      <c r="N44" s="21">
        <v>0</v>
      </c>
      <c r="O44" s="21">
        <v>1</v>
      </c>
      <c r="P44" s="21">
        <v>0</v>
      </c>
      <c r="Q44" s="21">
        <v>0</v>
      </c>
      <c r="R44" s="21">
        <v>1</v>
      </c>
      <c r="S44" s="21">
        <v>1</v>
      </c>
      <c r="T44" s="21">
        <v>0</v>
      </c>
      <c r="U44" s="21">
        <v>1</v>
      </c>
      <c r="V44" s="21">
        <v>1</v>
      </c>
      <c r="W44" s="21">
        <v>0</v>
      </c>
      <c r="X44" s="21">
        <v>1</v>
      </c>
      <c r="Y44" s="21">
        <v>0</v>
      </c>
      <c r="Z44" s="21">
        <v>1</v>
      </c>
      <c r="AA44" s="21">
        <v>1</v>
      </c>
      <c r="AB44" s="21">
        <v>1</v>
      </c>
      <c r="AC44" s="21">
        <v>1</v>
      </c>
      <c r="AD44" s="21">
        <v>0</v>
      </c>
      <c r="AE44" s="21">
        <v>0</v>
      </c>
      <c r="AF44" s="21">
        <v>0</v>
      </c>
      <c r="AG44" s="21">
        <v>1</v>
      </c>
      <c r="AH44" s="21">
        <v>0</v>
      </c>
      <c r="AI44" s="21">
        <v>0</v>
      </c>
      <c r="AJ44" s="21">
        <v>0</v>
      </c>
      <c r="AK44" s="21">
        <v>0</v>
      </c>
      <c r="AL44" s="21">
        <v>1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1</v>
      </c>
      <c r="AW44" s="21">
        <v>1</v>
      </c>
      <c r="AX44" s="21">
        <v>0</v>
      </c>
      <c r="AY44" s="21">
        <v>1</v>
      </c>
      <c r="AZ44" s="21">
        <v>0</v>
      </c>
      <c r="BA44" s="21">
        <v>0</v>
      </c>
      <c r="BB44" s="20" t="s">
        <v>203</v>
      </c>
      <c r="BC44" s="20" t="s">
        <v>203</v>
      </c>
      <c r="BD44" s="20" t="s">
        <v>203</v>
      </c>
      <c r="BE44" s="20" t="s">
        <v>203</v>
      </c>
      <c r="BF44" s="20" t="s">
        <v>203</v>
      </c>
      <c r="BG44" s="20" t="s">
        <v>203</v>
      </c>
      <c r="BH44" s="20" t="s">
        <v>203</v>
      </c>
      <c r="BI44" s="20" t="s">
        <v>203</v>
      </c>
      <c r="BJ44" s="20" t="s">
        <v>203</v>
      </c>
      <c r="BK44" s="21">
        <v>0</v>
      </c>
      <c r="BL44" s="21">
        <v>0</v>
      </c>
      <c r="BM44" s="21">
        <v>0</v>
      </c>
      <c r="BN44" s="21">
        <v>1</v>
      </c>
      <c r="BO44" s="21">
        <v>0</v>
      </c>
      <c r="BP44" s="21">
        <v>1</v>
      </c>
      <c r="BQ44" s="21">
        <v>1</v>
      </c>
      <c r="BR44" s="21">
        <v>1</v>
      </c>
      <c r="BS44" s="21">
        <v>1</v>
      </c>
      <c r="BT44" s="21">
        <v>1</v>
      </c>
      <c r="BU44" s="21">
        <v>1</v>
      </c>
      <c r="BV44" s="21">
        <v>1</v>
      </c>
      <c r="BW44" s="21">
        <v>1</v>
      </c>
      <c r="BX44" s="21">
        <v>0</v>
      </c>
      <c r="BY44" s="21">
        <v>1</v>
      </c>
      <c r="BZ44" s="21">
        <v>1</v>
      </c>
      <c r="CA44" s="21">
        <v>0</v>
      </c>
      <c r="CB44" s="21">
        <v>1</v>
      </c>
      <c r="CC44" s="21">
        <v>0</v>
      </c>
      <c r="CD44" s="21">
        <v>1</v>
      </c>
      <c r="CE44" s="21">
        <v>0</v>
      </c>
      <c r="CF44" s="21">
        <v>0</v>
      </c>
      <c r="CG44" s="21">
        <v>0</v>
      </c>
      <c r="CH44" s="21">
        <v>0</v>
      </c>
      <c r="CI44" s="21">
        <v>0</v>
      </c>
      <c r="CJ44" s="21">
        <v>0</v>
      </c>
      <c r="CK44" s="21">
        <v>1</v>
      </c>
      <c r="CL44" s="21">
        <v>1</v>
      </c>
      <c r="CM44" s="21">
        <v>1</v>
      </c>
      <c r="CN44" s="21">
        <v>1</v>
      </c>
      <c r="CO44" s="21">
        <v>0</v>
      </c>
      <c r="CP44" s="21">
        <v>1</v>
      </c>
      <c r="CQ44" s="21">
        <v>0</v>
      </c>
      <c r="CR44" s="21">
        <v>0</v>
      </c>
      <c r="CS44" s="21">
        <v>1</v>
      </c>
      <c r="CT44" s="21">
        <v>1</v>
      </c>
      <c r="CU44" s="21">
        <v>1</v>
      </c>
      <c r="CV44" s="21">
        <v>1</v>
      </c>
      <c r="CW44" s="21">
        <v>0</v>
      </c>
      <c r="CX44" s="21">
        <v>0</v>
      </c>
      <c r="CY44" s="20" t="s">
        <v>235</v>
      </c>
      <c r="CZ44" s="22"/>
    </row>
    <row r="45" spans="1:104" ht="15.75" customHeight="1">
      <c r="A45" s="23">
        <v>78</v>
      </c>
      <c r="B45" s="21">
        <v>6829352</v>
      </c>
      <c r="C45" s="21">
        <v>1</v>
      </c>
      <c r="D45" s="21">
        <v>0</v>
      </c>
      <c r="E45" s="21">
        <v>1</v>
      </c>
      <c r="F45" s="21">
        <v>0</v>
      </c>
      <c r="G45" s="21">
        <v>1</v>
      </c>
      <c r="H45" s="21">
        <v>1</v>
      </c>
      <c r="I45" s="21">
        <v>1</v>
      </c>
      <c r="J45" s="21">
        <v>1</v>
      </c>
      <c r="K45" s="21">
        <v>0</v>
      </c>
      <c r="L45" s="21">
        <v>1</v>
      </c>
      <c r="M45" s="21">
        <v>0</v>
      </c>
      <c r="N45" s="21">
        <v>0</v>
      </c>
      <c r="O45" s="21">
        <v>1</v>
      </c>
      <c r="P45" s="21">
        <v>0</v>
      </c>
      <c r="Q45" s="21">
        <v>0</v>
      </c>
      <c r="R45" s="21">
        <v>1</v>
      </c>
      <c r="S45" s="21">
        <v>1</v>
      </c>
      <c r="T45" s="21">
        <v>1</v>
      </c>
      <c r="U45" s="21">
        <v>1</v>
      </c>
      <c r="V45" s="21">
        <v>0</v>
      </c>
      <c r="W45" s="21">
        <v>0</v>
      </c>
      <c r="X45" s="21">
        <v>1</v>
      </c>
      <c r="Y45" s="21">
        <v>0</v>
      </c>
      <c r="Z45" s="21">
        <v>1</v>
      </c>
      <c r="AA45" s="21">
        <v>1</v>
      </c>
      <c r="AB45" s="21">
        <v>0</v>
      </c>
      <c r="AC45" s="21">
        <v>0</v>
      </c>
      <c r="AD45" s="21">
        <v>1</v>
      </c>
      <c r="AE45" s="21">
        <v>0</v>
      </c>
      <c r="AF45" s="21">
        <v>1</v>
      </c>
      <c r="AG45" s="21">
        <v>1</v>
      </c>
      <c r="AH45" s="21">
        <v>1</v>
      </c>
      <c r="AI45" s="21">
        <v>0</v>
      </c>
      <c r="AJ45" s="21">
        <v>0</v>
      </c>
      <c r="AK45" s="20" t="s">
        <v>203</v>
      </c>
      <c r="AL45" s="21">
        <v>1</v>
      </c>
      <c r="AM45" s="20" t="s">
        <v>203</v>
      </c>
      <c r="AN45" s="20" t="s">
        <v>203</v>
      </c>
      <c r="AO45" s="21">
        <v>0</v>
      </c>
      <c r="AP45" s="21">
        <v>0</v>
      </c>
      <c r="AQ45" s="21">
        <v>1</v>
      </c>
      <c r="AR45" s="21">
        <v>0</v>
      </c>
      <c r="AS45" s="21">
        <v>1</v>
      </c>
      <c r="AT45" s="21">
        <v>1</v>
      </c>
      <c r="AU45" s="21">
        <v>0</v>
      </c>
      <c r="AV45" s="21">
        <v>0</v>
      </c>
      <c r="AW45" s="21">
        <v>1</v>
      </c>
      <c r="AX45" s="21">
        <v>0</v>
      </c>
      <c r="AY45" s="21">
        <v>1</v>
      </c>
      <c r="AZ45" s="21">
        <v>0</v>
      </c>
      <c r="BA45" s="21">
        <v>1</v>
      </c>
      <c r="BB45" s="21">
        <v>1</v>
      </c>
      <c r="BC45" s="21">
        <v>1</v>
      </c>
      <c r="BD45" s="21">
        <v>1</v>
      </c>
      <c r="BE45" s="21">
        <v>1</v>
      </c>
      <c r="BF45" s="21">
        <v>1</v>
      </c>
      <c r="BG45" s="21">
        <v>0</v>
      </c>
      <c r="BH45" s="21">
        <v>1</v>
      </c>
      <c r="BI45" s="21">
        <v>1</v>
      </c>
      <c r="BJ45" s="21">
        <v>0</v>
      </c>
      <c r="BK45" s="21">
        <v>1</v>
      </c>
      <c r="BL45" s="21">
        <v>0</v>
      </c>
      <c r="BM45" s="21">
        <v>0</v>
      </c>
      <c r="BN45" s="21">
        <v>1</v>
      </c>
      <c r="BO45" s="21">
        <v>0</v>
      </c>
      <c r="BP45" s="21">
        <v>1</v>
      </c>
      <c r="BQ45" s="21">
        <v>1</v>
      </c>
      <c r="BR45" s="21">
        <v>1</v>
      </c>
      <c r="BS45" s="21">
        <v>0</v>
      </c>
      <c r="BT45" s="21">
        <v>0</v>
      </c>
      <c r="BU45" s="21">
        <v>1</v>
      </c>
      <c r="BV45" s="21">
        <v>1</v>
      </c>
      <c r="BW45" s="21">
        <v>1</v>
      </c>
      <c r="BX45" s="21">
        <v>1</v>
      </c>
      <c r="BY45" s="21">
        <v>1</v>
      </c>
      <c r="BZ45" s="21">
        <v>1</v>
      </c>
      <c r="CA45" s="21">
        <v>0</v>
      </c>
      <c r="CB45" s="20" t="s">
        <v>203</v>
      </c>
      <c r="CC45" s="21">
        <v>0</v>
      </c>
      <c r="CD45" s="21">
        <v>0</v>
      </c>
      <c r="CE45" s="21">
        <v>0</v>
      </c>
      <c r="CF45" s="21">
        <v>0</v>
      </c>
      <c r="CG45" s="21">
        <v>0</v>
      </c>
      <c r="CH45" s="21">
        <v>1</v>
      </c>
      <c r="CI45" s="21">
        <v>0</v>
      </c>
      <c r="CJ45" s="21">
        <v>0</v>
      </c>
      <c r="CK45" s="21">
        <v>0</v>
      </c>
      <c r="CL45" s="21">
        <v>1</v>
      </c>
      <c r="CM45" s="21">
        <v>1</v>
      </c>
      <c r="CN45" s="21">
        <v>0</v>
      </c>
      <c r="CO45" s="21">
        <v>0</v>
      </c>
      <c r="CP45" s="21">
        <v>1</v>
      </c>
      <c r="CQ45" s="21">
        <v>1</v>
      </c>
      <c r="CR45" s="21">
        <v>0</v>
      </c>
      <c r="CS45" s="21">
        <v>1</v>
      </c>
      <c r="CT45" s="21">
        <v>1</v>
      </c>
      <c r="CU45" s="21">
        <v>1</v>
      </c>
      <c r="CV45" s="21">
        <v>1</v>
      </c>
      <c r="CW45" s="21">
        <v>0</v>
      </c>
      <c r="CX45" s="21">
        <v>0</v>
      </c>
      <c r="CY45" s="20" t="s">
        <v>236</v>
      </c>
      <c r="CZ45" s="22"/>
    </row>
    <row r="46" spans="1:104" ht="15.75" customHeight="1">
      <c r="A46" s="23">
        <v>78</v>
      </c>
      <c r="B46" s="21">
        <v>7006557</v>
      </c>
      <c r="C46" s="21">
        <v>1</v>
      </c>
      <c r="D46" s="21">
        <v>1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0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0</v>
      </c>
      <c r="Z46" s="21">
        <v>1</v>
      </c>
      <c r="AA46" s="21">
        <v>1</v>
      </c>
      <c r="AB46" s="21">
        <v>1</v>
      </c>
      <c r="AC46" s="21">
        <v>1</v>
      </c>
      <c r="AD46" s="21">
        <v>0</v>
      </c>
      <c r="AE46" s="21">
        <v>1</v>
      </c>
      <c r="AF46" s="21">
        <v>0</v>
      </c>
      <c r="AG46" s="21">
        <v>1</v>
      </c>
      <c r="AH46" s="21">
        <v>1</v>
      </c>
      <c r="AI46" s="21">
        <v>0</v>
      </c>
      <c r="AJ46" s="21">
        <v>0</v>
      </c>
      <c r="AK46" s="21">
        <v>1</v>
      </c>
      <c r="AL46" s="21">
        <v>1</v>
      </c>
      <c r="AM46" s="20" t="s">
        <v>203</v>
      </c>
      <c r="AN46" s="20" t="s">
        <v>203</v>
      </c>
      <c r="AO46" s="21">
        <v>0</v>
      </c>
      <c r="AP46" s="21">
        <v>1</v>
      </c>
      <c r="AQ46" s="21">
        <v>0</v>
      </c>
      <c r="AR46" s="21">
        <v>0</v>
      </c>
      <c r="AS46" s="21">
        <v>0</v>
      </c>
      <c r="AT46" s="21">
        <v>1</v>
      </c>
      <c r="AU46" s="21">
        <v>0</v>
      </c>
      <c r="AV46" s="21">
        <v>1</v>
      </c>
      <c r="AW46" s="21">
        <v>1</v>
      </c>
      <c r="AX46" s="21">
        <v>1</v>
      </c>
      <c r="AY46" s="21">
        <v>1</v>
      </c>
      <c r="AZ46" s="21">
        <v>0</v>
      </c>
      <c r="BA46" s="21">
        <v>1</v>
      </c>
      <c r="BB46" s="21">
        <v>1</v>
      </c>
      <c r="BC46" s="21">
        <v>1</v>
      </c>
      <c r="BD46" s="21">
        <v>0</v>
      </c>
      <c r="BE46" s="21">
        <v>0</v>
      </c>
      <c r="BF46" s="21">
        <v>1</v>
      </c>
      <c r="BG46" s="21">
        <v>0</v>
      </c>
      <c r="BH46" s="21">
        <v>1</v>
      </c>
      <c r="BI46" s="21">
        <v>1</v>
      </c>
      <c r="BJ46" s="21">
        <v>0</v>
      </c>
      <c r="BK46" s="21">
        <v>1</v>
      </c>
      <c r="BL46" s="21">
        <v>1</v>
      </c>
      <c r="BM46" s="21">
        <v>0</v>
      </c>
      <c r="BN46" s="21">
        <v>1</v>
      </c>
      <c r="BO46" s="21">
        <v>1</v>
      </c>
      <c r="BP46" s="21">
        <v>1</v>
      </c>
      <c r="BQ46" s="21">
        <v>1</v>
      </c>
      <c r="BR46" s="21">
        <v>1</v>
      </c>
      <c r="BS46" s="21">
        <v>0</v>
      </c>
      <c r="BT46" s="21">
        <v>0</v>
      </c>
      <c r="BU46" s="21">
        <v>0</v>
      </c>
      <c r="BV46" s="21">
        <v>1</v>
      </c>
      <c r="BW46" s="21">
        <v>1</v>
      </c>
      <c r="BX46" s="21">
        <v>1</v>
      </c>
      <c r="BY46" s="21">
        <v>1</v>
      </c>
      <c r="BZ46" s="21">
        <v>1</v>
      </c>
      <c r="CA46" s="21">
        <v>0</v>
      </c>
      <c r="CB46" s="21">
        <v>0</v>
      </c>
      <c r="CC46" s="21">
        <v>0</v>
      </c>
      <c r="CD46" s="21">
        <v>0</v>
      </c>
      <c r="CE46" s="21">
        <v>1</v>
      </c>
      <c r="CF46" s="21">
        <v>1</v>
      </c>
      <c r="CG46" s="21">
        <v>1</v>
      </c>
      <c r="CH46" s="21">
        <v>1</v>
      </c>
      <c r="CI46" s="21">
        <v>0</v>
      </c>
      <c r="CJ46" s="21">
        <v>1</v>
      </c>
      <c r="CK46" s="21">
        <v>1</v>
      </c>
      <c r="CL46" s="21">
        <v>1</v>
      </c>
      <c r="CM46" s="21">
        <v>1</v>
      </c>
      <c r="CN46" s="21">
        <v>1</v>
      </c>
      <c r="CO46" s="21">
        <v>1</v>
      </c>
      <c r="CP46" s="21">
        <v>1</v>
      </c>
      <c r="CQ46" s="21">
        <v>1</v>
      </c>
      <c r="CR46" s="21">
        <v>0</v>
      </c>
      <c r="CS46" s="21">
        <v>1</v>
      </c>
      <c r="CT46" s="21">
        <v>1</v>
      </c>
      <c r="CU46" s="21">
        <v>1</v>
      </c>
      <c r="CV46" s="21">
        <v>0</v>
      </c>
      <c r="CW46" s="21">
        <v>1</v>
      </c>
      <c r="CX46" s="21">
        <v>0</v>
      </c>
      <c r="CY46" s="20" t="s">
        <v>237</v>
      </c>
      <c r="CZ46" s="22"/>
    </row>
    <row r="47" spans="1:104" ht="15.75" customHeight="1">
      <c r="A47" s="23">
        <v>78</v>
      </c>
      <c r="B47" s="21">
        <v>3902244</v>
      </c>
      <c r="C47" s="21">
        <v>1</v>
      </c>
      <c r="D47" s="21">
        <v>1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0</v>
      </c>
      <c r="O47" s="21">
        <v>1</v>
      </c>
      <c r="P47" s="21">
        <v>0</v>
      </c>
      <c r="Q47" s="21">
        <v>0</v>
      </c>
      <c r="R47" s="21">
        <v>1</v>
      </c>
      <c r="S47" s="21">
        <v>1</v>
      </c>
      <c r="T47" s="21">
        <v>1</v>
      </c>
      <c r="U47" s="21">
        <v>0</v>
      </c>
      <c r="V47" s="21">
        <v>1</v>
      </c>
      <c r="W47" s="20" t="s">
        <v>203</v>
      </c>
      <c r="X47" s="20" t="s">
        <v>203</v>
      </c>
      <c r="Y47" s="21">
        <v>1</v>
      </c>
      <c r="Z47" s="20" t="s">
        <v>203</v>
      </c>
      <c r="AA47" s="20" t="s">
        <v>203</v>
      </c>
      <c r="AB47" s="21">
        <v>1</v>
      </c>
      <c r="AC47" s="21">
        <v>1</v>
      </c>
      <c r="AD47" s="21">
        <v>0</v>
      </c>
      <c r="AE47" s="21">
        <v>1</v>
      </c>
      <c r="AF47" s="20" t="s">
        <v>203</v>
      </c>
      <c r="AG47" s="20" t="s">
        <v>203</v>
      </c>
      <c r="AH47" s="21">
        <v>1</v>
      </c>
      <c r="AI47" s="20" t="s">
        <v>203</v>
      </c>
      <c r="AJ47" s="21">
        <v>0</v>
      </c>
      <c r="AK47" s="21">
        <v>1</v>
      </c>
      <c r="AL47" s="21">
        <v>1</v>
      </c>
      <c r="AM47" s="20" t="s">
        <v>203</v>
      </c>
      <c r="AN47" s="20" t="s">
        <v>203</v>
      </c>
      <c r="AO47" s="20" t="s">
        <v>203</v>
      </c>
      <c r="AP47" s="21">
        <v>0</v>
      </c>
      <c r="AQ47" s="21">
        <v>1</v>
      </c>
      <c r="AR47" s="21">
        <v>1</v>
      </c>
      <c r="AS47" s="21">
        <v>1</v>
      </c>
      <c r="AT47" s="21">
        <v>1</v>
      </c>
      <c r="AU47" s="21">
        <v>0</v>
      </c>
      <c r="AV47" s="21">
        <v>1</v>
      </c>
      <c r="AW47" s="21">
        <v>0</v>
      </c>
      <c r="AX47" s="21">
        <v>0</v>
      </c>
      <c r="AY47" s="21">
        <v>1</v>
      </c>
      <c r="AZ47" s="21">
        <v>1</v>
      </c>
      <c r="BA47" s="21">
        <v>1</v>
      </c>
      <c r="BB47" s="21">
        <v>1</v>
      </c>
      <c r="BC47" s="21">
        <v>1</v>
      </c>
      <c r="BD47" s="21">
        <v>1</v>
      </c>
      <c r="BE47" s="21">
        <v>0</v>
      </c>
      <c r="BF47" s="21">
        <v>0</v>
      </c>
      <c r="BG47" s="21">
        <v>0</v>
      </c>
      <c r="BH47" s="21">
        <v>1</v>
      </c>
      <c r="BI47" s="21">
        <v>1</v>
      </c>
      <c r="BJ47" s="21">
        <v>0</v>
      </c>
      <c r="BK47" s="21">
        <v>0</v>
      </c>
      <c r="BL47" s="21">
        <v>1</v>
      </c>
      <c r="BM47" s="21">
        <v>0</v>
      </c>
      <c r="BN47" s="21">
        <v>1</v>
      </c>
      <c r="BO47" s="21">
        <v>0</v>
      </c>
      <c r="BP47" s="21">
        <v>0</v>
      </c>
      <c r="BQ47" s="21">
        <v>1</v>
      </c>
      <c r="BR47" s="21">
        <v>1</v>
      </c>
      <c r="BS47" s="21">
        <v>1</v>
      </c>
      <c r="BT47" s="21">
        <v>1</v>
      </c>
      <c r="BU47" s="21">
        <v>1</v>
      </c>
      <c r="BV47" s="21">
        <v>1</v>
      </c>
      <c r="BW47" s="21">
        <v>1</v>
      </c>
      <c r="BX47" s="21">
        <v>1</v>
      </c>
      <c r="BY47" s="21">
        <v>1</v>
      </c>
      <c r="BZ47" s="21">
        <v>1</v>
      </c>
      <c r="CA47" s="21">
        <v>1</v>
      </c>
      <c r="CB47" s="21">
        <v>1</v>
      </c>
      <c r="CC47" s="21">
        <v>0</v>
      </c>
      <c r="CD47" s="21">
        <v>0</v>
      </c>
      <c r="CE47" s="20" t="s">
        <v>203</v>
      </c>
      <c r="CF47" s="20" t="s">
        <v>203</v>
      </c>
      <c r="CG47" s="20" t="s">
        <v>203</v>
      </c>
      <c r="CH47" s="20" t="s">
        <v>203</v>
      </c>
      <c r="CI47" s="20" t="s">
        <v>203</v>
      </c>
      <c r="CJ47" s="20" t="s">
        <v>203</v>
      </c>
      <c r="CK47" s="21">
        <v>1</v>
      </c>
      <c r="CL47" s="21">
        <v>1</v>
      </c>
      <c r="CM47" s="21">
        <v>1</v>
      </c>
      <c r="CN47" s="21">
        <v>0</v>
      </c>
      <c r="CO47" s="21">
        <v>1</v>
      </c>
      <c r="CP47" s="21">
        <v>1</v>
      </c>
      <c r="CQ47" s="21">
        <v>1</v>
      </c>
      <c r="CR47" s="21">
        <v>0</v>
      </c>
      <c r="CS47" s="21">
        <v>1</v>
      </c>
      <c r="CT47" s="21">
        <v>1</v>
      </c>
      <c r="CU47" s="21">
        <v>1</v>
      </c>
      <c r="CV47" s="21">
        <v>1</v>
      </c>
      <c r="CW47" s="21">
        <v>1</v>
      </c>
      <c r="CX47" s="21">
        <v>1</v>
      </c>
      <c r="CY47" s="20" t="s">
        <v>238</v>
      </c>
      <c r="CZ47" s="22"/>
    </row>
    <row r="48" spans="1:104" ht="15.75" customHeight="1">
      <c r="A48" s="23">
        <v>78</v>
      </c>
      <c r="B48" s="21">
        <v>6981660</v>
      </c>
      <c r="C48" s="21">
        <v>0</v>
      </c>
      <c r="D48" s="21">
        <v>1</v>
      </c>
      <c r="E48" s="21">
        <v>1</v>
      </c>
      <c r="F48" s="21">
        <v>1</v>
      </c>
      <c r="G48" s="21">
        <v>1</v>
      </c>
      <c r="H48" s="21">
        <v>0</v>
      </c>
      <c r="I48" s="21">
        <v>1</v>
      </c>
      <c r="J48" s="21">
        <v>0</v>
      </c>
      <c r="K48" s="21">
        <v>1</v>
      </c>
      <c r="L48" s="21">
        <v>1</v>
      </c>
      <c r="M48" s="21">
        <v>1</v>
      </c>
      <c r="N48" s="20" t="s">
        <v>203</v>
      </c>
      <c r="O48" s="21">
        <v>1</v>
      </c>
      <c r="P48" s="21">
        <v>1</v>
      </c>
      <c r="Q48" s="21">
        <v>1</v>
      </c>
      <c r="R48" s="20" t="s">
        <v>203</v>
      </c>
      <c r="S48" s="21">
        <v>1</v>
      </c>
      <c r="T48" s="21">
        <v>1</v>
      </c>
      <c r="U48" s="21">
        <v>1</v>
      </c>
      <c r="V48" s="21">
        <v>1</v>
      </c>
      <c r="W48" s="20" t="s">
        <v>203</v>
      </c>
      <c r="X48" s="21">
        <v>1</v>
      </c>
      <c r="Y48" s="21">
        <v>0</v>
      </c>
      <c r="Z48" s="21">
        <v>1</v>
      </c>
      <c r="AA48" s="20" t="s">
        <v>203</v>
      </c>
      <c r="AB48" s="20" t="s">
        <v>203</v>
      </c>
      <c r="AC48" s="20" t="s">
        <v>203</v>
      </c>
      <c r="AD48" s="21">
        <v>1</v>
      </c>
      <c r="AE48" s="20" t="s">
        <v>203</v>
      </c>
      <c r="AF48" s="20" t="s">
        <v>203</v>
      </c>
      <c r="AG48" s="20" t="s">
        <v>203</v>
      </c>
      <c r="AH48" s="20" t="s">
        <v>203</v>
      </c>
      <c r="AI48" s="20" t="s">
        <v>203</v>
      </c>
      <c r="AJ48" s="20" t="s">
        <v>203</v>
      </c>
      <c r="AK48" s="20" t="s">
        <v>203</v>
      </c>
      <c r="AL48" s="20" t="s">
        <v>203</v>
      </c>
      <c r="AM48" s="20" t="s">
        <v>203</v>
      </c>
      <c r="AN48" s="20" t="s">
        <v>203</v>
      </c>
      <c r="AO48" s="21">
        <v>0</v>
      </c>
      <c r="AP48" s="20" t="s">
        <v>203</v>
      </c>
      <c r="AQ48" s="21">
        <v>0</v>
      </c>
      <c r="AR48" s="21">
        <v>1</v>
      </c>
      <c r="AS48" s="21">
        <v>1</v>
      </c>
      <c r="AT48" s="20" t="s">
        <v>203</v>
      </c>
      <c r="AU48" s="21">
        <v>1</v>
      </c>
      <c r="AV48" s="20" t="s">
        <v>203</v>
      </c>
      <c r="AW48" s="21">
        <v>1</v>
      </c>
      <c r="AX48" s="21">
        <v>0</v>
      </c>
      <c r="AY48" s="21">
        <v>0</v>
      </c>
      <c r="AZ48" s="21">
        <v>1</v>
      </c>
      <c r="BA48" s="21">
        <v>0</v>
      </c>
      <c r="BB48" s="20" t="s">
        <v>203</v>
      </c>
      <c r="BC48" s="20" t="s">
        <v>203</v>
      </c>
      <c r="BD48" s="20" t="s">
        <v>203</v>
      </c>
      <c r="BE48" s="20" t="s">
        <v>203</v>
      </c>
      <c r="BF48" s="20" t="s">
        <v>203</v>
      </c>
      <c r="BG48" s="20" t="s">
        <v>203</v>
      </c>
      <c r="BH48" s="20" t="s">
        <v>203</v>
      </c>
      <c r="BI48" s="20" t="s">
        <v>203</v>
      </c>
      <c r="BJ48" s="20" t="s">
        <v>203</v>
      </c>
      <c r="BK48" s="21">
        <v>0</v>
      </c>
      <c r="BL48" s="21">
        <v>0</v>
      </c>
      <c r="BM48" s="20" t="s">
        <v>203</v>
      </c>
      <c r="BN48" s="21">
        <v>1</v>
      </c>
      <c r="BO48" s="21">
        <v>0</v>
      </c>
      <c r="BP48" s="21">
        <v>1</v>
      </c>
      <c r="BQ48" s="21">
        <v>1</v>
      </c>
      <c r="BR48" s="21">
        <v>0</v>
      </c>
      <c r="BS48" s="21">
        <v>0</v>
      </c>
      <c r="BT48" s="20" t="s">
        <v>203</v>
      </c>
      <c r="BU48" s="20" t="s">
        <v>203</v>
      </c>
      <c r="BV48" s="20" t="s">
        <v>203</v>
      </c>
      <c r="BW48" s="20" t="s">
        <v>203</v>
      </c>
      <c r="BX48" s="20" t="s">
        <v>203</v>
      </c>
      <c r="BY48" s="20" t="s">
        <v>203</v>
      </c>
      <c r="BZ48" s="20" t="s">
        <v>203</v>
      </c>
      <c r="CA48" s="20" t="s">
        <v>203</v>
      </c>
      <c r="CB48" s="20" t="s">
        <v>203</v>
      </c>
      <c r="CC48" s="20" t="s">
        <v>203</v>
      </c>
      <c r="CD48" s="20" t="s">
        <v>203</v>
      </c>
      <c r="CE48" s="20" t="s">
        <v>203</v>
      </c>
      <c r="CF48" s="20" t="s">
        <v>203</v>
      </c>
      <c r="CG48" s="20" t="s">
        <v>203</v>
      </c>
      <c r="CH48" s="20" t="s">
        <v>203</v>
      </c>
      <c r="CI48" s="20" t="s">
        <v>203</v>
      </c>
      <c r="CJ48" s="20" t="s">
        <v>203</v>
      </c>
      <c r="CK48" s="20" t="s">
        <v>203</v>
      </c>
      <c r="CL48" s="20" t="s">
        <v>203</v>
      </c>
      <c r="CM48" s="20" t="s">
        <v>203</v>
      </c>
      <c r="CN48" s="20" t="s">
        <v>203</v>
      </c>
      <c r="CO48" s="20" t="s">
        <v>203</v>
      </c>
      <c r="CP48" s="20" t="s">
        <v>203</v>
      </c>
      <c r="CQ48" s="20" t="s">
        <v>203</v>
      </c>
      <c r="CR48" s="20" t="s">
        <v>203</v>
      </c>
      <c r="CS48" s="20" t="s">
        <v>203</v>
      </c>
      <c r="CT48" s="20" t="s">
        <v>203</v>
      </c>
      <c r="CU48" s="20" t="s">
        <v>203</v>
      </c>
      <c r="CV48" s="20" t="s">
        <v>203</v>
      </c>
      <c r="CW48" s="20" t="s">
        <v>203</v>
      </c>
      <c r="CX48" s="20" t="s">
        <v>203</v>
      </c>
      <c r="CY48" s="20" t="s">
        <v>239</v>
      </c>
      <c r="CZ48" s="22"/>
    </row>
    <row r="49" spans="1:104" ht="15.75" customHeight="1">
      <c r="A49" s="23">
        <v>78</v>
      </c>
      <c r="B49" s="21">
        <v>6977683</v>
      </c>
      <c r="C49" s="21">
        <v>1</v>
      </c>
      <c r="D49" s="21">
        <v>1</v>
      </c>
      <c r="E49" s="21">
        <v>1</v>
      </c>
      <c r="F49" s="21">
        <v>1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1">
        <v>0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0</v>
      </c>
      <c r="AC49" s="21">
        <v>1</v>
      </c>
      <c r="AD49" s="21">
        <v>1</v>
      </c>
      <c r="AE49" s="21">
        <v>1</v>
      </c>
      <c r="AF49" s="21">
        <v>1</v>
      </c>
      <c r="AG49" s="21">
        <v>1</v>
      </c>
      <c r="AH49" s="21">
        <v>1</v>
      </c>
      <c r="AI49" s="21">
        <v>0</v>
      </c>
      <c r="AJ49" s="21">
        <v>0</v>
      </c>
      <c r="AK49" s="21">
        <v>1</v>
      </c>
      <c r="AL49" s="21">
        <v>0</v>
      </c>
      <c r="AM49" s="20" t="s">
        <v>203</v>
      </c>
      <c r="AN49" s="20" t="s">
        <v>203</v>
      </c>
      <c r="AO49" s="21">
        <v>1</v>
      </c>
      <c r="AP49" s="21">
        <v>1</v>
      </c>
      <c r="AQ49" s="21">
        <v>1</v>
      </c>
      <c r="AR49" s="21">
        <v>0</v>
      </c>
      <c r="AS49" s="21">
        <v>0</v>
      </c>
      <c r="AT49" s="21">
        <v>1</v>
      </c>
      <c r="AU49" s="21">
        <v>1</v>
      </c>
      <c r="AV49" s="21">
        <v>1</v>
      </c>
      <c r="AW49" s="21">
        <v>1</v>
      </c>
      <c r="AX49" s="21">
        <v>0</v>
      </c>
      <c r="AY49" s="21">
        <v>0</v>
      </c>
      <c r="AZ49" s="21">
        <v>1</v>
      </c>
      <c r="BA49" s="21">
        <v>1</v>
      </c>
      <c r="BB49" s="20" t="s">
        <v>203</v>
      </c>
      <c r="BC49" s="20" t="s">
        <v>203</v>
      </c>
      <c r="BD49" s="20" t="s">
        <v>203</v>
      </c>
      <c r="BE49" s="20" t="s">
        <v>203</v>
      </c>
      <c r="BF49" s="20" t="s">
        <v>203</v>
      </c>
      <c r="BG49" s="20" t="s">
        <v>203</v>
      </c>
      <c r="BH49" s="20" t="s">
        <v>203</v>
      </c>
      <c r="BI49" s="20" t="s">
        <v>203</v>
      </c>
      <c r="BJ49" s="20" t="s">
        <v>203</v>
      </c>
      <c r="BK49" s="21">
        <v>0</v>
      </c>
      <c r="BL49" s="21">
        <v>0</v>
      </c>
      <c r="BM49" s="21">
        <v>0</v>
      </c>
      <c r="BN49" s="21">
        <v>1</v>
      </c>
      <c r="BO49" s="21">
        <v>1</v>
      </c>
      <c r="BP49" s="21">
        <v>1</v>
      </c>
      <c r="BQ49" s="21">
        <v>1</v>
      </c>
      <c r="BR49" s="21">
        <v>1</v>
      </c>
      <c r="BS49" s="21">
        <v>1</v>
      </c>
      <c r="BT49" s="21">
        <v>0</v>
      </c>
      <c r="BU49" s="21">
        <v>0</v>
      </c>
      <c r="BV49" s="21">
        <v>1</v>
      </c>
      <c r="BW49" s="21">
        <v>1</v>
      </c>
      <c r="BX49" s="21">
        <v>1</v>
      </c>
      <c r="BY49" s="21">
        <v>1</v>
      </c>
      <c r="BZ49" s="20" t="s">
        <v>203</v>
      </c>
      <c r="CA49" s="20" t="s">
        <v>203</v>
      </c>
      <c r="CB49" s="20" t="s">
        <v>203</v>
      </c>
      <c r="CC49" s="20" t="s">
        <v>203</v>
      </c>
      <c r="CD49" s="21">
        <v>1</v>
      </c>
      <c r="CE49" s="21">
        <v>1</v>
      </c>
      <c r="CF49" s="21">
        <v>1</v>
      </c>
      <c r="CG49" s="21">
        <v>1</v>
      </c>
      <c r="CH49" s="21">
        <v>1</v>
      </c>
      <c r="CI49" s="21">
        <v>1</v>
      </c>
      <c r="CJ49" s="21">
        <v>1</v>
      </c>
      <c r="CK49" s="21">
        <v>1</v>
      </c>
      <c r="CL49" s="21">
        <v>1</v>
      </c>
      <c r="CM49" s="21">
        <v>1</v>
      </c>
      <c r="CN49" s="21">
        <v>1</v>
      </c>
      <c r="CO49" s="21">
        <v>0</v>
      </c>
      <c r="CP49" s="21">
        <v>1</v>
      </c>
      <c r="CQ49" s="21">
        <v>1</v>
      </c>
      <c r="CR49" s="21">
        <v>0</v>
      </c>
      <c r="CS49" s="20" t="s">
        <v>203</v>
      </c>
      <c r="CT49" s="20" t="s">
        <v>203</v>
      </c>
      <c r="CU49" s="20" t="s">
        <v>203</v>
      </c>
      <c r="CV49" s="20" t="s">
        <v>203</v>
      </c>
      <c r="CW49" s="20" t="s">
        <v>203</v>
      </c>
      <c r="CX49" s="20" t="s">
        <v>203</v>
      </c>
      <c r="CY49" s="20" t="s">
        <v>238</v>
      </c>
      <c r="CZ49" s="22"/>
    </row>
    <row r="50" spans="1:104" ht="15.75" customHeight="1">
      <c r="A50" s="23">
        <v>78</v>
      </c>
      <c r="B50" s="21">
        <v>6971157</v>
      </c>
      <c r="C50" s="21">
        <v>0</v>
      </c>
      <c r="D50" s="21">
        <v>1</v>
      </c>
      <c r="E50" s="21">
        <v>1</v>
      </c>
      <c r="F50" s="21">
        <v>0</v>
      </c>
      <c r="G50" s="21">
        <v>0</v>
      </c>
      <c r="H50" s="21">
        <v>1</v>
      </c>
      <c r="I50" s="21">
        <v>1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1</v>
      </c>
      <c r="S50" s="21">
        <v>1</v>
      </c>
      <c r="T50" s="21">
        <v>0</v>
      </c>
      <c r="U50" s="21">
        <v>0</v>
      </c>
      <c r="V50" s="21">
        <v>1</v>
      </c>
      <c r="W50" s="21">
        <v>1</v>
      </c>
      <c r="X50" s="21">
        <v>1</v>
      </c>
      <c r="Y50" s="21">
        <v>1</v>
      </c>
      <c r="Z50" s="21">
        <v>0</v>
      </c>
      <c r="AA50" s="21">
        <v>1</v>
      </c>
      <c r="AB50" s="21">
        <v>0</v>
      </c>
      <c r="AC50" s="20" t="s">
        <v>203</v>
      </c>
      <c r="AD50" s="21">
        <v>0</v>
      </c>
      <c r="AE50" s="21">
        <v>1</v>
      </c>
      <c r="AF50" s="20" t="s">
        <v>203</v>
      </c>
      <c r="AG50" s="21">
        <v>0</v>
      </c>
      <c r="AH50" s="20" t="s">
        <v>203</v>
      </c>
      <c r="AI50" s="20" t="s">
        <v>203</v>
      </c>
      <c r="AJ50" s="20" t="s">
        <v>203</v>
      </c>
      <c r="AK50" s="21">
        <v>0</v>
      </c>
      <c r="AL50" s="20" t="s">
        <v>203</v>
      </c>
      <c r="AM50" s="20" t="s">
        <v>203</v>
      </c>
      <c r="AN50" s="21">
        <v>0</v>
      </c>
      <c r="AO50" s="21">
        <v>1</v>
      </c>
      <c r="AP50" s="20" t="s">
        <v>203</v>
      </c>
      <c r="AQ50" s="21">
        <v>1</v>
      </c>
      <c r="AR50" s="21">
        <v>1</v>
      </c>
      <c r="AS50" s="21">
        <v>0</v>
      </c>
      <c r="AT50" s="21">
        <v>1</v>
      </c>
      <c r="AU50" s="21">
        <v>0</v>
      </c>
      <c r="AV50" s="21">
        <v>1</v>
      </c>
      <c r="AW50" s="21">
        <v>0</v>
      </c>
      <c r="AX50" s="21">
        <v>1</v>
      </c>
      <c r="AY50" s="21">
        <v>1</v>
      </c>
      <c r="AZ50" s="21">
        <v>0</v>
      </c>
      <c r="BA50" s="21">
        <v>1</v>
      </c>
      <c r="BB50" s="21">
        <v>1</v>
      </c>
      <c r="BC50" s="21">
        <v>1</v>
      </c>
      <c r="BD50" s="21">
        <v>0</v>
      </c>
      <c r="BE50" s="21">
        <v>1</v>
      </c>
      <c r="BF50" s="21">
        <v>1</v>
      </c>
      <c r="BG50" s="21">
        <v>0</v>
      </c>
      <c r="BH50" s="21">
        <v>1</v>
      </c>
      <c r="BI50" s="21">
        <v>1</v>
      </c>
      <c r="BJ50" s="21">
        <v>0</v>
      </c>
      <c r="BK50" s="21">
        <v>1</v>
      </c>
      <c r="BL50" s="21">
        <v>0</v>
      </c>
      <c r="BM50" s="21">
        <v>0</v>
      </c>
      <c r="BN50" s="21">
        <v>1</v>
      </c>
      <c r="BO50" s="21">
        <v>0</v>
      </c>
      <c r="BP50" s="21">
        <v>1</v>
      </c>
      <c r="BQ50" s="21">
        <v>1</v>
      </c>
      <c r="BR50" s="21">
        <v>1</v>
      </c>
      <c r="BS50" s="21">
        <v>0</v>
      </c>
      <c r="BT50" s="21">
        <v>0</v>
      </c>
      <c r="BU50" s="21">
        <v>0</v>
      </c>
      <c r="BV50" s="21">
        <v>1</v>
      </c>
      <c r="BW50" s="21">
        <v>1</v>
      </c>
      <c r="BX50" s="21">
        <v>1</v>
      </c>
      <c r="BY50" s="21">
        <v>1</v>
      </c>
      <c r="BZ50" s="21">
        <v>1</v>
      </c>
      <c r="CA50" s="21">
        <v>1</v>
      </c>
      <c r="CB50" s="21">
        <v>1</v>
      </c>
      <c r="CC50" s="21">
        <v>0</v>
      </c>
      <c r="CD50" s="21">
        <v>1</v>
      </c>
      <c r="CE50" s="21">
        <v>1</v>
      </c>
      <c r="CF50" s="21">
        <v>1</v>
      </c>
      <c r="CG50" s="21">
        <v>1</v>
      </c>
      <c r="CH50" s="21">
        <v>1</v>
      </c>
      <c r="CI50" s="21">
        <v>1</v>
      </c>
      <c r="CJ50" s="21">
        <v>0</v>
      </c>
      <c r="CK50" s="21">
        <v>1</v>
      </c>
      <c r="CL50" s="21">
        <v>1</v>
      </c>
      <c r="CM50" s="21">
        <v>1</v>
      </c>
      <c r="CN50" s="21">
        <v>1</v>
      </c>
      <c r="CO50" s="21">
        <v>1</v>
      </c>
      <c r="CP50" s="21">
        <v>1</v>
      </c>
      <c r="CQ50" s="21">
        <v>1</v>
      </c>
      <c r="CR50" s="21">
        <v>1</v>
      </c>
      <c r="CS50" s="21">
        <v>1</v>
      </c>
      <c r="CT50" s="21">
        <v>1</v>
      </c>
      <c r="CU50" s="21">
        <v>1</v>
      </c>
      <c r="CV50" s="21">
        <v>1</v>
      </c>
      <c r="CW50" s="21">
        <v>1</v>
      </c>
      <c r="CX50" s="21">
        <v>1</v>
      </c>
      <c r="CY50" s="20" t="s">
        <v>240</v>
      </c>
      <c r="CZ50" s="22"/>
    </row>
    <row r="51" spans="1:104" ht="15.75" customHeight="1">
      <c r="A51" s="23">
        <v>78</v>
      </c>
      <c r="B51" s="21">
        <v>6984666</v>
      </c>
      <c r="C51" s="21">
        <v>1</v>
      </c>
      <c r="D51" s="21">
        <v>1</v>
      </c>
      <c r="E51" s="21">
        <v>1</v>
      </c>
      <c r="F51" s="21">
        <v>0</v>
      </c>
      <c r="G51" s="21">
        <v>1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>
        <v>0</v>
      </c>
      <c r="N51" s="21">
        <v>0</v>
      </c>
      <c r="O51" s="21">
        <v>1</v>
      </c>
      <c r="P51" s="21">
        <v>1</v>
      </c>
      <c r="Q51" s="21">
        <v>0</v>
      </c>
      <c r="R51" s="20" t="s">
        <v>203</v>
      </c>
      <c r="S51" s="21">
        <v>1</v>
      </c>
      <c r="T51" s="21">
        <v>1</v>
      </c>
      <c r="U51" s="21">
        <v>1</v>
      </c>
      <c r="V51" s="21">
        <v>1</v>
      </c>
      <c r="W51" s="21">
        <v>0</v>
      </c>
      <c r="X51" s="21">
        <v>1</v>
      </c>
      <c r="Y51" s="21">
        <v>1</v>
      </c>
      <c r="Z51" s="21">
        <v>1</v>
      </c>
      <c r="AA51" s="21">
        <v>1</v>
      </c>
      <c r="AB51" s="21">
        <v>0</v>
      </c>
      <c r="AC51" s="21">
        <v>1</v>
      </c>
      <c r="AD51" s="21">
        <v>0</v>
      </c>
      <c r="AE51" s="21">
        <v>1</v>
      </c>
      <c r="AF51" s="20" t="s">
        <v>203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1</v>
      </c>
      <c r="AM51" s="20" t="s">
        <v>203</v>
      </c>
      <c r="AN51" s="20" t="s">
        <v>203</v>
      </c>
      <c r="AO51" s="20" t="s">
        <v>203</v>
      </c>
      <c r="AP51" s="21">
        <v>0</v>
      </c>
      <c r="AQ51" s="21">
        <v>1</v>
      </c>
      <c r="AR51" s="21">
        <v>1</v>
      </c>
      <c r="AS51" s="21">
        <v>0</v>
      </c>
      <c r="AT51" s="21">
        <v>1</v>
      </c>
      <c r="AU51" s="21">
        <v>1</v>
      </c>
      <c r="AV51" s="21">
        <v>1</v>
      </c>
      <c r="AW51" s="21">
        <v>1</v>
      </c>
      <c r="AX51" s="21">
        <v>0</v>
      </c>
      <c r="AY51" s="21">
        <v>1</v>
      </c>
      <c r="AZ51" s="21">
        <v>0</v>
      </c>
      <c r="BA51" s="21">
        <v>1</v>
      </c>
      <c r="BB51" s="21">
        <v>1</v>
      </c>
      <c r="BC51" s="21">
        <v>1</v>
      </c>
      <c r="BD51" s="21">
        <v>1</v>
      </c>
      <c r="BE51" s="21">
        <v>1</v>
      </c>
      <c r="BF51" s="21">
        <v>1</v>
      </c>
      <c r="BG51" s="21">
        <v>0</v>
      </c>
      <c r="BH51" s="21">
        <v>1</v>
      </c>
      <c r="BI51" s="21">
        <v>1</v>
      </c>
      <c r="BJ51" s="21">
        <v>0</v>
      </c>
      <c r="BK51" s="21">
        <v>1</v>
      </c>
      <c r="BL51" s="21">
        <v>1</v>
      </c>
      <c r="BM51" s="21">
        <v>0</v>
      </c>
      <c r="BN51" s="21">
        <v>1</v>
      </c>
      <c r="BO51" s="21">
        <v>0</v>
      </c>
      <c r="BP51" s="21">
        <v>1</v>
      </c>
      <c r="BQ51" s="21">
        <v>1</v>
      </c>
      <c r="BR51" s="21">
        <v>0</v>
      </c>
      <c r="BS51" s="21">
        <v>1</v>
      </c>
      <c r="BT51" s="21">
        <v>0</v>
      </c>
      <c r="BU51" s="21">
        <v>0</v>
      </c>
      <c r="BV51" s="21">
        <v>1</v>
      </c>
      <c r="BW51" s="21">
        <v>1</v>
      </c>
      <c r="BX51" s="21">
        <v>1</v>
      </c>
      <c r="BY51" s="21">
        <v>1</v>
      </c>
      <c r="BZ51" s="21">
        <v>1</v>
      </c>
      <c r="CA51" s="21">
        <v>0</v>
      </c>
      <c r="CB51" s="20" t="s">
        <v>203</v>
      </c>
      <c r="CC51" s="21">
        <v>0</v>
      </c>
      <c r="CD51" s="21">
        <v>1</v>
      </c>
      <c r="CE51" s="21">
        <v>1</v>
      </c>
      <c r="CF51" s="21">
        <v>1</v>
      </c>
      <c r="CG51" s="21">
        <v>0</v>
      </c>
      <c r="CH51" s="21">
        <v>0</v>
      </c>
      <c r="CI51" s="21">
        <v>1</v>
      </c>
      <c r="CJ51" s="21">
        <v>1</v>
      </c>
      <c r="CK51" s="21">
        <v>1</v>
      </c>
      <c r="CL51" s="21">
        <v>1</v>
      </c>
      <c r="CM51" s="21">
        <v>1</v>
      </c>
      <c r="CN51" s="21">
        <v>1</v>
      </c>
      <c r="CO51" s="21">
        <v>0</v>
      </c>
      <c r="CP51" s="21">
        <v>1</v>
      </c>
      <c r="CQ51" s="21">
        <v>1</v>
      </c>
      <c r="CR51" s="21">
        <v>0</v>
      </c>
      <c r="CS51" s="20" t="s">
        <v>203</v>
      </c>
      <c r="CT51" s="20" t="s">
        <v>203</v>
      </c>
      <c r="CU51" s="20" t="s">
        <v>203</v>
      </c>
      <c r="CV51" s="20" t="s">
        <v>203</v>
      </c>
      <c r="CW51" s="20" t="s">
        <v>203</v>
      </c>
      <c r="CX51" s="20" t="s">
        <v>203</v>
      </c>
      <c r="CY51" s="20" t="s">
        <v>215</v>
      </c>
      <c r="CZ51" s="22"/>
    </row>
    <row r="52" spans="1:104" ht="15.75" customHeight="1">
      <c r="A52" s="23">
        <v>78</v>
      </c>
      <c r="B52" s="21">
        <v>5605457</v>
      </c>
      <c r="C52" s="21">
        <v>0</v>
      </c>
      <c r="D52" s="21">
        <v>0</v>
      </c>
      <c r="E52" s="21">
        <v>1</v>
      </c>
      <c r="F52" s="21">
        <v>0</v>
      </c>
      <c r="G52" s="21">
        <v>1</v>
      </c>
      <c r="H52" s="21">
        <v>0</v>
      </c>
      <c r="I52" s="21">
        <v>1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1</v>
      </c>
      <c r="Q52" s="21">
        <v>0</v>
      </c>
      <c r="R52" s="21">
        <v>0</v>
      </c>
      <c r="S52" s="21">
        <v>0</v>
      </c>
      <c r="T52" s="21">
        <v>1</v>
      </c>
      <c r="U52" s="21">
        <v>0</v>
      </c>
      <c r="V52" s="21">
        <v>0</v>
      </c>
      <c r="W52" s="21">
        <v>0</v>
      </c>
      <c r="X52" s="21">
        <v>1</v>
      </c>
      <c r="Y52" s="21">
        <v>0</v>
      </c>
      <c r="Z52" s="21">
        <v>1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1</v>
      </c>
      <c r="AG52" s="21">
        <v>0</v>
      </c>
      <c r="AH52" s="21">
        <v>0</v>
      </c>
      <c r="AI52" s="21">
        <v>0</v>
      </c>
      <c r="AJ52" s="21">
        <v>1</v>
      </c>
      <c r="AK52" s="21">
        <v>0</v>
      </c>
      <c r="AL52" s="21">
        <v>1</v>
      </c>
      <c r="AM52" s="21">
        <v>0</v>
      </c>
      <c r="AN52" s="20" t="s">
        <v>203</v>
      </c>
      <c r="AO52" s="21">
        <v>0</v>
      </c>
      <c r="AP52" s="21">
        <v>0</v>
      </c>
      <c r="AQ52" s="20" t="s">
        <v>203</v>
      </c>
      <c r="AR52" s="20" t="s">
        <v>203</v>
      </c>
      <c r="AS52" s="20" t="s">
        <v>203</v>
      </c>
      <c r="AT52" s="20" t="s">
        <v>203</v>
      </c>
      <c r="AU52" s="20" t="s">
        <v>203</v>
      </c>
      <c r="AV52" s="20" t="s">
        <v>203</v>
      </c>
      <c r="AW52" s="20" t="s">
        <v>203</v>
      </c>
      <c r="AX52" s="20" t="s">
        <v>203</v>
      </c>
      <c r="AY52" s="20" t="s">
        <v>203</v>
      </c>
      <c r="AZ52" s="20" t="s">
        <v>203</v>
      </c>
      <c r="BA52" s="20" t="s">
        <v>203</v>
      </c>
      <c r="BB52" s="20" t="s">
        <v>203</v>
      </c>
      <c r="BC52" s="20" t="s">
        <v>203</v>
      </c>
      <c r="BD52" s="20" t="s">
        <v>203</v>
      </c>
      <c r="BE52" s="20" t="s">
        <v>203</v>
      </c>
      <c r="BF52" s="20" t="s">
        <v>203</v>
      </c>
      <c r="BG52" s="20" t="s">
        <v>203</v>
      </c>
      <c r="BH52" s="20" t="s">
        <v>203</v>
      </c>
      <c r="BI52" s="20" t="s">
        <v>203</v>
      </c>
      <c r="BJ52" s="20" t="s">
        <v>203</v>
      </c>
      <c r="BK52" s="21">
        <v>0</v>
      </c>
      <c r="BL52" s="21">
        <v>1</v>
      </c>
      <c r="BM52" s="21">
        <v>0</v>
      </c>
      <c r="BN52" s="21">
        <v>0</v>
      </c>
      <c r="BO52" s="21">
        <v>0</v>
      </c>
      <c r="BP52" s="21">
        <v>0</v>
      </c>
      <c r="BQ52" s="21">
        <v>1</v>
      </c>
      <c r="BR52" s="21">
        <v>1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1</v>
      </c>
      <c r="BY52" s="21">
        <v>0</v>
      </c>
      <c r="BZ52" s="21">
        <v>1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1</v>
      </c>
      <c r="CG52" s="21">
        <v>0</v>
      </c>
      <c r="CH52" s="21">
        <v>1</v>
      </c>
      <c r="CI52" s="21"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1</v>
      </c>
      <c r="CV52" s="21">
        <v>1</v>
      </c>
      <c r="CW52" s="21">
        <v>0</v>
      </c>
      <c r="CX52" s="21">
        <v>1</v>
      </c>
      <c r="CY52" s="20" t="s">
        <v>241</v>
      </c>
      <c r="CZ52" s="22"/>
    </row>
    <row r="53" spans="1:104" ht="15.75" customHeight="1">
      <c r="A53" s="23">
        <v>78</v>
      </c>
      <c r="B53" s="21">
        <v>2164542</v>
      </c>
      <c r="C53" s="21">
        <v>1</v>
      </c>
      <c r="D53" s="21">
        <v>1</v>
      </c>
      <c r="E53" s="21">
        <v>1</v>
      </c>
      <c r="F53" s="21">
        <v>1</v>
      </c>
      <c r="G53" s="21">
        <v>0</v>
      </c>
      <c r="H53" s="21">
        <v>1</v>
      </c>
      <c r="I53" s="21">
        <v>1</v>
      </c>
      <c r="J53" s="21">
        <v>1</v>
      </c>
      <c r="K53" s="21">
        <v>1</v>
      </c>
      <c r="L53" s="21">
        <v>1</v>
      </c>
      <c r="M53" s="21">
        <v>0</v>
      </c>
      <c r="N53" s="21">
        <v>0</v>
      </c>
      <c r="O53" s="21">
        <v>1</v>
      </c>
      <c r="P53" s="21">
        <v>0</v>
      </c>
      <c r="Q53" s="21">
        <v>1</v>
      </c>
      <c r="R53" s="21">
        <v>1</v>
      </c>
      <c r="S53" s="21">
        <v>1</v>
      </c>
      <c r="T53" s="21">
        <v>1</v>
      </c>
      <c r="U53" s="21">
        <v>1</v>
      </c>
      <c r="V53" s="21">
        <v>1</v>
      </c>
      <c r="W53" s="21">
        <v>1</v>
      </c>
      <c r="X53" s="21">
        <v>0</v>
      </c>
      <c r="Y53" s="21">
        <v>1</v>
      </c>
      <c r="Z53" s="21">
        <v>1</v>
      </c>
      <c r="AA53" s="21">
        <v>1</v>
      </c>
      <c r="AB53" s="21">
        <v>0</v>
      </c>
      <c r="AC53" s="21">
        <v>1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1</v>
      </c>
      <c r="AJ53" s="21">
        <v>0</v>
      </c>
      <c r="AK53" s="21">
        <v>0</v>
      </c>
      <c r="AL53" s="21">
        <v>0</v>
      </c>
      <c r="AM53" s="21">
        <v>0</v>
      </c>
      <c r="AN53" s="20" t="s">
        <v>203</v>
      </c>
      <c r="AO53" s="21">
        <v>1</v>
      </c>
      <c r="AP53" s="21">
        <v>1</v>
      </c>
      <c r="AQ53" s="21">
        <v>1</v>
      </c>
      <c r="AR53" s="21">
        <v>0</v>
      </c>
      <c r="AS53" s="21">
        <v>0</v>
      </c>
      <c r="AT53" s="21">
        <v>1</v>
      </c>
      <c r="AU53" s="21">
        <v>0</v>
      </c>
      <c r="AV53" s="21">
        <v>0</v>
      </c>
      <c r="AW53" s="21">
        <v>1</v>
      </c>
      <c r="AX53" s="21">
        <v>1</v>
      </c>
      <c r="AY53" s="21">
        <v>0</v>
      </c>
      <c r="AZ53" s="21">
        <v>1</v>
      </c>
      <c r="BA53" s="21">
        <v>0</v>
      </c>
      <c r="BB53" s="21">
        <v>1</v>
      </c>
      <c r="BC53" s="21">
        <v>1</v>
      </c>
      <c r="BD53" s="21">
        <v>1</v>
      </c>
      <c r="BE53" s="21">
        <v>0</v>
      </c>
      <c r="BF53" s="21">
        <v>1</v>
      </c>
      <c r="BG53" s="21">
        <v>0</v>
      </c>
      <c r="BH53" s="21">
        <v>0</v>
      </c>
      <c r="BI53" s="21">
        <v>0</v>
      </c>
      <c r="BJ53" s="21">
        <v>1</v>
      </c>
      <c r="BK53" s="21">
        <v>1</v>
      </c>
      <c r="BL53" s="21">
        <v>1</v>
      </c>
      <c r="BM53" s="21">
        <v>0</v>
      </c>
      <c r="BN53" s="21">
        <v>1</v>
      </c>
      <c r="BO53" s="20" t="s">
        <v>203</v>
      </c>
      <c r="BP53" s="21">
        <v>1</v>
      </c>
      <c r="BQ53" s="21">
        <v>1</v>
      </c>
      <c r="BR53" s="21">
        <v>0</v>
      </c>
      <c r="BS53" s="21">
        <v>0</v>
      </c>
      <c r="BT53" s="21">
        <v>1</v>
      </c>
      <c r="BU53" s="21">
        <v>0</v>
      </c>
      <c r="BV53" s="21">
        <v>0</v>
      </c>
      <c r="BW53" s="21">
        <v>1</v>
      </c>
      <c r="BX53" s="21">
        <v>0</v>
      </c>
      <c r="BY53" s="21">
        <v>1</v>
      </c>
      <c r="BZ53" s="21">
        <v>1</v>
      </c>
      <c r="CA53" s="21">
        <v>0</v>
      </c>
      <c r="CB53" s="21">
        <v>0</v>
      </c>
      <c r="CC53" s="21">
        <v>0</v>
      </c>
      <c r="CD53" s="21">
        <v>1</v>
      </c>
      <c r="CE53" s="21">
        <v>1</v>
      </c>
      <c r="CF53" s="21">
        <v>0</v>
      </c>
      <c r="CG53" s="21">
        <v>0</v>
      </c>
      <c r="CH53" s="21">
        <v>1</v>
      </c>
      <c r="CI53" s="21">
        <v>0</v>
      </c>
      <c r="CJ53" s="21">
        <v>0</v>
      </c>
      <c r="CK53" s="21">
        <v>1</v>
      </c>
      <c r="CL53" s="21">
        <v>1</v>
      </c>
      <c r="CM53" s="21">
        <v>1</v>
      </c>
      <c r="CN53" s="21">
        <v>1</v>
      </c>
      <c r="CO53" s="21">
        <v>0</v>
      </c>
      <c r="CP53" s="21">
        <v>0</v>
      </c>
      <c r="CQ53" s="21">
        <v>1</v>
      </c>
      <c r="CR53" s="21">
        <v>0</v>
      </c>
      <c r="CS53" s="21">
        <v>1</v>
      </c>
      <c r="CT53" s="21">
        <v>1</v>
      </c>
      <c r="CU53" s="21">
        <v>0</v>
      </c>
      <c r="CV53" s="21">
        <v>1</v>
      </c>
      <c r="CW53" s="21">
        <v>1</v>
      </c>
      <c r="CX53" s="21">
        <v>1</v>
      </c>
      <c r="CY53" s="20" t="s">
        <v>232</v>
      </c>
      <c r="CZ53" s="22"/>
    </row>
    <row r="54" spans="1:104" ht="15.75" customHeight="1">
      <c r="A54" s="23">
        <v>78</v>
      </c>
      <c r="B54" s="21">
        <v>5373571</v>
      </c>
      <c r="C54" s="21">
        <v>1</v>
      </c>
      <c r="D54" s="21">
        <v>0</v>
      </c>
      <c r="E54" s="21">
        <v>1</v>
      </c>
      <c r="F54" s="21">
        <v>1</v>
      </c>
      <c r="G54" s="21">
        <v>1</v>
      </c>
      <c r="H54" s="21">
        <v>1</v>
      </c>
      <c r="I54" s="21">
        <v>0</v>
      </c>
      <c r="J54" s="21">
        <v>0</v>
      </c>
      <c r="K54" s="21">
        <v>1</v>
      </c>
      <c r="L54" s="21">
        <v>1</v>
      </c>
      <c r="M54" s="21">
        <v>0</v>
      </c>
      <c r="N54" s="21">
        <v>1</v>
      </c>
      <c r="O54" s="21">
        <v>0</v>
      </c>
      <c r="P54" s="21">
        <v>1</v>
      </c>
      <c r="Q54" s="21">
        <v>1</v>
      </c>
      <c r="R54" s="21">
        <v>1</v>
      </c>
      <c r="S54" s="21">
        <v>1</v>
      </c>
      <c r="T54" s="21">
        <v>1</v>
      </c>
      <c r="U54" s="21">
        <v>1</v>
      </c>
      <c r="V54" s="20" t="s">
        <v>203</v>
      </c>
      <c r="W54" s="21">
        <v>1</v>
      </c>
      <c r="X54" s="21">
        <v>1</v>
      </c>
      <c r="Y54" s="21">
        <v>1</v>
      </c>
      <c r="Z54" s="21">
        <v>1</v>
      </c>
      <c r="AA54" s="21">
        <v>1</v>
      </c>
      <c r="AB54" s="21">
        <v>0</v>
      </c>
      <c r="AC54" s="21">
        <v>1</v>
      </c>
      <c r="AD54" s="21">
        <v>0</v>
      </c>
      <c r="AE54" s="21">
        <v>0</v>
      </c>
      <c r="AF54" s="21">
        <v>0</v>
      </c>
      <c r="AG54" s="21">
        <v>1</v>
      </c>
      <c r="AH54" s="21">
        <v>1</v>
      </c>
      <c r="AI54" s="21">
        <v>0</v>
      </c>
      <c r="AJ54" s="21">
        <v>0</v>
      </c>
      <c r="AK54" s="21">
        <v>1</v>
      </c>
      <c r="AL54" s="21">
        <v>1</v>
      </c>
      <c r="AM54" s="21">
        <v>0</v>
      </c>
      <c r="AN54" s="20" t="s">
        <v>203</v>
      </c>
      <c r="AO54" s="20" t="s">
        <v>203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1</v>
      </c>
      <c r="AW54" s="21">
        <v>0</v>
      </c>
      <c r="AX54" s="21">
        <v>0</v>
      </c>
      <c r="AY54" s="21">
        <v>0</v>
      </c>
      <c r="AZ54" s="21">
        <v>1</v>
      </c>
      <c r="BA54" s="21">
        <v>1</v>
      </c>
      <c r="BB54" s="21">
        <v>1</v>
      </c>
      <c r="BC54" s="21">
        <v>1</v>
      </c>
      <c r="BD54" s="21">
        <v>0</v>
      </c>
      <c r="BE54" s="21">
        <v>0</v>
      </c>
      <c r="BF54" s="21">
        <v>1</v>
      </c>
      <c r="BG54" s="21">
        <v>0</v>
      </c>
      <c r="BH54" s="21">
        <v>1</v>
      </c>
      <c r="BI54" s="21">
        <v>1</v>
      </c>
      <c r="BJ54" s="21">
        <v>0</v>
      </c>
      <c r="BK54" s="21">
        <v>0</v>
      </c>
      <c r="BL54" s="21">
        <v>0</v>
      </c>
      <c r="BM54" s="21">
        <v>0</v>
      </c>
      <c r="BN54" s="21">
        <v>0</v>
      </c>
      <c r="BO54" s="21">
        <v>0</v>
      </c>
      <c r="BP54" s="21">
        <v>0</v>
      </c>
      <c r="BQ54" s="21">
        <v>1</v>
      </c>
      <c r="BR54" s="21">
        <v>0</v>
      </c>
      <c r="BS54" s="21">
        <v>0</v>
      </c>
      <c r="BT54" s="21">
        <v>0</v>
      </c>
      <c r="BU54" s="21">
        <v>1</v>
      </c>
      <c r="BV54" s="21">
        <v>0</v>
      </c>
      <c r="BW54" s="21">
        <v>1</v>
      </c>
      <c r="BX54" s="21">
        <v>0</v>
      </c>
      <c r="BY54" s="21">
        <v>1</v>
      </c>
      <c r="BZ54" s="21">
        <v>1</v>
      </c>
      <c r="CA54" s="21">
        <v>0</v>
      </c>
      <c r="CB54" s="21">
        <v>0</v>
      </c>
      <c r="CC54" s="21">
        <v>0</v>
      </c>
      <c r="CD54" s="21">
        <v>1</v>
      </c>
      <c r="CE54" s="21">
        <v>1</v>
      </c>
      <c r="CF54" s="21">
        <v>0</v>
      </c>
      <c r="CG54" s="21">
        <v>0</v>
      </c>
      <c r="CH54" s="21">
        <v>0</v>
      </c>
      <c r="CI54" s="21">
        <v>0</v>
      </c>
      <c r="CJ54" s="21">
        <v>0</v>
      </c>
      <c r="CK54" s="21">
        <v>1</v>
      </c>
      <c r="CL54" s="21">
        <v>1</v>
      </c>
      <c r="CM54" s="21">
        <v>1</v>
      </c>
      <c r="CN54" s="21">
        <v>1</v>
      </c>
      <c r="CO54" s="21">
        <v>0</v>
      </c>
      <c r="CP54" s="21">
        <v>1</v>
      </c>
      <c r="CQ54" s="21">
        <v>1</v>
      </c>
      <c r="CR54" s="21">
        <v>1</v>
      </c>
      <c r="CS54" s="21">
        <v>1</v>
      </c>
      <c r="CT54" s="21">
        <v>0</v>
      </c>
      <c r="CU54" s="21">
        <v>1</v>
      </c>
      <c r="CV54" s="21">
        <v>1</v>
      </c>
      <c r="CW54" s="21">
        <v>1</v>
      </c>
      <c r="CX54" s="21">
        <v>1</v>
      </c>
      <c r="CY54" s="20" t="s">
        <v>208</v>
      </c>
      <c r="CZ54" s="22"/>
    </row>
    <row r="55" spans="1:104" ht="15.75" customHeight="1">
      <c r="A55" s="21">
        <v>78</v>
      </c>
      <c r="B55" s="21">
        <v>6943316</v>
      </c>
      <c r="C55" s="21">
        <v>1</v>
      </c>
      <c r="D55" s="21">
        <v>1</v>
      </c>
      <c r="E55" s="21">
        <v>1</v>
      </c>
      <c r="F55" s="21">
        <v>1</v>
      </c>
      <c r="G55" s="21">
        <v>0</v>
      </c>
      <c r="H55" s="21">
        <v>1</v>
      </c>
      <c r="I55" s="21">
        <v>1</v>
      </c>
      <c r="J55" s="21">
        <v>1</v>
      </c>
      <c r="K55" s="21">
        <v>1</v>
      </c>
      <c r="L55" s="21">
        <v>1</v>
      </c>
      <c r="M55" s="21">
        <v>0</v>
      </c>
      <c r="N55" s="21">
        <v>0</v>
      </c>
      <c r="O55" s="21">
        <v>1</v>
      </c>
      <c r="P55" s="21">
        <v>1</v>
      </c>
      <c r="Q55" s="21">
        <v>1</v>
      </c>
      <c r="R55" s="21">
        <v>1</v>
      </c>
      <c r="S55" s="21">
        <v>1</v>
      </c>
      <c r="T55" s="21">
        <v>1</v>
      </c>
      <c r="U55" s="21">
        <v>1</v>
      </c>
      <c r="V55" s="21">
        <v>1</v>
      </c>
      <c r="W55" s="21">
        <v>1</v>
      </c>
      <c r="X55" s="21">
        <v>0</v>
      </c>
      <c r="Y55" s="21">
        <v>0</v>
      </c>
      <c r="Z55" s="21">
        <v>1</v>
      </c>
      <c r="AA55" s="21">
        <v>1</v>
      </c>
      <c r="AB55" s="21">
        <v>0</v>
      </c>
      <c r="AC55" s="21">
        <v>1</v>
      </c>
      <c r="AD55" s="21">
        <v>1</v>
      </c>
      <c r="AE55" s="21">
        <v>1</v>
      </c>
      <c r="AF55" s="21">
        <v>0</v>
      </c>
      <c r="AG55" s="21">
        <v>1</v>
      </c>
      <c r="AH55" s="21">
        <v>1</v>
      </c>
      <c r="AI55" s="21">
        <v>1</v>
      </c>
      <c r="AJ55" s="21">
        <v>0</v>
      </c>
      <c r="AK55" s="21">
        <v>0</v>
      </c>
      <c r="AL55" s="21">
        <v>1</v>
      </c>
      <c r="AM55" s="20" t="s">
        <v>203</v>
      </c>
      <c r="AN55" s="20" t="s">
        <v>203</v>
      </c>
      <c r="AO55" s="21">
        <v>0</v>
      </c>
      <c r="AP55" s="21">
        <v>1</v>
      </c>
      <c r="AQ55" s="21">
        <v>1</v>
      </c>
      <c r="AR55" s="21">
        <v>0</v>
      </c>
      <c r="AS55" s="21">
        <v>0</v>
      </c>
      <c r="AT55" s="21">
        <v>1</v>
      </c>
      <c r="AU55" s="21">
        <v>1</v>
      </c>
      <c r="AV55" s="21">
        <v>1</v>
      </c>
      <c r="AW55" s="21">
        <v>1</v>
      </c>
      <c r="AX55" s="21">
        <v>1</v>
      </c>
      <c r="AY55" s="21">
        <v>1</v>
      </c>
      <c r="AZ55" s="21">
        <v>1</v>
      </c>
      <c r="BA55" s="21">
        <v>1</v>
      </c>
      <c r="BB55" s="21">
        <v>1</v>
      </c>
      <c r="BC55" s="21">
        <v>1</v>
      </c>
      <c r="BD55" s="21">
        <v>1</v>
      </c>
      <c r="BE55" s="21">
        <v>0</v>
      </c>
      <c r="BF55" s="21">
        <v>1</v>
      </c>
      <c r="BG55" s="21">
        <v>1</v>
      </c>
      <c r="BH55" s="21">
        <v>1</v>
      </c>
      <c r="BI55" s="21">
        <v>1</v>
      </c>
      <c r="BJ55" s="21">
        <v>0</v>
      </c>
      <c r="BK55" s="21">
        <v>1</v>
      </c>
      <c r="BL55" s="21">
        <v>0</v>
      </c>
      <c r="BM55" s="21">
        <v>0</v>
      </c>
      <c r="BN55" s="21">
        <v>1</v>
      </c>
      <c r="BO55" s="21">
        <v>1</v>
      </c>
      <c r="BP55" s="21">
        <v>1</v>
      </c>
      <c r="BQ55" s="21">
        <v>1</v>
      </c>
      <c r="BR55" s="21">
        <v>0</v>
      </c>
      <c r="BS55" s="21">
        <v>0</v>
      </c>
      <c r="BT55" s="21">
        <v>1</v>
      </c>
      <c r="BU55" s="21">
        <v>1</v>
      </c>
      <c r="BV55" s="21">
        <v>1</v>
      </c>
      <c r="BW55" s="21">
        <v>1</v>
      </c>
      <c r="BX55" s="21">
        <v>1</v>
      </c>
      <c r="BY55" s="21">
        <v>1</v>
      </c>
      <c r="BZ55" s="21">
        <v>1</v>
      </c>
      <c r="CA55" s="21">
        <v>0</v>
      </c>
      <c r="CB55" s="21">
        <v>0</v>
      </c>
      <c r="CC55" s="21">
        <v>0</v>
      </c>
      <c r="CD55" s="21">
        <v>1</v>
      </c>
      <c r="CE55" s="21">
        <v>1</v>
      </c>
      <c r="CF55" s="21">
        <v>0</v>
      </c>
      <c r="CG55" s="21">
        <v>1</v>
      </c>
      <c r="CH55" s="21">
        <v>1</v>
      </c>
      <c r="CI55" s="21">
        <v>0</v>
      </c>
      <c r="CJ55" s="21">
        <v>0</v>
      </c>
      <c r="CK55" s="21">
        <v>1</v>
      </c>
      <c r="CL55" s="21">
        <v>1</v>
      </c>
      <c r="CM55" s="21">
        <v>1</v>
      </c>
      <c r="CN55" s="21">
        <v>1</v>
      </c>
      <c r="CO55" s="21">
        <v>0</v>
      </c>
      <c r="CP55" s="21">
        <v>0</v>
      </c>
      <c r="CQ55" s="21">
        <v>1</v>
      </c>
      <c r="CR55" s="21">
        <v>1</v>
      </c>
      <c r="CS55" s="21">
        <v>1</v>
      </c>
      <c r="CT55" s="21">
        <v>1</v>
      </c>
      <c r="CU55" s="21">
        <v>1</v>
      </c>
      <c r="CV55" s="21">
        <v>1</v>
      </c>
      <c r="CW55" s="21">
        <v>1</v>
      </c>
      <c r="CX55" s="21">
        <v>1</v>
      </c>
      <c r="CY55" s="20" t="s">
        <v>242</v>
      </c>
      <c r="CZ55" s="22"/>
    </row>
    <row r="56" spans="1:104" ht="15.75" customHeight="1">
      <c r="A56" s="21">
        <v>78</v>
      </c>
      <c r="B56" s="21">
        <v>5771328</v>
      </c>
      <c r="C56" s="21">
        <v>1</v>
      </c>
      <c r="D56" s="21">
        <v>1</v>
      </c>
      <c r="E56" s="21">
        <v>1</v>
      </c>
      <c r="F56" s="21">
        <v>1</v>
      </c>
      <c r="G56" s="21">
        <v>0</v>
      </c>
      <c r="H56" s="21">
        <v>1</v>
      </c>
      <c r="I56" s="21">
        <v>1</v>
      </c>
      <c r="J56" s="21">
        <v>1</v>
      </c>
      <c r="K56" s="21">
        <v>1</v>
      </c>
      <c r="L56" s="21">
        <v>1</v>
      </c>
      <c r="M56" s="21">
        <v>0</v>
      </c>
      <c r="N56" s="21">
        <v>0</v>
      </c>
      <c r="O56" s="21">
        <v>1</v>
      </c>
      <c r="P56" s="21">
        <v>0</v>
      </c>
      <c r="Q56" s="21">
        <v>0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1</v>
      </c>
      <c r="AB56" s="21">
        <v>0</v>
      </c>
      <c r="AC56" s="21">
        <v>1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1</v>
      </c>
      <c r="AM56" s="20" t="s">
        <v>203</v>
      </c>
      <c r="AN56" s="20" t="s">
        <v>203</v>
      </c>
      <c r="AO56" s="21">
        <v>0</v>
      </c>
      <c r="AP56" s="21">
        <v>0</v>
      </c>
      <c r="AQ56" s="21">
        <v>0</v>
      </c>
      <c r="AR56" s="21">
        <v>1</v>
      </c>
      <c r="AS56" s="21">
        <v>0</v>
      </c>
      <c r="AT56" s="21">
        <v>1</v>
      </c>
      <c r="AU56" s="21">
        <v>0</v>
      </c>
      <c r="AV56" s="21">
        <v>1</v>
      </c>
      <c r="AW56" s="21">
        <v>0</v>
      </c>
      <c r="AX56" s="20" t="s">
        <v>203</v>
      </c>
      <c r="AY56" s="21">
        <v>1</v>
      </c>
      <c r="AZ56" s="21">
        <v>1</v>
      </c>
      <c r="BA56" s="21">
        <v>0</v>
      </c>
      <c r="BB56" s="20" t="s">
        <v>203</v>
      </c>
      <c r="BC56" s="20" t="s">
        <v>203</v>
      </c>
      <c r="BD56" s="20" t="s">
        <v>203</v>
      </c>
      <c r="BE56" s="20" t="s">
        <v>203</v>
      </c>
      <c r="BF56" s="20" t="s">
        <v>203</v>
      </c>
      <c r="BG56" s="20" t="s">
        <v>203</v>
      </c>
      <c r="BH56" s="20" t="s">
        <v>203</v>
      </c>
      <c r="BI56" s="20" t="s">
        <v>203</v>
      </c>
      <c r="BJ56" s="20" t="s">
        <v>203</v>
      </c>
      <c r="BK56" s="21">
        <v>0</v>
      </c>
      <c r="BL56" s="21">
        <v>1</v>
      </c>
      <c r="BM56" s="21">
        <v>0</v>
      </c>
      <c r="BN56" s="21">
        <v>1</v>
      </c>
      <c r="BO56" s="21">
        <v>0</v>
      </c>
      <c r="BP56" s="21">
        <v>1</v>
      </c>
      <c r="BQ56" s="21">
        <v>1</v>
      </c>
      <c r="BR56" s="21">
        <v>1</v>
      </c>
      <c r="BS56" s="21">
        <v>0</v>
      </c>
      <c r="BT56" s="21">
        <v>1</v>
      </c>
      <c r="BU56" s="21">
        <v>1</v>
      </c>
      <c r="BV56" s="21">
        <v>1</v>
      </c>
      <c r="BW56" s="21">
        <v>1</v>
      </c>
      <c r="BX56" s="21">
        <v>1</v>
      </c>
      <c r="BY56" s="21">
        <v>0</v>
      </c>
      <c r="BZ56" s="21">
        <v>1</v>
      </c>
      <c r="CA56" s="21">
        <v>0</v>
      </c>
      <c r="CB56" s="21">
        <v>0</v>
      </c>
      <c r="CC56" s="21">
        <v>0</v>
      </c>
      <c r="CD56" s="21">
        <v>0</v>
      </c>
      <c r="CE56" s="21">
        <v>1</v>
      </c>
      <c r="CF56" s="21">
        <v>1</v>
      </c>
      <c r="CG56" s="21">
        <v>1</v>
      </c>
      <c r="CH56" s="21">
        <v>0</v>
      </c>
      <c r="CI56" s="21">
        <v>0</v>
      </c>
      <c r="CJ56" s="21">
        <v>0</v>
      </c>
      <c r="CK56" s="21">
        <v>1</v>
      </c>
      <c r="CL56" s="21">
        <v>1</v>
      </c>
      <c r="CM56" s="21">
        <v>1</v>
      </c>
      <c r="CN56" s="21">
        <v>1</v>
      </c>
      <c r="CO56" s="21">
        <v>1</v>
      </c>
      <c r="CP56" s="21">
        <v>1</v>
      </c>
      <c r="CQ56" s="21">
        <v>1</v>
      </c>
      <c r="CR56" s="21">
        <v>1</v>
      </c>
      <c r="CS56" s="21">
        <v>1</v>
      </c>
      <c r="CT56" s="21">
        <v>1</v>
      </c>
      <c r="CU56" s="21">
        <v>1</v>
      </c>
      <c r="CV56" s="21">
        <v>1</v>
      </c>
      <c r="CW56" s="21">
        <v>1</v>
      </c>
      <c r="CX56" s="21">
        <v>0</v>
      </c>
      <c r="CY56" s="20" t="s">
        <v>208</v>
      </c>
      <c r="CZ56" s="22"/>
    </row>
    <row r="57" spans="1:104" ht="15.75" customHeight="1">
      <c r="A57" s="21">
        <v>78</v>
      </c>
      <c r="B57" s="21">
        <v>7030402</v>
      </c>
      <c r="C57" s="21">
        <v>0</v>
      </c>
      <c r="D57" s="21">
        <v>1</v>
      </c>
      <c r="E57" s="21">
        <v>1</v>
      </c>
      <c r="F57" s="21">
        <v>0</v>
      </c>
      <c r="G57" s="21">
        <v>0</v>
      </c>
      <c r="H57" s="21">
        <v>0</v>
      </c>
      <c r="I57" s="21">
        <v>1</v>
      </c>
      <c r="J57" s="21">
        <v>0</v>
      </c>
      <c r="K57" s="21">
        <v>1</v>
      </c>
      <c r="L57" s="21">
        <v>1</v>
      </c>
      <c r="M57" s="21">
        <v>0</v>
      </c>
      <c r="N57" s="21">
        <v>0</v>
      </c>
      <c r="O57" s="21">
        <v>1</v>
      </c>
      <c r="P57" s="21">
        <v>0</v>
      </c>
      <c r="Q57" s="20" t="s">
        <v>203</v>
      </c>
      <c r="R57" s="20" t="s">
        <v>203</v>
      </c>
      <c r="S57" s="20" t="s">
        <v>203</v>
      </c>
      <c r="T57" s="21">
        <v>0</v>
      </c>
      <c r="U57" s="21">
        <v>1</v>
      </c>
      <c r="V57" s="21">
        <v>0</v>
      </c>
      <c r="W57" s="21">
        <v>0</v>
      </c>
      <c r="X57" s="21">
        <v>1</v>
      </c>
      <c r="Y57" s="21">
        <v>0</v>
      </c>
      <c r="Z57" s="21">
        <v>1</v>
      </c>
      <c r="AA57" s="21">
        <v>0</v>
      </c>
      <c r="AB57" s="21">
        <v>0</v>
      </c>
      <c r="AC57" s="21">
        <v>1</v>
      </c>
      <c r="AD57" s="20" t="s">
        <v>203</v>
      </c>
      <c r="AE57" s="21">
        <v>0</v>
      </c>
      <c r="AF57" s="21">
        <v>1</v>
      </c>
      <c r="AG57" s="21">
        <v>1</v>
      </c>
      <c r="AH57" s="21">
        <v>0</v>
      </c>
      <c r="AI57" s="21">
        <v>0</v>
      </c>
      <c r="AJ57" s="21">
        <v>1</v>
      </c>
      <c r="AK57" s="21">
        <v>0</v>
      </c>
      <c r="AL57" s="21">
        <v>1</v>
      </c>
      <c r="AM57" s="20" t="s">
        <v>203</v>
      </c>
      <c r="AN57" s="20" t="s">
        <v>203</v>
      </c>
      <c r="AO57" s="20" t="s">
        <v>203</v>
      </c>
      <c r="AP57" s="21">
        <v>0</v>
      </c>
      <c r="AQ57" s="21">
        <v>1</v>
      </c>
      <c r="AR57" s="21">
        <v>0</v>
      </c>
      <c r="AS57" s="21">
        <v>1</v>
      </c>
      <c r="AT57" s="21">
        <v>1</v>
      </c>
      <c r="AU57" s="21">
        <v>0</v>
      </c>
      <c r="AV57" s="21">
        <v>0</v>
      </c>
      <c r="AW57" s="21">
        <v>1</v>
      </c>
      <c r="AX57" s="21">
        <v>0</v>
      </c>
      <c r="AY57" s="21">
        <v>1</v>
      </c>
      <c r="AZ57" s="21">
        <v>1</v>
      </c>
      <c r="BA57" s="21">
        <v>0</v>
      </c>
      <c r="BB57" s="21">
        <v>1</v>
      </c>
      <c r="BC57" s="21">
        <v>1</v>
      </c>
      <c r="BD57" s="21">
        <v>1</v>
      </c>
      <c r="BE57" s="21">
        <v>0</v>
      </c>
      <c r="BF57" s="21">
        <v>0</v>
      </c>
      <c r="BG57" s="21">
        <v>0</v>
      </c>
      <c r="BH57" s="21">
        <v>1</v>
      </c>
      <c r="BI57" s="21">
        <v>1</v>
      </c>
      <c r="BJ57" s="21">
        <v>0</v>
      </c>
      <c r="BK57" s="21">
        <v>1</v>
      </c>
      <c r="BL57" s="21">
        <v>0</v>
      </c>
      <c r="BM57" s="21">
        <v>0</v>
      </c>
      <c r="BN57" s="21">
        <v>1</v>
      </c>
      <c r="BO57" s="21">
        <v>0</v>
      </c>
      <c r="BP57" s="21">
        <v>1</v>
      </c>
      <c r="BQ57" s="21">
        <v>1</v>
      </c>
      <c r="BR57" s="21">
        <v>1</v>
      </c>
      <c r="BS57" s="21">
        <v>0</v>
      </c>
      <c r="BT57" s="21">
        <v>1</v>
      </c>
      <c r="BU57" s="21">
        <v>1</v>
      </c>
      <c r="BV57" s="21">
        <v>1</v>
      </c>
      <c r="BW57" s="21">
        <v>1</v>
      </c>
      <c r="BX57" s="21">
        <v>1</v>
      </c>
      <c r="BY57" s="21">
        <v>1</v>
      </c>
      <c r="BZ57" s="21">
        <v>1</v>
      </c>
      <c r="CA57" s="21">
        <v>0</v>
      </c>
      <c r="CB57" s="21">
        <v>0</v>
      </c>
      <c r="CC57" s="21">
        <v>0</v>
      </c>
      <c r="CD57" s="21">
        <v>1</v>
      </c>
      <c r="CE57" s="21">
        <v>0</v>
      </c>
      <c r="CF57" s="21">
        <v>1</v>
      </c>
      <c r="CG57" s="21">
        <v>1</v>
      </c>
      <c r="CH57" s="21">
        <v>0</v>
      </c>
      <c r="CI57" s="21">
        <v>0</v>
      </c>
      <c r="CJ57" s="21">
        <v>0</v>
      </c>
      <c r="CK57" s="20" t="s">
        <v>203</v>
      </c>
      <c r="CL57" s="20" t="s">
        <v>203</v>
      </c>
      <c r="CM57" s="20" t="s">
        <v>203</v>
      </c>
      <c r="CN57" s="20" t="s">
        <v>203</v>
      </c>
      <c r="CO57" s="20" t="s">
        <v>203</v>
      </c>
      <c r="CP57" s="20" t="s">
        <v>203</v>
      </c>
      <c r="CQ57" s="20" t="s">
        <v>203</v>
      </c>
      <c r="CR57" s="20" t="s">
        <v>203</v>
      </c>
      <c r="CS57" s="20" t="s">
        <v>203</v>
      </c>
      <c r="CT57" s="20" t="s">
        <v>203</v>
      </c>
      <c r="CU57" s="20" t="s">
        <v>203</v>
      </c>
      <c r="CV57" s="20" t="s">
        <v>203</v>
      </c>
      <c r="CW57" s="20" t="s">
        <v>203</v>
      </c>
      <c r="CX57" s="20" t="s">
        <v>203</v>
      </c>
      <c r="CY57" s="20" t="s">
        <v>226</v>
      </c>
      <c r="CZ57" s="22"/>
    </row>
    <row r="58" spans="1:104" ht="15.75" customHeight="1">
      <c r="A58" s="21">
        <v>78</v>
      </c>
      <c r="B58" s="21">
        <v>6939830</v>
      </c>
      <c r="C58" s="21">
        <v>0</v>
      </c>
      <c r="D58" s="21">
        <v>1</v>
      </c>
      <c r="E58" s="21">
        <v>1</v>
      </c>
      <c r="F58" s="21">
        <v>1</v>
      </c>
      <c r="G58" s="21">
        <v>0</v>
      </c>
      <c r="H58" s="21">
        <v>1</v>
      </c>
      <c r="I58" s="21">
        <v>0</v>
      </c>
      <c r="J58" s="21">
        <v>1</v>
      </c>
      <c r="K58" s="21">
        <v>1</v>
      </c>
      <c r="L58" s="21">
        <v>1</v>
      </c>
      <c r="M58" s="20" t="s">
        <v>203</v>
      </c>
      <c r="N58" s="21">
        <v>0</v>
      </c>
      <c r="O58" s="21">
        <v>1</v>
      </c>
      <c r="P58" s="21">
        <v>0</v>
      </c>
      <c r="Q58" s="21">
        <v>0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1">
        <v>0</v>
      </c>
      <c r="X58" s="21">
        <v>1</v>
      </c>
      <c r="Y58" s="21">
        <v>1</v>
      </c>
      <c r="Z58" s="21">
        <v>0</v>
      </c>
      <c r="AA58" s="21">
        <v>0</v>
      </c>
      <c r="AB58" s="21">
        <v>1</v>
      </c>
      <c r="AC58" s="21">
        <v>1</v>
      </c>
      <c r="AD58" s="21">
        <v>1</v>
      </c>
      <c r="AE58" s="20" t="s">
        <v>203</v>
      </c>
      <c r="AF58" s="21">
        <v>0</v>
      </c>
      <c r="AG58" s="21">
        <v>0</v>
      </c>
      <c r="AH58" s="21">
        <v>0</v>
      </c>
      <c r="AI58" s="20" t="s">
        <v>203</v>
      </c>
      <c r="AJ58" s="21">
        <v>0</v>
      </c>
      <c r="AK58" s="21">
        <v>0</v>
      </c>
      <c r="AL58" s="21">
        <v>1</v>
      </c>
      <c r="AM58" s="20" t="s">
        <v>203</v>
      </c>
      <c r="AN58" s="20" t="s">
        <v>203</v>
      </c>
      <c r="AO58" s="20" t="s">
        <v>203</v>
      </c>
      <c r="AP58" s="21">
        <v>0</v>
      </c>
      <c r="AQ58" s="21">
        <v>0</v>
      </c>
      <c r="AR58" s="21">
        <v>0</v>
      </c>
      <c r="AS58" s="21">
        <v>0</v>
      </c>
      <c r="AT58" s="21">
        <v>1</v>
      </c>
      <c r="AU58" s="21">
        <v>0</v>
      </c>
      <c r="AV58" s="21">
        <v>1</v>
      </c>
      <c r="AW58" s="21">
        <v>0</v>
      </c>
      <c r="AX58" s="21">
        <v>1</v>
      </c>
      <c r="AY58" s="21">
        <v>1</v>
      </c>
      <c r="AZ58" s="21">
        <v>0</v>
      </c>
      <c r="BA58" s="21">
        <v>1</v>
      </c>
      <c r="BB58" s="21">
        <v>1</v>
      </c>
      <c r="BC58" s="21">
        <v>1</v>
      </c>
      <c r="BD58" s="21">
        <v>1</v>
      </c>
      <c r="BE58" s="21">
        <v>1</v>
      </c>
      <c r="BF58" s="21">
        <v>1</v>
      </c>
      <c r="BG58" s="21">
        <v>0</v>
      </c>
      <c r="BH58" s="21">
        <v>1</v>
      </c>
      <c r="BI58" s="21">
        <v>0</v>
      </c>
      <c r="BJ58" s="21">
        <v>0</v>
      </c>
      <c r="BK58" s="21">
        <v>1</v>
      </c>
      <c r="BL58" s="21">
        <v>1</v>
      </c>
      <c r="BM58" s="21">
        <v>0</v>
      </c>
      <c r="BN58" s="21">
        <v>1</v>
      </c>
      <c r="BO58" s="21">
        <v>1</v>
      </c>
      <c r="BP58" s="21">
        <v>1</v>
      </c>
      <c r="BQ58" s="21">
        <v>1</v>
      </c>
      <c r="BR58" s="21">
        <v>0</v>
      </c>
      <c r="BS58" s="20" t="s">
        <v>203</v>
      </c>
      <c r="BT58" s="21">
        <v>0</v>
      </c>
      <c r="BU58" s="21">
        <v>1</v>
      </c>
      <c r="BV58" s="21">
        <v>0</v>
      </c>
      <c r="BW58" s="21">
        <v>1</v>
      </c>
      <c r="BX58" s="21">
        <v>1</v>
      </c>
      <c r="BY58" s="21">
        <v>1</v>
      </c>
      <c r="BZ58" s="21">
        <v>1</v>
      </c>
      <c r="CA58" s="21">
        <v>0</v>
      </c>
      <c r="CB58" s="21">
        <v>0</v>
      </c>
      <c r="CC58" s="21">
        <v>0</v>
      </c>
      <c r="CD58" s="21">
        <v>1</v>
      </c>
      <c r="CE58" s="21">
        <v>1</v>
      </c>
      <c r="CF58" s="21">
        <v>1</v>
      </c>
      <c r="CG58" s="21">
        <v>1</v>
      </c>
      <c r="CH58" s="21">
        <v>0</v>
      </c>
      <c r="CI58" s="21">
        <v>0</v>
      </c>
      <c r="CJ58" s="21">
        <v>0</v>
      </c>
      <c r="CK58" s="21">
        <v>1</v>
      </c>
      <c r="CL58" s="21">
        <v>1</v>
      </c>
      <c r="CM58" s="21">
        <v>1</v>
      </c>
      <c r="CN58" s="21">
        <v>0</v>
      </c>
      <c r="CO58" s="21">
        <v>0</v>
      </c>
      <c r="CP58" s="21">
        <v>0</v>
      </c>
      <c r="CQ58" s="21">
        <v>1</v>
      </c>
      <c r="CR58" s="21">
        <v>1</v>
      </c>
      <c r="CS58" s="21">
        <v>1</v>
      </c>
      <c r="CT58" s="21">
        <v>1</v>
      </c>
      <c r="CU58" s="21">
        <v>0</v>
      </c>
      <c r="CV58" s="21">
        <v>1</v>
      </c>
      <c r="CW58" s="21">
        <v>0</v>
      </c>
      <c r="CX58" s="21">
        <v>1</v>
      </c>
      <c r="CY58" s="20" t="s">
        <v>209</v>
      </c>
      <c r="CZ58" s="22"/>
    </row>
    <row r="59" spans="1:104" ht="15.75" customHeight="1">
      <c r="A59" s="21">
        <v>78</v>
      </c>
      <c r="B59" s="21">
        <v>6977572</v>
      </c>
      <c r="C59" s="21">
        <v>1</v>
      </c>
      <c r="D59" s="21">
        <v>1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0</v>
      </c>
      <c r="N59" s="21">
        <v>0</v>
      </c>
      <c r="O59" s="21">
        <v>1</v>
      </c>
      <c r="P59" s="21">
        <v>1</v>
      </c>
      <c r="Q59" s="21">
        <v>0</v>
      </c>
      <c r="R59" s="21">
        <v>1</v>
      </c>
      <c r="S59" s="21">
        <v>1</v>
      </c>
      <c r="T59" s="21">
        <v>1</v>
      </c>
      <c r="U59" s="21">
        <v>1</v>
      </c>
      <c r="V59" s="21">
        <v>0</v>
      </c>
      <c r="W59" s="21">
        <v>1</v>
      </c>
      <c r="X59" s="21">
        <v>1</v>
      </c>
      <c r="Y59" s="21">
        <v>0</v>
      </c>
      <c r="Z59" s="21">
        <v>0</v>
      </c>
      <c r="AA59" s="21">
        <v>1</v>
      </c>
      <c r="AB59" s="21">
        <v>1</v>
      </c>
      <c r="AC59" s="21">
        <v>1</v>
      </c>
      <c r="AD59" s="21">
        <v>1</v>
      </c>
      <c r="AE59" s="21">
        <v>0</v>
      </c>
      <c r="AF59" s="21">
        <v>0</v>
      </c>
      <c r="AG59" s="21">
        <v>1</v>
      </c>
      <c r="AH59" s="21">
        <v>1</v>
      </c>
      <c r="AI59" s="21">
        <v>0</v>
      </c>
      <c r="AJ59" s="21">
        <v>0</v>
      </c>
      <c r="AK59" s="21">
        <v>1</v>
      </c>
      <c r="AL59" s="21">
        <v>0</v>
      </c>
      <c r="AM59" s="20" t="s">
        <v>203</v>
      </c>
      <c r="AN59" s="20" t="s">
        <v>203</v>
      </c>
      <c r="AO59" s="21">
        <v>0</v>
      </c>
      <c r="AP59" s="21">
        <v>1</v>
      </c>
      <c r="AQ59" s="21">
        <v>1</v>
      </c>
      <c r="AR59" s="21">
        <v>1</v>
      </c>
      <c r="AS59" s="21">
        <v>1</v>
      </c>
      <c r="AT59" s="21">
        <v>1</v>
      </c>
      <c r="AU59" s="21">
        <v>0</v>
      </c>
      <c r="AV59" s="21">
        <v>1</v>
      </c>
      <c r="AW59" s="21">
        <v>0</v>
      </c>
      <c r="AX59" s="21">
        <v>1</v>
      </c>
      <c r="AY59" s="21">
        <v>1</v>
      </c>
      <c r="AZ59" s="21">
        <v>0</v>
      </c>
      <c r="BA59" s="21">
        <v>1</v>
      </c>
      <c r="BB59" s="21">
        <v>1</v>
      </c>
      <c r="BC59" s="21">
        <v>1</v>
      </c>
      <c r="BD59" s="21">
        <v>1</v>
      </c>
      <c r="BE59" s="21">
        <v>0</v>
      </c>
      <c r="BF59" s="21">
        <v>1</v>
      </c>
      <c r="BG59" s="21">
        <v>1</v>
      </c>
      <c r="BH59" s="21">
        <v>1</v>
      </c>
      <c r="BI59" s="21">
        <v>1</v>
      </c>
      <c r="BJ59" s="21">
        <v>0</v>
      </c>
      <c r="BK59" s="21">
        <v>0</v>
      </c>
      <c r="BL59" s="21">
        <v>1</v>
      </c>
      <c r="BM59" s="21">
        <v>0</v>
      </c>
      <c r="BN59" s="21">
        <v>1</v>
      </c>
      <c r="BO59" s="21">
        <v>1</v>
      </c>
      <c r="BP59" s="21">
        <v>1</v>
      </c>
      <c r="BQ59" s="21">
        <v>1</v>
      </c>
      <c r="BR59" s="21">
        <v>1</v>
      </c>
      <c r="BS59" s="21">
        <v>0</v>
      </c>
      <c r="BT59" s="21">
        <v>0</v>
      </c>
      <c r="BU59" s="21">
        <v>0</v>
      </c>
      <c r="BV59" s="21">
        <v>1</v>
      </c>
      <c r="BW59" s="21">
        <v>1</v>
      </c>
      <c r="BX59" s="21">
        <v>0</v>
      </c>
      <c r="BY59" s="21">
        <v>1</v>
      </c>
      <c r="BZ59" s="21">
        <v>1</v>
      </c>
      <c r="CA59" s="21">
        <v>0</v>
      </c>
      <c r="CB59" s="21">
        <v>0</v>
      </c>
      <c r="CC59" s="21">
        <v>0</v>
      </c>
      <c r="CD59" s="21">
        <v>1</v>
      </c>
      <c r="CE59" s="21">
        <v>1</v>
      </c>
      <c r="CF59" s="21">
        <v>1</v>
      </c>
      <c r="CG59" s="21">
        <v>1</v>
      </c>
      <c r="CH59" s="21">
        <v>0</v>
      </c>
      <c r="CI59" s="21">
        <v>1</v>
      </c>
      <c r="CJ59" s="21">
        <v>0</v>
      </c>
      <c r="CK59" s="21">
        <v>1</v>
      </c>
      <c r="CL59" s="21">
        <v>1</v>
      </c>
      <c r="CM59" s="21">
        <v>1</v>
      </c>
      <c r="CN59" s="21">
        <v>1</v>
      </c>
      <c r="CO59" s="21">
        <v>1</v>
      </c>
      <c r="CP59" s="21">
        <v>1</v>
      </c>
      <c r="CQ59" s="21">
        <v>0</v>
      </c>
      <c r="CR59" s="21">
        <v>1</v>
      </c>
      <c r="CS59" s="21">
        <v>1</v>
      </c>
      <c r="CT59" s="21">
        <v>1</v>
      </c>
      <c r="CU59" s="21">
        <v>1</v>
      </c>
      <c r="CV59" s="21">
        <v>0</v>
      </c>
      <c r="CW59" s="21">
        <v>1</v>
      </c>
      <c r="CX59" s="21">
        <v>1</v>
      </c>
      <c r="CY59" s="20" t="s">
        <v>243</v>
      </c>
      <c r="CZ59" s="22"/>
    </row>
    <row r="60" spans="1:104" ht="15.75" customHeight="1">
      <c r="A60" s="21">
        <v>78</v>
      </c>
      <c r="B60" s="21">
        <v>7028885</v>
      </c>
      <c r="C60" s="21">
        <v>1</v>
      </c>
      <c r="D60" s="21">
        <v>1</v>
      </c>
      <c r="E60" s="21">
        <v>1</v>
      </c>
      <c r="F60" s="21">
        <v>0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0</v>
      </c>
      <c r="N60" s="21">
        <v>0</v>
      </c>
      <c r="O60" s="21">
        <v>1</v>
      </c>
      <c r="P60" s="21">
        <v>1</v>
      </c>
      <c r="Q60" s="21">
        <v>0</v>
      </c>
      <c r="R60" s="21">
        <v>1</v>
      </c>
      <c r="S60" s="21">
        <v>0</v>
      </c>
      <c r="T60" s="21">
        <v>1</v>
      </c>
      <c r="U60" s="21">
        <v>1</v>
      </c>
      <c r="V60" s="21">
        <v>0</v>
      </c>
      <c r="W60" s="21">
        <v>0</v>
      </c>
      <c r="X60" s="21">
        <v>0</v>
      </c>
      <c r="Y60" s="21">
        <v>0</v>
      </c>
      <c r="Z60" s="21">
        <v>1</v>
      </c>
      <c r="AA60" s="21">
        <v>0</v>
      </c>
      <c r="AB60" s="21">
        <v>0</v>
      </c>
      <c r="AC60" s="21">
        <v>0</v>
      </c>
      <c r="AD60" s="21">
        <v>1</v>
      </c>
      <c r="AE60" s="21">
        <v>0</v>
      </c>
      <c r="AF60" s="21">
        <v>0</v>
      </c>
      <c r="AG60" s="21">
        <v>0</v>
      </c>
      <c r="AH60" s="21">
        <v>0</v>
      </c>
      <c r="AI60" s="21">
        <v>1</v>
      </c>
      <c r="AJ60" s="21">
        <v>0</v>
      </c>
      <c r="AK60" s="21">
        <v>0</v>
      </c>
      <c r="AL60" s="20" t="s">
        <v>203</v>
      </c>
      <c r="AM60" s="20" t="s">
        <v>203</v>
      </c>
      <c r="AN60" s="20" t="s">
        <v>203</v>
      </c>
      <c r="AO60" s="21">
        <v>0</v>
      </c>
      <c r="AP60" s="21">
        <v>0</v>
      </c>
      <c r="AQ60" s="21">
        <v>1</v>
      </c>
      <c r="AR60" s="21">
        <v>0</v>
      </c>
      <c r="AS60" s="21">
        <v>0</v>
      </c>
      <c r="AT60" s="21">
        <v>1</v>
      </c>
      <c r="AU60" s="21">
        <v>1</v>
      </c>
      <c r="AV60" s="21">
        <v>1</v>
      </c>
      <c r="AW60" s="21">
        <v>0</v>
      </c>
      <c r="AX60" s="21">
        <v>0</v>
      </c>
      <c r="AY60" s="21">
        <v>1</v>
      </c>
      <c r="AZ60" s="21">
        <v>1</v>
      </c>
      <c r="BA60" s="21">
        <v>1</v>
      </c>
      <c r="BB60" s="21">
        <v>0</v>
      </c>
      <c r="BC60" s="21">
        <v>1</v>
      </c>
      <c r="BD60" s="21">
        <v>1</v>
      </c>
      <c r="BE60" s="21">
        <v>0</v>
      </c>
      <c r="BF60" s="21">
        <v>1</v>
      </c>
      <c r="BG60" s="21">
        <v>0</v>
      </c>
      <c r="BH60" s="21">
        <v>1</v>
      </c>
      <c r="BI60" s="21">
        <v>0</v>
      </c>
      <c r="BJ60" s="21">
        <v>1</v>
      </c>
      <c r="BK60" s="21">
        <v>0</v>
      </c>
      <c r="BL60" s="21">
        <v>0</v>
      </c>
      <c r="BM60" s="21">
        <v>0</v>
      </c>
      <c r="BN60" s="21">
        <v>1</v>
      </c>
      <c r="BO60" s="21">
        <v>0</v>
      </c>
      <c r="BP60" s="21">
        <v>1</v>
      </c>
      <c r="BQ60" s="21">
        <v>1</v>
      </c>
      <c r="BR60" s="21">
        <v>1</v>
      </c>
      <c r="BS60" s="21">
        <v>0</v>
      </c>
      <c r="BT60" s="21">
        <v>0</v>
      </c>
      <c r="BU60" s="21">
        <v>0</v>
      </c>
      <c r="BV60" s="21">
        <v>1</v>
      </c>
      <c r="BW60" s="21">
        <v>1</v>
      </c>
      <c r="BX60" s="21">
        <v>1</v>
      </c>
      <c r="BY60" s="21">
        <v>1</v>
      </c>
      <c r="BZ60" s="21">
        <v>0</v>
      </c>
      <c r="CA60" s="21">
        <v>0</v>
      </c>
      <c r="CB60" s="21">
        <v>0</v>
      </c>
      <c r="CC60" s="21">
        <v>0</v>
      </c>
      <c r="CD60" s="21">
        <v>0</v>
      </c>
      <c r="CE60" s="21">
        <v>1</v>
      </c>
      <c r="CF60" s="21">
        <v>0</v>
      </c>
      <c r="CG60" s="21">
        <v>1</v>
      </c>
      <c r="CH60" s="21">
        <v>1</v>
      </c>
      <c r="CI60" s="21">
        <v>0</v>
      </c>
      <c r="CJ60" s="21">
        <v>1</v>
      </c>
      <c r="CK60" s="21">
        <v>1</v>
      </c>
      <c r="CL60" s="21">
        <v>1</v>
      </c>
      <c r="CM60" s="21">
        <v>1</v>
      </c>
      <c r="CN60" s="21">
        <v>1</v>
      </c>
      <c r="CO60" s="21">
        <v>0</v>
      </c>
      <c r="CP60" s="21">
        <v>0</v>
      </c>
      <c r="CQ60" s="21">
        <v>1</v>
      </c>
      <c r="CR60" s="21">
        <v>1</v>
      </c>
      <c r="CS60" s="21">
        <v>1</v>
      </c>
      <c r="CT60" s="21">
        <v>1</v>
      </c>
      <c r="CU60" s="21">
        <v>1</v>
      </c>
      <c r="CV60" s="21">
        <v>1</v>
      </c>
      <c r="CW60" s="21">
        <v>0</v>
      </c>
      <c r="CX60" s="21">
        <v>1</v>
      </c>
      <c r="CY60" s="20" t="s">
        <v>208</v>
      </c>
      <c r="CZ60" s="22"/>
    </row>
    <row r="61" spans="1:104" ht="15.75" customHeight="1">
      <c r="A61" s="21">
        <v>78</v>
      </c>
      <c r="B61" s="21">
        <v>7030168</v>
      </c>
      <c r="C61" s="21">
        <v>1</v>
      </c>
      <c r="D61" s="21">
        <v>0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0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0</v>
      </c>
      <c r="W61" s="21">
        <v>0</v>
      </c>
      <c r="X61" s="21">
        <v>1</v>
      </c>
      <c r="Y61" s="21">
        <v>1</v>
      </c>
      <c r="Z61" s="21">
        <v>1</v>
      </c>
      <c r="AA61" s="21">
        <v>1</v>
      </c>
      <c r="AB61" s="21">
        <v>0</v>
      </c>
      <c r="AC61" s="21">
        <v>1</v>
      </c>
      <c r="AD61" s="21">
        <v>1</v>
      </c>
      <c r="AE61" s="21">
        <v>1</v>
      </c>
      <c r="AF61" s="21">
        <v>0</v>
      </c>
      <c r="AG61" s="21">
        <v>0</v>
      </c>
      <c r="AH61" s="20" t="s">
        <v>203</v>
      </c>
      <c r="AI61" s="20" t="s">
        <v>203</v>
      </c>
      <c r="AJ61" s="20" t="s">
        <v>203</v>
      </c>
      <c r="AK61" s="20" t="s">
        <v>203</v>
      </c>
      <c r="AL61" s="20" t="s">
        <v>203</v>
      </c>
      <c r="AM61" s="20" t="s">
        <v>203</v>
      </c>
      <c r="AN61" s="20" t="s">
        <v>203</v>
      </c>
      <c r="AO61" s="21">
        <v>0</v>
      </c>
      <c r="AP61" s="21">
        <v>1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 t="s">
        <v>244</v>
      </c>
      <c r="CZ61" s="22"/>
    </row>
    <row r="62" spans="1:104" ht="15.75" customHeight="1">
      <c r="A62" s="21">
        <v>78</v>
      </c>
      <c r="B62" s="21">
        <v>3349934</v>
      </c>
      <c r="C62" s="21">
        <v>0</v>
      </c>
      <c r="D62" s="21">
        <v>1</v>
      </c>
      <c r="E62" s="21">
        <v>1</v>
      </c>
      <c r="F62" s="21">
        <v>1</v>
      </c>
      <c r="G62" s="21">
        <v>1</v>
      </c>
      <c r="H62" s="21">
        <v>1</v>
      </c>
      <c r="I62" s="21">
        <v>0</v>
      </c>
      <c r="J62" s="21">
        <v>1</v>
      </c>
      <c r="K62" s="21">
        <v>1</v>
      </c>
      <c r="L62" s="21">
        <v>1</v>
      </c>
      <c r="M62" s="21">
        <v>0</v>
      </c>
      <c r="N62" s="21">
        <v>0</v>
      </c>
      <c r="O62" s="21">
        <v>1</v>
      </c>
      <c r="P62" s="21">
        <v>1</v>
      </c>
      <c r="Q62" s="21">
        <v>0</v>
      </c>
      <c r="R62" s="21">
        <v>1</v>
      </c>
      <c r="S62" s="21">
        <v>0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0</v>
      </c>
      <c r="Z62" s="21">
        <v>1</v>
      </c>
      <c r="AA62" s="21">
        <v>1</v>
      </c>
      <c r="AB62" s="21">
        <v>0</v>
      </c>
      <c r="AC62" s="21">
        <v>1</v>
      </c>
      <c r="AD62" s="21">
        <v>1</v>
      </c>
      <c r="AE62" s="21">
        <v>1</v>
      </c>
      <c r="AF62" s="21">
        <v>0</v>
      </c>
      <c r="AG62" s="21">
        <v>1</v>
      </c>
      <c r="AH62" s="21">
        <v>1</v>
      </c>
      <c r="AI62" s="21">
        <v>1</v>
      </c>
      <c r="AJ62" s="21">
        <v>1</v>
      </c>
      <c r="AK62" s="21">
        <v>0</v>
      </c>
      <c r="AL62" s="21">
        <v>1</v>
      </c>
      <c r="AM62" s="21">
        <v>0</v>
      </c>
      <c r="AN62" s="20" t="s">
        <v>203</v>
      </c>
      <c r="AO62" s="21">
        <v>0</v>
      </c>
      <c r="AP62" s="21">
        <v>1</v>
      </c>
      <c r="AQ62" s="21">
        <v>1</v>
      </c>
      <c r="AR62" s="21">
        <v>1</v>
      </c>
      <c r="AS62" s="21">
        <v>0</v>
      </c>
      <c r="AT62" s="21">
        <v>1</v>
      </c>
      <c r="AU62" s="21">
        <v>0</v>
      </c>
      <c r="AV62" s="21">
        <v>1</v>
      </c>
      <c r="AW62" s="21">
        <v>1</v>
      </c>
      <c r="AX62" s="21">
        <v>1</v>
      </c>
      <c r="AY62" s="21">
        <v>1</v>
      </c>
      <c r="AZ62" s="21">
        <v>1</v>
      </c>
      <c r="BA62" s="21">
        <v>1</v>
      </c>
      <c r="BB62" s="21">
        <v>1</v>
      </c>
      <c r="BC62" s="21">
        <v>0</v>
      </c>
      <c r="BD62" s="21">
        <v>1</v>
      </c>
      <c r="BE62" s="21">
        <v>1</v>
      </c>
      <c r="BF62" s="21">
        <v>0</v>
      </c>
      <c r="BG62" s="21">
        <v>0</v>
      </c>
      <c r="BH62" s="21">
        <v>1</v>
      </c>
      <c r="BI62" s="21">
        <v>0</v>
      </c>
      <c r="BJ62" s="21">
        <v>1</v>
      </c>
      <c r="BK62" s="21">
        <v>1</v>
      </c>
      <c r="BL62" s="21">
        <v>1</v>
      </c>
      <c r="BM62" s="21">
        <v>0</v>
      </c>
      <c r="BN62" s="21">
        <v>1</v>
      </c>
      <c r="BO62" s="21">
        <v>0</v>
      </c>
      <c r="BP62" s="21">
        <v>1</v>
      </c>
      <c r="BQ62" s="21">
        <v>1</v>
      </c>
      <c r="BR62" s="21">
        <v>0</v>
      </c>
      <c r="BS62" s="21">
        <v>1</v>
      </c>
      <c r="BT62" s="21">
        <v>0</v>
      </c>
      <c r="BU62" s="21">
        <v>0</v>
      </c>
      <c r="BV62" s="21">
        <v>1</v>
      </c>
      <c r="BW62" s="21">
        <v>1</v>
      </c>
      <c r="BX62" s="21">
        <v>1</v>
      </c>
      <c r="BY62" s="21">
        <v>1</v>
      </c>
      <c r="BZ62" s="21">
        <v>1</v>
      </c>
      <c r="CA62" s="21">
        <v>1</v>
      </c>
      <c r="CB62" s="20" t="s">
        <v>203</v>
      </c>
      <c r="CC62" s="20" t="s">
        <v>203</v>
      </c>
      <c r="CD62" s="21">
        <v>1</v>
      </c>
      <c r="CE62" s="21">
        <v>1</v>
      </c>
      <c r="CF62" s="21">
        <v>1</v>
      </c>
      <c r="CG62" s="21">
        <v>1</v>
      </c>
      <c r="CH62" s="21">
        <v>1</v>
      </c>
      <c r="CI62" s="21">
        <v>1</v>
      </c>
      <c r="CJ62" s="21">
        <v>0</v>
      </c>
      <c r="CK62" s="21">
        <v>1</v>
      </c>
      <c r="CL62" s="21">
        <v>1</v>
      </c>
      <c r="CM62" s="21">
        <v>1</v>
      </c>
      <c r="CN62" s="21">
        <v>1</v>
      </c>
      <c r="CO62" s="21">
        <v>1</v>
      </c>
      <c r="CP62" s="21">
        <v>0</v>
      </c>
      <c r="CQ62" s="21">
        <v>0</v>
      </c>
      <c r="CR62" s="21">
        <v>1</v>
      </c>
      <c r="CS62" s="21">
        <v>1</v>
      </c>
      <c r="CT62" s="21">
        <v>1</v>
      </c>
      <c r="CU62" s="21">
        <v>1</v>
      </c>
      <c r="CV62" s="21">
        <v>1</v>
      </c>
      <c r="CW62" s="21">
        <v>1</v>
      </c>
      <c r="CX62" s="21">
        <v>1</v>
      </c>
      <c r="CY62" s="20" t="s">
        <v>245</v>
      </c>
      <c r="CZ62" s="22"/>
    </row>
    <row r="63" spans="1:104" ht="15.75" customHeight="1">
      <c r="A63" s="21">
        <v>78</v>
      </c>
      <c r="B63" s="21">
        <v>3027443</v>
      </c>
      <c r="C63" s="21">
        <v>0</v>
      </c>
      <c r="D63" s="21">
        <v>1</v>
      </c>
      <c r="E63" s="21">
        <v>1</v>
      </c>
      <c r="F63" s="21">
        <v>0</v>
      </c>
      <c r="G63" s="21">
        <v>1</v>
      </c>
      <c r="H63" s="21">
        <v>0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0</v>
      </c>
      <c r="O63" s="21">
        <v>1</v>
      </c>
      <c r="P63" s="21">
        <v>0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0</v>
      </c>
      <c r="X63" s="21">
        <v>1</v>
      </c>
      <c r="Y63" s="21">
        <v>0</v>
      </c>
      <c r="Z63" s="21">
        <v>1</v>
      </c>
      <c r="AA63" s="21">
        <v>1</v>
      </c>
      <c r="AB63" s="21">
        <v>0</v>
      </c>
      <c r="AC63" s="21">
        <v>1</v>
      </c>
      <c r="AD63" s="21">
        <v>0</v>
      </c>
      <c r="AE63" s="21">
        <v>1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0" t="s">
        <v>203</v>
      </c>
      <c r="AN63" s="20" t="s">
        <v>203</v>
      </c>
      <c r="AO63" s="20" t="s">
        <v>203</v>
      </c>
      <c r="AP63" s="21">
        <v>0</v>
      </c>
      <c r="AQ63" s="21">
        <v>1</v>
      </c>
      <c r="AR63" s="21">
        <v>1</v>
      </c>
      <c r="AS63" s="21">
        <v>1</v>
      </c>
      <c r="AT63" s="21">
        <v>1</v>
      </c>
      <c r="AU63" s="21">
        <v>0</v>
      </c>
      <c r="AV63" s="21">
        <v>1</v>
      </c>
      <c r="AW63" s="21">
        <v>1</v>
      </c>
      <c r="AX63" s="21">
        <v>0</v>
      </c>
      <c r="AY63" s="21">
        <v>1</v>
      </c>
      <c r="AZ63" s="21">
        <v>0</v>
      </c>
      <c r="BA63" s="21">
        <v>0</v>
      </c>
      <c r="BB63" s="20" t="s">
        <v>203</v>
      </c>
      <c r="BC63" s="20" t="s">
        <v>203</v>
      </c>
      <c r="BD63" s="20" t="s">
        <v>203</v>
      </c>
      <c r="BE63" s="20" t="s">
        <v>203</v>
      </c>
      <c r="BF63" s="20" t="s">
        <v>203</v>
      </c>
      <c r="BG63" s="20" t="s">
        <v>203</v>
      </c>
      <c r="BH63" s="20" t="s">
        <v>203</v>
      </c>
      <c r="BI63" s="20" t="s">
        <v>203</v>
      </c>
      <c r="BJ63" s="20" t="s">
        <v>203</v>
      </c>
      <c r="BK63" s="21">
        <v>1</v>
      </c>
      <c r="BL63" s="21">
        <v>0</v>
      </c>
      <c r="BM63" s="21">
        <v>0</v>
      </c>
      <c r="BN63" s="21">
        <v>1</v>
      </c>
      <c r="BO63" s="21">
        <v>0</v>
      </c>
      <c r="BP63" s="21">
        <v>0</v>
      </c>
      <c r="BQ63" s="21">
        <v>1</v>
      </c>
      <c r="BR63" s="21">
        <v>1</v>
      </c>
      <c r="BS63" s="21">
        <v>1</v>
      </c>
      <c r="BT63" s="21">
        <v>1</v>
      </c>
      <c r="BU63" s="21">
        <v>0</v>
      </c>
      <c r="BV63" s="21">
        <v>1</v>
      </c>
      <c r="BW63" s="21">
        <v>1</v>
      </c>
      <c r="BX63" s="21">
        <v>0</v>
      </c>
      <c r="BY63" s="21">
        <v>1</v>
      </c>
      <c r="BZ63" s="21">
        <v>0</v>
      </c>
      <c r="CA63" s="21">
        <v>1</v>
      </c>
      <c r="CB63" s="20" t="s">
        <v>203</v>
      </c>
      <c r="CC63" s="21">
        <v>0</v>
      </c>
      <c r="CD63" s="21">
        <v>1</v>
      </c>
      <c r="CE63" s="21">
        <v>1</v>
      </c>
      <c r="CF63" s="21">
        <v>1</v>
      </c>
      <c r="CG63" s="21">
        <v>0</v>
      </c>
      <c r="CH63" s="21">
        <v>1</v>
      </c>
      <c r="CI63" s="21">
        <v>0</v>
      </c>
      <c r="CJ63" s="21">
        <v>0</v>
      </c>
      <c r="CK63" s="21">
        <v>1</v>
      </c>
      <c r="CL63" s="21">
        <v>1</v>
      </c>
      <c r="CM63" s="21">
        <v>1</v>
      </c>
      <c r="CN63" s="21">
        <v>1</v>
      </c>
      <c r="CO63" s="21">
        <v>0</v>
      </c>
      <c r="CP63" s="21">
        <v>1</v>
      </c>
      <c r="CQ63" s="21">
        <v>1</v>
      </c>
      <c r="CR63" s="21">
        <v>0</v>
      </c>
      <c r="CS63" s="20" t="s">
        <v>203</v>
      </c>
      <c r="CT63" s="20" t="s">
        <v>203</v>
      </c>
      <c r="CU63" s="20" t="s">
        <v>203</v>
      </c>
      <c r="CV63" s="20" t="s">
        <v>203</v>
      </c>
      <c r="CW63" s="20" t="s">
        <v>203</v>
      </c>
      <c r="CX63" s="20" t="s">
        <v>203</v>
      </c>
      <c r="CY63" s="20" t="s">
        <v>222</v>
      </c>
      <c r="CZ63" s="22"/>
    </row>
    <row r="64" spans="1:104" ht="15.75" customHeight="1">
      <c r="A64" s="21">
        <v>78</v>
      </c>
      <c r="B64" s="21">
        <v>5505001</v>
      </c>
      <c r="C64" s="21">
        <v>1</v>
      </c>
      <c r="D64" s="21">
        <v>1</v>
      </c>
      <c r="E64" s="21">
        <v>1</v>
      </c>
      <c r="F64" s="21">
        <v>0</v>
      </c>
      <c r="G64" s="20" t="s">
        <v>203</v>
      </c>
      <c r="H64" s="21">
        <v>0</v>
      </c>
      <c r="I64" s="21">
        <v>1</v>
      </c>
      <c r="J64" s="21">
        <v>0</v>
      </c>
      <c r="K64" s="21">
        <v>1</v>
      </c>
      <c r="L64" s="21">
        <v>1</v>
      </c>
      <c r="M64" s="20" t="s">
        <v>203</v>
      </c>
      <c r="N64" s="20" t="s">
        <v>203</v>
      </c>
      <c r="O64" s="21">
        <v>0</v>
      </c>
      <c r="P64" s="20" t="s">
        <v>203</v>
      </c>
      <c r="Q64" s="21">
        <v>0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0" t="s">
        <v>203</v>
      </c>
      <c r="X64" s="20" t="s">
        <v>203</v>
      </c>
      <c r="Y64" s="21">
        <v>1</v>
      </c>
      <c r="Z64" s="20" t="s">
        <v>203</v>
      </c>
      <c r="AA64" s="20" t="s">
        <v>203</v>
      </c>
      <c r="AB64" s="21">
        <v>0</v>
      </c>
      <c r="AC64" s="21">
        <v>0</v>
      </c>
      <c r="AD64" s="21">
        <v>1</v>
      </c>
      <c r="AE64" s="20" t="s">
        <v>203</v>
      </c>
      <c r="AF64" s="20" t="s">
        <v>203</v>
      </c>
      <c r="AG64" s="21">
        <v>0</v>
      </c>
      <c r="AH64" s="21">
        <v>1</v>
      </c>
      <c r="AI64" s="21">
        <v>0</v>
      </c>
      <c r="AJ64" s="20" t="s">
        <v>203</v>
      </c>
      <c r="AK64" s="21">
        <v>1</v>
      </c>
      <c r="AL64" s="21">
        <v>1</v>
      </c>
      <c r="AM64" s="20" t="s">
        <v>203</v>
      </c>
      <c r="AN64" s="20" t="s">
        <v>203</v>
      </c>
      <c r="AO64" s="21">
        <v>0</v>
      </c>
      <c r="AP64" s="21">
        <v>0</v>
      </c>
      <c r="AQ64" s="21">
        <v>1</v>
      </c>
      <c r="AR64" s="21">
        <v>1</v>
      </c>
      <c r="AS64" s="21">
        <v>0</v>
      </c>
      <c r="AT64" s="21">
        <v>1</v>
      </c>
      <c r="AU64" s="21">
        <v>0</v>
      </c>
      <c r="AV64" s="21">
        <v>1</v>
      </c>
      <c r="AW64" s="21">
        <v>0</v>
      </c>
      <c r="AX64" s="21">
        <v>1</v>
      </c>
      <c r="AY64" s="21">
        <v>1</v>
      </c>
      <c r="AZ64" s="21">
        <v>0</v>
      </c>
      <c r="BA64" s="21">
        <v>0</v>
      </c>
      <c r="BB64" s="21">
        <v>1</v>
      </c>
      <c r="BC64" s="21">
        <v>1</v>
      </c>
      <c r="BD64" s="21">
        <v>0</v>
      </c>
      <c r="BE64" s="21">
        <v>0</v>
      </c>
      <c r="BF64" s="21">
        <v>0</v>
      </c>
      <c r="BG64" s="21">
        <v>0</v>
      </c>
      <c r="BH64" s="21">
        <v>1</v>
      </c>
      <c r="BI64" s="21">
        <v>1</v>
      </c>
      <c r="BJ64" s="21">
        <v>0</v>
      </c>
      <c r="BK64" s="21">
        <v>1</v>
      </c>
      <c r="BL64" s="21">
        <v>1</v>
      </c>
      <c r="BM64" s="21">
        <v>0</v>
      </c>
      <c r="BN64" s="21">
        <v>1</v>
      </c>
      <c r="BO64" s="21">
        <v>0</v>
      </c>
      <c r="BP64" s="21">
        <v>0</v>
      </c>
      <c r="BQ64" s="21">
        <v>1</v>
      </c>
      <c r="BR64" s="21">
        <v>1</v>
      </c>
      <c r="BS64" s="21">
        <v>1</v>
      </c>
      <c r="BT64" s="21">
        <v>0</v>
      </c>
      <c r="BU64" s="21">
        <v>0</v>
      </c>
      <c r="BV64" s="21">
        <v>0</v>
      </c>
      <c r="BW64" s="21">
        <v>1</v>
      </c>
      <c r="BX64" s="21">
        <v>1</v>
      </c>
      <c r="BY64" s="21">
        <v>1</v>
      </c>
      <c r="BZ64" s="21">
        <v>1</v>
      </c>
      <c r="CA64" s="21">
        <v>0</v>
      </c>
      <c r="CB64" s="21">
        <v>0</v>
      </c>
      <c r="CC64" s="21">
        <v>0</v>
      </c>
      <c r="CD64" s="21">
        <v>0</v>
      </c>
      <c r="CE64" s="21">
        <v>1</v>
      </c>
      <c r="CF64" s="21">
        <v>1</v>
      </c>
      <c r="CG64" s="21">
        <v>1</v>
      </c>
      <c r="CH64" s="21">
        <v>0</v>
      </c>
      <c r="CI64" s="21">
        <v>0</v>
      </c>
      <c r="CJ64" s="21">
        <v>0</v>
      </c>
      <c r="CK64" s="21">
        <v>1</v>
      </c>
      <c r="CL64" s="21">
        <v>1</v>
      </c>
      <c r="CM64" s="21">
        <v>1</v>
      </c>
      <c r="CN64" s="21">
        <v>1</v>
      </c>
      <c r="CO64" s="21">
        <v>0</v>
      </c>
      <c r="CP64" s="21">
        <v>0</v>
      </c>
      <c r="CQ64" s="21">
        <v>1</v>
      </c>
      <c r="CR64" s="21">
        <v>0</v>
      </c>
      <c r="CS64" s="21">
        <v>1</v>
      </c>
      <c r="CT64" s="21">
        <v>1</v>
      </c>
      <c r="CU64" s="21">
        <v>1</v>
      </c>
      <c r="CV64" s="21">
        <v>0</v>
      </c>
      <c r="CW64" s="21">
        <v>0</v>
      </c>
      <c r="CX64" s="21">
        <v>1</v>
      </c>
      <c r="CY64" s="20" t="s">
        <v>229</v>
      </c>
      <c r="CZ64" s="22"/>
    </row>
    <row r="65" spans="1:104" ht="15.75" customHeight="1">
      <c r="A65" s="21">
        <v>78</v>
      </c>
      <c r="B65" s="21">
        <v>7012375</v>
      </c>
      <c r="C65" s="21">
        <v>1</v>
      </c>
      <c r="D65" s="21">
        <v>1</v>
      </c>
      <c r="E65" s="21">
        <v>1</v>
      </c>
      <c r="F65" s="21">
        <v>1</v>
      </c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0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0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1">
        <v>1</v>
      </c>
      <c r="AF65" s="21">
        <v>1</v>
      </c>
      <c r="AG65" s="21">
        <v>1</v>
      </c>
      <c r="AH65" s="21">
        <v>1</v>
      </c>
      <c r="AI65" s="21">
        <v>1</v>
      </c>
      <c r="AJ65" s="21">
        <v>0</v>
      </c>
      <c r="AK65" s="21">
        <v>1</v>
      </c>
      <c r="AL65" s="20" t="s">
        <v>203</v>
      </c>
      <c r="AM65" s="20" t="s">
        <v>203</v>
      </c>
      <c r="AN65" s="20" t="s">
        <v>203</v>
      </c>
      <c r="AO65" s="21">
        <v>1</v>
      </c>
      <c r="AP65" s="21">
        <v>1</v>
      </c>
      <c r="AQ65" s="21">
        <v>1</v>
      </c>
      <c r="AR65" s="21">
        <v>0</v>
      </c>
      <c r="AS65" s="21">
        <v>0</v>
      </c>
      <c r="AT65" s="21">
        <v>1</v>
      </c>
      <c r="AU65" s="21">
        <v>0</v>
      </c>
      <c r="AV65" s="21">
        <v>1</v>
      </c>
      <c r="AW65" s="21">
        <v>1</v>
      </c>
      <c r="AX65" s="21">
        <v>1</v>
      </c>
      <c r="AY65" s="21">
        <v>1</v>
      </c>
      <c r="AZ65" s="21">
        <v>0</v>
      </c>
      <c r="BA65" s="21">
        <v>1</v>
      </c>
      <c r="BB65" s="21">
        <v>1</v>
      </c>
      <c r="BC65" s="21">
        <v>1</v>
      </c>
      <c r="BD65" s="21">
        <v>1</v>
      </c>
      <c r="BE65" s="21">
        <v>0</v>
      </c>
      <c r="BF65" s="21">
        <v>1</v>
      </c>
      <c r="BG65" s="21">
        <v>0</v>
      </c>
      <c r="BH65" s="21">
        <v>1</v>
      </c>
      <c r="BI65" s="21">
        <v>1</v>
      </c>
      <c r="BJ65" s="21">
        <v>0</v>
      </c>
      <c r="BK65" s="21">
        <v>1</v>
      </c>
      <c r="BL65" s="21">
        <v>0</v>
      </c>
      <c r="BM65" s="21">
        <v>0</v>
      </c>
      <c r="BN65" s="21">
        <v>1</v>
      </c>
      <c r="BO65" s="21">
        <v>1</v>
      </c>
      <c r="BP65" s="21">
        <v>1</v>
      </c>
      <c r="BQ65" s="21">
        <v>1</v>
      </c>
      <c r="BR65" s="21">
        <v>1</v>
      </c>
      <c r="BS65" s="21">
        <v>0</v>
      </c>
      <c r="BT65" s="21">
        <v>1</v>
      </c>
      <c r="BU65" s="21">
        <v>1</v>
      </c>
      <c r="BV65" s="21">
        <v>1</v>
      </c>
      <c r="BW65" s="20" t="s">
        <v>203</v>
      </c>
      <c r="BX65" s="20" t="s">
        <v>203</v>
      </c>
      <c r="BY65" s="20" t="s">
        <v>203</v>
      </c>
      <c r="BZ65" s="20" t="s">
        <v>203</v>
      </c>
      <c r="CA65" s="20" t="s">
        <v>203</v>
      </c>
      <c r="CB65" s="20" t="s">
        <v>203</v>
      </c>
      <c r="CC65" s="20" t="s">
        <v>203</v>
      </c>
      <c r="CD65" s="21">
        <v>1</v>
      </c>
      <c r="CE65" s="21">
        <v>1</v>
      </c>
      <c r="CF65" s="21">
        <v>0</v>
      </c>
      <c r="CG65" s="21">
        <v>1</v>
      </c>
      <c r="CH65" s="21">
        <v>0</v>
      </c>
      <c r="CI65" s="21">
        <v>1</v>
      </c>
      <c r="CJ65" s="21">
        <v>0</v>
      </c>
      <c r="CK65" s="21">
        <v>1</v>
      </c>
      <c r="CL65" s="21">
        <v>1</v>
      </c>
      <c r="CM65" s="21">
        <v>1</v>
      </c>
      <c r="CN65" s="21">
        <v>1</v>
      </c>
      <c r="CO65" s="21">
        <v>0</v>
      </c>
      <c r="CP65" s="21">
        <v>1</v>
      </c>
      <c r="CQ65" s="21">
        <v>1</v>
      </c>
      <c r="CR65" s="21">
        <v>1</v>
      </c>
      <c r="CS65" s="21">
        <v>1</v>
      </c>
      <c r="CT65" s="21">
        <v>1</v>
      </c>
      <c r="CU65" s="21">
        <v>1</v>
      </c>
      <c r="CV65" s="21">
        <v>1</v>
      </c>
      <c r="CW65" s="21">
        <v>1</v>
      </c>
      <c r="CX65" s="21">
        <v>0</v>
      </c>
      <c r="CY65" s="20" t="s">
        <v>242</v>
      </c>
      <c r="CZ65" s="22"/>
    </row>
    <row r="66" spans="1:104" ht="15.75" customHeight="1">
      <c r="A66" s="21">
        <v>78</v>
      </c>
      <c r="B66" s="21">
        <v>6129803</v>
      </c>
      <c r="C66" s="21">
        <v>1</v>
      </c>
      <c r="D66" s="21">
        <v>1</v>
      </c>
      <c r="E66" s="21">
        <v>1</v>
      </c>
      <c r="F66" s="21">
        <v>1</v>
      </c>
      <c r="G66" s="21"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0</v>
      </c>
      <c r="O66" s="21">
        <v>1</v>
      </c>
      <c r="P66" s="21">
        <v>1</v>
      </c>
      <c r="Q66" s="21">
        <v>0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0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1">
        <v>1</v>
      </c>
      <c r="AF66" s="21">
        <v>0</v>
      </c>
      <c r="AG66" s="21">
        <v>1</v>
      </c>
      <c r="AH66" s="21">
        <v>1</v>
      </c>
      <c r="AI66" s="21">
        <v>1</v>
      </c>
      <c r="AJ66" s="21">
        <v>0</v>
      </c>
      <c r="AK66" s="21">
        <v>0</v>
      </c>
      <c r="AL66" s="21">
        <v>1</v>
      </c>
      <c r="AM66" s="20" t="s">
        <v>203</v>
      </c>
      <c r="AN66" s="20" t="s">
        <v>203</v>
      </c>
      <c r="AO66" s="21">
        <v>0</v>
      </c>
      <c r="AP66" s="21">
        <v>1</v>
      </c>
      <c r="AQ66" s="21">
        <v>1</v>
      </c>
      <c r="AR66" s="21">
        <v>0</v>
      </c>
      <c r="AS66" s="21">
        <v>0</v>
      </c>
      <c r="AT66" s="21">
        <v>1</v>
      </c>
      <c r="AU66" s="21">
        <v>0</v>
      </c>
      <c r="AV66" s="21">
        <v>1</v>
      </c>
      <c r="AW66" s="21">
        <v>1</v>
      </c>
      <c r="AX66" s="21">
        <v>1</v>
      </c>
      <c r="AY66" s="21">
        <v>1</v>
      </c>
      <c r="AZ66" s="21">
        <v>0</v>
      </c>
      <c r="BA66" s="21">
        <v>1</v>
      </c>
      <c r="BB66" s="21">
        <v>1</v>
      </c>
      <c r="BC66" s="21">
        <v>1</v>
      </c>
      <c r="BD66" s="21">
        <v>1</v>
      </c>
      <c r="BE66" s="21">
        <v>1</v>
      </c>
      <c r="BF66" s="21">
        <v>1</v>
      </c>
      <c r="BG66" s="21">
        <v>0</v>
      </c>
      <c r="BH66" s="21">
        <v>1</v>
      </c>
      <c r="BI66" s="21">
        <v>1</v>
      </c>
      <c r="BJ66" s="21">
        <v>1</v>
      </c>
      <c r="BK66" s="21">
        <v>0</v>
      </c>
      <c r="BL66" s="21">
        <v>0</v>
      </c>
      <c r="BM66" s="21">
        <v>0</v>
      </c>
      <c r="BN66" s="21">
        <v>1</v>
      </c>
      <c r="BO66" s="21">
        <v>0</v>
      </c>
      <c r="BP66" s="21">
        <v>1</v>
      </c>
      <c r="BQ66" s="21">
        <v>1</v>
      </c>
      <c r="BR66" s="21">
        <v>1</v>
      </c>
      <c r="BS66" s="21">
        <v>0</v>
      </c>
      <c r="BT66" s="21">
        <v>1</v>
      </c>
      <c r="BU66" s="21">
        <v>0</v>
      </c>
      <c r="BV66" s="21">
        <v>1</v>
      </c>
      <c r="BW66" s="20" t="s">
        <v>203</v>
      </c>
      <c r="BX66" s="20" t="s">
        <v>203</v>
      </c>
      <c r="BY66" s="20" t="s">
        <v>203</v>
      </c>
      <c r="BZ66" s="20" t="s">
        <v>203</v>
      </c>
      <c r="CA66" s="20" t="s">
        <v>203</v>
      </c>
      <c r="CB66" s="20" t="s">
        <v>203</v>
      </c>
      <c r="CC66" s="20" t="s">
        <v>203</v>
      </c>
      <c r="CD66" s="21">
        <v>1</v>
      </c>
      <c r="CE66" s="21">
        <v>1</v>
      </c>
      <c r="CF66" s="21">
        <v>1</v>
      </c>
      <c r="CG66" s="21">
        <v>0</v>
      </c>
      <c r="CH66" s="21">
        <v>1</v>
      </c>
      <c r="CI66" s="21">
        <v>1</v>
      </c>
      <c r="CJ66" s="21">
        <v>0</v>
      </c>
      <c r="CK66" s="21">
        <v>1</v>
      </c>
      <c r="CL66" s="21">
        <v>1</v>
      </c>
      <c r="CM66" s="21">
        <v>1</v>
      </c>
      <c r="CN66" s="21">
        <v>0</v>
      </c>
      <c r="CO66" s="21">
        <v>0</v>
      </c>
      <c r="CP66" s="21">
        <v>0</v>
      </c>
      <c r="CQ66" s="21">
        <v>1</v>
      </c>
      <c r="CR66" s="21">
        <v>1</v>
      </c>
      <c r="CS66" s="21">
        <v>1</v>
      </c>
      <c r="CT66" s="21">
        <v>1</v>
      </c>
      <c r="CU66" s="21">
        <v>1</v>
      </c>
      <c r="CV66" s="21">
        <v>1</v>
      </c>
      <c r="CW66" s="21">
        <v>1</v>
      </c>
      <c r="CX66" s="21">
        <v>1</v>
      </c>
      <c r="CY66" s="20" t="s">
        <v>243</v>
      </c>
      <c r="CZ66" s="22"/>
    </row>
    <row r="67" spans="1:104" ht="15.75" customHeight="1">
      <c r="A67" s="21">
        <v>78</v>
      </c>
      <c r="B67" s="21">
        <v>6915747</v>
      </c>
      <c r="C67" s="21">
        <v>1</v>
      </c>
      <c r="D67" s="21">
        <v>1</v>
      </c>
      <c r="E67" s="21">
        <v>1</v>
      </c>
      <c r="F67" s="21">
        <v>0</v>
      </c>
      <c r="G67" s="21"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0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0</v>
      </c>
      <c r="Y67" s="21">
        <v>1</v>
      </c>
      <c r="Z67" s="21">
        <v>1</v>
      </c>
      <c r="AA67" s="21">
        <v>0</v>
      </c>
      <c r="AB67" s="21">
        <v>1</v>
      </c>
      <c r="AC67" s="21">
        <v>1</v>
      </c>
      <c r="AD67" s="21">
        <v>1</v>
      </c>
      <c r="AE67" s="21">
        <v>1</v>
      </c>
      <c r="AF67" s="21">
        <v>1</v>
      </c>
      <c r="AG67" s="21">
        <v>1</v>
      </c>
      <c r="AH67" s="21">
        <v>0</v>
      </c>
      <c r="AI67" s="21">
        <v>1</v>
      </c>
      <c r="AJ67" s="20" t="s">
        <v>203</v>
      </c>
      <c r="AK67" s="21">
        <v>0</v>
      </c>
      <c r="AL67" s="21">
        <v>1</v>
      </c>
      <c r="AM67" s="20" t="s">
        <v>203</v>
      </c>
      <c r="AN67" s="20" t="s">
        <v>203</v>
      </c>
      <c r="AO67" s="21">
        <v>1</v>
      </c>
      <c r="AP67" s="21">
        <v>1</v>
      </c>
      <c r="AQ67" s="21">
        <v>1</v>
      </c>
      <c r="AR67" s="21">
        <v>0</v>
      </c>
      <c r="AS67" s="21">
        <v>1</v>
      </c>
      <c r="AT67" s="21">
        <v>1</v>
      </c>
      <c r="AU67" s="21">
        <v>1</v>
      </c>
      <c r="AV67" s="21">
        <v>1</v>
      </c>
      <c r="AW67" s="21">
        <v>1</v>
      </c>
      <c r="AX67" s="21">
        <v>1</v>
      </c>
      <c r="AY67" s="21">
        <v>1</v>
      </c>
      <c r="AZ67" s="21">
        <v>1</v>
      </c>
      <c r="BA67" s="21">
        <v>1</v>
      </c>
      <c r="BB67" s="21">
        <v>1</v>
      </c>
      <c r="BC67" s="21">
        <v>1</v>
      </c>
      <c r="BD67" s="21">
        <v>1</v>
      </c>
      <c r="BE67" s="21">
        <v>1</v>
      </c>
      <c r="BF67" s="21">
        <v>1</v>
      </c>
      <c r="BG67" s="21">
        <v>1</v>
      </c>
      <c r="BH67" s="21">
        <v>1</v>
      </c>
      <c r="BI67" s="21">
        <v>1</v>
      </c>
      <c r="BJ67" s="21">
        <v>1</v>
      </c>
      <c r="BK67" s="21">
        <v>0</v>
      </c>
      <c r="BL67" s="21">
        <v>1</v>
      </c>
      <c r="BM67" s="21">
        <v>0</v>
      </c>
      <c r="BN67" s="21">
        <v>1</v>
      </c>
      <c r="BO67" s="21">
        <v>1</v>
      </c>
      <c r="BP67" s="21">
        <v>1</v>
      </c>
      <c r="BQ67" s="21">
        <v>1</v>
      </c>
      <c r="BR67" s="21">
        <v>1</v>
      </c>
      <c r="BS67" s="21">
        <v>0</v>
      </c>
      <c r="BT67" s="21">
        <v>1</v>
      </c>
      <c r="BU67" s="21">
        <v>1</v>
      </c>
      <c r="BV67" s="21">
        <v>1</v>
      </c>
      <c r="BW67" s="20" t="s">
        <v>203</v>
      </c>
      <c r="BX67" s="20" t="s">
        <v>203</v>
      </c>
      <c r="BY67" s="20" t="s">
        <v>203</v>
      </c>
      <c r="BZ67" s="20" t="s">
        <v>203</v>
      </c>
      <c r="CA67" s="20" t="s">
        <v>203</v>
      </c>
      <c r="CB67" s="20" t="s">
        <v>203</v>
      </c>
      <c r="CC67" s="20" t="s">
        <v>203</v>
      </c>
      <c r="CD67" s="21">
        <v>0</v>
      </c>
      <c r="CE67" s="21">
        <v>1</v>
      </c>
      <c r="CF67" s="21">
        <v>1</v>
      </c>
      <c r="CG67" s="21">
        <v>1</v>
      </c>
      <c r="CH67" s="21">
        <v>1</v>
      </c>
      <c r="CI67" s="21">
        <v>1</v>
      </c>
      <c r="CJ67" s="21">
        <v>0</v>
      </c>
      <c r="CK67" s="21">
        <v>1</v>
      </c>
      <c r="CL67" s="21">
        <v>1</v>
      </c>
      <c r="CM67" s="21">
        <v>1</v>
      </c>
      <c r="CN67" s="21">
        <v>1</v>
      </c>
      <c r="CO67" s="21">
        <v>0</v>
      </c>
      <c r="CP67" s="21">
        <v>1</v>
      </c>
      <c r="CQ67" s="21">
        <v>1</v>
      </c>
      <c r="CR67" s="21">
        <v>1</v>
      </c>
      <c r="CS67" s="21">
        <v>1</v>
      </c>
      <c r="CT67" s="21">
        <v>1</v>
      </c>
      <c r="CU67" s="21">
        <v>1</v>
      </c>
      <c r="CV67" s="21">
        <v>0</v>
      </c>
      <c r="CW67" s="21">
        <v>1</v>
      </c>
      <c r="CX67" s="21">
        <v>0</v>
      </c>
      <c r="CY67" s="20" t="s">
        <v>246</v>
      </c>
      <c r="CZ67" s="22"/>
    </row>
    <row r="68" spans="1:104" ht="15.75" customHeight="1">
      <c r="A68" s="21">
        <v>78</v>
      </c>
      <c r="B68" s="21">
        <v>7017875</v>
      </c>
      <c r="C68" s="20" t="s">
        <v>203</v>
      </c>
      <c r="D68" s="20" t="s">
        <v>203</v>
      </c>
      <c r="E68" s="20" t="s">
        <v>203</v>
      </c>
      <c r="F68" s="20" t="s">
        <v>203</v>
      </c>
      <c r="G68" s="20" t="s">
        <v>203</v>
      </c>
      <c r="H68" s="20" t="s">
        <v>203</v>
      </c>
      <c r="I68" s="20" t="s">
        <v>203</v>
      </c>
      <c r="J68" s="20" t="s">
        <v>203</v>
      </c>
      <c r="K68" s="20" t="s">
        <v>203</v>
      </c>
      <c r="L68" s="20" t="s">
        <v>203</v>
      </c>
      <c r="M68" s="20" t="s">
        <v>203</v>
      </c>
      <c r="N68" s="20" t="s">
        <v>203</v>
      </c>
      <c r="O68" s="20" t="s">
        <v>203</v>
      </c>
      <c r="P68" s="20" t="s">
        <v>203</v>
      </c>
      <c r="Q68" s="20" t="s">
        <v>203</v>
      </c>
      <c r="R68" s="20" t="s">
        <v>203</v>
      </c>
      <c r="S68" s="20" t="s">
        <v>203</v>
      </c>
      <c r="T68" s="20" t="s">
        <v>203</v>
      </c>
      <c r="U68" s="20" t="s">
        <v>203</v>
      </c>
      <c r="V68" s="20" t="s">
        <v>203</v>
      </c>
      <c r="W68" s="20" t="s">
        <v>203</v>
      </c>
      <c r="X68" s="20" t="s">
        <v>203</v>
      </c>
      <c r="Y68" s="21">
        <v>0</v>
      </c>
      <c r="Z68" s="20" t="s">
        <v>203</v>
      </c>
      <c r="AA68" s="20" t="s">
        <v>203</v>
      </c>
      <c r="AB68" s="20" t="s">
        <v>203</v>
      </c>
      <c r="AC68" s="20" t="s">
        <v>203</v>
      </c>
      <c r="AD68" s="20" t="s">
        <v>203</v>
      </c>
      <c r="AE68" s="20" t="s">
        <v>203</v>
      </c>
      <c r="AF68" s="20" t="s">
        <v>203</v>
      </c>
      <c r="AG68" s="20" t="s">
        <v>203</v>
      </c>
      <c r="AH68" s="20" t="s">
        <v>203</v>
      </c>
      <c r="AI68" s="20" t="s">
        <v>203</v>
      </c>
      <c r="AJ68" s="20" t="s">
        <v>203</v>
      </c>
      <c r="AK68" s="20" t="s">
        <v>203</v>
      </c>
      <c r="AL68" s="20" t="s">
        <v>203</v>
      </c>
      <c r="AM68" s="20" t="s">
        <v>203</v>
      </c>
      <c r="AN68" s="20" t="s">
        <v>203</v>
      </c>
      <c r="AO68" s="20" t="s">
        <v>203</v>
      </c>
      <c r="AP68" s="20" t="s">
        <v>203</v>
      </c>
      <c r="AQ68" s="20" t="s">
        <v>203</v>
      </c>
      <c r="AR68" s="20" t="s">
        <v>203</v>
      </c>
      <c r="AS68" s="20" t="s">
        <v>203</v>
      </c>
      <c r="AT68" s="20" t="s">
        <v>203</v>
      </c>
      <c r="AU68" s="20" t="s">
        <v>203</v>
      </c>
      <c r="AV68" s="20" t="s">
        <v>203</v>
      </c>
      <c r="AW68" s="20" t="s">
        <v>203</v>
      </c>
      <c r="AX68" s="21">
        <v>1</v>
      </c>
      <c r="AY68" s="21">
        <v>1</v>
      </c>
      <c r="AZ68" s="21">
        <v>1</v>
      </c>
      <c r="BA68" s="20" t="s">
        <v>203</v>
      </c>
      <c r="BB68" s="20" t="s">
        <v>203</v>
      </c>
      <c r="BC68" s="20" t="s">
        <v>203</v>
      </c>
      <c r="BD68" s="21">
        <v>1</v>
      </c>
      <c r="BE68" s="20" t="s">
        <v>203</v>
      </c>
      <c r="BF68" s="20" t="s">
        <v>203</v>
      </c>
      <c r="BG68" s="21">
        <v>1</v>
      </c>
      <c r="BH68" s="21">
        <v>1</v>
      </c>
      <c r="BI68" s="20" t="s">
        <v>203</v>
      </c>
      <c r="BJ68" s="21">
        <v>1</v>
      </c>
      <c r="BK68" s="20" t="s">
        <v>203</v>
      </c>
      <c r="BL68" s="20" t="s">
        <v>203</v>
      </c>
      <c r="BM68" s="20" t="s">
        <v>203</v>
      </c>
      <c r="BN68" s="20" t="s">
        <v>203</v>
      </c>
      <c r="BO68" s="20" t="s">
        <v>203</v>
      </c>
      <c r="BP68" s="20" t="s">
        <v>203</v>
      </c>
      <c r="BQ68" s="20" t="s">
        <v>203</v>
      </c>
      <c r="BR68" s="20" t="s">
        <v>203</v>
      </c>
      <c r="BS68" s="20" t="s">
        <v>203</v>
      </c>
      <c r="BT68" s="20" t="s">
        <v>203</v>
      </c>
      <c r="BU68" s="20" t="s">
        <v>203</v>
      </c>
      <c r="BV68" s="20" t="s">
        <v>203</v>
      </c>
      <c r="BW68" s="20" t="s">
        <v>203</v>
      </c>
      <c r="BX68" s="20" t="s">
        <v>203</v>
      </c>
      <c r="BY68" s="20" t="s">
        <v>203</v>
      </c>
      <c r="BZ68" s="20" t="s">
        <v>203</v>
      </c>
      <c r="CA68" s="20" t="s">
        <v>203</v>
      </c>
      <c r="CB68" s="20" t="s">
        <v>203</v>
      </c>
      <c r="CC68" s="20" t="s">
        <v>203</v>
      </c>
      <c r="CD68" s="20" t="s">
        <v>203</v>
      </c>
      <c r="CE68" s="20" t="s">
        <v>203</v>
      </c>
      <c r="CF68" s="21">
        <v>1</v>
      </c>
      <c r="CG68" s="20" t="s">
        <v>203</v>
      </c>
      <c r="CH68" s="21">
        <v>1</v>
      </c>
      <c r="CI68" s="20" t="s">
        <v>203</v>
      </c>
      <c r="CJ68" s="21">
        <v>0</v>
      </c>
      <c r="CK68" s="20" t="s">
        <v>203</v>
      </c>
      <c r="CL68" s="21">
        <v>1</v>
      </c>
      <c r="CM68" s="20" t="s">
        <v>203</v>
      </c>
      <c r="CN68" s="20" t="s">
        <v>203</v>
      </c>
      <c r="CO68" s="20" t="s">
        <v>203</v>
      </c>
      <c r="CP68" s="20" t="s">
        <v>203</v>
      </c>
      <c r="CQ68" s="20" t="s">
        <v>203</v>
      </c>
      <c r="CR68" s="21">
        <v>1</v>
      </c>
      <c r="CS68" s="20" t="s">
        <v>203</v>
      </c>
      <c r="CT68" s="20" t="s">
        <v>203</v>
      </c>
      <c r="CU68" s="20" t="s">
        <v>203</v>
      </c>
      <c r="CV68" s="20" t="s">
        <v>203</v>
      </c>
      <c r="CW68" s="20" t="s">
        <v>203</v>
      </c>
      <c r="CX68" s="20" t="s">
        <v>203</v>
      </c>
      <c r="CY68" s="20" t="s">
        <v>247</v>
      </c>
      <c r="CZ68" s="22"/>
    </row>
    <row r="69" spans="1:104" ht="15.75" customHeight="1">
      <c r="A69" s="21">
        <v>78</v>
      </c>
      <c r="B69" s="21">
        <v>6761543</v>
      </c>
      <c r="C69" s="21">
        <v>1</v>
      </c>
      <c r="D69" s="21">
        <v>1</v>
      </c>
      <c r="E69" s="21">
        <v>1</v>
      </c>
      <c r="F69" s="21">
        <v>1</v>
      </c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0</v>
      </c>
      <c r="O69" s="21">
        <v>1</v>
      </c>
      <c r="P69" s="21">
        <v>1</v>
      </c>
      <c r="Q69" s="21">
        <v>0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0</v>
      </c>
      <c r="X69" s="21">
        <v>1</v>
      </c>
      <c r="Y69" s="21">
        <v>0</v>
      </c>
      <c r="Z69" s="21">
        <v>0</v>
      </c>
      <c r="AA69" s="21">
        <v>1</v>
      </c>
      <c r="AB69" s="21">
        <v>0</v>
      </c>
      <c r="AC69" s="21">
        <v>0</v>
      </c>
      <c r="AD69" s="21">
        <v>1</v>
      </c>
      <c r="AE69" s="21">
        <v>0</v>
      </c>
      <c r="AF69" s="21">
        <v>0</v>
      </c>
      <c r="AG69" s="21">
        <v>0</v>
      </c>
      <c r="AH69" s="21">
        <v>1</v>
      </c>
      <c r="AI69" s="21">
        <v>0</v>
      </c>
      <c r="AJ69" s="21">
        <v>1</v>
      </c>
      <c r="AK69" s="21">
        <v>1</v>
      </c>
      <c r="AL69" s="21">
        <v>1</v>
      </c>
      <c r="AM69" s="20" t="s">
        <v>203</v>
      </c>
      <c r="AN69" s="20" t="s">
        <v>203</v>
      </c>
      <c r="AO69" s="21">
        <v>0</v>
      </c>
      <c r="AP69" s="21">
        <v>1</v>
      </c>
      <c r="AQ69" s="21">
        <v>1</v>
      </c>
      <c r="AR69" s="21">
        <v>1</v>
      </c>
      <c r="AS69" s="21">
        <v>0</v>
      </c>
      <c r="AT69" s="21">
        <v>1</v>
      </c>
      <c r="AU69" s="21">
        <v>1</v>
      </c>
      <c r="AV69" s="21">
        <v>1</v>
      </c>
      <c r="AW69" s="21">
        <v>0</v>
      </c>
      <c r="AX69" s="21">
        <v>1</v>
      </c>
      <c r="AY69" s="21">
        <v>1</v>
      </c>
      <c r="AZ69" s="21">
        <v>1</v>
      </c>
      <c r="BA69" s="21">
        <v>1</v>
      </c>
      <c r="BB69" s="21">
        <v>1</v>
      </c>
      <c r="BC69" s="21">
        <v>1</v>
      </c>
      <c r="BD69" s="21">
        <v>1</v>
      </c>
      <c r="BE69" s="21">
        <v>1</v>
      </c>
      <c r="BF69" s="21">
        <v>1</v>
      </c>
      <c r="BG69" s="21">
        <v>0</v>
      </c>
      <c r="BH69" s="21">
        <v>1</v>
      </c>
      <c r="BI69" s="21">
        <v>1</v>
      </c>
      <c r="BJ69" s="21">
        <v>0</v>
      </c>
      <c r="BK69" s="21">
        <v>1</v>
      </c>
      <c r="BL69" s="21">
        <v>0</v>
      </c>
      <c r="BM69" s="21">
        <v>0</v>
      </c>
      <c r="BN69" s="21">
        <v>1</v>
      </c>
      <c r="BO69" s="21">
        <v>0</v>
      </c>
      <c r="BP69" s="21">
        <v>1</v>
      </c>
      <c r="BQ69" s="21">
        <v>1</v>
      </c>
      <c r="BR69" s="21">
        <v>1</v>
      </c>
      <c r="BS69" s="21">
        <v>0</v>
      </c>
      <c r="BT69" s="21">
        <v>1</v>
      </c>
      <c r="BU69" s="21">
        <v>0</v>
      </c>
      <c r="BV69" s="21">
        <v>0</v>
      </c>
      <c r="BW69" s="21">
        <v>1</v>
      </c>
      <c r="BX69" s="21">
        <v>1</v>
      </c>
      <c r="BY69" s="21">
        <v>1</v>
      </c>
      <c r="BZ69" s="21">
        <v>1</v>
      </c>
      <c r="CA69" s="21">
        <v>0</v>
      </c>
      <c r="CB69" s="20" t="s">
        <v>203</v>
      </c>
      <c r="CC69" s="21">
        <v>0</v>
      </c>
      <c r="CD69" s="21">
        <v>1</v>
      </c>
      <c r="CE69" s="21">
        <v>1</v>
      </c>
      <c r="CF69" s="21">
        <v>1</v>
      </c>
      <c r="CG69" s="21">
        <v>0</v>
      </c>
      <c r="CH69" s="21">
        <v>1</v>
      </c>
      <c r="CI69" s="21">
        <v>0</v>
      </c>
      <c r="CJ69" s="21">
        <v>1</v>
      </c>
      <c r="CK69" s="21">
        <v>1</v>
      </c>
      <c r="CL69" s="20" t="s">
        <v>203</v>
      </c>
      <c r="CM69" s="20" t="s">
        <v>203</v>
      </c>
      <c r="CN69" s="20" t="s">
        <v>203</v>
      </c>
      <c r="CO69" s="20" t="s">
        <v>203</v>
      </c>
      <c r="CP69" s="20" t="s">
        <v>203</v>
      </c>
      <c r="CQ69" s="20" t="s">
        <v>203</v>
      </c>
      <c r="CR69" s="20" t="s">
        <v>203</v>
      </c>
      <c r="CS69" s="20" t="s">
        <v>203</v>
      </c>
      <c r="CT69" s="20" t="s">
        <v>203</v>
      </c>
      <c r="CU69" s="20" t="s">
        <v>203</v>
      </c>
      <c r="CV69" s="20" t="s">
        <v>203</v>
      </c>
      <c r="CW69" s="20" t="s">
        <v>203</v>
      </c>
      <c r="CX69" s="20" t="s">
        <v>203</v>
      </c>
      <c r="CY69" s="20" t="s">
        <v>240</v>
      </c>
      <c r="CZ69" s="22"/>
    </row>
    <row r="70" spans="1:104" ht="15.75" customHeight="1">
      <c r="A70" s="21">
        <v>78</v>
      </c>
      <c r="B70" s="21">
        <v>364109</v>
      </c>
      <c r="C70" s="21">
        <v>1</v>
      </c>
      <c r="D70" s="21">
        <v>1</v>
      </c>
      <c r="E70" s="21">
        <v>1</v>
      </c>
      <c r="F70" s="21">
        <v>1</v>
      </c>
      <c r="G70" s="21">
        <v>1</v>
      </c>
      <c r="H70" s="21">
        <v>0</v>
      </c>
      <c r="I70" s="21">
        <v>1</v>
      </c>
      <c r="J70" s="21">
        <v>0</v>
      </c>
      <c r="K70" s="21">
        <v>1</v>
      </c>
      <c r="L70" s="21">
        <v>1</v>
      </c>
      <c r="M70" s="21">
        <v>0</v>
      </c>
      <c r="N70" s="21">
        <v>0</v>
      </c>
      <c r="O70" s="21">
        <v>1</v>
      </c>
      <c r="P70" s="21">
        <v>0</v>
      </c>
      <c r="Q70" s="21">
        <v>0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v>0</v>
      </c>
      <c r="Z70" s="21">
        <v>0</v>
      </c>
      <c r="AA70" s="21">
        <v>1</v>
      </c>
      <c r="AB70" s="21">
        <v>0</v>
      </c>
      <c r="AC70" s="21">
        <v>1</v>
      </c>
      <c r="AD70" s="21">
        <v>0</v>
      </c>
      <c r="AE70" s="21">
        <v>1</v>
      </c>
      <c r="AF70" s="21">
        <v>0</v>
      </c>
      <c r="AG70" s="21">
        <v>0</v>
      </c>
      <c r="AH70" s="21">
        <v>1</v>
      </c>
      <c r="AI70" s="21">
        <v>0</v>
      </c>
      <c r="AJ70" s="21">
        <v>1</v>
      </c>
      <c r="AK70" s="21">
        <v>1</v>
      </c>
      <c r="AL70" s="21">
        <v>1</v>
      </c>
      <c r="AM70" s="20" t="s">
        <v>203</v>
      </c>
      <c r="AN70" s="20" t="s">
        <v>203</v>
      </c>
      <c r="AO70" s="20" t="s">
        <v>203</v>
      </c>
      <c r="AP70" s="21">
        <v>1</v>
      </c>
      <c r="AQ70" s="21">
        <v>1</v>
      </c>
      <c r="AR70" s="21">
        <v>0</v>
      </c>
      <c r="AS70" s="21">
        <v>0</v>
      </c>
      <c r="AT70" s="21">
        <v>1</v>
      </c>
      <c r="AU70" s="20" t="s">
        <v>203</v>
      </c>
      <c r="AV70" s="21">
        <v>1</v>
      </c>
      <c r="AW70" s="21">
        <v>1</v>
      </c>
      <c r="AX70" s="21">
        <v>1</v>
      </c>
      <c r="AY70" s="21">
        <v>0</v>
      </c>
      <c r="AZ70" s="21">
        <v>1</v>
      </c>
      <c r="BA70" s="21">
        <v>1</v>
      </c>
      <c r="BB70" s="21">
        <v>1</v>
      </c>
      <c r="BC70" s="21">
        <v>1</v>
      </c>
      <c r="BD70" s="21">
        <v>1</v>
      </c>
      <c r="BE70" s="21">
        <v>1</v>
      </c>
      <c r="BF70" s="21">
        <v>1</v>
      </c>
      <c r="BG70" s="21">
        <v>1</v>
      </c>
      <c r="BH70" s="21">
        <v>1</v>
      </c>
      <c r="BI70" s="21">
        <v>1</v>
      </c>
      <c r="BJ70" s="21">
        <v>0</v>
      </c>
      <c r="BK70" s="21">
        <v>1</v>
      </c>
      <c r="BL70" s="21">
        <v>0</v>
      </c>
      <c r="BM70" s="21">
        <v>0</v>
      </c>
      <c r="BN70" s="21">
        <v>1</v>
      </c>
      <c r="BO70" s="21">
        <v>0</v>
      </c>
      <c r="BP70" s="21">
        <v>1</v>
      </c>
      <c r="BQ70" s="21">
        <v>1</v>
      </c>
      <c r="BR70" s="21">
        <v>1</v>
      </c>
      <c r="BS70" s="21">
        <v>0</v>
      </c>
      <c r="BT70" s="21">
        <v>0</v>
      </c>
      <c r="BU70" s="21">
        <v>1</v>
      </c>
      <c r="BV70" s="21">
        <v>1</v>
      </c>
      <c r="BW70" s="21">
        <v>1</v>
      </c>
      <c r="BX70" s="21">
        <v>1</v>
      </c>
      <c r="BY70" s="21">
        <v>1</v>
      </c>
      <c r="BZ70" s="21">
        <v>1</v>
      </c>
      <c r="CA70" s="21">
        <v>1</v>
      </c>
      <c r="CB70" s="21">
        <v>0</v>
      </c>
      <c r="CC70" s="21">
        <v>0</v>
      </c>
      <c r="CD70" s="21">
        <v>0</v>
      </c>
      <c r="CE70" s="21">
        <v>1</v>
      </c>
      <c r="CF70" s="21">
        <v>1</v>
      </c>
      <c r="CG70" s="21">
        <v>1</v>
      </c>
      <c r="CH70" s="21">
        <v>1</v>
      </c>
      <c r="CI70" s="21">
        <v>0</v>
      </c>
      <c r="CJ70" s="21">
        <v>0</v>
      </c>
      <c r="CK70" s="21">
        <v>1</v>
      </c>
      <c r="CL70" s="21">
        <v>1</v>
      </c>
      <c r="CM70" s="21">
        <v>1</v>
      </c>
      <c r="CN70" s="21">
        <v>1</v>
      </c>
      <c r="CO70" s="21">
        <v>0</v>
      </c>
      <c r="CP70" s="21">
        <v>1</v>
      </c>
      <c r="CQ70" s="21">
        <v>0</v>
      </c>
      <c r="CR70" s="21">
        <v>1</v>
      </c>
      <c r="CS70" s="21">
        <v>1</v>
      </c>
      <c r="CT70" s="21">
        <v>1</v>
      </c>
      <c r="CU70" s="21">
        <v>1</v>
      </c>
      <c r="CV70" s="21">
        <v>0</v>
      </c>
      <c r="CW70" s="21">
        <v>1</v>
      </c>
      <c r="CX70" s="21">
        <v>1</v>
      </c>
      <c r="CY70" s="20" t="s">
        <v>234</v>
      </c>
      <c r="CZ70" s="22"/>
    </row>
    <row r="71" spans="1:104" ht="15.75" customHeight="1">
      <c r="A71" s="21">
        <v>78</v>
      </c>
      <c r="B71" s="21">
        <v>6985958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 t="s">
        <v>203</v>
      </c>
      <c r="BL71" s="20" t="s">
        <v>203</v>
      </c>
      <c r="BM71" s="20" t="s">
        <v>203</v>
      </c>
      <c r="BN71" s="20" t="s">
        <v>203</v>
      </c>
      <c r="BO71" s="20" t="s">
        <v>203</v>
      </c>
      <c r="BP71" s="20" t="s">
        <v>203</v>
      </c>
      <c r="BQ71" s="20" t="s">
        <v>203</v>
      </c>
      <c r="BR71" s="20" t="s">
        <v>203</v>
      </c>
      <c r="BS71" s="20" t="s">
        <v>203</v>
      </c>
      <c r="BT71" s="20" t="s">
        <v>203</v>
      </c>
      <c r="BU71" s="20" t="s">
        <v>203</v>
      </c>
      <c r="BV71" s="20" t="s">
        <v>203</v>
      </c>
      <c r="BW71" s="20" t="s">
        <v>203</v>
      </c>
      <c r="BX71" s="20" t="s">
        <v>203</v>
      </c>
      <c r="BY71" s="20" t="s">
        <v>203</v>
      </c>
      <c r="BZ71" s="20" t="s">
        <v>203</v>
      </c>
      <c r="CA71" s="20" t="s">
        <v>203</v>
      </c>
      <c r="CB71" s="20" t="s">
        <v>203</v>
      </c>
      <c r="CC71" s="20" t="s">
        <v>203</v>
      </c>
      <c r="CD71" s="20" t="s">
        <v>203</v>
      </c>
      <c r="CE71" s="20" t="s">
        <v>203</v>
      </c>
      <c r="CF71" s="20" t="s">
        <v>203</v>
      </c>
      <c r="CG71" s="20" t="s">
        <v>203</v>
      </c>
      <c r="CH71" s="20" t="s">
        <v>203</v>
      </c>
      <c r="CI71" s="20" t="s">
        <v>203</v>
      </c>
      <c r="CJ71" s="20" t="s">
        <v>203</v>
      </c>
      <c r="CK71" s="20" t="s">
        <v>203</v>
      </c>
      <c r="CL71" s="20" t="s">
        <v>203</v>
      </c>
      <c r="CM71" s="20" t="s">
        <v>203</v>
      </c>
      <c r="CN71" s="20" t="s">
        <v>203</v>
      </c>
      <c r="CO71" s="20" t="s">
        <v>203</v>
      </c>
      <c r="CP71" s="20" t="s">
        <v>203</v>
      </c>
      <c r="CQ71" s="20" t="s">
        <v>203</v>
      </c>
      <c r="CR71" s="20" t="s">
        <v>203</v>
      </c>
      <c r="CS71" s="20" t="s">
        <v>203</v>
      </c>
      <c r="CT71" s="20" t="s">
        <v>203</v>
      </c>
      <c r="CU71" s="20" t="s">
        <v>203</v>
      </c>
      <c r="CV71" s="20" t="s">
        <v>203</v>
      </c>
      <c r="CW71" s="20" t="s">
        <v>203</v>
      </c>
      <c r="CX71" s="20" t="s">
        <v>203</v>
      </c>
      <c r="CY71" s="20" t="s">
        <v>248</v>
      </c>
      <c r="CZ71" s="22"/>
    </row>
    <row r="72" spans="1:104" ht="15.75" customHeight="1">
      <c r="A72" s="21">
        <v>78</v>
      </c>
      <c r="B72" s="21">
        <v>6659900</v>
      </c>
      <c r="C72" s="21">
        <v>1</v>
      </c>
      <c r="D72" s="21">
        <v>0</v>
      </c>
      <c r="E72" s="21">
        <v>1</v>
      </c>
      <c r="F72" s="21">
        <v>1</v>
      </c>
      <c r="G72" s="21">
        <v>0</v>
      </c>
      <c r="H72" s="21">
        <v>1</v>
      </c>
      <c r="I72" s="21">
        <v>1</v>
      </c>
      <c r="J72" s="21">
        <v>0</v>
      </c>
      <c r="K72" s="21">
        <v>1</v>
      </c>
      <c r="L72" s="21">
        <v>1</v>
      </c>
      <c r="M72" s="21">
        <v>0</v>
      </c>
      <c r="N72" s="21">
        <v>0</v>
      </c>
      <c r="O72" s="21">
        <v>1</v>
      </c>
      <c r="P72" s="21">
        <v>0</v>
      </c>
      <c r="Q72" s="21">
        <v>0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0</v>
      </c>
      <c r="Z72" s="21">
        <v>1</v>
      </c>
      <c r="AA72" s="21">
        <v>1</v>
      </c>
      <c r="AB72" s="21">
        <v>0</v>
      </c>
      <c r="AC72" s="21">
        <v>1</v>
      </c>
      <c r="AD72" s="21">
        <v>0</v>
      </c>
      <c r="AE72" s="21">
        <v>1</v>
      </c>
      <c r="AF72" s="21">
        <v>1</v>
      </c>
      <c r="AG72" s="21">
        <v>0</v>
      </c>
      <c r="AH72" s="21">
        <v>0</v>
      </c>
      <c r="AI72" s="21">
        <v>1</v>
      </c>
      <c r="AJ72" s="21">
        <v>0</v>
      </c>
      <c r="AK72" s="21">
        <v>1</v>
      </c>
      <c r="AL72" s="21">
        <v>1</v>
      </c>
      <c r="AM72" s="20" t="s">
        <v>203</v>
      </c>
      <c r="AN72" s="20" t="s">
        <v>203</v>
      </c>
      <c r="AO72" s="20" t="s">
        <v>203</v>
      </c>
      <c r="AP72" s="21">
        <v>1</v>
      </c>
      <c r="AQ72" s="21">
        <v>0</v>
      </c>
      <c r="AR72" s="21">
        <v>1</v>
      </c>
      <c r="AS72" s="21">
        <v>0</v>
      </c>
      <c r="AT72" s="21">
        <v>1</v>
      </c>
      <c r="AU72" s="21">
        <v>0</v>
      </c>
      <c r="AV72" s="21">
        <v>1</v>
      </c>
      <c r="AW72" s="21">
        <v>0</v>
      </c>
      <c r="AX72" s="21">
        <v>1</v>
      </c>
      <c r="AY72" s="21">
        <v>0</v>
      </c>
      <c r="AZ72" s="21">
        <v>1</v>
      </c>
      <c r="BA72" s="21">
        <v>1</v>
      </c>
      <c r="BB72" s="21">
        <v>1</v>
      </c>
      <c r="BC72" s="21">
        <v>0</v>
      </c>
      <c r="BD72" s="21">
        <v>0</v>
      </c>
      <c r="BE72" s="21">
        <v>0</v>
      </c>
      <c r="BF72" s="21">
        <v>1</v>
      </c>
      <c r="BG72" s="21">
        <v>0</v>
      </c>
      <c r="BH72" s="21">
        <v>1</v>
      </c>
      <c r="BI72" s="21">
        <v>0</v>
      </c>
      <c r="BJ72" s="21">
        <v>0</v>
      </c>
      <c r="BK72" s="21">
        <v>0</v>
      </c>
      <c r="BL72" s="21">
        <v>0</v>
      </c>
      <c r="BM72" s="21">
        <v>0</v>
      </c>
      <c r="BN72" s="21">
        <v>1</v>
      </c>
      <c r="BO72" s="21">
        <v>0</v>
      </c>
      <c r="BP72" s="21">
        <v>0</v>
      </c>
      <c r="BQ72" s="21">
        <v>1</v>
      </c>
      <c r="BR72" s="21">
        <v>1</v>
      </c>
      <c r="BS72" s="21">
        <v>0</v>
      </c>
      <c r="BT72" s="21">
        <v>0</v>
      </c>
      <c r="BU72" s="21">
        <v>0</v>
      </c>
      <c r="BV72" s="21">
        <v>1</v>
      </c>
      <c r="BW72" s="20" t="s">
        <v>203</v>
      </c>
      <c r="BX72" s="20" t="s">
        <v>203</v>
      </c>
      <c r="BY72" s="20" t="s">
        <v>203</v>
      </c>
      <c r="BZ72" s="20" t="s">
        <v>203</v>
      </c>
      <c r="CA72" s="20" t="s">
        <v>203</v>
      </c>
      <c r="CB72" s="20" t="s">
        <v>203</v>
      </c>
      <c r="CC72" s="20" t="s">
        <v>203</v>
      </c>
      <c r="CD72" s="21">
        <v>0</v>
      </c>
      <c r="CE72" s="21">
        <v>1</v>
      </c>
      <c r="CF72" s="21">
        <v>0</v>
      </c>
      <c r="CG72" s="21">
        <v>0</v>
      </c>
      <c r="CH72" s="21">
        <v>0</v>
      </c>
      <c r="CI72" s="21">
        <v>0</v>
      </c>
      <c r="CJ72" s="21">
        <v>1</v>
      </c>
      <c r="CK72" s="21">
        <v>1</v>
      </c>
      <c r="CL72" s="21">
        <v>0</v>
      </c>
      <c r="CM72" s="21">
        <v>1</v>
      </c>
      <c r="CN72" s="21">
        <v>1</v>
      </c>
      <c r="CO72" s="20" t="s">
        <v>203</v>
      </c>
      <c r="CP72" s="21">
        <v>1</v>
      </c>
      <c r="CQ72" s="21">
        <v>1</v>
      </c>
      <c r="CR72" s="21">
        <v>0</v>
      </c>
      <c r="CS72" s="21">
        <v>1</v>
      </c>
      <c r="CT72" s="21">
        <v>1</v>
      </c>
      <c r="CU72" s="21">
        <v>1</v>
      </c>
      <c r="CV72" s="21">
        <v>1</v>
      </c>
      <c r="CW72" s="21">
        <v>1</v>
      </c>
      <c r="CX72" s="21">
        <v>0</v>
      </c>
      <c r="CY72" s="20" t="s">
        <v>230</v>
      </c>
      <c r="CZ72" s="22"/>
    </row>
    <row r="73" spans="1:104" ht="15.75" customHeight="1">
      <c r="A73" s="21">
        <v>78</v>
      </c>
      <c r="B73" s="21">
        <v>6840698</v>
      </c>
      <c r="C73" s="20" t="s">
        <v>203</v>
      </c>
      <c r="D73" s="20" t="s">
        <v>203</v>
      </c>
      <c r="E73" s="20" t="s">
        <v>203</v>
      </c>
      <c r="F73" s="20" t="s">
        <v>203</v>
      </c>
      <c r="G73" s="20" t="s">
        <v>203</v>
      </c>
      <c r="H73" s="20" t="s">
        <v>203</v>
      </c>
      <c r="I73" s="20" t="s">
        <v>203</v>
      </c>
      <c r="J73" s="20" t="s">
        <v>203</v>
      </c>
      <c r="K73" s="20" t="s">
        <v>203</v>
      </c>
      <c r="L73" s="20" t="s">
        <v>203</v>
      </c>
      <c r="M73" s="20" t="s">
        <v>203</v>
      </c>
      <c r="N73" s="20" t="s">
        <v>203</v>
      </c>
      <c r="O73" s="20" t="s">
        <v>203</v>
      </c>
      <c r="P73" s="20" t="s">
        <v>203</v>
      </c>
      <c r="Q73" s="20" t="s">
        <v>203</v>
      </c>
      <c r="R73" s="20" t="s">
        <v>203</v>
      </c>
      <c r="S73" s="20" t="s">
        <v>203</v>
      </c>
      <c r="T73" s="20" t="s">
        <v>203</v>
      </c>
      <c r="U73" s="20" t="s">
        <v>203</v>
      </c>
      <c r="V73" s="20" t="s">
        <v>203</v>
      </c>
      <c r="W73" s="20" t="s">
        <v>203</v>
      </c>
      <c r="X73" s="20" t="s">
        <v>203</v>
      </c>
      <c r="Y73" s="20" t="s">
        <v>203</v>
      </c>
      <c r="Z73" s="20" t="s">
        <v>203</v>
      </c>
      <c r="AA73" s="20" t="s">
        <v>203</v>
      </c>
      <c r="AB73" s="20" t="s">
        <v>203</v>
      </c>
      <c r="AC73" s="20" t="s">
        <v>203</v>
      </c>
      <c r="AD73" s="20" t="s">
        <v>203</v>
      </c>
      <c r="AE73" s="20" t="s">
        <v>203</v>
      </c>
      <c r="AF73" s="20" t="s">
        <v>203</v>
      </c>
      <c r="AG73" s="20" t="s">
        <v>203</v>
      </c>
      <c r="AH73" s="20" t="s">
        <v>203</v>
      </c>
      <c r="AI73" s="20" t="s">
        <v>203</v>
      </c>
      <c r="AJ73" s="20" t="s">
        <v>203</v>
      </c>
      <c r="AK73" s="20" t="s">
        <v>203</v>
      </c>
      <c r="AL73" s="20" t="s">
        <v>203</v>
      </c>
      <c r="AM73" s="20" t="s">
        <v>203</v>
      </c>
      <c r="AN73" s="20" t="s">
        <v>203</v>
      </c>
      <c r="AO73" s="20" t="s">
        <v>203</v>
      </c>
      <c r="AP73" s="20" t="s">
        <v>203</v>
      </c>
      <c r="AQ73" s="21">
        <v>0</v>
      </c>
      <c r="AR73" s="21">
        <v>1</v>
      </c>
      <c r="AS73" s="21">
        <v>0</v>
      </c>
      <c r="AT73" s="21">
        <v>1</v>
      </c>
      <c r="AU73" s="21">
        <v>0</v>
      </c>
      <c r="AV73" s="21">
        <v>1</v>
      </c>
      <c r="AW73" s="21">
        <v>1</v>
      </c>
      <c r="AX73" s="21">
        <v>0</v>
      </c>
      <c r="AY73" s="21">
        <v>1</v>
      </c>
      <c r="AZ73" s="21">
        <v>1</v>
      </c>
      <c r="BA73" s="21">
        <v>1</v>
      </c>
      <c r="BB73" s="21">
        <v>1</v>
      </c>
      <c r="BC73" s="21">
        <v>1</v>
      </c>
      <c r="BD73" s="21">
        <v>0</v>
      </c>
      <c r="BE73" s="21">
        <v>1</v>
      </c>
      <c r="BF73" s="21">
        <v>1</v>
      </c>
      <c r="BG73" s="21">
        <v>1</v>
      </c>
      <c r="BH73" s="21">
        <v>1</v>
      </c>
      <c r="BI73" s="21">
        <v>1</v>
      </c>
      <c r="BJ73" s="21">
        <v>0</v>
      </c>
      <c r="BK73" s="20" t="s">
        <v>203</v>
      </c>
      <c r="BL73" s="20" t="s">
        <v>203</v>
      </c>
      <c r="BM73" s="20" t="s">
        <v>203</v>
      </c>
      <c r="BN73" s="20" t="s">
        <v>203</v>
      </c>
      <c r="BO73" s="20" t="s">
        <v>203</v>
      </c>
      <c r="BP73" s="20" t="s">
        <v>203</v>
      </c>
      <c r="BQ73" s="20" t="s">
        <v>203</v>
      </c>
      <c r="BR73" s="20" t="s">
        <v>203</v>
      </c>
      <c r="BS73" s="20" t="s">
        <v>203</v>
      </c>
      <c r="BT73" s="20" t="s">
        <v>203</v>
      </c>
      <c r="BU73" s="20" t="s">
        <v>203</v>
      </c>
      <c r="BV73" s="20" t="s">
        <v>203</v>
      </c>
      <c r="BW73" s="20" t="s">
        <v>203</v>
      </c>
      <c r="BX73" s="20" t="s">
        <v>203</v>
      </c>
      <c r="BY73" s="20" t="s">
        <v>203</v>
      </c>
      <c r="BZ73" s="20" t="s">
        <v>203</v>
      </c>
      <c r="CA73" s="20" t="s">
        <v>203</v>
      </c>
      <c r="CB73" s="20" t="s">
        <v>203</v>
      </c>
      <c r="CC73" s="20" t="s">
        <v>203</v>
      </c>
      <c r="CD73" s="20" t="s">
        <v>203</v>
      </c>
      <c r="CE73" s="20" t="s">
        <v>203</v>
      </c>
      <c r="CF73" s="20" t="s">
        <v>203</v>
      </c>
      <c r="CG73" s="20" t="s">
        <v>203</v>
      </c>
      <c r="CH73" s="20" t="s">
        <v>203</v>
      </c>
      <c r="CI73" s="20" t="s">
        <v>203</v>
      </c>
      <c r="CJ73" s="20" t="s">
        <v>203</v>
      </c>
      <c r="CK73" s="20" t="s">
        <v>203</v>
      </c>
      <c r="CL73" s="20" t="s">
        <v>203</v>
      </c>
      <c r="CM73" s="20" t="s">
        <v>203</v>
      </c>
      <c r="CN73" s="20" t="s">
        <v>203</v>
      </c>
      <c r="CO73" s="20" t="s">
        <v>203</v>
      </c>
      <c r="CP73" s="20" t="s">
        <v>203</v>
      </c>
      <c r="CQ73" s="20" t="s">
        <v>203</v>
      </c>
      <c r="CR73" s="20" t="s">
        <v>203</v>
      </c>
      <c r="CS73" s="20" t="s">
        <v>203</v>
      </c>
      <c r="CT73" s="20" t="s">
        <v>203</v>
      </c>
      <c r="CU73" s="20" t="s">
        <v>203</v>
      </c>
      <c r="CV73" s="20" t="s">
        <v>203</v>
      </c>
      <c r="CW73" s="20" t="s">
        <v>203</v>
      </c>
      <c r="CX73" s="20" t="s">
        <v>203</v>
      </c>
      <c r="CY73" s="20" t="s">
        <v>249</v>
      </c>
      <c r="CZ73" s="22"/>
    </row>
    <row r="74" spans="1:104" ht="15.75" customHeight="1">
      <c r="A74" s="21">
        <v>78</v>
      </c>
      <c r="B74" s="21">
        <v>6775614</v>
      </c>
      <c r="C74" s="21">
        <v>1</v>
      </c>
      <c r="D74" s="21">
        <v>1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0</v>
      </c>
      <c r="N74" s="21">
        <v>0</v>
      </c>
      <c r="O74" s="21">
        <v>1</v>
      </c>
      <c r="P74" s="21">
        <v>0</v>
      </c>
      <c r="Q74" s="21">
        <v>0</v>
      </c>
      <c r="R74" s="21">
        <v>1</v>
      </c>
      <c r="S74" s="21">
        <v>1</v>
      </c>
      <c r="T74" s="21">
        <v>1</v>
      </c>
      <c r="U74" s="21">
        <v>1</v>
      </c>
      <c r="V74" s="21">
        <v>0</v>
      </c>
      <c r="W74" s="21">
        <v>1</v>
      </c>
      <c r="X74" s="21">
        <v>0</v>
      </c>
      <c r="Y74" s="21">
        <v>1</v>
      </c>
      <c r="Z74" s="21">
        <v>1</v>
      </c>
      <c r="AA74" s="21">
        <v>1</v>
      </c>
      <c r="AB74" s="21">
        <v>0</v>
      </c>
      <c r="AC74" s="21">
        <v>1</v>
      </c>
      <c r="AD74" s="21">
        <v>1</v>
      </c>
      <c r="AE74" s="21">
        <v>0</v>
      </c>
      <c r="AF74" s="21">
        <v>0</v>
      </c>
      <c r="AG74" s="21">
        <v>1</v>
      </c>
      <c r="AH74" s="20" t="s">
        <v>203</v>
      </c>
      <c r="AI74" s="21">
        <v>1</v>
      </c>
      <c r="AJ74" s="21">
        <v>0</v>
      </c>
      <c r="AK74" s="21">
        <v>0</v>
      </c>
      <c r="AL74" s="21">
        <v>1</v>
      </c>
      <c r="AM74" s="20" t="s">
        <v>203</v>
      </c>
      <c r="AN74" s="20" t="s">
        <v>203</v>
      </c>
      <c r="AO74" s="21">
        <v>1</v>
      </c>
      <c r="AP74" s="21">
        <v>0</v>
      </c>
      <c r="AQ74" s="21">
        <v>1</v>
      </c>
      <c r="AR74" s="21">
        <v>1</v>
      </c>
      <c r="AS74" s="21">
        <v>0</v>
      </c>
      <c r="AT74" s="21">
        <v>1</v>
      </c>
      <c r="AU74" s="21">
        <v>1</v>
      </c>
      <c r="AV74" s="21">
        <v>1</v>
      </c>
      <c r="AW74" s="21">
        <v>0</v>
      </c>
      <c r="AX74" s="21">
        <v>0</v>
      </c>
      <c r="AY74" s="21">
        <v>1</v>
      </c>
      <c r="AZ74" s="21">
        <v>1</v>
      </c>
      <c r="BA74" s="21">
        <v>0</v>
      </c>
      <c r="BB74" s="21">
        <v>1</v>
      </c>
      <c r="BC74" s="21">
        <v>1</v>
      </c>
      <c r="BD74" s="21">
        <v>1</v>
      </c>
      <c r="BE74" s="21">
        <v>0</v>
      </c>
      <c r="BF74" s="21">
        <v>1</v>
      </c>
      <c r="BG74" s="21">
        <v>1</v>
      </c>
      <c r="BH74" s="21">
        <v>1</v>
      </c>
      <c r="BI74" s="21">
        <v>1</v>
      </c>
      <c r="BJ74" s="21">
        <v>1</v>
      </c>
      <c r="BK74" s="21">
        <v>0</v>
      </c>
      <c r="BL74" s="21">
        <v>1</v>
      </c>
      <c r="BM74" s="21">
        <v>0</v>
      </c>
      <c r="BN74" s="21">
        <v>1</v>
      </c>
      <c r="BO74" s="21">
        <v>0</v>
      </c>
      <c r="BP74" s="21">
        <v>1</v>
      </c>
      <c r="BQ74" s="21">
        <v>1</v>
      </c>
      <c r="BR74" s="21">
        <v>1</v>
      </c>
      <c r="BS74" s="21">
        <v>0</v>
      </c>
      <c r="BT74" s="21">
        <v>1</v>
      </c>
      <c r="BU74" s="21">
        <v>0</v>
      </c>
      <c r="BV74" s="21">
        <v>1</v>
      </c>
      <c r="BW74" s="21">
        <v>1</v>
      </c>
      <c r="BX74" s="21">
        <v>1</v>
      </c>
      <c r="BY74" s="21">
        <v>1</v>
      </c>
      <c r="BZ74" s="21">
        <v>1</v>
      </c>
      <c r="CA74" s="21">
        <v>0</v>
      </c>
      <c r="CB74" s="20" t="s">
        <v>203</v>
      </c>
      <c r="CC74" s="21">
        <v>0</v>
      </c>
      <c r="CD74" s="21">
        <v>0</v>
      </c>
      <c r="CE74" s="21">
        <v>1</v>
      </c>
      <c r="CF74" s="21">
        <v>1</v>
      </c>
      <c r="CG74" s="21">
        <v>1</v>
      </c>
      <c r="CH74" s="21">
        <v>1</v>
      </c>
      <c r="CI74" s="21">
        <v>0</v>
      </c>
      <c r="CJ74" s="21">
        <v>0</v>
      </c>
      <c r="CK74" s="21">
        <v>1</v>
      </c>
      <c r="CL74" s="21">
        <v>1</v>
      </c>
      <c r="CM74" s="21">
        <v>1</v>
      </c>
      <c r="CN74" s="21">
        <v>1</v>
      </c>
      <c r="CO74" s="20" t="s">
        <v>203</v>
      </c>
      <c r="CP74" s="21">
        <v>1</v>
      </c>
      <c r="CQ74" s="21">
        <v>1</v>
      </c>
      <c r="CR74" s="21">
        <v>1</v>
      </c>
      <c r="CS74" s="21">
        <v>1</v>
      </c>
      <c r="CT74" s="21">
        <v>1</v>
      </c>
      <c r="CU74" s="21">
        <v>1</v>
      </c>
      <c r="CV74" s="21">
        <v>0</v>
      </c>
      <c r="CW74" s="21">
        <v>1</v>
      </c>
      <c r="CX74" s="21">
        <v>1</v>
      </c>
      <c r="CY74" s="20" t="s">
        <v>217</v>
      </c>
      <c r="CZ74" s="22"/>
    </row>
    <row r="75" spans="1:104" ht="15.75" customHeight="1">
      <c r="A75" s="21">
        <v>78</v>
      </c>
      <c r="B75" s="21">
        <v>7029419</v>
      </c>
      <c r="C75" s="21">
        <v>1</v>
      </c>
      <c r="D75" s="21">
        <v>1</v>
      </c>
      <c r="E75" s="21">
        <v>1</v>
      </c>
      <c r="F75" s="21">
        <v>0</v>
      </c>
      <c r="G75" s="21"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0</v>
      </c>
      <c r="N75" s="21">
        <v>0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0</v>
      </c>
      <c r="W75" s="21">
        <v>0</v>
      </c>
      <c r="X75" s="21">
        <v>0</v>
      </c>
      <c r="Y75" s="21">
        <v>1</v>
      </c>
      <c r="Z75" s="21">
        <v>1</v>
      </c>
      <c r="AA75" s="21">
        <v>1</v>
      </c>
      <c r="AB75" s="21">
        <v>0</v>
      </c>
      <c r="AC75" s="21">
        <v>1</v>
      </c>
      <c r="AD75" s="21">
        <v>1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1</v>
      </c>
      <c r="AK75" s="21">
        <v>1</v>
      </c>
      <c r="AL75" s="21">
        <v>0</v>
      </c>
      <c r="AM75" s="20" t="s">
        <v>203</v>
      </c>
      <c r="AN75" s="20" t="s">
        <v>203</v>
      </c>
      <c r="AO75" s="20" t="s">
        <v>203</v>
      </c>
      <c r="AP75" s="21">
        <v>1</v>
      </c>
      <c r="AQ75" s="21">
        <v>0</v>
      </c>
      <c r="AR75" s="21">
        <v>0</v>
      </c>
      <c r="AS75" s="21">
        <v>0</v>
      </c>
      <c r="AT75" s="21">
        <v>1</v>
      </c>
      <c r="AU75" s="21">
        <v>1</v>
      </c>
      <c r="AV75" s="21">
        <v>1</v>
      </c>
      <c r="AW75" s="21">
        <v>0</v>
      </c>
      <c r="AX75" s="21">
        <v>0</v>
      </c>
      <c r="AY75" s="21">
        <v>1</v>
      </c>
      <c r="AZ75" s="21">
        <v>1</v>
      </c>
      <c r="BA75" s="21">
        <v>0</v>
      </c>
      <c r="BB75" s="21">
        <v>1</v>
      </c>
      <c r="BC75" s="21">
        <v>1</v>
      </c>
      <c r="BD75" s="21">
        <v>1</v>
      </c>
      <c r="BE75" s="21">
        <v>0</v>
      </c>
      <c r="BF75" s="21">
        <v>0</v>
      </c>
      <c r="BG75" s="21">
        <v>1</v>
      </c>
      <c r="BH75" s="21">
        <v>1</v>
      </c>
      <c r="BI75" s="21">
        <v>1</v>
      </c>
      <c r="BJ75" s="21">
        <v>0</v>
      </c>
      <c r="BK75" s="21">
        <v>1</v>
      </c>
      <c r="BL75" s="21">
        <v>1</v>
      </c>
      <c r="BM75" s="21">
        <v>0</v>
      </c>
      <c r="BN75" s="21">
        <v>1</v>
      </c>
      <c r="BO75" s="21">
        <v>1</v>
      </c>
      <c r="BP75" s="21">
        <v>1</v>
      </c>
      <c r="BQ75" s="21">
        <v>1</v>
      </c>
      <c r="BR75" s="21">
        <v>1</v>
      </c>
      <c r="BS75" s="21">
        <v>1</v>
      </c>
      <c r="BT75" s="21">
        <v>1</v>
      </c>
      <c r="BU75" s="21">
        <v>0</v>
      </c>
      <c r="BV75" s="21">
        <v>1</v>
      </c>
      <c r="BW75" s="20" t="s">
        <v>203</v>
      </c>
      <c r="BX75" s="20" t="s">
        <v>203</v>
      </c>
      <c r="BY75" s="20" t="s">
        <v>203</v>
      </c>
      <c r="BZ75" s="20" t="s">
        <v>203</v>
      </c>
      <c r="CA75" s="20" t="s">
        <v>203</v>
      </c>
      <c r="CB75" s="20" t="s">
        <v>203</v>
      </c>
      <c r="CC75" s="20" t="s">
        <v>203</v>
      </c>
      <c r="CD75" s="21">
        <v>1</v>
      </c>
      <c r="CE75" s="21">
        <v>1</v>
      </c>
      <c r="CF75" s="20" t="s">
        <v>203</v>
      </c>
      <c r="CG75" s="21">
        <v>1</v>
      </c>
      <c r="CH75" s="21">
        <v>0</v>
      </c>
      <c r="CI75" s="21">
        <v>0</v>
      </c>
      <c r="CJ75" s="21">
        <v>0</v>
      </c>
      <c r="CK75" s="21">
        <v>1</v>
      </c>
      <c r="CL75" s="21">
        <v>1</v>
      </c>
      <c r="CM75" s="21">
        <v>1</v>
      </c>
      <c r="CN75" s="21">
        <v>1</v>
      </c>
      <c r="CO75" s="21">
        <v>1</v>
      </c>
      <c r="CP75" s="21">
        <v>1</v>
      </c>
      <c r="CQ75" s="21">
        <v>0</v>
      </c>
      <c r="CR75" s="21">
        <v>1</v>
      </c>
      <c r="CS75" s="21">
        <v>1</v>
      </c>
      <c r="CT75" s="21">
        <v>1</v>
      </c>
      <c r="CU75" s="21">
        <v>1</v>
      </c>
      <c r="CV75" s="21">
        <v>1</v>
      </c>
      <c r="CW75" s="21">
        <v>1</v>
      </c>
      <c r="CX75" s="21">
        <v>0</v>
      </c>
      <c r="CY75" s="20" t="s">
        <v>220</v>
      </c>
      <c r="CZ75" s="22"/>
    </row>
    <row r="76" spans="1:104" ht="15.75" customHeight="1">
      <c r="A76" s="21">
        <v>78</v>
      </c>
      <c r="B76" s="21">
        <v>6672839</v>
      </c>
      <c r="C76" s="21">
        <v>1</v>
      </c>
      <c r="D76" s="21">
        <v>1</v>
      </c>
      <c r="E76" s="21">
        <v>1</v>
      </c>
      <c r="F76" s="21">
        <v>1</v>
      </c>
      <c r="G76" s="21">
        <v>1</v>
      </c>
      <c r="H76" s="21">
        <v>1</v>
      </c>
      <c r="I76" s="21">
        <v>1</v>
      </c>
      <c r="J76" s="21">
        <v>0</v>
      </c>
      <c r="K76" s="21">
        <v>1</v>
      </c>
      <c r="L76" s="21">
        <v>1</v>
      </c>
      <c r="M76" s="21">
        <v>0</v>
      </c>
      <c r="N76" s="21">
        <v>0</v>
      </c>
      <c r="O76" s="21">
        <v>1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1</v>
      </c>
      <c r="V76" s="21">
        <v>1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1</v>
      </c>
      <c r="AC76" s="21">
        <v>1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0" t="s">
        <v>203</v>
      </c>
      <c r="AO76" s="21">
        <v>0</v>
      </c>
      <c r="AP76" s="21">
        <v>0</v>
      </c>
      <c r="AQ76" s="21">
        <v>0</v>
      </c>
      <c r="AR76" s="21">
        <v>0</v>
      </c>
      <c r="AS76" s="21">
        <v>1</v>
      </c>
      <c r="AT76" s="21">
        <v>1</v>
      </c>
      <c r="AU76" s="21">
        <v>0</v>
      </c>
      <c r="AV76" s="21">
        <v>1</v>
      </c>
      <c r="AW76" s="21">
        <v>1</v>
      </c>
      <c r="AX76" s="21">
        <v>1</v>
      </c>
      <c r="AY76" s="21">
        <v>1</v>
      </c>
      <c r="AZ76" s="21">
        <v>1</v>
      </c>
      <c r="BA76" s="21">
        <v>1</v>
      </c>
      <c r="BB76" s="21">
        <v>1</v>
      </c>
      <c r="BC76" s="21">
        <v>0</v>
      </c>
      <c r="BD76" s="21">
        <v>1</v>
      </c>
      <c r="BE76" s="21">
        <v>0</v>
      </c>
      <c r="BF76" s="21">
        <v>1</v>
      </c>
      <c r="BG76" s="21">
        <v>0</v>
      </c>
      <c r="BH76" s="21">
        <v>1</v>
      </c>
      <c r="BI76" s="21">
        <v>1</v>
      </c>
      <c r="BJ76" s="21">
        <v>0</v>
      </c>
      <c r="BK76" s="21">
        <v>1</v>
      </c>
      <c r="BL76" s="21">
        <v>0</v>
      </c>
      <c r="BM76" s="21">
        <v>0</v>
      </c>
      <c r="BN76" s="21">
        <v>0</v>
      </c>
      <c r="BO76" s="21">
        <v>0</v>
      </c>
      <c r="BP76" s="21">
        <v>1</v>
      </c>
      <c r="BQ76" s="21">
        <v>1</v>
      </c>
      <c r="BR76" s="21">
        <v>0</v>
      </c>
      <c r="BS76" s="21">
        <v>1</v>
      </c>
      <c r="BT76" s="21">
        <v>0</v>
      </c>
      <c r="BU76" s="21">
        <v>1</v>
      </c>
      <c r="BV76" s="21">
        <v>1</v>
      </c>
      <c r="BW76" s="20" t="s">
        <v>203</v>
      </c>
      <c r="BX76" s="20" t="s">
        <v>203</v>
      </c>
      <c r="BY76" s="20" t="s">
        <v>203</v>
      </c>
      <c r="BZ76" s="20" t="s">
        <v>203</v>
      </c>
      <c r="CA76" s="20" t="s">
        <v>203</v>
      </c>
      <c r="CB76" s="20" t="s">
        <v>203</v>
      </c>
      <c r="CC76" s="20" t="s">
        <v>203</v>
      </c>
      <c r="CD76" s="21">
        <v>0</v>
      </c>
      <c r="CE76" s="21">
        <v>1</v>
      </c>
      <c r="CF76" s="21">
        <v>1</v>
      </c>
      <c r="CG76" s="21">
        <v>0</v>
      </c>
      <c r="CH76" s="21">
        <v>0</v>
      </c>
      <c r="CI76" s="21">
        <v>0</v>
      </c>
      <c r="CJ76" s="21">
        <v>0</v>
      </c>
      <c r="CK76" s="21">
        <v>1</v>
      </c>
      <c r="CL76" s="21">
        <v>1</v>
      </c>
      <c r="CM76" s="21">
        <v>1</v>
      </c>
      <c r="CN76" s="21">
        <v>1</v>
      </c>
      <c r="CO76" s="21">
        <v>0</v>
      </c>
      <c r="CP76" s="21">
        <v>1</v>
      </c>
      <c r="CQ76" s="21">
        <v>1</v>
      </c>
      <c r="CR76" s="21">
        <v>0</v>
      </c>
      <c r="CS76" s="20" t="s">
        <v>203</v>
      </c>
      <c r="CT76" s="20" t="s">
        <v>203</v>
      </c>
      <c r="CU76" s="20" t="s">
        <v>203</v>
      </c>
      <c r="CV76" s="20" t="s">
        <v>203</v>
      </c>
      <c r="CW76" s="20" t="s">
        <v>203</v>
      </c>
      <c r="CX76" s="20" t="s">
        <v>203</v>
      </c>
      <c r="CY76" s="20" t="s">
        <v>250</v>
      </c>
      <c r="CZ76" s="22"/>
    </row>
    <row r="77" spans="1:104" ht="15.75" customHeight="1">
      <c r="A77" s="21">
        <v>78</v>
      </c>
      <c r="B77" s="21">
        <v>6812256</v>
      </c>
      <c r="C77" s="21">
        <v>0</v>
      </c>
      <c r="D77" s="21">
        <v>1</v>
      </c>
      <c r="E77" s="21">
        <v>1</v>
      </c>
      <c r="F77" s="21">
        <v>1</v>
      </c>
      <c r="G77" s="21">
        <v>0</v>
      </c>
      <c r="H77" s="21">
        <v>1</v>
      </c>
      <c r="I77" s="21">
        <v>1</v>
      </c>
      <c r="J77" s="20" t="s">
        <v>203</v>
      </c>
      <c r="K77" s="21">
        <v>1</v>
      </c>
      <c r="L77" s="21">
        <v>1</v>
      </c>
      <c r="M77" s="21">
        <v>1</v>
      </c>
      <c r="N77" s="21">
        <v>0</v>
      </c>
      <c r="O77" s="20" t="s">
        <v>203</v>
      </c>
      <c r="P77" s="20" t="s">
        <v>203</v>
      </c>
      <c r="Q77" s="20" t="s">
        <v>203</v>
      </c>
      <c r="R77" s="20" t="s">
        <v>203</v>
      </c>
      <c r="S77" s="20" t="s">
        <v>203</v>
      </c>
      <c r="T77" s="20" t="s">
        <v>203</v>
      </c>
      <c r="U77" s="21">
        <v>1</v>
      </c>
      <c r="V77" s="21">
        <v>1</v>
      </c>
      <c r="W77" s="20" t="s">
        <v>203</v>
      </c>
      <c r="X77" s="20" t="s">
        <v>203</v>
      </c>
      <c r="Y77" s="20" t="s">
        <v>203</v>
      </c>
      <c r="Z77" s="20" t="s">
        <v>203</v>
      </c>
      <c r="AA77" s="20" t="s">
        <v>203</v>
      </c>
      <c r="AB77" s="20" t="s">
        <v>203</v>
      </c>
      <c r="AC77" s="21">
        <v>0</v>
      </c>
      <c r="AD77" s="20" t="s">
        <v>203</v>
      </c>
      <c r="AE77" s="20" t="s">
        <v>203</v>
      </c>
      <c r="AF77" s="20" t="s">
        <v>203</v>
      </c>
      <c r="AG77" s="20" t="s">
        <v>203</v>
      </c>
      <c r="AH77" s="20" t="s">
        <v>203</v>
      </c>
      <c r="AI77" s="20" t="s">
        <v>203</v>
      </c>
      <c r="AJ77" s="20" t="s">
        <v>203</v>
      </c>
      <c r="AK77" s="20" t="s">
        <v>203</v>
      </c>
      <c r="AL77" s="20" t="s">
        <v>203</v>
      </c>
      <c r="AM77" s="20" t="s">
        <v>203</v>
      </c>
      <c r="AN77" s="20" t="s">
        <v>203</v>
      </c>
      <c r="AO77" s="20" t="s">
        <v>203</v>
      </c>
      <c r="AP77" s="20" t="s">
        <v>203</v>
      </c>
      <c r="AQ77" s="21">
        <v>1</v>
      </c>
      <c r="AR77" s="21">
        <v>1</v>
      </c>
      <c r="AS77" s="21">
        <v>0</v>
      </c>
      <c r="AT77" s="21">
        <v>1</v>
      </c>
      <c r="AU77" s="21">
        <v>0</v>
      </c>
      <c r="AV77" s="21">
        <v>1</v>
      </c>
      <c r="AW77" s="21">
        <v>1</v>
      </c>
      <c r="AX77" s="21">
        <v>1</v>
      </c>
      <c r="AY77" s="21">
        <v>1</v>
      </c>
      <c r="AZ77" s="21">
        <v>1</v>
      </c>
      <c r="BA77" s="21">
        <v>1</v>
      </c>
      <c r="BB77" s="21">
        <v>0</v>
      </c>
      <c r="BC77" s="21">
        <v>1</v>
      </c>
      <c r="BD77" s="21">
        <v>0</v>
      </c>
      <c r="BE77" s="21">
        <v>0</v>
      </c>
      <c r="BF77" s="21">
        <v>1</v>
      </c>
      <c r="BG77" s="21">
        <v>1</v>
      </c>
      <c r="BH77" s="21">
        <v>1</v>
      </c>
      <c r="BI77" s="21">
        <v>1</v>
      </c>
      <c r="BJ77" s="21">
        <v>0</v>
      </c>
      <c r="BK77" s="21">
        <v>1</v>
      </c>
      <c r="BL77" s="21">
        <v>0</v>
      </c>
      <c r="BM77" s="21">
        <v>0</v>
      </c>
      <c r="BN77" s="21">
        <v>1</v>
      </c>
      <c r="BO77" s="21">
        <v>0</v>
      </c>
      <c r="BP77" s="21">
        <v>0</v>
      </c>
      <c r="BQ77" s="21">
        <v>1</v>
      </c>
      <c r="BR77" s="21">
        <v>1</v>
      </c>
      <c r="BS77" s="21">
        <v>0</v>
      </c>
      <c r="BT77" s="21">
        <v>0</v>
      </c>
      <c r="BU77" s="21">
        <v>1</v>
      </c>
      <c r="BV77" s="21">
        <v>1</v>
      </c>
      <c r="BW77" s="21">
        <v>1</v>
      </c>
      <c r="BX77" s="21">
        <v>0</v>
      </c>
      <c r="BY77" s="21">
        <v>1</v>
      </c>
      <c r="BZ77" s="21">
        <v>1</v>
      </c>
      <c r="CA77" s="21">
        <v>0</v>
      </c>
      <c r="CB77" s="21">
        <v>0</v>
      </c>
      <c r="CC77" s="21">
        <v>0</v>
      </c>
      <c r="CD77" s="21">
        <v>0</v>
      </c>
      <c r="CE77" s="21">
        <v>1</v>
      </c>
      <c r="CF77" s="21">
        <v>1</v>
      </c>
      <c r="CG77" s="21">
        <v>0</v>
      </c>
      <c r="CH77" s="21">
        <v>0</v>
      </c>
      <c r="CI77" s="21">
        <v>0</v>
      </c>
      <c r="CJ77" s="21">
        <v>0</v>
      </c>
      <c r="CK77" s="21">
        <v>1</v>
      </c>
      <c r="CL77" s="21">
        <v>1</v>
      </c>
      <c r="CM77" s="21">
        <v>1</v>
      </c>
      <c r="CN77" s="21">
        <v>0</v>
      </c>
      <c r="CO77" s="21">
        <v>0</v>
      </c>
      <c r="CP77" s="21">
        <v>0</v>
      </c>
      <c r="CQ77" s="21">
        <v>1</v>
      </c>
      <c r="CR77" s="21">
        <v>0</v>
      </c>
      <c r="CS77" s="21">
        <v>1</v>
      </c>
      <c r="CT77" s="21">
        <v>1</v>
      </c>
      <c r="CU77" s="21">
        <v>0</v>
      </c>
      <c r="CV77" s="21">
        <v>1</v>
      </c>
      <c r="CW77" s="21">
        <v>1</v>
      </c>
      <c r="CX77" s="21">
        <v>0</v>
      </c>
      <c r="CY77" s="20" t="s">
        <v>251</v>
      </c>
      <c r="CZ77" s="22"/>
    </row>
    <row r="78" spans="1:104" ht="15.75" customHeight="1">
      <c r="A78" s="21">
        <v>78</v>
      </c>
      <c r="B78" s="21">
        <v>3103665</v>
      </c>
      <c r="C78" s="21">
        <v>1</v>
      </c>
      <c r="D78" s="21">
        <v>1</v>
      </c>
      <c r="E78" s="21">
        <v>1</v>
      </c>
      <c r="F78" s="21">
        <v>1</v>
      </c>
      <c r="G78" s="21">
        <v>0</v>
      </c>
      <c r="H78" s="21">
        <v>1</v>
      </c>
      <c r="I78" s="21">
        <v>0</v>
      </c>
      <c r="J78" s="21">
        <v>1</v>
      </c>
      <c r="K78" s="21">
        <v>1</v>
      </c>
      <c r="L78" s="21">
        <v>1</v>
      </c>
      <c r="M78" s="20" t="s">
        <v>203</v>
      </c>
      <c r="N78" s="20" t="s">
        <v>203</v>
      </c>
      <c r="O78" s="21">
        <v>1</v>
      </c>
      <c r="P78" s="21">
        <v>0</v>
      </c>
      <c r="Q78" s="21">
        <v>0</v>
      </c>
      <c r="R78" s="20" t="s">
        <v>203</v>
      </c>
      <c r="S78" s="21">
        <v>1</v>
      </c>
      <c r="T78" s="21">
        <v>1</v>
      </c>
      <c r="U78" s="21">
        <v>1</v>
      </c>
      <c r="V78" s="21">
        <v>1</v>
      </c>
      <c r="W78" s="21">
        <v>0</v>
      </c>
      <c r="X78" s="21">
        <v>1</v>
      </c>
      <c r="Y78" s="21">
        <v>0</v>
      </c>
      <c r="Z78" s="21">
        <v>1</v>
      </c>
      <c r="AA78" s="21">
        <v>1</v>
      </c>
      <c r="AB78" s="21">
        <v>0</v>
      </c>
      <c r="AC78" s="21">
        <v>1</v>
      </c>
      <c r="AD78" s="21">
        <v>1</v>
      </c>
      <c r="AE78" s="21">
        <v>0</v>
      </c>
      <c r="AF78" s="21">
        <v>0</v>
      </c>
      <c r="AG78" s="21">
        <v>1</v>
      </c>
      <c r="AH78" s="21">
        <v>1</v>
      </c>
      <c r="AI78" s="21">
        <v>0</v>
      </c>
      <c r="AJ78" s="20" t="s">
        <v>203</v>
      </c>
      <c r="AK78" s="21">
        <v>1</v>
      </c>
      <c r="AL78" s="21">
        <v>1</v>
      </c>
      <c r="AM78" s="20" t="s">
        <v>203</v>
      </c>
      <c r="AN78" s="20" t="s">
        <v>203</v>
      </c>
      <c r="AO78" s="21">
        <v>0</v>
      </c>
      <c r="AP78" s="21">
        <v>1</v>
      </c>
      <c r="AQ78" s="21">
        <v>1</v>
      </c>
      <c r="AR78" s="21">
        <v>1</v>
      </c>
      <c r="AS78" s="21">
        <v>0</v>
      </c>
      <c r="AT78" s="21">
        <v>1</v>
      </c>
      <c r="AU78" s="21">
        <v>0</v>
      </c>
      <c r="AV78" s="21">
        <v>1</v>
      </c>
      <c r="AW78" s="21">
        <v>0</v>
      </c>
      <c r="AX78" s="21">
        <v>0</v>
      </c>
      <c r="AY78" s="21">
        <v>1</v>
      </c>
      <c r="AZ78" s="21">
        <v>0</v>
      </c>
      <c r="BA78" s="21">
        <v>1</v>
      </c>
      <c r="BB78" s="20" t="s">
        <v>203</v>
      </c>
      <c r="BC78" s="20" t="s">
        <v>203</v>
      </c>
      <c r="BD78" s="20" t="s">
        <v>203</v>
      </c>
      <c r="BE78" s="20" t="s">
        <v>203</v>
      </c>
      <c r="BF78" s="20" t="s">
        <v>203</v>
      </c>
      <c r="BG78" s="20" t="s">
        <v>203</v>
      </c>
      <c r="BH78" s="20" t="s">
        <v>203</v>
      </c>
      <c r="BI78" s="20" t="s">
        <v>203</v>
      </c>
      <c r="BJ78" s="20" t="s">
        <v>203</v>
      </c>
      <c r="BK78" s="21">
        <v>1</v>
      </c>
      <c r="BL78" s="21">
        <v>0</v>
      </c>
      <c r="BM78" s="21">
        <v>0</v>
      </c>
      <c r="BN78" s="21">
        <v>1</v>
      </c>
      <c r="BO78" s="21">
        <v>0</v>
      </c>
      <c r="BP78" s="21">
        <v>1</v>
      </c>
      <c r="BQ78" s="21">
        <v>1</v>
      </c>
      <c r="BR78" s="21">
        <v>1</v>
      </c>
      <c r="BS78" s="21">
        <v>0</v>
      </c>
      <c r="BT78" s="21">
        <v>1</v>
      </c>
      <c r="BU78" s="21">
        <v>1</v>
      </c>
      <c r="BV78" s="21">
        <v>1</v>
      </c>
      <c r="BW78" s="20" t="s">
        <v>203</v>
      </c>
      <c r="BX78" s="20" t="s">
        <v>203</v>
      </c>
      <c r="BY78" s="20" t="s">
        <v>203</v>
      </c>
      <c r="BZ78" s="20" t="s">
        <v>203</v>
      </c>
      <c r="CA78" s="20" t="s">
        <v>203</v>
      </c>
      <c r="CB78" s="20" t="s">
        <v>203</v>
      </c>
      <c r="CC78" s="20" t="s">
        <v>203</v>
      </c>
      <c r="CD78" s="21">
        <v>1</v>
      </c>
      <c r="CE78" s="21">
        <v>1</v>
      </c>
      <c r="CF78" s="21">
        <v>0</v>
      </c>
      <c r="CG78" s="21">
        <v>1</v>
      </c>
      <c r="CH78" s="21">
        <v>1</v>
      </c>
      <c r="CI78" s="21">
        <v>1</v>
      </c>
      <c r="CJ78" s="21">
        <v>1</v>
      </c>
      <c r="CK78" s="21">
        <v>1</v>
      </c>
      <c r="CL78" s="21">
        <v>1</v>
      </c>
      <c r="CM78" s="21">
        <v>1</v>
      </c>
      <c r="CN78" s="21">
        <v>1</v>
      </c>
      <c r="CO78" s="20" t="s">
        <v>203</v>
      </c>
      <c r="CP78" s="21">
        <v>1</v>
      </c>
      <c r="CQ78" s="21">
        <v>0</v>
      </c>
      <c r="CR78" s="21">
        <v>1</v>
      </c>
      <c r="CS78" s="21">
        <v>1</v>
      </c>
      <c r="CT78" s="21">
        <v>1</v>
      </c>
      <c r="CU78" s="21">
        <v>1</v>
      </c>
      <c r="CV78" s="21">
        <v>0</v>
      </c>
      <c r="CW78" s="21">
        <v>1</v>
      </c>
      <c r="CX78" s="21">
        <v>0</v>
      </c>
      <c r="CY78" s="20" t="s">
        <v>236</v>
      </c>
      <c r="CZ78" s="22"/>
    </row>
    <row r="79" spans="1:104" ht="15.75" customHeight="1">
      <c r="A79" s="21">
        <v>78</v>
      </c>
      <c r="B79" s="21">
        <v>4850830</v>
      </c>
      <c r="C79" s="21">
        <v>1</v>
      </c>
      <c r="D79" s="21">
        <v>1</v>
      </c>
      <c r="E79" s="21">
        <v>1</v>
      </c>
      <c r="F79" s="21">
        <v>1</v>
      </c>
      <c r="G79" s="21">
        <v>1</v>
      </c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0</v>
      </c>
      <c r="N79" s="21">
        <v>0</v>
      </c>
      <c r="O79" s="21">
        <v>1</v>
      </c>
      <c r="P79" s="21">
        <v>0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0</v>
      </c>
      <c r="W79" s="21">
        <v>1</v>
      </c>
      <c r="X79" s="21">
        <v>1</v>
      </c>
      <c r="Y79" s="21">
        <v>1</v>
      </c>
      <c r="Z79" s="21">
        <v>1</v>
      </c>
      <c r="AA79" s="21">
        <v>1</v>
      </c>
      <c r="AB79" s="21">
        <v>0</v>
      </c>
      <c r="AC79" s="21">
        <v>1</v>
      </c>
      <c r="AD79" s="21">
        <v>1</v>
      </c>
      <c r="AE79" s="21">
        <v>1</v>
      </c>
      <c r="AF79" s="21">
        <v>0</v>
      </c>
      <c r="AG79" s="21">
        <v>0</v>
      </c>
      <c r="AH79" s="21">
        <v>0</v>
      </c>
      <c r="AI79" s="21">
        <v>1</v>
      </c>
      <c r="AJ79" s="21">
        <v>1</v>
      </c>
      <c r="AK79" s="21">
        <v>0</v>
      </c>
      <c r="AL79" s="20" t="s">
        <v>203</v>
      </c>
      <c r="AM79" s="20" t="s">
        <v>203</v>
      </c>
      <c r="AN79" s="20" t="s">
        <v>203</v>
      </c>
      <c r="AO79" s="21">
        <v>0</v>
      </c>
      <c r="AP79" s="21">
        <v>0</v>
      </c>
      <c r="AQ79" s="21">
        <v>0</v>
      </c>
      <c r="AR79" s="21">
        <v>1</v>
      </c>
      <c r="AS79" s="21">
        <v>1</v>
      </c>
      <c r="AT79" s="21">
        <v>1</v>
      </c>
      <c r="AU79" s="21">
        <v>0</v>
      </c>
      <c r="AV79" s="21">
        <v>1</v>
      </c>
      <c r="AW79" s="21">
        <v>0</v>
      </c>
      <c r="AX79" s="21">
        <v>1</v>
      </c>
      <c r="AY79" s="21">
        <v>1</v>
      </c>
      <c r="AZ79" s="21">
        <v>1</v>
      </c>
      <c r="BA79" s="21">
        <v>0</v>
      </c>
      <c r="BB79" s="21">
        <v>1</v>
      </c>
      <c r="BC79" s="21">
        <v>1</v>
      </c>
      <c r="BD79" s="21">
        <v>1</v>
      </c>
      <c r="BE79" s="21">
        <v>0</v>
      </c>
      <c r="BF79" s="21">
        <v>1</v>
      </c>
      <c r="BG79" s="21">
        <v>1</v>
      </c>
      <c r="BH79" s="21">
        <v>1</v>
      </c>
      <c r="BI79" s="21">
        <v>1</v>
      </c>
      <c r="BJ79" s="21">
        <v>0</v>
      </c>
      <c r="BK79" s="21">
        <v>1</v>
      </c>
      <c r="BL79" s="21">
        <v>0</v>
      </c>
      <c r="BM79" s="21">
        <v>0</v>
      </c>
      <c r="BN79" s="21">
        <v>1</v>
      </c>
      <c r="BO79" s="21">
        <v>0</v>
      </c>
      <c r="BP79" s="21">
        <v>1</v>
      </c>
      <c r="BQ79" s="21">
        <v>1</v>
      </c>
      <c r="BR79" s="21">
        <v>1</v>
      </c>
      <c r="BS79" s="21">
        <v>0</v>
      </c>
      <c r="BT79" s="21">
        <v>0</v>
      </c>
      <c r="BU79" s="21">
        <v>0</v>
      </c>
      <c r="BV79" s="21">
        <v>1</v>
      </c>
      <c r="BW79" s="20" t="s">
        <v>203</v>
      </c>
      <c r="BX79" s="20" t="s">
        <v>203</v>
      </c>
      <c r="BY79" s="20" t="s">
        <v>203</v>
      </c>
      <c r="BZ79" s="20" t="s">
        <v>203</v>
      </c>
      <c r="CA79" s="20" t="s">
        <v>203</v>
      </c>
      <c r="CB79" s="20" t="s">
        <v>203</v>
      </c>
      <c r="CC79" s="20" t="s">
        <v>203</v>
      </c>
      <c r="CD79" s="21">
        <v>1</v>
      </c>
      <c r="CE79" s="21">
        <v>1</v>
      </c>
      <c r="CF79" s="21">
        <v>0</v>
      </c>
      <c r="CG79" s="21">
        <v>1</v>
      </c>
      <c r="CH79" s="21">
        <v>0</v>
      </c>
      <c r="CI79" s="21">
        <v>1</v>
      </c>
      <c r="CJ79" s="21">
        <v>0</v>
      </c>
      <c r="CK79" s="21">
        <v>1</v>
      </c>
      <c r="CL79" s="20" t="s">
        <v>203</v>
      </c>
      <c r="CM79" s="20" t="s">
        <v>203</v>
      </c>
      <c r="CN79" s="20" t="s">
        <v>203</v>
      </c>
      <c r="CO79" s="20" t="s">
        <v>203</v>
      </c>
      <c r="CP79" s="20" t="s">
        <v>203</v>
      </c>
      <c r="CQ79" s="20" t="s">
        <v>203</v>
      </c>
      <c r="CR79" s="20" t="s">
        <v>203</v>
      </c>
      <c r="CS79" s="20" t="s">
        <v>203</v>
      </c>
      <c r="CT79" s="20" t="s">
        <v>203</v>
      </c>
      <c r="CU79" s="20" t="s">
        <v>203</v>
      </c>
      <c r="CV79" s="20" t="s">
        <v>203</v>
      </c>
      <c r="CW79" s="20" t="s">
        <v>203</v>
      </c>
      <c r="CX79" s="20" t="s">
        <v>203</v>
      </c>
      <c r="CY79" s="20" t="s">
        <v>208</v>
      </c>
      <c r="CZ79" s="22"/>
    </row>
    <row r="80" spans="1:104" ht="15.75" customHeight="1">
      <c r="A80" s="21">
        <v>78</v>
      </c>
      <c r="B80" s="21">
        <v>6639767</v>
      </c>
      <c r="C80" s="21">
        <v>0</v>
      </c>
      <c r="D80" s="21">
        <v>1</v>
      </c>
      <c r="E80" s="21">
        <v>1</v>
      </c>
      <c r="F80" s="21">
        <v>0</v>
      </c>
      <c r="G80" s="21">
        <v>1</v>
      </c>
      <c r="H80" s="21">
        <v>0</v>
      </c>
      <c r="I80" s="21">
        <v>1</v>
      </c>
      <c r="J80" s="21">
        <v>0</v>
      </c>
      <c r="K80" s="21">
        <v>1</v>
      </c>
      <c r="L80" s="21">
        <v>1</v>
      </c>
      <c r="M80" s="21">
        <v>0</v>
      </c>
      <c r="N80" s="21">
        <v>0</v>
      </c>
      <c r="O80" s="21">
        <v>1</v>
      </c>
      <c r="P80" s="21">
        <v>0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0</v>
      </c>
      <c r="W80" s="21">
        <v>1</v>
      </c>
      <c r="X80" s="21">
        <v>1</v>
      </c>
      <c r="Y80" s="21">
        <v>0</v>
      </c>
      <c r="Z80" s="21">
        <v>1</v>
      </c>
      <c r="AA80" s="21">
        <v>1</v>
      </c>
      <c r="AB80" s="21">
        <v>1</v>
      </c>
      <c r="AC80" s="21">
        <v>1</v>
      </c>
      <c r="AD80" s="21">
        <v>0</v>
      </c>
      <c r="AE80" s="21">
        <v>0</v>
      </c>
      <c r="AF80" s="21">
        <v>0</v>
      </c>
      <c r="AG80" s="21">
        <v>0</v>
      </c>
      <c r="AH80" s="21">
        <v>1</v>
      </c>
      <c r="AI80" s="21">
        <v>0</v>
      </c>
      <c r="AJ80" s="21">
        <v>1</v>
      </c>
      <c r="AK80" s="21">
        <v>0</v>
      </c>
      <c r="AL80" s="20" t="s">
        <v>203</v>
      </c>
      <c r="AM80" s="20" t="s">
        <v>203</v>
      </c>
      <c r="AN80" s="20" t="s">
        <v>203</v>
      </c>
      <c r="AO80" s="20" t="s">
        <v>203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1</v>
      </c>
      <c r="AW80" s="21">
        <v>0</v>
      </c>
      <c r="AX80" s="21">
        <v>0</v>
      </c>
      <c r="AY80" s="21">
        <v>0</v>
      </c>
      <c r="AZ80" s="21">
        <v>1</v>
      </c>
      <c r="BA80" s="21">
        <v>0</v>
      </c>
      <c r="BB80" s="21">
        <v>1</v>
      </c>
      <c r="BC80" s="21">
        <v>1</v>
      </c>
      <c r="BD80" s="21">
        <v>1</v>
      </c>
      <c r="BE80" s="21">
        <v>0</v>
      </c>
      <c r="BF80" s="21">
        <v>1</v>
      </c>
      <c r="BG80" s="21">
        <v>1</v>
      </c>
      <c r="BH80" s="21">
        <v>1</v>
      </c>
      <c r="BI80" s="20" t="s">
        <v>203</v>
      </c>
      <c r="BJ80" s="21">
        <v>0</v>
      </c>
      <c r="BK80" s="21">
        <v>1</v>
      </c>
      <c r="BL80" s="21">
        <v>0</v>
      </c>
      <c r="BM80" s="21">
        <v>0</v>
      </c>
      <c r="BN80" s="21">
        <v>1</v>
      </c>
      <c r="BO80" s="20" t="s">
        <v>203</v>
      </c>
      <c r="BP80" s="21">
        <v>0</v>
      </c>
      <c r="BQ80" s="21">
        <v>1</v>
      </c>
      <c r="BR80" s="21">
        <v>0</v>
      </c>
      <c r="BS80" s="21">
        <v>0</v>
      </c>
      <c r="BT80" s="21">
        <v>1</v>
      </c>
      <c r="BU80" s="21">
        <v>1</v>
      </c>
      <c r="BV80" s="21">
        <v>0</v>
      </c>
      <c r="BW80" s="20" t="s">
        <v>203</v>
      </c>
      <c r="BX80" s="20" t="s">
        <v>203</v>
      </c>
      <c r="BY80" s="20" t="s">
        <v>203</v>
      </c>
      <c r="BZ80" s="20" t="s">
        <v>203</v>
      </c>
      <c r="CA80" s="20" t="s">
        <v>203</v>
      </c>
      <c r="CB80" s="20" t="s">
        <v>203</v>
      </c>
      <c r="CC80" s="20" t="s">
        <v>203</v>
      </c>
      <c r="CD80" s="21">
        <v>1</v>
      </c>
      <c r="CE80" s="21">
        <v>1</v>
      </c>
      <c r="CF80" s="21">
        <v>0</v>
      </c>
      <c r="CG80" s="21">
        <v>0</v>
      </c>
      <c r="CH80" s="21">
        <v>0</v>
      </c>
      <c r="CI80" s="21">
        <v>1</v>
      </c>
      <c r="CJ80" s="21">
        <v>0</v>
      </c>
      <c r="CK80" s="21">
        <v>1</v>
      </c>
      <c r="CL80" s="21">
        <v>1</v>
      </c>
      <c r="CM80" s="21">
        <v>1</v>
      </c>
      <c r="CN80" s="21">
        <v>0</v>
      </c>
      <c r="CO80" s="21">
        <v>0</v>
      </c>
      <c r="CP80" s="21">
        <v>1</v>
      </c>
      <c r="CQ80" s="21">
        <v>1</v>
      </c>
      <c r="CR80" s="21">
        <v>0</v>
      </c>
      <c r="CS80" s="21">
        <v>1</v>
      </c>
      <c r="CT80" s="21">
        <v>1</v>
      </c>
      <c r="CU80" s="21">
        <v>0</v>
      </c>
      <c r="CV80" s="21">
        <v>0</v>
      </c>
      <c r="CW80" s="21">
        <v>1</v>
      </c>
      <c r="CX80" s="21">
        <v>1</v>
      </c>
      <c r="CY80" s="20" t="s">
        <v>252</v>
      </c>
      <c r="CZ80" s="22"/>
    </row>
    <row r="81" spans="1:104" ht="15.75" customHeight="1">
      <c r="A81" s="21">
        <v>78</v>
      </c>
      <c r="B81" s="21">
        <v>7018025</v>
      </c>
      <c r="C81" s="21">
        <v>1</v>
      </c>
      <c r="D81" s="21">
        <v>0</v>
      </c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0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0</v>
      </c>
      <c r="U81" s="21">
        <v>1</v>
      </c>
      <c r="V81" s="21">
        <v>0</v>
      </c>
      <c r="W81" s="21">
        <v>0</v>
      </c>
      <c r="X81" s="21">
        <v>1</v>
      </c>
      <c r="Y81" s="21">
        <v>1</v>
      </c>
      <c r="Z81" s="21">
        <v>1</v>
      </c>
      <c r="AA81" s="21">
        <v>0</v>
      </c>
      <c r="AB81" s="21">
        <v>0</v>
      </c>
      <c r="AC81" s="21">
        <v>1</v>
      </c>
      <c r="AD81" s="21">
        <v>0</v>
      </c>
      <c r="AE81" s="21">
        <v>0</v>
      </c>
      <c r="AF81" s="21">
        <v>1</v>
      </c>
      <c r="AG81" s="20" t="s">
        <v>203</v>
      </c>
      <c r="AH81" s="21">
        <v>1</v>
      </c>
      <c r="AI81" s="20" t="s">
        <v>203</v>
      </c>
      <c r="AJ81" s="21">
        <v>0</v>
      </c>
      <c r="AK81" s="21">
        <v>0</v>
      </c>
      <c r="AL81" s="21">
        <v>1</v>
      </c>
      <c r="AM81" s="20" t="s">
        <v>203</v>
      </c>
      <c r="AN81" s="20" t="s">
        <v>203</v>
      </c>
      <c r="AO81" s="21">
        <v>1</v>
      </c>
      <c r="AP81" s="21">
        <v>1</v>
      </c>
      <c r="AQ81" s="21">
        <v>1</v>
      </c>
      <c r="AR81" s="21">
        <v>0</v>
      </c>
      <c r="AS81" s="21">
        <v>1</v>
      </c>
      <c r="AT81" s="21">
        <v>1</v>
      </c>
      <c r="AU81" s="21">
        <v>1</v>
      </c>
      <c r="AV81" s="21">
        <v>1</v>
      </c>
      <c r="AW81" s="21">
        <v>0</v>
      </c>
      <c r="AX81" s="21">
        <v>0</v>
      </c>
      <c r="AY81" s="21">
        <v>1</v>
      </c>
      <c r="AZ81" s="21">
        <v>0</v>
      </c>
      <c r="BA81" s="21">
        <v>1</v>
      </c>
      <c r="BB81" s="21">
        <v>1</v>
      </c>
      <c r="BC81" s="21">
        <v>1</v>
      </c>
      <c r="BD81" s="21">
        <v>1</v>
      </c>
      <c r="BE81" s="21">
        <v>0</v>
      </c>
      <c r="BF81" s="21">
        <v>1</v>
      </c>
      <c r="BG81" s="21">
        <v>0</v>
      </c>
      <c r="BH81" s="21">
        <v>1</v>
      </c>
      <c r="BI81" s="21">
        <v>1</v>
      </c>
      <c r="BJ81" s="21">
        <v>1</v>
      </c>
      <c r="BK81" s="21">
        <v>0</v>
      </c>
      <c r="BL81" s="21">
        <v>1</v>
      </c>
      <c r="BM81" s="21">
        <v>0</v>
      </c>
      <c r="BN81" s="21">
        <v>0</v>
      </c>
      <c r="BO81" s="21">
        <v>0</v>
      </c>
      <c r="BP81" s="21">
        <v>0</v>
      </c>
      <c r="BQ81" s="21">
        <v>1</v>
      </c>
      <c r="BR81" s="21">
        <v>0</v>
      </c>
      <c r="BS81" s="21">
        <v>0</v>
      </c>
      <c r="BT81" s="21">
        <v>0</v>
      </c>
      <c r="BU81" s="21">
        <v>0</v>
      </c>
      <c r="BV81" s="21">
        <v>1</v>
      </c>
      <c r="BW81" s="20" t="s">
        <v>203</v>
      </c>
      <c r="BX81" s="20" t="s">
        <v>203</v>
      </c>
      <c r="BY81" s="20" t="s">
        <v>203</v>
      </c>
      <c r="BZ81" s="20" t="s">
        <v>203</v>
      </c>
      <c r="CA81" s="20" t="s">
        <v>203</v>
      </c>
      <c r="CB81" s="20" t="s">
        <v>203</v>
      </c>
      <c r="CC81" s="20" t="s">
        <v>203</v>
      </c>
      <c r="CD81" s="21">
        <v>1</v>
      </c>
      <c r="CE81" s="20" t="s">
        <v>203</v>
      </c>
      <c r="CF81" s="20" t="s">
        <v>203</v>
      </c>
      <c r="CG81" s="20" t="s">
        <v>203</v>
      </c>
      <c r="CH81" s="20" t="s">
        <v>203</v>
      </c>
      <c r="CI81" s="20" t="s">
        <v>203</v>
      </c>
      <c r="CJ81" s="20" t="s">
        <v>203</v>
      </c>
      <c r="CK81" s="20" t="s">
        <v>203</v>
      </c>
      <c r="CL81" s="20" t="s">
        <v>203</v>
      </c>
      <c r="CM81" s="20" t="s">
        <v>203</v>
      </c>
      <c r="CN81" s="20" t="s">
        <v>203</v>
      </c>
      <c r="CO81" s="20" t="s">
        <v>203</v>
      </c>
      <c r="CP81" s="20" t="s">
        <v>203</v>
      </c>
      <c r="CQ81" s="20" t="s">
        <v>203</v>
      </c>
      <c r="CR81" s="20" t="s">
        <v>203</v>
      </c>
      <c r="CS81" s="20" t="s">
        <v>203</v>
      </c>
      <c r="CT81" s="20" t="s">
        <v>203</v>
      </c>
      <c r="CU81" s="20" t="s">
        <v>203</v>
      </c>
      <c r="CV81" s="20" t="s">
        <v>203</v>
      </c>
      <c r="CW81" s="20" t="s">
        <v>203</v>
      </c>
      <c r="CX81" s="20" t="s">
        <v>203</v>
      </c>
      <c r="CY81" s="20" t="s">
        <v>251</v>
      </c>
      <c r="CZ81" s="22"/>
    </row>
    <row r="82" spans="1:104" ht="15.75" customHeight="1">
      <c r="A82" s="21">
        <v>78</v>
      </c>
      <c r="B82" s="21">
        <v>6982773</v>
      </c>
      <c r="C82" s="21">
        <v>1</v>
      </c>
      <c r="D82" s="21">
        <v>1</v>
      </c>
      <c r="E82" s="21">
        <v>1</v>
      </c>
      <c r="F82" s="21">
        <v>1</v>
      </c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0</v>
      </c>
      <c r="O82" s="21">
        <v>1</v>
      </c>
      <c r="P82" s="21">
        <v>1</v>
      </c>
      <c r="Q82" s="21">
        <v>0</v>
      </c>
      <c r="R82" s="21">
        <v>1</v>
      </c>
      <c r="S82" s="21">
        <v>1</v>
      </c>
      <c r="T82" s="21">
        <v>0</v>
      </c>
      <c r="U82" s="21">
        <v>1</v>
      </c>
      <c r="V82" s="21">
        <v>0</v>
      </c>
      <c r="W82" s="21">
        <v>1</v>
      </c>
      <c r="X82" s="21">
        <v>1</v>
      </c>
      <c r="Y82" s="21">
        <v>1</v>
      </c>
      <c r="Z82" s="21">
        <v>1</v>
      </c>
      <c r="AA82" s="21">
        <v>1</v>
      </c>
      <c r="AB82" s="21">
        <v>0</v>
      </c>
      <c r="AC82" s="21">
        <v>1</v>
      </c>
      <c r="AD82" s="21">
        <v>1</v>
      </c>
      <c r="AE82" s="21">
        <v>1</v>
      </c>
      <c r="AF82" s="21">
        <v>0</v>
      </c>
      <c r="AG82" s="21">
        <v>0</v>
      </c>
      <c r="AH82" s="21">
        <v>1</v>
      </c>
      <c r="AI82" s="21">
        <v>0</v>
      </c>
      <c r="AJ82" s="21">
        <v>0</v>
      </c>
      <c r="AK82" s="21">
        <v>0</v>
      </c>
      <c r="AL82" s="21">
        <v>1</v>
      </c>
      <c r="AM82" s="20" t="s">
        <v>203</v>
      </c>
      <c r="AN82" s="20" t="s">
        <v>203</v>
      </c>
      <c r="AO82" s="21">
        <v>1</v>
      </c>
      <c r="AP82" s="21">
        <v>1</v>
      </c>
      <c r="AQ82" s="21">
        <v>1</v>
      </c>
      <c r="AR82" s="21">
        <v>1</v>
      </c>
      <c r="AS82" s="21">
        <v>0</v>
      </c>
      <c r="AT82" s="21">
        <v>1</v>
      </c>
      <c r="AU82" s="21">
        <v>0</v>
      </c>
      <c r="AV82" s="21">
        <v>1</v>
      </c>
      <c r="AW82" s="21">
        <v>0</v>
      </c>
      <c r="AX82" s="21">
        <v>0</v>
      </c>
      <c r="AY82" s="21">
        <v>1</v>
      </c>
      <c r="AZ82" s="21">
        <v>1</v>
      </c>
      <c r="BA82" s="21">
        <v>1</v>
      </c>
      <c r="BB82" s="21">
        <v>1</v>
      </c>
      <c r="BC82" s="21">
        <v>1</v>
      </c>
      <c r="BD82" s="21">
        <v>1</v>
      </c>
      <c r="BE82" s="21">
        <v>0</v>
      </c>
      <c r="BF82" s="21">
        <v>0</v>
      </c>
      <c r="BG82" s="21">
        <v>1</v>
      </c>
      <c r="BH82" s="21">
        <v>1</v>
      </c>
      <c r="BI82" s="21">
        <v>1</v>
      </c>
      <c r="BJ82" s="21">
        <v>0</v>
      </c>
      <c r="BK82" s="21">
        <v>1</v>
      </c>
      <c r="BL82" s="21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1</v>
      </c>
      <c r="BR82" s="21">
        <v>1</v>
      </c>
      <c r="BS82" s="21">
        <v>0</v>
      </c>
      <c r="BT82" s="21">
        <v>0</v>
      </c>
      <c r="BU82" s="21">
        <v>1</v>
      </c>
      <c r="BV82" s="21">
        <v>1</v>
      </c>
      <c r="BW82" s="20" t="s">
        <v>203</v>
      </c>
      <c r="BX82" s="20" t="s">
        <v>203</v>
      </c>
      <c r="BY82" s="20" t="s">
        <v>203</v>
      </c>
      <c r="BZ82" s="20" t="s">
        <v>203</v>
      </c>
      <c r="CA82" s="20" t="s">
        <v>203</v>
      </c>
      <c r="CB82" s="20" t="s">
        <v>203</v>
      </c>
      <c r="CC82" s="20" t="s">
        <v>203</v>
      </c>
      <c r="CD82" s="21">
        <v>1</v>
      </c>
      <c r="CE82" s="21">
        <v>1</v>
      </c>
      <c r="CF82" s="21">
        <v>1</v>
      </c>
      <c r="CG82" s="21">
        <v>0</v>
      </c>
      <c r="CH82" s="21">
        <v>1</v>
      </c>
      <c r="CI82" s="21">
        <v>1</v>
      </c>
      <c r="CJ82" s="21">
        <v>1</v>
      </c>
      <c r="CK82" s="21">
        <v>1</v>
      </c>
      <c r="CL82" s="21">
        <v>1</v>
      </c>
      <c r="CM82" s="21">
        <v>1</v>
      </c>
      <c r="CN82" s="21">
        <v>1</v>
      </c>
      <c r="CO82" s="21">
        <v>0</v>
      </c>
      <c r="CP82" s="21">
        <v>1</v>
      </c>
      <c r="CQ82" s="21">
        <v>0</v>
      </c>
      <c r="CR82" s="21">
        <v>0</v>
      </c>
      <c r="CS82" s="20" t="s">
        <v>203</v>
      </c>
      <c r="CT82" s="20" t="s">
        <v>203</v>
      </c>
      <c r="CU82" s="20" t="s">
        <v>203</v>
      </c>
      <c r="CV82" s="20" t="s">
        <v>203</v>
      </c>
      <c r="CW82" s="20" t="s">
        <v>203</v>
      </c>
      <c r="CX82" s="20" t="s">
        <v>203</v>
      </c>
      <c r="CY82" s="20" t="s">
        <v>253</v>
      </c>
      <c r="CZ82" s="22"/>
    </row>
    <row r="83" spans="1:104" ht="15.75" customHeight="1">
      <c r="A83" s="21">
        <v>78</v>
      </c>
      <c r="B83" s="21">
        <v>6722773</v>
      </c>
      <c r="C83" s="21">
        <v>1</v>
      </c>
      <c r="D83" s="21">
        <v>1</v>
      </c>
      <c r="E83" s="21">
        <v>1</v>
      </c>
      <c r="F83" s="21">
        <v>0</v>
      </c>
      <c r="G83" s="21">
        <v>0</v>
      </c>
      <c r="H83" s="21">
        <v>1</v>
      </c>
      <c r="I83" s="21">
        <v>1</v>
      </c>
      <c r="J83" s="21">
        <v>0</v>
      </c>
      <c r="K83" s="21">
        <v>1</v>
      </c>
      <c r="L83" s="21">
        <v>1</v>
      </c>
      <c r="M83" s="21">
        <v>0</v>
      </c>
      <c r="N83" s="21">
        <v>1</v>
      </c>
      <c r="O83" s="21">
        <v>1</v>
      </c>
      <c r="P83" s="21">
        <v>0</v>
      </c>
      <c r="Q83" s="21">
        <v>0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0</v>
      </c>
      <c r="X83" s="21">
        <v>1</v>
      </c>
      <c r="Y83" s="21">
        <v>0</v>
      </c>
      <c r="Z83" s="21">
        <v>0</v>
      </c>
      <c r="AA83" s="21">
        <v>1</v>
      </c>
      <c r="AB83" s="21">
        <v>0</v>
      </c>
      <c r="AC83" s="21">
        <v>1</v>
      </c>
      <c r="AD83" s="21">
        <v>1</v>
      </c>
      <c r="AE83" s="21">
        <v>0</v>
      </c>
      <c r="AF83" s="20" t="s">
        <v>203</v>
      </c>
      <c r="AG83" s="21">
        <v>0</v>
      </c>
      <c r="AH83" s="21">
        <v>1</v>
      </c>
      <c r="AI83" s="21">
        <v>0</v>
      </c>
      <c r="AJ83" s="21">
        <v>0</v>
      </c>
      <c r="AK83" s="21">
        <v>0</v>
      </c>
      <c r="AL83" s="21">
        <v>0</v>
      </c>
      <c r="AM83" s="20" t="s">
        <v>203</v>
      </c>
      <c r="AN83" s="20" t="s">
        <v>203</v>
      </c>
      <c r="AO83" s="20" t="s">
        <v>203</v>
      </c>
      <c r="AP83" s="21">
        <v>1</v>
      </c>
      <c r="AQ83" s="21">
        <v>1</v>
      </c>
      <c r="AR83" s="21">
        <v>0</v>
      </c>
      <c r="AS83" s="21">
        <v>0</v>
      </c>
      <c r="AT83" s="21">
        <v>1</v>
      </c>
      <c r="AU83" s="21">
        <v>0</v>
      </c>
      <c r="AV83" s="21">
        <v>1</v>
      </c>
      <c r="AW83" s="21">
        <v>0</v>
      </c>
      <c r="AX83" s="21">
        <v>0</v>
      </c>
      <c r="AY83" s="21">
        <v>1</v>
      </c>
      <c r="AZ83" s="21">
        <v>0</v>
      </c>
      <c r="BA83" s="21">
        <v>0</v>
      </c>
      <c r="BB83" s="21">
        <v>1</v>
      </c>
      <c r="BC83" s="21">
        <v>1</v>
      </c>
      <c r="BD83" s="21">
        <v>1</v>
      </c>
      <c r="BE83" s="21">
        <v>1</v>
      </c>
      <c r="BF83" s="21">
        <v>1</v>
      </c>
      <c r="BG83" s="21">
        <v>1</v>
      </c>
      <c r="BH83" s="21">
        <v>1</v>
      </c>
      <c r="BI83" s="21">
        <v>1</v>
      </c>
      <c r="BJ83" s="21">
        <v>1</v>
      </c>
      <c r="BK83" s="21">
        <v>1</v>
      </c>
      <c r="BL83" s="21">
        <v>0</v>
      </c>
      <c r="BM83" s="21">
        <v>0</v>
      </c>
      <c r="BN83" s="21">
        <v>1</v>
      </c>
      <c r="BO83" s="21">
        <v>1</v>
      </c>
      <c r="BP83" s="21">
        <v>0</v>
      </c>
      <c r="BQ83" s="21">
        <v>1</v>
      </c>
      <c r="BR83" s="21">
        <v>1</v>
      </c>
      <c r="BS83" s="21">
        <v>0</v>
      </c>
      <c r="BT83" s="20" t="s">
        <v>203</v>
      </c>
      <c r="BU83" s="20" t="s">
        <v>203</v>
      </c>
      <c r="BV83" s="20" t="s">
        <v>203</v>
      </c>
      <c r="BW83" s="20" t="s">
        <v>203</v>
      </c>
      <c r="BX83" s="20" t="s">
        <v>203</v>
      </c>
      <c r="BY83" s="20" t="s">
        <v>203</v>
      </c>
      <c r="BZ83" s="20" t="s">
        <v>203</v>
      </c>
      <c r="CA83" s="20" t="s">
        <v>203</v>
      </c>
      <c r="CB83" s="20" t="s">
        <v>203</v>
      </c>
      <c r="CC83" s="20" t="s">
        <v>203</v>
      </c>
      <c r="CD83" s="21">
        <v>1</v>
      </c>
      <c r="CE83" s="21">
        <v>1</v>
      </c>
      <c r="CF83" s="21">
        <v>1</v>
      </c>
      <c r="CG83" s="21">
        <v>0</v>
      </c>
      <c r="CH83" s="21">
        <v>0</v>
      </c>
      <c r="CI83" s="21">
        <v>1</v>
      </c>
      <c r="CJ83" s="21">
        <v>0</v>
      </c>
      <c r="CK83" s="21">
        <v>1</v>
      </c>
      <c r="CL83" s="21">
        <v>1</v>
      </c>
      <c r="CM83" s="21">
        <v>1</v>
      </c>
      <c r="CN83" s="21">
        <v>1</v>
      </c>
      <c r="CO83" s="21">
        <v>0</v>
      </c>
      <c r="CP83" s="21">
        <v>1</v>
      </c>
      <c r="CQ83" s="21">
        <v>1</v>
      </c>
      <c r="CR83" s="21">
        <v>1</v>
      </c>
      <c r="CS83" s="21">
        <v>1</v>
      </c>
      <c r="CT83" s="21">
        <v>1</v>
      </c>
      <c r="CU83" s="21">
        <v>1</v>
      </c>
      <c r="CV83" s="21">
        <v>1</v>
      </c>
      <c r="CW83" s="21">
        <v>1</v>
      </c>
      <c r="CX83" s="20" t="s">
        <v>203</v>
      </c>
      <c r="CY83" s="20" t="s">
        <v>209</v>
      </c>
      <c r="CZ83" s="22"/>
    </row>
    <row r="84" spans="1:104" ht="15.75" customHeight="1">
      <c r="A84" s="21">
        <v>78</v>
      </c>
      <c r="B84" s="21">
        <v>6857514</v>
      </c>
      <c r="C84" s="21">
        <v>0</v>
      </c>
      <c r="D84" s="21">
        <v>1</v>
      </c>
      <c r="E84" s="21">
        <v>1</v>
      </c>
      <c r="F84" s="21">
        <v>0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0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0</v>
      </c>
      <c r="T84" s="21">
        <v>1</v>
      </c>
      <c r="U84" s="21">
        <v>1</v>
      </c>
      <c r="V84" s="21">
        <v>0</v>
      </c>
      <c r="W84" s="21">
        <v>1</v>
      </c>
      <c r="X84" s="21">
        <v>1</v>
      </c>
      <c r="Y84" s="21">
        <v>0</v>
      </c>
      <c r="Z84" s="21">
        <v>1</v>
      </c>
      <c r="AA84" s="21">
        <v>1</v>
      </c>
      <c r="AB84" s="21">
        <v>0</v>
      </c>
      <c r="AC84" s="21">
        <v>1</v>
      </c>
      <c r="AD84" s="21">
        <v>1</v>
      </c>
      <c r="AE84" s="21">
        <v>0</v>
      </c>
      <c r="AF84" s="20" t="s">
        <v>203</v>
      </c>
      <c r="AG84" s="21">
        <v>0</v>
      </c>
      <c r="AH84" s="21">
        <v>1</v>
      </c>
      <c r="AI84" s="21">
        <v>1</v>
      </c>
      <c r="AJ84" s="21">
        <v>0</v>
      </c>
      <c r="AK84" s="21">
        <v>0</v>
      </c>
      <c r="AL84" s="21">
        <v>1</v>
      </c>
      <c r="AM84" s="20" t="s">
        <v>203</v>
      </c>
      <c r="AN84" s="20" t="s">
        <v>203</v>
      </c>
      <c r="AO84" s="21">
        <v>0</v>
      </c>
      <c r="AP84" s="21">
        <v>1</v>
      </c>
      <c r="AQ84" s="21">
        <v>0</v>
      </c>
      <c r="AR84" s="21">
        <v>1</v>
      </c>
      <c r="AS84" s="21">
        <v>0</v>
      </c>
      <c r="AT84" s="21">
        <v>1</v>
      </c>
      <c r="AU84" s="21">
        <v>0</v>
      </c>
      <c r="AV84" s="21">
        <v>1</v>
      </c>
      <c r="AW84" s="21">
        <v>0</v>
      </c>
      <c r="AX84" s="21">
        <v>0</v>
      </c>
      <c r="AY84" s="21">
        <v>1</v>
      </c>
      <c r="AZ84" s="21">
        <v>0</v>
      </c>
      <c r="BA84" s="21">
        <v>1</v>
      </c>
      <c r="BB84" s="21">
        <v>1</v>
      </c>
      <c r="BC84" s="21">
        <v>1</v>
      </c>
      <c r="BD84" s="21">
        <v>0</v>
      </c>
      <c r="BE84" s="21">
        <v>0</v>
      </c>
      <c r="BF84" s="21">
        <v>1</v>
      </c>
      <c r="BG84" s="21">
        <v>0</v>
      </c>
      <c r="BH84" s="21">
        <v>1</v>
      </c>
      <c r="BI84" s="21">
        <v>1</v>
      </c>
      <c r="BJ84" s="21">
        <v>1</v>
      </c>
      <c r="BK84" s="21">
        <v>1</v>
      </c>
      <c r="BL84" s="21">
        <v>0</v>
      </c>
      <c r="BM84" s="21">
        <v>0</v>
      </c>
      <c r="BN84" s="21">
        <v>1</v>
      </c>
      <c r="BO84" s="21">
        <v>1</v>
      </c>
      <c r="BP84" s="21">
        <v>1</v>
      </c>
      <c r="BQ84" s="21">
        <v>1</v>
      </c>
      <c r="BR84" s="21">
        <v>1</v>
      </c>
      <c r="BS84" s="21">
        <v>1</v>
      </c>
      <c r="BT84" s="21">
        <v>0</v>
      </c>
      <c r="BU84" s="21">
        <v>1</v>
      </c>
      <c r="BV84" s="21">
        <v>1</v>
      </c>
      <c r="BW84" s="20" t="s">
        <v>203</v>
      </c>
      <c r="BX84" s="20" t="s">
        <v>203</v>
      </c>
      <c r="BY84" s="20" t="s">
        <v>203</v>
      </c>
      <c r="BZ84" s="20" t="s">
        <v>203</v>
      </c>
      <c r="CA84" s="20" t="s">
        <v>203</v>
      </c>
      <c r="CB84" s="20" t="s">
        <v>203</v>
      </c>
      <c r="CC84" s="20" t="s">
        <v>203</v>
      </c>
      <c r="CD84" s="21">
        <v>0</v>
      </c>
      <c r="CE84" s="21">
        <v>0</v>
      </c>
      <c r="CF84" s="21">
        <v>1</v>
      </c>
      <c r="CG84" s="21">
        <v>0</v>
      </c>
      <c r="CH84" s="21">
        <v>1</v>
      </c>
      <c r="CI84" s="21">
        <v>1</v>
      </c>
      <c r="CJ84" s="21">
        <v>0</v>
      </c>
      <c r="CK84" s="21">
        <v>1</v>
      </c>
      <c r="CL84" s="21">
        <v>1</v>
      </c>
      <c r="CM84" s="21">
        <v>1</v>
      </c>
      <c r="CN84" s="21">
        <v>1</v>
      </c>
      <c r="CO84" s="21">
        <v>0</v>
      </c>
      <c r="CP84" s="21">
        <v>1</v>
      </c>
      <c r="CQ84" s="21">
        <v>0</v>
      </c>
      <c r="CR84" s="21">
        <v>0</v>
      </c>
      <c r="CS84" s="21">
        <v>1</v>
      </c>
      <c r="CT84" s="21">
        <v>1</v>
      </c>
      <c r="CU84" s="21">
        <v>1</v>
      </c>
      <c r="CV84" s="21">
        <v>0</v>
      </c>
      <c r="CW84" s="21">
        <v>0</v>
      </c>
      <c r="CX84" s="21">
        <v>1</v>
      </c>
      <c r="CY84" s="20" t="s">
        <v>253</v>
      </c>
      <c r="CZ84" s="22"/>
    </row>
    <row r="85" spans="1:104" ht="15.75" customHeight="1">
      <c r="A85" s="21">
        <v>78</v>
      </c>
      <c r="B85" s="21">
        <v>5825656</v>
      </c>
      <c r="C85" s="21">
        <v>1</v>
      </c>
      <c r="D85" s="21">
        <v>1</v>
      </c>
      <c r="E85" s="21">
        <v>1</v>
      </c>
      <c r="F85" s="21">
        <v>0</v>
      </c>
      <c r="G85" s="21">
        <v>1</v>
      </c>
      <c r="H85" s="21">
        <v>0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0</v>
      </c>
      <c r="O85" s="21">
        <v>1</v>
      </c>
      <c r="P85" s="20" t="s">
        <v>203</v>
      </c>
      <c r="Q85" s="21">
        <v>1</v>
      </c>
      <c r="R85" s="21">
        <v>1</v>
      </c>
      <c r="S85" s="21">
        <v>1</v>
      </c>
      <c r="T85" s="21">
        <v>0</v>
      </c>
      <c r="U85" s="21">
        <v>1</v>
      </c>
      <c r="V85" s="21">
        <v>0</v>
      </c>
      <c r="W85" s="21">
        <v>1</v>
      </c>
      <c r="X85" s="21">
        <v>1</v>
      </c>
      <c r="Y85" s="21">
        <v>1</v>
      </c>
      <c r="Z85" s="21">
        <v>0</v>
      </c>
      <c r="AA85" s="21">
        <v>1</v>
      </c>
      <c r="AB85" s="21">
        <v>0</v>
      </c>
      <c r="AC85" s="21">
        <v>1</v>
      </c>
      <c r="AD85" s="21">
        <v>1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0" t="s">
        <v>203</v>
      </c>
      <c r="AO85" s="21">
        <v>0</v>
      </c>
      <c r="AP85" s="21">
        <v>0</v>
      </c>
      <c r="AQ85" s="21">
        <v>1</v>
      </c>
      <c r="AR85" s="21">
        <v>1</v>
      </c>
      <c r="AS85" s="21">
        <v>1</v>
      </c>
      <c r="AT85" s="21">
        <v>1</v>
      </c>
      <c r="AU85" s="21">
        <v>1</v>
      </c>
      <c r="AV85" s="21">
        <v>1</v>
      </c>
      <c r="AW85" s="21">
        <v>0</v>
      </c>
      <c r="AX85" s="21">
        <v>0</v>
      </c>
      <c r="AY85" s="21">
        <v>1</v>
      </c>
      <c r="AZ85" s="21">
        <v>1</v>
      </c>
      <c r="BA85" s="21">
        <v>1</v>
      </c>
      <c r="BB85" s="20" t="s">
        <v>203</v>
      </c>
      <c r="BC85" s="20" t="s">
        <v>203</v>
      </c>
      <c r="BD85" s="20" t="s">
        <v>203</v>
      </c>
      <c r="BE85" s="20" t="s">
        <v>203</v>
      </c>
      <c r="BF85" s="20" t="s">
        <v>203</v>
      </c>
      <c r="BG85" s="20" t="s">
        <v>203</v>
      </c>
      <c r="BH85" s="20" t="s">
        <v>203</v>
      </c>
      <c r="BI85" s="20" t="s">
        <v>203</v>
      </c>
      <c r="BJ85" s="20" t="s">
        <v>203</v>
      </c>
      <c r="BK85" s="21">
        <v>1</v>
      </c>
      <c r="BL85" s="21">
        <v>1</v>
      </c>
      <c r="BM85" s="21">
        <v>0</v>
      </c>
      <c r="BN85" s="21">
        <v>1</v>
      </c>
      <c r="BO85" s="21">
        <v>1</v>
      </c>
      <c r="BP85" s="21">
        <v>1</v>
      </c>
      <c r="BQ85" s="21">
        <v>1</v>
      </c>
      <c r="BR85" s="21">
        <v>1</v>
      </c>
      <c r="BS85" s="21">
        <v>0</v>
      </c>
      <c r="BT85" s="21">
        <v>1</v>
      </c>
      <c r="BU85" s="21">
        <v>1</v>
      </c>
      <c r="BV85" s="21">
        <v>1</v>
      </c>
      <c r="BW85" s="20" t="s">
        <v>203</v>
      </c>
      <c r="BX85" s="20" t="s">
        <v>203</v>
      </c>
      <c r="BY85" s="20" t="s">
        <v>203</v>
      </c>
      <c r="BZ85" s="20" t="s">
        <v>203</v>
      </c>
      <c r="CA85" s="20" t="s">
        <v>203</v>
      </c>
      <c r="CB85" s="20" t="s">
        <v>203</v>
      </c>
      <c r="CC85" s="20" t="s">
        <v>203</v>
      </c>
      <c r="CD85" s="21">
        <v>1</v>
      </c>
      <c r="CE85" s="21">
        <v>1</v>
      </c>
      <c r="CF85" s="21">
        <v>1</v>
      </c>
      <c r="CG85" s="21">
        <v>1</v>
      </c>
      <c r="CH85" s="21">
        <v>0</v>
      </c>
      <c r="CI85" s="21">
        <v>1</v>
      </c>
      <c r="CJ85" s="21">
        <v>0</v>
      </c>
      <c r="CK85" s="21">
        <v>1</v>
      </c>
      <c r="CL85" s="21">
        <v>1</v>
      </c>
      <c r="CM85" s="21">
        <v>1</v>
      </c>
      <c r="CN85" s="21">
        <v>1</v>
      </c>
      <c r="CO85" s="21">
        <v>0</v>
      </c>
      <c r="CP85" s="21">
        <v>1</v>
      </c>
      <c r="CQ85" s="21">
        <v>1</v>
      </c>
      <c r="CR85" s="20" t="s">
        <v>203</v>
      </c>
      <c r="CS85" s="20" t="s">
        <v>203</v>
      </c>
      <c r="CT85" s="20" t="s">
        <v>203</v>
      </c>
      <c r="CU85" s="20" t="s">
        <v>203</v>
      </c>
      <c r="CV85" s="20" t="s">
        <v>203</v>
      </c>
      <c r="CW85" s="20" t="s">
        <v>203</v>
      </c>
      <c r="CX85" s="20" t="s">
        <v>203</v>
      </c>
      <c r="CY85" s="20" t="s">
        <v>219</v>
      </c>
      <c r="CZ85" s="22"/>
    </row>
    <row r="86" spans="1:104" ht="15.75" customHeight="1">
      <c r="A86" s="21">
        <v>78</v>
      </c>
      <c r="B86" s="21">
        <v>364109</v>
      </c>
      <c r="C86" s="21">
        <v>1</v>
      </c>
      <c r="D86" s="21">
        <v>1</v>
      </c>
      <c r="E86" s="21">
        <v>1</v>
      </c>
      <c r="F86" s="21">
        <v>1</v>
      </c>
      <c r="G86" s="21">
        <v>0</v>
      </c>
      <c r="H86" s="21">
        <v>0</v>
      </c>
      <c r="I86" s="21">
        <v>1</v>
      </c>
      <c r="J86" s="21">
        <v>0</v>
      </c>
      <c r="K86" s="21">
        <v>1</v>
      </c>
      <c r="L86" s="21">
        <v>1</v>
      </c>
      <c r="M86" s="21">
        <v>0</v>
      </c>
      <c r="N86" s="21">
        <v>0</v>
      </c>
      <c r="O86" s="21">
        <v>1</v>
      </c>
      <c r="P86" s="21">
        <v>0</v>
      </c>
      <c r="Q86" s="21">
        <v>0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0</v>
      </c>
      <c r="X86" s="21">
        <v>1</v>
      </c>
      <c r="Y86" s="21">
        <v>0</v>
      </c>
      <c r="Z86" s="21">
        <v>0</v>
      </c>
      <c r="AA86" s="21">
        <v>1</v>
      </c>
      <c r="AB86" s="21">
        <v>0</v>
      </c>
      <c r="AC86" s="21">
        <v>1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  <c r="AK86" s="21">
        <v>0</v>
      </c>
      <c r="AL86" s="20" t="s">
        <v>203</v>
      </c>
      <c r="AM86" s="20" t="s">
        <v>203</v>
      </c>
      <c r="AN86" s="20" t="s">
        <v>203</v>
      </c>
      <c r="AO86" s="21">
        <v>1</v>
      </c>
      <c r="AP86" s="21">
        <v>1</v>
      </c>
      <c r="AQ86" s="21">
        <v>0</v>
      </c>
      <c r="AR86" s="21">
        <v>0</v>
      </c>
      <c r="AS86" s="21">
        <v>0</v>
      </c>
      <c r="AT86" s="21">
        <v>1</v>
      </c>
      <c r="AU86" s="21">
        <v>1</v>
      </c>
      <c r="AV86" s="21">
        <v>1</v>
      </c>
      <c r="AW86" s="21">
        <v>0</v>
      </c>
      <c r="AX86" s="21">
        <v>0</v>
      </c>
      <c r="AY86" s="21">
        <v>0</v>
      </c>
      <c r="AZ86" s="21">
        <v>1</v>
      </c>
      <c r="BA86" s="21">
        <v>0</v>
      </c>
      <c r="BB86" s="21">
        <v>1</v>
      </c>
      <c r="BC86" s="21">
        <v>1</v>
      </c>
      <c r="BD86" s="21">
        <v>0</v>
      </c>
      <c r="BE86" s="21">
        <v>1</v>
      </c>
      <c r="BF86" s="21">
        <v>1</v>
      </c>
      <c r="BG86" s="21">
        <v>1</v>
      </c>
      <c r="BH86" s="21">
        <v>1</v>
      </c>
      <c r="BI86" s="21">
        <v>1</v>
      </c>
      <c r="BJ86" s="20" t="s">
        <v>203</v>
      </c>
      <c r="BK86" s="21">
        <v>1</v>
      </c>
      <c r="BL86" s="21">
        <v>1</v>
      </c>
      <c r="BM86" s="21">
        <v>0</v>
      </c>
      <c r="BN86" s="21">
        <v>1</v>
      </c>
      <c r="BO86" s="21">
        <v>0</v>
      </c>
      <c r="BP86" s="21">
        <v>1</v>
      </c>
      <c r="BQ86" s="21">
        <v>1</v>
      </c>
      <c r="BR86" s="21">
        <v>1</v>
      </c>
      <c r="BS86" s="21">
        <v>0</v>
      </c>
      <c r="BT86" s="21">
        <v>0</v>
      </c>
      <c r="BU86" s="21">
        <v>1</v>
      </c>
      <c r="BV86" s="21">
        <v>1</v>
      </c>
      <c r="BW86" s="20" t="s">
        <v>203</v>
      </c>
      <c r="BX86" s="20" t="s">
        <v>203</v>
      </c>
      <c r="BY86" s="20" t="s">
        <v>203</v>
      </c>
      <c r="BZ86" s="20" t="s">
        <v>203</v>
      </c>
      <c r="CA86" s="20" t="s">
        <v>203</v>
      </c>
      <c r="CB86" s="20" t="s">
        <v>203</v>
      </c>
      <c r="CC86" s="20" t="s">
        <v>203</v>
      </c>
      <c r="CD86" s="21">
        <v>0</v>
      </c>
      <c r="CE86" s="21">
        <v>1</v>
      </c>
      <c r="CF86" s="21">
        <v>1</v>
      </c>
      <c r="CG86" s="21">
        <v>1</v>
      </c>
      <c r="CH86" s="21">
        <v>1</v>
      </c>
      <c r="CI86" s="21">
        <v>1</v>
      </c>
      <c r="CJ86" s="21">
        <v>0</v>
      </c>
      <c r="CK86" s="21">
        <v>1</v>
      </c>
      <c r="CL86" s="21">
        <v>1</v>
      </c>
      <c r="CM86" s="21">
        <v>1</v>
      </c>
      <c r="CN86" s="21">
        <v>1</v>
      </c>
      <c r="CO86" s="21">
        <v>0</v>
      </c>
      <c r="CP86" s="21">
        <v>1</v>
      </c>
      <c r="CQ86" s="21">
        <v>1</v>
      </c>
      <c r="CR86" s="21">
        <v>1</v>
      </c>
      <c r="CS86" s="21">
        <v>1</v>
      </c>
      <c r="CT86" s="21">
        <v>1</v>
      </c>
      <c r="CU86" s="21">
        <v>1</v>
      </c>
      <c r="CV86" s="21">
        <v>1</v>
      </c>
      <c r="CW86" s="21">
        <v>1</v>
      </c>
      <c r="CX86" s="21">
        <v>0</v>
      </c>
      <c r="CY86" s="20" t="s">
        <v>209</v>
      </c>
      <c r="CZ86" s="22"/>
    </row>
    <row r="87" spans="1:104" ht="15.75" customHeight="1">
      <c r="A87" s="21">
        <v>78</v>
      </c>
      <c r="B87" s="21">
        <v>7028561</v>
      </c>
      <c r="C87" s="21">
        <v>1</v>
      </c>
      <c r="D87" s="21">
        <v>0</v>
      </c>
      <c r="E87" s="21">
        <v>1</v>
      </c>
      <c r="F87" s="21">
        <v>0</v>
      </c>
      <c r="G87" s="21">
        <v>1</v>
      </c>
      <c r="H87" s="21">
        <v>0</v>
      </c>
      <c r="I87" s="21">
        <v>1</v>
      </c>
      <c r="J87" s="21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0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1">
        <v>1</v>
      </c>
      <c r="AB87" s="21">
        <v>0</v>
      </c>
      <c r="AC87" s="21">
        <v>1</v>
      </c>
      <c r="AD87" s="21">
        <v>1</v>
      </c>
      <c r="AE87" s="21">
        <v>1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0" t="s">
        <v>203</v>
      </c>
      <c r="AN87" s="20" t="s">
        <v>203</v>
      </c>
      <c r="AO87" s="21">
        <v>0</v>
      </c>
      <c r="AP87" s="20" t="s">
        <v>203</v>
      </c>
      <c r="AQ87" s="21">
        <v>1</v>
      </c>
      <c r="AR87" s="21">
        <v>1</v>
      </c>
      <c r="AS87" s="21">
        <v>1</v>
      </c>
      <c r="AT87" s="21">
        <v>1</v>
      </c>
      <c r="AU87" s="21">
        <v>0</v>
      </c>
      <c r="AV87" s="21">
        <v>1</v>
      </c>
      <c r="AW87" s="21">
        <v>0</v>
      </c>
      <c r="AX87" s="21">
        <v>0</v>
      </c>
      <c r="AY87" s="21">
        <v>1</v>
      </c>
      <c r="AZ87" s="21">
        <v>0</v>
      </c>
      <c r="BA87" s="21">
        <v>1</v>
      </c>
      <c r="BB87" s="21">
        <v>1</v>
      </c>
      <c r="BC87" s="21">
        <v>1</v>
      </c>
      <c r="BD87" s="21">
        <v>1</v>
      </c>
      <c r="BE87" s="21">
        <v>1</v>
      </c>
      <c r="BF87" s="21">
        <v>1</v>
      </c>
      <c r="BG87" s="21">
        <v>0</v>
      </c>
      <c r="BH87" s="21">
        <v>1</v>
      </c>
      <c r="BI87" s="21">
        <v>1</v>
      </c>
      <c r="BJ87" s="21">
        <v>1</v>
      </c>
      <c r="BK87" s="21">
        <v>1</v>
      </c>
      <c r="BL87" s="21">
        <v>1</v>
      </c>
      <c r="BM87" s="21">
        <v>0</v>
      </c>
      <c r="BN87" s="21">
        <v>1</v>
      </c>
      <c r="BO87" s="21">
        <v>1</v>
      </c>
      <c r="BP87" s="21">
        <v>0</v>
      </c>
      <c r="BQ87" s="21">
        <v>1</v>
      </c>
      <c r="BR87" s="21">
        <v>0</v>
      </c>
      <c r="BS87" s="21">
        <v>0</v>
      </c>
      <c r="BT87" s="21">
        <v>0</v>
      </c>
      <c r="BU87" s="21">
        <v>1</v>
      </c>
      <c r="BV87" s="21">
        <v>1</v>
      </c>
      <c r="BW87" s="20" t="s">
        <v>203</v>
      </c>
      <c r="BX87" s="20" t="s">
        <v>203</v>
      </c>
      <c r="BY87" s="20" t="s">
        <v>203</v>
      </c>
      <c r="BZ87" s="20" t="s">
        <v>203</v>
      </c>
      <c r="CA87" s="20" t="s">
        <v>203</v>
      </c>
      <c r="CB87" s="20" t="s">
        <v>203</v>
      </c>
      <c r="CC87" s="20" t="s">
        <v>203</v>
      </c>
      <c r="CD87" s="21">
        <v>1</v>
      </c>
      <c r="CE87" s="21">
        <v>1</v>
      </c>
      <c r="CF87" s="21">
        <v>1</v>
      </c>
      <c r="CG87" s="21">
        <v>0</v>
      </c>
      <c r="CH87" s="21">
        <v>1</v>
      </c>
      <c r="CI87" s="21">
        <v>1</v>
      </c>
      <c r="CJ87" s="21">
        <v>0</v>
      </c>
      <c r="CK87" s="21">
        <v>1</v>
      </c>
      <c r="CL87" s="21">
        <v>1</v>
      </c>
      <c r="CM87" s="21">
        <v>1</v>
      </c>
      <c r="CN87" s="21">
        <v>0</v>
      </c>
      <c r="CO87" s="21">
        <v>1</v>
      </c>
      <c r="CP87" s="21">
        <v>0</v>
      </c>
      <c r="CQ87" s="21">
        <v>0</v>
      </c>
      <c r="CR87" s="21">
        <v>0</v>
      </c>
      <c r="CS87" s="20" t="s">
        <v>203</v>
      </c>
      <c r="CT87" s="20" t="s">
        <v>203</v>
      </c>
      <c r="CU87" s="20" t="s">
        <v>203</v>
      </c>
      <c r="CV87" s="20" t="s">
        <v>203</v>
      </c>
      <c r="CW87" s="20" t="s">
        <v>203</v>
      </c>
      <c r="CX87" s="20" t="s">
        <v>203</v>
      </c>
      <c r="CY87" s="20" t="s">
        <v>254</v>
      </c>
      <c r="CZ87" s="22"/>
    </row>
    <row r="88" spans="1:104" ht="15.75" customHeight="1">
      <c r="A88" s="21">
        <v>78</v>
      </c>
      <c r="B88" s="21">
        <v>4731464</v>
      </c>
      <c r="C88" s="21">
        <v>1</v>
      </c>
      <c r="D88" s="21">
        <v>1</v>
      </c>
      <c r="E88" s="21">
        <v>1</v>
      </c>
      <c r="F88" s="21">
        <v>0</v>
      </c>
      <c r="G88" s="21">
        <v>0</v>
      </c>
      <c r="H88" s="21">
        <v>1</v>
      </c>
      <c r="I88" s="21">
        <v>1</v>
      </c>
      <c r="J88" s="21">
        <v>1</v>
      </c>
      <c r="K88" s="21">
        <v>1</v>
      </c>
      <c r="L88" s="21">
        <v>1</v>
      </c>
      <c r="M88" s="21">
        <v>0</v>
      </c>
      <c r="N88" s="21">
        <v>0</v>
      </c>
      <c r="O88" s="21">
        <v>1</v>
      </c>
      <c r="P88" s="21">
        <v>0</v>
      </c>
      <c r="Q88" s="21">
        <v>1</v>
      </c>
      <c r="R88" s="21">
        <v>1</v>
      </c>
      <c r="S88" s="21">
        <v>1</v>
      </c>
      <c r="T88" s="21">
        <v>1</v>
      </c>
      <c r="U88" s="21">
        <v>1</v>
      </c>
      <c r="V88" s="21">
        <v>1</v>
      </c>
      <c r="W88" s="21">
        <v>1</v>
      </c>
      <c r="X88" s="21">
        <v>0</v>
      </c>
      <c r="Y88" s="21">
        <v>0</v>
      </c>
      <c r="Z88" s="21">
        <v>1</v>
      </c>
      <c r="AA88" s="21">
        <v>1</v>
      </c>
      <c r="AB88" s="21">
        <v>0</v>
      </c>
      <c r="AC88" s="21">
        <v>1</v>
      </c>
      <c r="AD88" s="21">
        <v>1</v>
      </c>
      <c r="AE88" s="21">
        <v>1</v>
      </c>
      <c r="AF88" s="21">
        <v>0</v>
      </c>
      <c r="AG88" s="21">
        <v>1</v>
      </c>
      <c r="AH88" s="21">
        <v>0</v>
      </c>
      <c r="AI88" s="21">
        <v>1</v>
      </c>
      <c r="AJ88" s="21">
        <v>0</v>
      </c>
      <c r="AK88" s="21">
        <v>1</v>
      </c>
      <c r="AL88" s="21">
        <v>1</v>
      </c>
      <c r="AM88" s="20" t="s">
        <v>203</v>
      </c>
      <c r="AN88" s="20" t="s">
        <v>203</v>
      </c>
      <c r="AO88" s="21">
        <v>0</v>
      </c>
      <c r="AP88" s="21">
        <v>0</v>
      </c>
      <c r="AQ88" s="21">
        <v>1</v>
      </c>
      <c r="AR88" s="21">
        <v>1</v>
      </c>
      <c r="AS88" s="21">
        <v>1</v>
      </c>
      <c r="AT88" s="21">
        <v>1</v>
      </c>
      <c r="AU88" s="21">
        <v>0</v>
      </c>
      <c r="AV88" s="21">
        <v>1</v>
      </c>
      <c r="AW88" s="21">
        <v>1</v>
      </c>
      <c r="AX88" s="21">
        <v>1</v>
      </c>
      <c r="AY88" s="21">
        <v>1</v>
      </c>
      <c r="AZ88" s="21">
        <v>1</v>
      </c>
      <c r="BA88" s="21">
        <v>0</v>
      </c>
      <c r="BB88" s="21">
        <v>1</v>
      </c>
      <c r="BC88" s="21">
        <v>1</v>
      </c>
      <c r="BD88" s="21">
        <v>1</v>
      </c>
      <c r="BE88" s="21">
        <v>1</v>
      </c>
      <c r="BF88" s="21">
        <v>1</v>
      </c>
      <c r="BG88" s="21">
        <v>1</v>
      </c>
      <c r="BH88" s="21">
        <v>1</v>
      </c>
      <c r="BI88" s="21">
        <v>1</v>
      </c>
      <c r="BJ88" s="21">
        <v>0</v>
      </c>
      <c r="BK88" s="21">
        <v>1</v>
      </c>
      <c r="BL88" s="21">
        <v>1</v>
      </c>
      <c r="BM88" s="21">
        <v>0</v>
      </c>
      <c r="BN88" s="21">
        <v>1</v>
      </c>
      <c r="BO88" s="21">
        <v>0</v>
      </c>
      <c r="BP88" s="21">
        <v>1</v>
      </c>
      <c r="BQ88" s="21">
        <v>1</v>
      </c>
      <c r="BR88" s="21">
        <v>1</v>
      </c>
      <c r="BS88" s="21">
        <v>1</v>
      </c>
      <c r="BT88" s="21">
        <v>1</v>
      </c>
      <c r="BU88" s="21">
        <v>0</v>
      </c>
      <c r="BV88" s="21">
        <v>1</v>
      </c>
      <c r="BW88" s="20" t="s">
        <v>203</v>
      </c>
      <c r="BX88" s="20" t="s">
        <v>203</v>
      </c>
      <c r="BY88" s="20" t="s">
        <v>203</v>
      </c>
      <c r="BZ88" s="20" t="s">
        <v>203</v>
      </c>
      <c r="CA88" s="20" t="s">
        <v>203</v>
      </c>
      <c r="CB88" s="20" t="s">
        <v>203</v>
      </c>
      <c r="CC88" s="20" t="s">
        <v>203</v>
      </c>
      <c r="CD88" s="21">
        <v>1</v>
      </c>
      <c r="CE88" s="21">
        <v>0</v>
      </c>
      <c r="CF88" s="21">
        <v>0</v>
      </c>
      <c r="CG88" s="21">
        <v>1</v>
      </c>
      <c r="CH88" s="21">
        <v>1</v>
      </c>
      <c r="CI88" s="21">
        <v>1</v>
      </c>
      <c r="CJ88" s="21">
        <v>0</v>
      </c>
      <c r="CK88" s="21">
        <v>1</v>
      </c>
      <c r="CL88" s="21">
        <v>1</v>
      </c>
      <c r="CM88" s="21">
        <v>1</v>
      </c>
      <c r="CN88" s="21">
        <v>1</v>
      </c>
      <c r="CO88" s="20" t="s">
        <v>203</v>
      </c>
      <c r="CP88" s="21">
        <v>1</v>
      </c>
      <c r="CQ88" s="21">
        <v>1</v>
      </c>
      <c r="CR88" s="21">
        <v>1</v>
      </c>
      <c r="CS88" s="21">
        <v>1</v>
      </c>
      <c r="CT88" s="21">
        <v>0</v>
      </c>
      <c r="CU88" s="21">
        <v>1</v>
      </c>
      <c r="CV88" s="21">
        <v>0</v>
      </c>
      <c r="CW88" s="21">
        <v>1</v>
      </c>
      <c r="CX88" s="21">
        <v>1</v>
      </c>
      <c r="CY88" s="20" t="s">
        <v>234</v>
      </c>
      <c r="CZ88" s="22"/>
    </row>
    <row r="89" spans="1:104" ht="15.75" customHeight="1">
      <c r="A89" s="21">
        <v>78</v>
      </c>
      <c r="B89" s="21">
        <v>3175140</v>
      </c>
      <c r="C89" s="21">
        <v>1</v>
      </c>
      <c r="D89" s="21">
        <v>1</v>
      </c>
      <c r="E89" s="21">
        <v>1</v>
      </c>
      <c r="F89" s="21">
        <v>0</v>
      </c>
      <c r="G89" s="21">
        <v>1</v>
      </c>
      <c r="H89" s="21">
        <v>0</v>
      </c>
      <c r="I89" s="21">
        <v>1</v>
      </c>
      <c r="J89" s="21">
        <v>1</v>
      </c>
      <c r="K89" s="21">
        <v>1</v>
      </c>
      <c r="L89" s="21">
        <v>1</v>
      </c>
      <c r="M89" s="21">
        <v>0</v>
      </c>
      <c r="N89" s="21">
        <v>0</v>
      </c>
      <c r="O89" s="21">
        <v>1</v>
      </c>
      <c r="P89" s="21">
        <v>0</v>
      </c>
      <c r="Q89" s="21">
        <v>0</v>
      </c>
      <c r="R89" s="21">
        <v>1</v>
      </c>
      <c r="S89" s="21">
        <v>0</v>
      </c>
      <c r="T89" s="21">
        <v>0</v>
      </c>
      <c r="U89" s="21">
        <v>1</v>
      </c>
      <c r="V89" s="21">
        <v>0</v>
      </c>
      <c r="W89" s="21">
        <v>0</v>
      </c>
      <c r="X89" s="21">
        <v>0</v>
      </c>
      <c r="Y89" s="21">
        <v>0</v>
      </c>
      <c r="Z89" s="21">
        <v>1</v>
      </c>
      <c r="AA89" s="21">
        <v>0</v>
      </c>
      <c r="AB89" s="21">
        <v>0</v>
      </c>
      <c r="AC89" s="21">
        <v>1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1</v>
      </c>
      <c r="AJ89" s="21">
        <v>0</v>
      </c>
      <c r="AK89" s="20" t="s">
        <v>203</v>
      </c>
      <c r="AL89" s="20" t="s">
        <v>203</v>
      </c>
      <c r="AM89" s="20" t="s">
        <v>203</v>
      </c>
      <c r="AN89" s="20" t="s">
        <v>203</v>
      </c>
      <c r="AO89" s="21">
        <v>0</v>
      </c>
      <c r="AP89" s="21">
        <v>0</v>
      </c>
      <c r="AQ89" s="21">
        <v>1</v>
      </c>
      <c r="AR89" s="21">
        <v>0</v>
      </c>
      <c r="AS89" s="21">
        <v>0</v>
      </c>
      <c r="AT89" s="21">
        <v>0</v>
      </c>
      <c r="AU89" s="21">
        <v>1</v>
      </c>
      <c r="AV89" s="21">
        <v>0</v>
      </c>
      <c r="AW89" s="21">
        <v>0</v>
      </c>
      <c r="AX89" s="21">
        <v>0</v>
      </c>
      <c r="AY89" s="21">
        <v>1</v>
      </c>
      <c r="AZ89" s="21">
        <v>1</v>
      </c>
      <c r="BA89" s="20" t="s">
        <v>203</v>
      </c>
      <c r="BB89" s="20" t="s">
        <v>203</v>
      </c>
      <c r="BC89" s="20" t="s">
        <v>203</v>
      </c>
      <c r="BD89" s="20" t="s">
        <v>203</v>
      </c>
      <c r="BE89" s="20" t="s">
        <v>203</v>
      </c>
      <c r="BF89" s="20" t="s">
        <v>203</v>
      </c>
      <c r="BG89" s="20" t="s">
        <v>203</v>
      </c>
      <c r="BH89" s="20" t="s">
        <v>203</v>
      </c>
      <c r="BI89" s="20" t="s">
        <v>203</v>
      </c>
      <c r="BJ89" s="20" t="s">
        <v>203</v>
      </c>
      <c r="BK89" s="21">
        <v>0</v>
      </c>
      <c r="BL89" s="21">
        <v>0</v>
      </c>
      <c r="BM89" s="21">
        <v>0</v>
      </c>
      <c r="BN89" s="21">
        <v>1</v>
      </c>
      <c r="BO89" s="21">
        <v>0</v>
      </c>
      <c r="BP89" s="21">
        <v>1</v>
      </c>
      <c r="BQ89" s="21">
        <v>1</v>
      </c>
      <c r="BR89" s="21">
        <v>1</v>
      </c>
      <c r="BS89" s="21">
        <v>1</v>
      </c>
      <c r="BT89" s="21">
        <v>0</v>
      </c>
      <c r="BU89" s="21">
        <v>1</v>
      </c>
      <c r="BV89" s="21">
        <v>0</v>
      </c>
      <c r="BW89" s="20" t="s">
        <v>203</v>
      </c>
      <c r="BX89" s="20" t="s">
        <v>203</v>
      </c>
      <c r="BY89" s="20" t="s">
        <v>203</v>
      </c>
      <c r="BZ89" s="20" t="s">
        <v>203</v>
      </c>
      <c r="CA89" s="20" t="s">
        <v>203</v>
      </c>
      <c r="CB89" s="20" t="s">
        <v>203</v>
      </c>
      <c r="CC89" s="20" t="s">
        <v>203</v>
      </c>
      <c r="CD89" s="21">
        <v>0</v>
      </c>
      <c r="CE89" s="21">
        <v>1</v>
      </c>
      <c r="CF89" s="21">
        <v>1</v>
      </c>
      <c r="CG89" s="21">
        <v>0</v>
      </c>
      <c r="CH89" s="21">
        <v>1</v>
      </c>
      <c r="CI89" s="21">
        <v>0</v>
      </c>
      <c r="CJ89" s="21">
        <v>0</v>
      </c>
      <c r="CK89" s="21">
        <v>1</v>
      </c>
      <c r="CL89" s="21">
        <v>1</v>
      </c>
      <c r="CM89" s="21">
        <v>1</v>
      </c>
      <c r="CN89" s="21">
        <v>1</v>
      </c>
      <c r="CO89" s="21">
        <v>0</v>
      </c>
      <c r="CP89" s="21">
        <v>1</v>
      </c>
      <c r="CQ89" s="21">
        <v>0</v>
      </c>
      <c r="CR89" s="21">
        <v>0</v>
      </c>
      <c r="CS89" s="21">
        <v>1</v>
      </c>
      <c r="CT89" s="21">
        <v>1</v>
      </c>
      <c r="CU89" s="21">
        <v>0</v>
      </c>
      <c r="CV89" s="20" t="s">
        <v>203</v>
      </c>
      <c r="CW89" s="20" t="s">
        <v>203</v>
      </c>
      <c r="CX89" s="20" t="s">
        <v>203</v>
      </c>
      <c r="CY89" s="20" t="s">
        <v>255</v>
      </c>
      <c r="CZ89" s="22"/>
    </row>
    <row r="90" spans="1:104" ht="15.75" customHeight="1">
      <c r="A90" s="21">
        <v>78</v>
      </c>
      <c r="B90" s="21">
        <v>6659900</v>
      </c>
      <c r="C90" s="21">
        <v>1</v>
      </c>
      <c r="D90" s="21">
        <v>0</v>
      </c>
      <c r="E90" s="21">
        <v>1</v>
      </c>
      <c r="F90" s="21">
        <v>1</v>
      </c>
      <c r="G90" s="21">
        <v>0</v>
      </c>
      <c r="H90" s="21">
        <v>1</v>
      </c>
      <c r="I90" s="21">
        <v>1</v>
      </c>
      <c r="J90" s="21">
        <v>0</v>
      </c>
      <c r="K90" s="21">
        <v>1</v>
      </c>
      <c r="L90" s="21">
        <v>1</v>
      </c>
      <c r="M90" s="21">
        <v>0</v>
      </c>
      <c r="N90" s="21">
        <v>0</v>
      </c>
      <c r="O90" s="21">
        <v>1</v>
      </c>
      <c r="P90" s="21">
        <v>0</v>
      </c>
      <c r="Q90" s="21">
        <v>0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1">
        <v>1</v>
      </c>
      <c r="Y90" s="21">
        <v>0</v>
      </c>
      <c r="Z90" s="21">
        <v>1</v>
      </c>
      <c r="AA90" s="21">
        <v>1</v>
      </c>
      <c r="AB90" s="21">
        <v>1</v>
      </c>
      <c r="AC90" s="21">
        <v>1</v>
      </c>
      <c r="AD90" s="21">
        <v>0</v>
      </c>
      <c r="AE90" s="21">
        <v>0</v>
      </c>
      <c r="AF90" s="21">
        <v>1</v>
      </c>
      <c r="AG90" s="21">
        <v>0</v>
      </c>
      <c r="AH90" s="21">
        <v>0</v>
      </c>
      <c r="AI90" s="21">
        <v>1</v>
      </c>
      <c r="AJ90" s="21">
        <v>0</v>
      </c>
      <c r="AK90" s="21">
        <v>1</v>
      </c>
      <c r="AL90" s="21">
        <v>1</v>
      </c>
      <c r="AM90" s="20" t="s">
        <v>203</v>
      </c>
      <c r="AN90" s="20" t="s">
        <v>203</v>
      </c>
      <c r="AO90" s="20" t="s">
        <v>203</v>
      </c>
      <c r="AP90" s="21">
        <v>1</v>
      </c>
      <c r="AQ90" s="21">
        <v>1</v>
      </c>
      <c r="AR90" s="21">
        <v>0</v>
      </c>
      <c r="AS90" s="21">
        <v>1</v>
      </c>
      <c r="AT90" s="20" t="s">
        <v>203</v>
      </c>
      <c r="AU90" s="21">
        <v>0</v>
      </c>
      <c r="AV90" s="20" t="s">
        <v>203</v>
      </c>
      <c r="AW90" s="21">
        <v>0</v>
      </c>
      <c r="AX90" s="20" t="s">
        <v>203</v>
      </c>
      <c r="AY90" s="20" t="s">
        <v>203</v>
      </c>
      <c r="AZ90" s="21">
        <v>1</v>
      </c>
      <c r="BA90" s="21">
        <v>1</v>
      </c>
      <c r="BB90" s="21">
        <v>1</v>
      </c>
      <c r="BC90" s="20" t="s">
        <v>203</v>
      </c>
      <c r="BD90" s="21">
        <v>0</v>
      </c>
      <c r="BE90" s="21">
        <v>0</v>
      </c>
      <c r="BF90" s="21">
        <v>1</v>
      </c>
      <c r="BG90" s="21">
        <v>0</v>
      </c>
      <c r="BH90" s="21">
        <v>1</v>
      </c>
      <c r="BI90" s="21">
        <v>0</v>
      </c>
      <c r="BJ90" s="21">
        <v>0</v>
      </c>
      <c r="BK90" s="21">
        <v>0</v>
      </c>
      <c r="BL90" s="21">
        <v>1</v>
      </c>
      <c r="BM90" s="21">
        <v>0</v>
      </c>
      <c r="BN90" s="21">
        <v>1</v>
      </c>
      <c r="BO90" s="21">
        <v>0</v>
      </c>
      <c r="BP90" s="21">
        <v>1</v>
      </c>
      <c r="BQ90" s="21">
        <v>0</v>
      </c>
      <c r="BR90" s="21">
        <v>0</v>
      </c>
      <c r="BS90" s="21">
        <v>0</v>
      </c>
      <c r="BT90" s="21">
        <v>0</v>
      </c>
      <c r="BU90" s="21">
        <v>0</v>
      </c>
      <c r="BV90" s="21">
        <v>1</v>
      </c>
      <c r="BW90" s="20" t="s">
        <v>203</v>
      </c>
      <c r="BX90" s="20" t="s">
        <v>203</v>
      </c>
      <c r="BY90" s="20" t="s">
        <v>203</v>
      </c>
      <c r="BZ90" s="20" t="s">
        <v>203</v>
      </c>
      <c r="CA90" s="20" t="s">
        <v>203</v>
      </c>
      <c r="CB90" s="20" t="s">
        <v>203</v>
      </c>
      <c r="CC90" s="20" t="s">
        <v>203</v>
      </c>
      <c r="CD90" s="21">
        <v>0</v>
      </c>
      <c r="CE90" s="21">
        <v>1</v>
      </c>
      <c r="CF90" s="21">
        <v>0</v>
      </c>
      <c r="CG90" s="21">
        <v>0</v>
      </c>
      <c r="CH90" s="21">
        <v>0</v>
      </c>
      <c r="CI90" s="21">
        <v>0</v>
      </c>
      <c r="CJ90" s="21">
        <v>0</v>
      </c>
      <c r="CK90" s="21">
        <v>1</v>
      </c>
      <c r="CL90" s="21">
        <v>0</v>
      </c>
      <c r="CM90" s="21">
        <v>1</v>
      </c>
      <c r="CN90" s="21">
        <v>1</v>
      </c>
      <c r="CO90" s="20" t="s">
        <v>203</v>
      </c>
      <c r="CP90" s="21">
        <v>1</v>
      </c>
      <c r="CQ90" s="21">
        <v>1</v>
      </c>
      <c r="CR90" s="21">
        <v>0</v>
      </c>
      <c r="CS90" s="21">
        <v>1</v>
      </c>
      <c r="CT90" s="21">
        <v>1</v>
      </c>
      <c r="CU90" s="21">
        <v>1</v>
      </c>
      <c r="CV90" s="21">
        <v>1</v>
      </c>
      <c r="CW90" s="21">
        <v>1</v>
      </c>
      <c r="CX90" s="21">
        <v>0</v>
      </c>
      <c r="CY90" s="20" t="s">
        <v>235</v>
      </c>
      <c r="CZ90" s="22"/>
    </row>
    <row r="91" spans="1:104" ht="15.75" customHeight="1">
      <c r="A91" s="21">
        <v>78</v>
      </c>
      <c r="B91" s="21">
        <v>6635946</v>
      </c>
      <c r="C91" s="21">
        <v>0</v>
      </c>
      <c r="D91" s="21">
        <v>1</v>
      </c>
      <c r="E91" s="21">
        <v>1</v>
      </c>
      <c r="F91" s="21">
        <v>0</v>
      </c>
      <c r="G91" s="21">
        <v>1</v>
      </c>
      <c r="H91" s="21">
        <v>1</v>
      </c>
      <c r="I91" s="21">
        <v>0</v>
      </c>
      <c r="J91" s="21">
        <v>0</v>
      </c>
      <c r="K91" s="21">
        <v>1</v>
      </c>
      <c r="L91" s="21">
        <v>0</v>
      </c>
      <c r="M91" s="21">
        <v>0</v>
      </c>
      <c r="N91" s="21">
        <v>0</v>
      </c>
      <c r="O91" s="21">
        <v>1</v>
      </c>
      <c r="P91" s="21">
        <v>0</v>
      </c>
      <c r="Q91" s="21">
        <v>0</v>
      </c>
      <c r="R91" s="21">
        <v>1</v>
      </c>
      <c r="S91" s="21">
        <v>0</v>
      </c>
      <c r="T91" s="21">
        <v>1</v>
      </c>
      <c r="U91" s="21">
        <v>1</v>
      </c>
      <c r="V91" s="21">
        <v>1</v>
      </c>
      <c r="W91" s="21">
        <v>1</v>
      </c>
      <c r="X91" s="21">
        <v>0</v>
      </c>
      <c r="Y91" s="21">
        <v>0</v>
      </c>
      <c r="Z91" s="21">
        <v>1</v>
      </c>
      <c r="AA91" s="21">
        <v>1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1</v>
      </c>
      <c r="AR91" s="21">
        <v>0</v>
      </c>
      <c r="AS91" s="21">
        <v>0</v>
      </c>
      <c r="AT91" s="21">
        <v>1</v>
      </c>
      <c r="AU91" s="21">
        <v>0</v>
      </c>
      <c r="AV91" s="21">
        <v>1</v>
      </c>
      <c r="AW91" s="21">
        <v>0</v>
      </c>
      <c r="AX91" s="21">
        <v>1</v>
      </c>
      <c r="AY91" s="21">
        <v>0</v>
      </c>
      <c r="AZ91" s="21">
        <v>1</v>
      </c>
      <c r="BA91" s="21">
        <v>0</v>
      </c>
      <c r="BB91" s="21">
        <v>1</v>
      </c>
      <c r="BC91" s="21">
        <v>1</v>
      </c>
      <c r="BD91" s="21">
        <v>0</v>
      </c>
      <c r="BE91" s="21">
        <v>0</v>
      </c>
      <c r="BF91" s="21">
        <v>1</v>
      </c>
      <c r="BG91" s="21">
        <v>0</v>
      </c>
      <c r="BH91" s="21">
        <v>1</v>
      </c>
      <c r="BI91" s="21">
        <v>0</v>
      </c>
      <c r="BJ91" s="21">
        <v>0</v>
      </c>
      <c r="BK91" s="21">
        <v>0</v>
      </c>
      <c r="BL91" s="21">
        <v>0</v>
      </c>
      <c r="BM91" s="21">
        <v>0</v>
      </c>
      <c r="BN91" s="21">
        <v>1</v>
      </c>
      <c r="BO91" s="21">
        <v>0</v>
      </c>
      <c r="BP91" s="21">
        <v>1</v>
      </c>
      <c r="BQ91" s="21">
        <v>1</v>
      </c>
      <c r="BR91" s="21">
        <v>0</v>
      </c>
      <c r="BS91" s="21">
        <v>0</v>
      </c>
      <c r="BT91" s="21">
        <v>0</v>
      </c>
      <c r="BU91" s="21">
        <v>0</v>
      </c>
      <c r="BV91" s="21">
        <v>1</v>
      </c>
      <c r="BW91" s="20" t="s">
        <v>203</v>
      </c>
      <c r="BX91" s="20" t="s">
        <v>203</v>
      </c>
      <c r="BY91" s="20" t="s">
        <v>203</v>
      </c>
      <c r="BZ91" s="20" t="s">
        <v>203</v>
      </c>
      <c r="CA91" s="20" t="s">
        <v>203</v>
      </c>
      <c r="CB91" s="20" t="s">
        <v>203</v>
      </c>
      <c r="CC91" s="20" t="s">
        <v>203</v>
      </c>
      <c r="CD91" s="21">
        <v>1</v>
      </c>
      <c r="CE91" s="21">
        <v>1</v>
      </c>
      <c r="CF91" s="21">
        <v>0</v>
      </c>
      <c r="CG91" s="21">
        <v>0</v>
      </c>
      <c r="CH91" s="21">
        <v>1</v>
      </c>
      <c r="CI91" s="21">
        <v>0</v>
      </c>
      <c r="CJ91" s="21">
        <v>0</v>
      </c>
      <c r="CK91" s="21">
        <v>1</v>
      </c>
      <c r="CL91" s="21">
        <v>1</v>
      </c>
      <c r="CM91" s="21">
        <v>1</v>
      </c>
      <c r="CN91" s="21">
        <v>1</v>
      </c>
      <c r="CO91" s="21">
        <v>0</v>
      </c>
      <c r="CP91" s="21">
        <v>0</v>
      </c>
      <c r="CQ91" s="21">
        <v>1</v>
      </c>
      <c r="CR91" s="21">
        <v>0</v>
      </c>
      <c r="CS91" s="21">
        <v>1</v>
      </c>
      <c r="CT91" s="21">
        <v>1</v>
      </c>
      <c r="CU91" s="21">
        <v>0</v>
      </c>
      <c r="CV91" s="21">
        <v>1</v>
      </c>
      <c r="CW91" s="21">
        <v>1</v>
      </c>
      <c r="CX91" s="21">
        <v>1</v>
      </c>
      <c r="CY91" s="20" t="s">
        <v>221</v>
      </c>
      <c r="CZ91" s="22"/>
    </row>
    <row r="92" spans="1:104" ht="15.75" customHeight="1">
      <c r="A92" s="21">
        <v>78</v>
      </c>
      <c r="B92" s="21">
        <v>7029747</v>
      </c>
      <c r="C92" s="21">
        <v>1</v>
      </c>
      <c r="D92" s="21">
        <v>1</v>
      </c>
      <c r="E92" s="21">
        <v>1</v>
      </c>
      <c r="F92" s="21">
        <v>1</v>
      </c>
      <c r="G92" s="21">
        <v>0</v>
      </c>
      <c r="H92" s="21">
        <v>1</v>
      </c>
      <c r="I92" s="21">
        <v>1</v>
      </c>
      <c r="J92" s="21">
        <v>1</v>
      </c>
      <c r="K92" s="21">
        <v>1</v>
      </c>
      <c r="L92" s="21">
        <v>1</v>
      </c>
      <c r="M92" s="21">
        <v>0</v>
      </c>
      <c r="N92" s="21">
        <v>0</v>
      </c>
      <c r="O92" s="21">
        <v>1</v>
      </c>
      <c r="P92" s="21">
        <v>1</v>
      </c>
      <c r="Q92" s="21">
        <v>0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0</v>
      </c>
      <c r="X92" s="21">
        <v>1</v>
      </c>
      <c r="Y92" s="21">
        <v>1</v>
      </c>
      <c r="Z92" s="21">
        <v>1</v>
      </c>
      <c r="AA92" s="21">
        <v>1</v>
      </c>
      <c r="AB92" s="21">
        <v>0</v>
      </c>
      <c r="AC92" s="21">
        <v>1</v>
      </c>
      <c r="AD92" s="21">
        <v>1</v>
      </c>
      <c r="AE92" s="21">
        <v>1</v>
      </c>
      <c r="AF92" s="21">
        <v>0</v>
      </c>
      <c r="AG92" s="21">
        <v>0</v>
      </c>
      <c r="AH92" s="21">
        <v>0</v>
      </c>
      <c r="AI92" s="21">
        <v>0</v>
      </c>
      <c r="AJ92" s="21">
        <v>0</v>
      </c>
      <c r="AK92" s="21">
        <v>0</v>
      </c>
      <c r="AL92" s="21">
        <v>1</v>
      </c>
      <c r="AM92" s="20" t="s">
        <v>203</v>
      </c>
      <c r="AN92" s="21">
        <v>0</v>
      </c>
      <c r="AO92" s="21">
        <v>0</v>
      </c>
      <c r="AP92" s="21">
        <v>0</v>
      </c>
      <c r="AQ92" s="21">
        <v>1</v>
      </c>
      <c r="AR92" s="21">
        <v>0</v>
      </c>
      <c r="AS92" s="21">
        <v>0</v>
      </c>
      <c r="AT92" s="21">
        <v>1</v>
      </c>
      <c r="AU92" s="21">
        <v>1</v>
      </c>
      <c r="AV92" s="21">
        <v>1</v>
      </c>
      <c r="AW92" s="21">
        <v>0</v>
      </c>
      <c r="AX92" s="21">
        <v>0</v>
      </c>
      <c r="AY92" s="21">
        <v>0</v>
      </c>
      <c r="AZ92" s="21">
        <v>1</v>
      </c>
      <c r="BA92" s="21">
        <v>0</v>
      </c>
      <c r="BB92" s="21">
        <v>1</v>
      </c>
      <c r="BC92" s="21">
        <v>1</v>
      </c>
      <c r="BD92" s="21">
        <v>1</v>
      </c>
      <c r="BE92" s="21">
        <v>1</v>
      </c>
      <c r="BF92" s="21">
        <v>1</v>
      </c>
      <c r="BG92" s="21">
        <v>0</v>
      </c>
      <c r="BH92" s="21">
        <v>1</v>
      </c>
      <c r="BI92" s="21">
        <v>1</v>
      </c>
      <c r="BJ92" s="21">
        <v>1</v>
      </c>
      <c r="BK92" s="21">
        <v>0</v>
      </c>
      <c r="BL92" s="21">
        <v>0</v>
      </c>
      <c r="BM92" s="21">
        <v>0</v>
      </c>
      <c r="BN92" s="21">
        <v>1</v>
      </c>
      <c r="BO92" s="21">
        <v>1</v>
      </c>
      <c r="BP92" s="21">
        <v>1</v>
      </c>
      <c r="BQ92" s="21">
        <v>1</v>
      </c>
      <c r="BR92" s="21">
        <v>0</v>
      </c>
      <c r="BS92" s="21">
        <v>0</v>
      </c>
      <c r="BT92" s="21">
        <v>1</v>
      </c>
      <c r="BU92" s="21">
        <v>1</v>
      </c>
      <c r="BV92" s="21">
        <v>1</v>
      </c>
      <c r="BW92" s="20" t="s">
        <v>203</v>
      </c>
      <c r="BX92" s="20" t="s">
        <v>203</v>
      </c>
      <c r="BY92" s="20" t="s">
        <v>203</v>
      </c>
      <c r="BZ92" s="20" t="s">
        <v>203</v>
      </c>
      <c r="CA92" s="20" t="s">
        <v>203</v>
      </c>
      <c r="CB92" s="20" t="s">
        <v>203</v>
      </c>
      <c r="CC92" s="20" t="s">
        <v>203</v>
      </c>
      <c r="CD92" s="21">
        <v>0</v>
      </c>
      <c r="CE92" s="21">
        <v>1</v>
      </c>
      <c r="CF92" s="21">
        <v>0</v>
      </c>
      <c r="CG92" s="21">
        <v>1</v>
      </c>
      <c r="CH92" s="21">
        <v>0</v>
      </c>
      <c r="CI92" s="21">
        <v>0</v>
      </c>
      <c r="CJ92" s="21">
        <v>0</v>
      </c>
      <c r="CK92" s="21">
        <v>1</v>
      </c>
      <c r="CL92" s="21">
        <v>1</v>
      </c>
      <c r="CM92" s="21">
        <v>1</v>
      </c>
      <c r="CN92" s="21">
        <v>0</v>
      </c>
      <c r="CO92" s="21">
        <v>1</v>
      </c>
      <c r="CP92" s="21">
        <v>1</v>
      </c>
      <c r="CQ92" s="21">
        <v>1</v>
      </c>
      <c r="CR92" s="21">
        <v>0</v>
      </c>
      <c r="CS92" s="21">
        <v>1</v>
      </c>
      <c r="CT92" s="21">
        <v>1</v>
      </c>
      <c r="CU92" s="21">
        <v>0</v>
      </c>
      <c r="CV92" s="21">
        <v>1</v>
      </c>
      <c r="CW92" s="21">
        <v>1</v>
      </c>
      <c r="CX92" s="21">
        <v>1</v>
      </c>
      <c r="CY92" s="20" t="s">
        <v>253</v>
      </c>
      <c r="CZ92" s="22"/>
    </row>
    <row r="93" spans="1:104" ht="15.75" customHeight="1">
      <c r="A93" s="21">
        <v>78</v>
      </c>
      <c r="B93" s="21">
        <v>6191408</v>
      </c>
      <c r="C93" s="21">
        <v>1</v>
      </c>
      <c r="D93" s="21">
        <v>1</v>
      </c>
      <c r="E93" s="21">
        <v>1</v>
      </c>
      <c r="F93" s="21">
        <v>0</v>
      </c>
      <c r="G93" s="21">
        <v>1</v>
      </c>
      <c r="H93" s="21">
        <v>1</v>
      </c>
      <c r="I93" s="21">
        <v>1</v>
      </c>
      <c r="J93" s="21">
        <v>0</v>
      </c>
      <c r="K93" s="21">
        <v>1</v>
      </c>
      <c r="L93" s="21">
        <v>0</v>
      </c>
      <c r="M93" s="21">
        <v>0</v>
      </c>
      <c r="N93" s="21">
        <v>0</v>
      </c>
      <c r="O93" s="21">
        <v>1</v>
      </c>
      <c r="P93" s="21">
        <v>0</v>
      </c>
      <c r="Q93" s="21">
        <v>0</v>
      </c>
      <c r="R93" s="21">
        <v>1</v>
      </c>
      <c r="S93" s="21">
        <v>1</v>
      </c>
      <c r="T93" s="21">
        <v>1</v>
      </c>
      <c r="U93" s="21">
        <v>1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1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1</v>
      </c>
      <c r="AK93" s="21">
        <v>0</v>
      </c>
      <c r="AL93" s="21">
        <v>0</v>
      </c>
      <c r="AM93" s="20" t="s">
        <v>203</v>
      </c>
      <c r="AN93" s="20" t="s">
        <v>203</v>
      </c>
      <c r="AO93" s="20" t="s">
        <v>203</v>
      </c>
      <c r="AP93" s="21">
        <v>0</v>
      </c>
      <c r="AQ93" s="21">
        <v>1</v>
      </c>
      <c r="AR93" s="21">
        <v>1</v>
      </c>
      <c r="AS93" s="21">
        <v>0</v>
      </c>
      <c r="AT93" s="21">
        <v>1</v>
      </c>
      <c r="AU93" s="21">
        <v>0</v>
      </c>
      <c r="AV93" s="21">
        <v>1</v>
      </c>
      <c r="AW93" s="21">
        <v>1</v>
      </c>
      <c r="AX93" s="21">
        <v>0</v>
      </c>
      <c r="AY93" s="21">
        <v>1</v>
      </c>
      <c r="AZ93" s="21">
        <v>0</v>
      </c>
      <c r="BA93" s="21">
        <v>1</v>
      </c>
      <c r="BB93" s="21">
        <v>1</v>
      </c>
      <c r="BC93" s="21">
        <v>1</v>
      </c>
      <c r="BD93" s="21">
        <v>0</v>
      </c>
      <c r="BE93" s="21">
        <v>0</v>
      </c>
      <c r="BF93" s="21">
        <v>1</v>
      </c>
      <c r="BG93" s="21">
        <v>1</v>
      </c>
      <c r="BH93" s="21">
        <v>1</v>
      </c>
      <c r="BI93" s="21">
        <v>0</v>
      </c>
      <c r="BJ93" s="21">
        <v>0</v>
      </c>
      <c r="BK93" s="21">
        <v>0</v>
      </c>
      <c r="BL93" s="21">
        <v>0</v>
      </c>
      <c r="BM93" s="21">
        <v>0</v>
      </c>
      <c r="BN93" s="21">
        <v>1</v>
      </c>
      <c r="BO93" s="21">
        <v>0</v>
      </c>
      <c r="BP93" s="21">
        <v>0</v>
      </c>
      <c r="BQ93" s="21">
        <v>1</v>
      </c>
      <c r="BR93" s="21">
        <v>0</v>
      </c>
      <c r="BS93" s="21">
        <v>0</v>
      </c>
      <c r="BT93" s="21">
        <v>1</v>
      </c>
      <c r="BU93" s="21">
        <v>0</v>
      </c>
      <c r="BV93" s="21">
        <v>1</v>
      </c>
      <c r="BW93" s="20" t="s">
        <v>203</v>
      </c>
      <c r="BX93" s="20" t="s">
        <v>203</v>
      </c>
      <c r="BY93" s="20" t="s">
        <v>203</v>
      </c>
      <c r="BZ93" s="20" t="s">
        <v>203</v>
      </c>
      <c r="CA93" s="20" t="s">
        <v>203</v>
      </c>
      <c r="CB93" s="20" t="s">
        <v>203</v>
      </c>
      <c r="CC93" s="20" t="s">
        <v>203</v>
      </c>
      <c r="CD93" s="21">
        <v>1</v>
      </c>
      <c r="CE93" s="21">
        <v>1</v>
      </c>
      <c r="CF93" s="21">
        <v>0</v>
      </c>
      <c r="CG93" s="21">
        <v>0</v>
      </c>
      <c r="CH93" s="21">
        <v>0</v>
      </c>
      <c r="CI93" s="21">
        <v>0</v>
      </c>
      <c r="CJ93" s="21">
        <v>1</v>
      </c>
      <c r="CK93" s="21">
        <v>1</v>
      </c>
      <c r="CL93" s="21">
        <v>1</v>
      </c>
      <c r="CM93" s="21">
        <v>1</v>
      </c>
      <c r="CN93" s="21">
        <v>1</v>
      </c>
      <c r="CO93" s="21">
        <v>0</v>
      </c>
      <c r="CP93" s="21">
        <v>1</v>
      </c>
      <c r="CQ93" s="21">
        <v>0</v>
      </c>
      <c r="CR93" s="21">
        <v>1</v>
      </c>
      <c r="CS93" s="21">
        <v>1</v>
      </c>
      <c r="CT93" s="21">
        <v>1</v>
      </c>
      <c r="CU93" s="21">
        <v>0</v>
      </c>
      <c r="CV93" s="21">
        <v>1</v>
      </c>
      <c r="CW93" s="21">
        <v>0</v>
      </c>
      <c r="CX93" s="21">
        <v>0</v>
      </c>
      <c r="CY93" s="20" t="s">
        <v>256</v>
      </c>
      <c r="CZ93" s="22"/>
    </row>
    <row r="94" spans="1:104" ht="15.75" customHeight="1">
      <c r="A94" s="21">
        <v>78</v>
      </c>
      <c r="B94" s="21">
        <v>5439671</v>
      </c>
      <c r="C94" s="21">
        <v>1</v>
      </c>
      <c r="D94" s="21">
        <v>1</v>
      </c>
      <c r="E94" s="21">
        <v>1</v>
      </c>
      <c r="F94" s="21">
        <v>0</v>
      </c>
      <c r="G94" s="21">
        <v>0</v>
      </c>
      <c r="H94" s="21">
        <v>1</v>
      </c>
      <c r="I94" s="21">
        <v>1</v>
      </c>
      <c r="J94" s="21">
        <v>0</v>
      </c>
      <c r="K94" s="21">
        <v>1</v>
      </c>
      <c r="L94" s="21">
        <v>1</v>
      </c>
      <c r="M94" s="21">
        <v>1</v>
      </c>
      <c r="N94" s="21">
        <v>0</v>
      </c>
      <c r="O94" s="21">
        <v>1</v>
      </c>
      <c r="P94" s="21">
        <v>1</v>
      </c>
      <c r="Q94" s="21">
        <v>0</v>
      </c>
      <c r="R94" s="21">
        <v>1</v>
      </c>
      <c r="S94" s="21">
        <v>1</v>
      </c>
      <c r="T94" s="21">
        <v>1</v>
      </c>
      <c r="U94" s="21">
        <v>1</v>
      </c>
      <c r="V94" s="21">
        <v>0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  <c r="AB94" s="21">
        <v>0</v>
      </c>
      <c r="AC94" s="21">
        <v>1</v>
      </c>
      <c r="AD94" s="21">
        <v>1</v>
      </c>
      <c r="AE94" s="21">
        <v>1</v>
      </c>
      <c r="AF94" s="20" t="s">
        <v>203</v>
      </c>
      <c r="AG94" s="21">
        <v>0</v>
      </c>
      <c r="AH94" s="21">
        <v>0</v>
      </c>
      <c r="AI94" s="21">
        <v>1</v>
      </c>
      <c r="AJ94" s="21">
        <v>0</v>
      </c>
      <c r="AK94" s="21">
        <v>0</v>
      </c>
      <c r="AL94" s="21">
        <v>1</v>
      </c>
      <c r="AM94" s="20" t="s">
        <v>203</v>
      </c>
      <c r="AN94" s="20" t="s">
        <v>203</v>
      </c>
      <c r="AO94" s="21">
        <v>1</v>
      </c>
      <c r="AP94" s="21">
        <v>1</v>
      </c>
      <c r="AQ94" s="21">
        <v>1</v>
      </c>
      <c r="AR94" s="21">
        <v>0</v>
      </c>
      <c r="AS94" s="21">
        <v>0</v>
      </c>
      <c r="AT94" s="21">
        <v>1</v>
      </c>
      <c r="AU94" s="21">
        <v>1</v>
      </c>
      <c r="AV94" s="21">
        <v>1</v>
      </c>
      <c r="AW94" s="21">
        <v>0</v>
      </c>
      <c r="AX94" s="21">
        <v>1</v>
      </c>
      <c r="AY94" s="21">
        <v>1</v>
      </c>
      <c r="AZ94" s="21">
        <v>1</v>
      </c>
      <c r="BA94" s="21">
        <v>1</v>
      </c>
      <c r="BB94" s="21">
        <v>0</v>
      </c>
      <c r="BC94" s="21">
        <v>1</v>
      </c>
      <c r="BD94" s="21">
        <v>1</v>
      </c>
      <c r="BE94" s="21">
        <v>1</v>
      </c>
      <c r="BF94" s="21">
        <v>1</v>
      </c>
      <c r="BG94" s="21">
        <v>0</v>
      </c>
      <c r="BH94" s="21">
        <v>1</v>
      </c>
      <c r="BI94" s="21">
        <v>1</v>
      </c>
      <c r="BJ94" s="21">
        <v>1</v>
      </c>
      <c r="BK94" s="21">
        <v>1</v>
      </c>
      <c r="BL94" s="21">
        <v>0</v>
      </c>
      <c r="BM94" s="21">
        <v>0</v>
      </c>
      <c r="BN94" s="21">
        <v>1</v>
      </c>
      <c r="BO94" s="21">
        <v>1</v>
      </c>
      <c r="BP94" s="21">
        <v>1</v>
      </c>
      <c r="BQ94" s="21">
        <v>1</v>
      </c>
      <c r="BR94" s="21">
        <v>0</v>
      </c>
      <c r="BS94" s="21">
        <v>1</v>
      </c>
      <c r="BT94" s="21">
        <v>0</v>
      </c>
      <c r="BU94" s="21">
        <v>0</v>
      </c>
      <c r="BV94" s="21">
        <v>1</v>
      </c>
      <c r="BW94" s="20" t="s">
        <v>203</v>
      </c>
      <c r="BX94" s="20" t="s">
        <v>203</v>
      </c>
      <c r="BY94" s="20" t="s">
        <v>203</v>
      </c>
      <c r="BZ94" s="20" t="s">
        <v>203</v>
      </c>
      <c r="CA94" s="20" t="s">
        <v>203</v>
      </c>
      <c r="CB94" s="20" t="s">
        <v>203</v>
      </c>
      <c r="CC94" s="20" t="s">
        <v>203</v>
      </c>
      <c r="CD94" s="21">
        <v>1</v>
      </c>
      <c r="CE94" s="21">
        <v>1</v>
      </c>
      <c r="CF94" s="21">
        <v>1</v>
      </c>
      <c r="CG94" s="21">
        <v>0</v>
      </c>
      <c r="CH94" s="21">
        <v>1</v>
      </c>
      <c r="CI94" s="21">
        <v>0</v>
      </c>
      <c r="CJ94" s="21">
        <v>0</v>
      </c>
      <c r="CK94" s="21">
        <v>1</v>
      </c>
      <c r="CL94" s="21">
        <v>1</v>
      </c>
      <c r="CM94" s="21">
        <v>1</v>
      </c>
      <c r="CN94" s="21">
        <v>1</v>
      </c>
      <c r="CO94" s="21">
        <v>0</v>
      </c>
      <c r="CP94" s="21">
        <v>0</v>
      </c>
      <c r="CQ94" s="21">
        <v>1</v>
      </c>
      <c r="CR94" s="21">
        <v>1</v>
      </c>
      <c r="CS94" s="21">
        <v>1</v>
      </c>
      <c r="CT94" s="21">
        <v>1</v>
      </c>
      <c r="CU94" s="21">
        <v>0</v>
      </c>
      <c r="CV94" s="21">
        <v>0</v>
      </c>
      <c r="CW94" s="21">
        <v>1</v>
      </c>
      <c r="CX94" s="21">
        <v>1</v>
      </c>
      <c r="CY94" s="20" t="s">
        <v>238</v>
      </c>
      <c r="CZ94" s="22"/>
    </row>
    <row r="95" spans="1:104" ht="15.75" customHeight="1">
      <c r="A95" s="21">
        <v>78</v>
      </c>
      <c r="B95" s="21">
        <v>6892794</v>
      </c>
      <c r="C95" s="21">
        <v>1</v>
      </c>
      <c r="D95" s="21">
        <v>1</v>
      </c>
      <c r="E95" s="21">
        <v>1</v>
      </c>
      <c r="F95" s="21">
        <v>0</v>
      </c>
      <c r="G95" s="21">
        <v>1</v>
      </c>
      <c r="H95" s="21">
        <v>1</v>
      </c>
      <c r="I95" s="21">
        <v>1</v>
      </c>
      <c r="J95" s="21">
        <v>1</v>
      </c>
      <c r="K95" s="21">
        <v>1</v>
      </c>
      <c r="L95" s="21">
        <v>1</v>
      </c>
      <c r="M95" s="21">
        <v>0</v>
      </c>
      <c r="N95" s="21">
        <v>0</v>
      </c>
      <c r="O95" s="21">
        <v>1</v>
      </c>
      <c r="P95" s="21">
        <v>1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>
        <v>0</v>
      </c>
      <c r="W95" s="21">
        <v>0</v>
      </c>
      <c r="X95" s="21">
        <v>1</v>
      </c>
      <c r="Y95" s="21">
        <v>1</v>
      </c>
      <c r="Z95" s="21">
        <v>1</v>
      </c>
      <c r="AA95" s="21">
        <v>1</v>
      </c>
      <c r="AB95" s="21">
        <v>0</v>
      </c>
      <c r="AC95" s="21">
        <v>1</v>
      </c>
      <c r="AD95" s="21">
        <v>0</v>
      </c>
      <c r="AE95" s="21">
        <v>1</v>
      </c>
      <c r="AF95" s="21">
        <v>0</v>
      </c>
      <c r="AG95" s="21">
        <v>1</v>
      </c>
      <c r="AH95" s="21">
        <v>0</v>
      </c>
      <c r="AI95" s="21">
        <v>1</v>
      </c>
      <c r="AJ95" s="21">
        <v>0</v>
      </c>
      <c r="AK95" s="21">
        <v>1</v>
      </c>
      <c r="AL95" s="21">
        <v>1</v>
      </c>
      <c r="AM95" s="21">
        <v>0</v>
      </c>
      <c r="AN95" s="21">
        <v>0</v>
      </c>
      <c r="AO95" s="21">
        <v>1</v>
      </c>
      <c r="AP95" s="21">
        <v>1</v>
      </c>
      <c r="AQ95" s="21">
        <v>1</v>
      </c>
      <c r="AR95" s="21">
        <v>1</v>
      </c>
      <c r="AS95" s="21">
        <v>0</v>
      </c>
      <c r="AT95" s="21">
        <v>1</v>
      </c>
      <c r="AU95" s="21">
        <v>1</v>
      </c>
      <c r="AV95" s="21">
        <v>1</v>
      </c>
      <c r="AW95" s="21">
        <v>0</v>
      </c>
      <c r="AX95" s="21">
        <v>1</v>
      </c>
      <c r="AY95" s="21">
        <v>1</v>
      </c>
      <c r="AZ95" s="21">
        <v>1</v>
      </c>
      <c r="BA95" s="21">
        <v>1</v>
      </c>
      <c r="BB95" s="21">
        <v>1</v>
      </c>
      <c r="BC95" s="21">
        <v>1</v>
      </c>
      <c r="BD95" s="21">
        <v>1</v>
      </c>
      <c r="BE95" s="21">
        <v>1</v>
      </c>
      <c r="BF95" s="21">
        <v>1</v>
      </c>
      <c r="BG95" s="21">
        <v>0</v>
      </c>
      <c r="BH95" s="21">
        <v>1</v>
      </c>
      <c r="BI95" s="21">
        <v>1</v>
      </c>
      <c r="BJ95" s="21">
        <v>1</v>
      </c>
      <c r="BK95" s="21">
        <v>1</v>
      </c>
      <c r="BL95" s="21">
        <v>1</v>
      </c>
      <c r="BM95" s="21">
        <v>0</v>
      </c>
      <c r="BN95" s="21">
        <v>0</v>
      </c>
      <c r="BO95" s="21">
        <v>0</v>
      </c>
      <c r="BP95" s="21">
        <v>1</v>
      </c>
      <c r="BQ95" s="21">
        <v>1</v>
      </c>
      <c r="BR95" s="21">
        <v>0</v>
      </c>
      <c r="BS95" s="21">
        <v>0</v>
      </c>
      <c r="BT95" s="21">
        <v>1</v>
      </c>
      <c r="BU95" s="21">
        <v>1</v>
      </c>
      <c r="BV95" s="21">
        <v>1</v>
      </c>
      <c r="BW95" s="20" t="s">
        <v>203</v>
      </c>
      <c r="BX95" s="20" t="s">
        <v>203</v>
      </c>
      <c r="BY95" s="20" t="s">
        <v>203</v>
      </c>
      <c r="BZ95" s="20" t="s">
        <v>203</v>
      </c>
      <c r="CA95" s="20" t="s">
        <v>203</v>
      </c>
      <c r="CB95" s="20" t="s">
        <v>203</v>
      </c>
      <c r="CC95" s="20" t="s">
        <v>203</v>
      </c>
      <c r="CD95" s="21">
        <v>1</v>
      </c>
      <c r="CE95" s="21">
        <v>1</v>
      </c>
      <c r="CF95" s="21">
        <v>1</v>
      </c>
      <c r="CG95" s="21">
        <v>0</v>
      </c>
      <c r="CH95" s="21">
        <v>1</v>
      </c>
      <c r="CI95" s="21">
        <v>0</v>
      </c>
      <c r="CJ95" s="21">
        <v>0</v>
      </c>
      <c r="CK95" s="21">
        <v>1</v>
      </c>
      <c r="CL95" s="21">
        <v>1</v>
      </c>
      <c r="CM95" s="21">
        <v>1</v>
      </c>
      <c r="CN95" s="21">
        <v>1</v>
      </c>
      <c r="CO95" s="21">
        <v>0</v>
      </c>
      <c r="CP95" s="21">
        <v>1</v>
      </c>
      <c r="CQ95" s="21">
        <v>1</v>
      </c>
      <c r="CR95" s="21">
        <v>1</v>
      </c>
      <c r="CS95" s="21">
        <v>1</v>
      </c>
      <c r="CT95" s="21">
        <v>1</v>
      </c>
      <c r="CU95" s="21">
        <v>1</v>
      </c>
      <c r="CV95" s="21">
        <v>1</v>
      </c>
      <c r="CW95" s="20" t="s">
        <v>203</v>
      </c>
      <c r="CX95" s="21">
        <v>1</v>
      </c>
      <c r="CY95" s="20" t="s">
        <v>243</v>
      </c>
      <c r="CZ95" s="22"/>
    </row>
    <row r="96" spans="1:104" ht="15.75" customHeight="1">
      <c r="A96" s="21">
        <v>78</v>
      </c>
      <c r="B96" s="21">
        <v>5577870</v>
      </c>
      <c r="C96" s="21">
        <v>0</v>
      </c>
      <c r="D96" s="21">
        <v>1</v>
      </c>
      <c r="E96" s="21">
        <v>1</v>
      </c>
      <c r="F96" s="21">
        <v>1</v>
      </c>
      <c r="G96" s="21">
        <v>1</v>
      </c>
      <c r="H96" s="21">
        <v>0</v>
      </c>
      <c r="I96" s="21">
        <v>1</v>
      </c>
      <c r="J96" s="21">
        <v>1</v>
      </c>
      <c r="K96" s="21">
        <v>1</v>
      </c>
      <c r="L96" s="21">
        <v>1</v>
      </c>
      <c r="M96" s="21">
        <v>0</v>
      </c>
      <c r="N96" s="21">
        <v>0</v>
      </c>
      <c r="O96" s="21">
        <v>1</v>
      </c>
      <c r="P96" s="21">
        <v>1</v>
      </c>
      <c r="Q96" s="21">
        <v>0</v>
      </c>
      <c r="R96" s="21">
        <v>1</v>
      </c>
      <c r="S96" s="21">
        <v>1</v>
      </c>
      <c r="T96" s="21">
        <v>1</v>
      </c>
      <c r="U96" s="21">
        <v>1</v>
      </c>
      <c r="V96" s="21">
        <v>0</v>
      </c>
      <c r="W96" s="21">
        <v>0</v>
      </c>
      <c r="X96" s="21">
        <v>0</v>
      </c>
      <c r="Y96" s="21">
        <v>0</v>
      </c>
      <c r="Z96" s="21">
        <v>1</v>
      </c>
      <c r="AA96" s="21">
        <v>1</v>
      </c>
      <c r="AB96" s="21">
        <v>0</v>
      </c>
      <c r="AC96" s="21">
        <v>1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1</v>
      </c>
      <c r="AJ96" s="21">
        <v>0</v>
      </c>
      <c r="AK96" s="21">
        <v>0</v>
      </c>
      <c r="AL96" s="21">
        <v>1</v>
      </c>
      <c r="AM96" s="20" t="s">
        <v>203</v>
      </c>
      <c r="AN96" s="20" t="s">
        <v>203</v>
      </c>
      <c r="AO96" s="21">
        <v>0</v>
      </c>
      <c r="AP96" s="21">
        <v>1</v>
      </c>
      <c r="AQ96" s="21">
        <v>1</v>
      </c>
      <c r="AR96" s="21">
        <v>0</v>
      </c>
      <c r="AS96" s="21">
        <v>0</v>
      </c>
      <c r="AT96" s="21">
        <v>1</v>
      </c>
      <c r="AU96" s="21">
        <v>0</v>
      </c>
      <c r="AV96" s="21">
        <v>1</v>
      </c>
      <c r="AW96" s="21">
        <v>0</v>
      </c>
      <c r="AX96" s="21">
        <v>1</v>
      </c>
      <c r="AY96" s="21">
        <v>1</v>
      </c>
      <c r="AZ96" s="21">
        <v>1</v>
      </c>
      <c r="BA96" s="21">
        <v>1</v>
      </c>
      <c r="BB96" s="21">
        <v>1</v>
      </c>
      <c r="BC96" s="21">
        <v>1</v>
      </c>
      <c r="BD96" s="21">
        <v>1</v>
      </c>
      <c r="BE96" s="21">
        <v>0</v>
      </c>
      <c r="BF96" s="21">
        <v>0</v>
      </c>
      <c r="BG96" s="21">
        <v>0</v>
      </c>
      <c r="BH96" s="21">
        <v>1</v>
      </c>
      <c r="BI96" s="21">
        <v>1</v>
      </c>
      <c r="BJ96" s="21">
        <v>0</v>
      </c>
      <c r="BK96" s="21">
        <v>0</v>
      </c>
      <c r="BL96" s="21">
        <v>1</v>
      </c>
      <c r="BM96" s="21">
        <v>0</v>
      </c>
      <c r="BN96" s="21">
        <v>1</v>
      </c>
      <c r="BO96" s="21">
        <v>0</v>
      </c>
      <c r="BP96" s="21">
        <v>0</v>
      </c>
      <c r="BQ96" s="21">
        <v>1</v>
      </c>
      <c r="BR96" s="21">
        <v>1</v>
      </c>
      <c r="BS96" s="21">
        <v>1</v>
      </c>
      <c r="BT96" s="21">
        <v>0</v>
      </c>
      <c r="BU96" s="21">
        <v>1</v>
      </c>
      <c r="BV96" s="21">
        <v>1</v>
      </c>
      <c r="BW96" s="20" t="s">
        <v>203</v>
      </c>
      <c r="BX96" s="20" t="s">
        <v>203</v>
      </c>
      <c r="BY96" s="20" t="s">
        <v>203</v>
      </c>
      <c r="BZ96" s="20" t="s">
        <v>203</v>
      </c>
      <c r="CA96" s="20" t="s">
        <v>203</v>
      </c>
      <c r="CB96" s="20" t="s">
        <v>203</v>
      </c>
      <c r="CC96" s="20" t="s">
        <v>203</v>
      </c>
      <c r="CD96" s="21">
        <v>1</v>
      </c>
      <c r="CE96" s="21">
        <v>1</v>
      </c>
      <c r="CF96" s="21">
        <v>1</v>
      </c>
      <c r="CG96" s="21">
        <v>0</v>
      </c>
      <c r="CH96" s="21">
        <v>1</v>
      </c>
      <c r="CI96" s="21">
        <v>0</v>
      </c>
      <c r="CJ96" s="21">
        <v>0</v>
      </c>
      <c r="CK96" s="21">
        <v>1</v>
      </c>
      <c r="CL96" s="21">
        <v>1</v>
      </c>
      <c r="CM96" s="21">
        <v>1</v>
      </c>
      <c r="CN96" s="21">
        <v>1</v>
      </c>
      <c r="CO96" s="21">
        <v>0</v>
      </c>
      <c r="CP96" s="21">
        <v>0</v>
      </c>
      <c r="CQ96" s="21">
        <v>1</v>
      </c>
      <c r="CR96" s="21">
        <v>0</v>
      </c>
      <c r="CS96" s="20" t="s">
        <v>203</v>
      </c>
      <c r="CT96" s="20" t="s">
        <v>203</v>
      </c>
      <c r="CU96" s="20" t="s">
        <v>203</v>
      </c>
      <c r="CV96" s="20" t="s">
        <v>203</v>
      </c>
      <c r="CW96" s="20" t="s">
        <v>203</v>
      </c>
      <c r="CX96" s="20" t="s">
        <v>203</v>
      </c>
      <c r="CY96" s="20" t="s">
        <v>229</v>
      </c>
      <c r="CZ96" s="22"/>
    </row>
    <row r="97" spans="1:104" ht="15.75" customHeight="1">
      <c r="A97" s="21">
        <v>78</v>
      </c>
      <c r="B97" s="21">
        <v>6985958</v>
      </c>
      <c r="C97" s="21">
        <v>1</v>
      </c>
      <c r="D97" s="21">
        <v>1</v>
      </c>
      <c r="E97" s="21">
        <v>1</v>
      </c>
      <c r="F97" s="21">
        <v>1</v>
      </c>
      <c r="G97" s="21">
        <v>1</v>
      </c>
      <c r="H97" s="21">
        <v>1</v>
      </c>
      <c r="I97" s="21">
        <v>1</v>
      </c>
      <c r="J97" s="21">
        <v>1</v>
      </c>
      <c r="K97" s="21">
        <v>1</v>
      </c>
      <c r="L97" s="21">
        <v>1</v>
      </c>
      <c r="M97" s="21">
        <v>1</v>
      </c>
      <c r="N97" s="20" t="s">
        <v>203</v>
      </c>
      <c r="O97" s="21">
        <v>1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1</v>
      </c>
      <c r="V97" s="21">
        <v>1</v>
      </c>
      <c r="W97" s="21">
        <v>0</v>
      </c>
      <c r="X97" s="21">
        <v>1</v>
      </c>
      <c r="Y97" s="21">
        <v>1</v>
      </c>
      <c r="Z97" s="21">
        <v>1</v>
      </c>
      <c r="AA97" s="21">
        <v>0</v>
      </c>
      <c r="AB97" s="21">
        <v>0</v>
      </c>
      <c r="AC97" s="21">
        <v>1</v>
      </c>
      <c r="AD97" s="21">
        <v>1</v>
      </c>
      <c r="AE97" s="21">
        <v>1</v>
      </c>
      <c r="AF97" s="21">
        <v>1</v>
      </c>
      <c r="AG97" s="21">
        <v>1</v>
      </c>
      <c r="AH97" s="21">
        <v>0</v>
      </c>
      <c r="AI97" s="21">
        <v>1</v>
      </c>
      <c r="AJ97" s="21">
        <v>1</v>
      </c>
      <c r="AK97" s="21">
        <v>0</v>
      </c>
      <c r="AL97" s="21">
        <v>1</v>
      </c>
      <c r="AM97" s="20" t="s">
        <v>203</v>
      </c>
      <c r="AN97" s="20" t="s">
        <v>203</v>
      </c>
      <c r="AO97" s="20" t="s">
        <v>203</v>
      </c>
      <c r="AP97" s="21">
        <v>1</v>
      </c>
      <c r="AQ97" s="21">
        <v>1</v>
      </c>
      <c r="AR97" s="21">
        <v>1</v>
      </c>
      <c r="AS97" s="21">
        <v>0</v>
      </c>
      <c r="AT97" s="21">
        <v>1</v>
      </c>
      <c r="AU97" s="21">
        <v>1</v>
      </c>
      <c r="AV97" s="21">
        <v>1</v>
      </c>
      <c r="AW97" s="21">
        <v>0</v>
      </c>
      <c r="AX97" s="21">
        <v>0</v>
      </c>
      <c r="AY97" s="21">
        <v>1</v>
      </c>
      <c r="AZ97" s="21">
        <v>1</v>
      </c>
      <c r="BA97" s="21">
        <v>1</v>
      </c>
      <c r="BB97" s="21">
        <v>1</v>
      </c>
      <c r="BC97" s="21">
        <v>1</v>
      </c>
      <c r="BD97" s="21">
        <v>1</v>
      </c>
      <c r="BE97" s="21">
        <v>0</v>
      </c>
      <c r="BF97" s="21">
        <v>1</v>
      </c>
      <c r="BG97" s="21">
        <v>0</v>
      </c>
      <c r="BH97" s="21">
        <v>1</v>
      </c>
      <c r="BI97" s="21">
        <v>1</v>
      </c>
      <c r="BJ97" s="21">
        <v>0</v>
      </c>
      <c r="BK97" s="21">
        <v>0</v>
      </c>
      <c r="BL97" s="21">
        <v>0</v>
      </c>
      <c r="BM97" s="21">
        <v>0</v>
      </c>
      <c r="BN97" s="21">
        <v>0</v>
      </c>
      <c r="BO97" s="21">
        <v>0</v>
      </c>
      <c r="BP97" s="21">
        <v>1</v>
      </c>
      <c r="BQ97" s="21">
        <v>1</v>
      </c>
      <c r="BR97" s="21">
        <v>1</v>
      </c>
      <c r="BS97" s="21">
        <v>0</v>
      </c>
      <c r="BT97" s="21">
        <v>0</v>
      </c>
      <c r="BU97" s="21">
        <v>0</v>
      </c>
      <c r="BV97" s="21">
        <v>1</v>
      </c>
      <c r="BW97" s="20" t="s">
        <v>203</v>
      </c>
      <c r="BX97" s="20" t="s">
        <v>203</v>
      </c>
      <c r="BY97" s="20" t="s">
        <v>203</v>
      </c>
      <c r="BZ97" s="20" t="s">
        <v>203</v>
      </c>
      <c r="CA97" s="20" t="s">
        <v>203</v>
      </c>
      <c r="CB97" s="20" t="s">
        <v>203</v>
      </c>
      <c r="CC97" s="20" t="s">
        <v>203</v>
      </c>
      <c r="CD97" s="21">
        <v>1</v>
      </c>
      <c r="CE97" s="21">
        <v>1</v>
      </c>
      <c r="CF97" s="21">
        <v>1</v>
      </c>
      <c r="CG97" s="21">
        <v>1</v>
      </c>
      <c r="CH97" s="21">
        <v>1</v>
      </c>
      <c r="CI97" s="21">
        <v>1</v>
      </c>
      <c r="CJ97" s="21">
        <v>0</v>
      </c>
      <c r="CK97" s="21">
        <v>1</v>
      </c>
      <c r="CL97" s="21">
        <v>1</v>
      </c>
      <c r="CM97" s="21">
        <v>1</v>
      </c>
      <c r="CN97" s="21">
        <v>0</v>
      </c>
      <c r="CO97" s="21">
        <v>0</v>
      </c>
      <c r="CP97" s="21">
        <v>1</v>
      </c>
      <c r="CQ97" s="21">
        <v>1</v>
      </c>
      <c r="CR97" s="21">
        <v>0</v>
      </c>
      <c r="CS97" s="21">
        <v>0</v>
      </c>
      <c r="CT97" s="21">
        <v>1</v>
      </c>
      <c r="CU97" s="21">
        <v>1</v>
      </c>
      <c r="CV97" s="21">
        <v>1</v>
      </c>
      <c r="CW97" s="21">
        <v>0</v>
      </c>
      <c r="CX97" s="21">
        <v>1</v>
      </c>
      <c r="CY97" s="20" t="s">
        <v>257</v>
      </c>
      <c r="CZ97" s="22"/>
    </row>
    <row r="98" spans="1:104" ht="15.75" customHeight="1">
      <c r="A98" s="21">
        <v>78</v>
      </c>
      <c r="B98" s="21">
        <v>6851867</v>
      </c>
      <c r="C98" s="21">
        <v>1</v>
      </c>
      <c r="D98" s="21">
        <v>1</v>
      </c>
      <c r="E98" s="21">
        <v>1</v>
      </c>
      <c r="F98" s="21">
        <v>0</v>
      </c>
      <c r="G98" s="21">
        <v>1</v>
      </c>
      <c r="H98" s="21">
        <v>1</v>
      </c>
      <c r="I98" s="21">
        <v>0</v>
      </c>
      <c r="J98" s="21">
        <v>1</v>
      </c>
      <c r="K98" s="21">
        <v>1</v>
      </c>
      <c r="L98" s="21">
        <v>1</v>
      </c>
      <c r="M98" s="21">
        <v>0</v>
      </c>
      <c r="N98" s="21">
        <v>0</v>
      </c>
      <c r="O98" s="21">
        <v>1</v>
      </c>
      <c r="P98" s="21">
        <v>0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0</v>
      </c>
      <c r="X98" s="21">
        <v>1</v>
      </c>
      <c r="Y98" s="21">
        <v>1</v>
      </c>
      <c r="Z98" s="21">
        <v>1</v>
      </c>
      <c r="AA98" s="21">
        <v>1</v>
      </c>
      <c r="AB98" s="21">
        <v>0</v>
      </c>
      <c r="AC98" s="21">
        <v>1</v>
      </c>
      <c r="AD98" s="21">
        <v>1</v>
      </c>
      <c r="AE98" s="21">
        <v>0</v>
      </c>
      <c r="AF98" s="21">
        <v>0</v>
      </c>
      <c r="AG98" s="21">
        <v>0</v>
      </c>
      <c r="AH98" s="21">
        <v>1</v>
      </c>
      <c r="AI98" s="21">
        <v>0</v>
      </c>
      <c r="AJ98" s="21">
        <v>0</v>
      </c>
      <c r="AK98" s="21">
        <v>0</v>
      </c>
      <c r="AL98" s="21">
        <v>1</v>
      </c>
      <c r="AM98" s="21">
        <v>0</v>
      </c>
      <c r="AN98" s="21">
        <v>0</v>
      </c>
      <c r="AO98" s="21">
        <v>0</v>
      </c>
      <c r="AP98" s="21">
        <v>0</v>
      </c>
      <c r="AQ98" s="21">
        <v>1</v>
      </c>
      <c r="AR98" s="21">
        <v>1</v>
      </c>
      <c r="AS98" s="21">
        <v>0</v>
      </c>
      <c r="AT98" s="21">
        <v>1</v>
      </c>
      <c r="AU98" s="21">
        <v>0</v>
      </c>
      <c r="AV98" s="21">
        <v>1</v>
      </c>
      <c r="AW98" s="21">
        <v>1</v>
      </c>
      <c r="AX98" s="21">
        <v>1</v>
      </c>
      <c r="AY98" s="21">
        <v>1</v>
      </c>
      <c r="AZ98" s="21">
        <v>1</v>
      </c>
      <c r="BA98" s="21">
        <v>1</v>
      </c>
      <c r="BB98" s="20" t="s">
        <v>203</v>
      </c>
      <c r="BC98" s="20" t="s">
        <v>203</v>
      </c>
      <c r="BD98" s="20" t="s">
        <v>203</v>
      </c>
      <c r="BE98" s="20" t="s">
        <v>203</v>
      </c>
      <c r="BF98" s="20" t="s">
        <v>203</v>
      </c>
      <c r="BG98" s="20" t="s">
        <v>203</v>
      </c>
      <c r="BH98" s="20" t="s">
        <v>203</v>
      </c>
      <c r="BI98" s="20" t="s">
        <v>203</v>
      </c>
      <c r="BJ98" s="20" t="s">
        <v>203</v>
      </c>
      <c r="BK98" s="21">
        <v>0</v>
      </c>
      <c r="BL98" s="21">
        <v>0</v>
      </c>
      <c r="BM98" s="21">
        <v>0</v>
      </c>
      <c r="BN98" s="21">
        <v>0</v>
      </c>
      <c r="BO98" s="21">
        <v>0</v>
      </c>
      <c r="BP98" s="21">
        <v>0</v>
      </c>
      <c r="BQ98" s="21">
        <v>1</v>
      </c>
      <c r="BR98" s="21">
        <v>1</v>
      </c>
      <c r="BS98" s="21">
        <v>0</v>
      </c>
      <c r="BT98" s="21">
        <v>1</v>
      </c>
      <c r="BU98" s="21">
        <v>1</v>
      </c>
      <c r="BV98" s="21">
        <v>1</v>
      </c>
      <c r="BW98" s="20" t="s">
        <v>203</v>
      </c>
      <c r="BX98" s="20" t="s">
        <v>203</v>
      </c>
      <c r="BY98" s="20" t="s">
        <v>203</v>
      </c>
      <c r="BZ98" s="20" t="s">
        <v>203</v>
      </c>
      <c r="CA98" s="20" t="s">
        <v>203</v>
      </c>
      <c r="CB98" s="20" t="s">
        <v>203</v>
      </c>
      <c r="CC98" s="20" t="s">
        <v>203</v>
      </c>
      <c r="CD98" s="21">
        <v>1</v>
      </c>
      <c r="CE98" s="21">
        <v>1</v>
      </c>
      <c r="CF98" s="21">
        <v>1</v>
      </c>
      <c r="CG98" s="21">
        <v>1</v>
      </c>
      <c r="CH98" s="21">
        <v>1</v>
      </c>
      <c r="CI98" s="21">
        <v>1</v>
      </c>
      <c r="CJ98" s="21">
        <v>0</v>
      </c>
      <c r="CK98" s="21">
        <v>1</v>
      </c>
      <c r="CL98" s="21">
        <v>1</v>
      </c>
      <c r="CM98" s="21">
        <v>1</v>
      </c>
      <c r="CN98" s="21">
        <v>1</v>
      </c>
      <c r="CO98" s="21">
        <v>1</v>
      </c>
      <c r="CP98" s="21">
        <v>1</v>
      </c>
      <c r="CQ98" s="21">
        <v>1</v>
      </c>
      <c r="CR98" s="21">
        <v>1</v>
      </c>
      <c r="CS98" s="21">
        <v>1</v>
      </c>
      <c r="CT98" s="21">
        <v>1</v>
      </c>
      <c r="CU98" s="21">
        <v>1</v>
      </c>
      <c r="CV98" s="21">
        <v>1</v>
      </c>
      <c r="CW98" s="21">
        <v>1</v>
      </c>
      <c r="CX98" s="20" t="s">
        <v>203</v>
      </c>
      <c r="CY98" s="20" t="s">
        <v>232</v>
      </c>
      <c r="CZ98" s="22"/>
    </row>
    <row r="99" spans="1:104" ht="15.75" customHeight="1">
      <c r="A99" s="21">
        <v>78</v>
      </c>
      <c r="B99" s="21">
        <v>6840698</v>
      </c>
      <c r="C99" s="21">
        <v>1</v>
      </c>
      <c r="D99" s="21">
        <v>1</v>
      </c>
      <c r="E99" s="21">
        <v>1</v>
      </c>
      <c r="F99" s="21">
        <v>1</v>
      </c>
      <c r="G99" s="21">
        <v>0</v>
      </c>
      <c r="H99" s="21">
        <v>1</v>
      </c>
      <c r="I99" s="21">
        <v>0</v>
      </c>
      <c r="J99" s="21">
        <v>1</v>
      </c>
      <c r="K99" s="21">
        <v>0</v>
      </c>
      <c r="L99" s="21">
        <v>1</v>
      </c>
      <c r="M99" s="21">
        <v>0</v>
      </c>
      <c r="N99" s="21">
        <v>1</v>
      </c>
      <c r="O99" s="21">
        <v>1</v>
      </c>
      <c r="P99" s="21">
        <v>1</v>
      </c>
      <c r="Q99" s="21">
        <v>0</v>
      </c>
      <c r="R99" s="21">
        <v>1</v>
      </c>
      <c r="S99" s="21">
        <v>0</v>
      </c>
      <c r="T99" s="21">
        <v>0</v>
      </c>
      <c r="U99" s="21">
        <v>1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1</v>
      </c>
      <c r="AB99" s="21">
        <v>0</v>
      </c>
      <c r="AC99" s="21">
        <v>1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1</v>
      </c>
      <c r="AJ99" s="21">
        <v>0</v>
      </c>
      <c r="AK99" s="21">
        <v>1</v>
      </c>
      <c r="AL99" s="21">
        <v>0</v>
      </c>
      <c r="AM99" s="20" t="s">
        <v>203</v>
      </c>
      <c r="AN99" s="20" t="s">
        <v>203</v>
      </c>
      <c r="AO99" s="20" t="s">
        <v>203</v>
      </c>
      <c r="AP99" s="21">
        <v>1</v>
      </c>
      <c r="AQ99" s="21">
        <v>1</v>
      </c>
      <c r="AR99" s="21">
        <v>1</v>
      </c>
      <c r="AS99" s="21">
        <v>0</v>
      </c>
      <c r="AT99" s="21">
        <v>1</v>
      </c>
      <c r="AU99" s="21">
        <v>0</v>
      </c>
      <c r="AV99" s="21">
        <v>1</v>
      </c>
      <c r="AW99" s="21">
        <v>0</v>
      </c>
      <c r="AX99" s="21">
        <v>0</v>
      </c>
      <c r="AY99" s="21">
        <v>0</v>
      </c>
      <c r="AZ99" s="21">
        <v>0</v>
      </c>
      <c r="BA99" s="21">
        <v>1</v>
      </c>
      <c r="BB99" s="21">
        <v>1</v>
      </c>
      <c r="BC99" s="21">
        <v>1</v>
      </c>
      <c r="BD99" s="21">
        <v>0</v>
      </c>
      <c r="BE99" s="21">
        <v>1</v>
      </c>
      <c r="BF99" s="21">
        <v>0</v>
      </c>
      <c r="BG99" s="21">
        <v>0</v>
      </c>
      <c r="BH99" s="21">
        <v>1</v>
      </c>
      <c r="BI99" s="20" t="s">
        <v>203</v>
      </c>
      <c r="BJ99" s="21">
        <v>0</v>
      </c>
      <c r="BK99" s="21">
        <v>1</v>
      </c>
      <c r="BL99" s="21">
        <v>0</v>
      </c>
      <c r="BM99" s="21">
        <v>0</v>
      </c>
      <c r="BN99" s="21">
        <v>1</v>
      </c>
      <c r="BO99" s="21">
        <v>0</v>
      </c>
      <c r="BP99" s="21">
        <v>0</v>
      </c>
      <c r="BQ99" s="21">
        <v>1</v>
      </c>
      <c r="BR99" s="21">
        <v>1</v>
      </c>
      <c r="BS99" s="21">
        <v>0</v>
      </c>
      <c r="BT99" s="21">
        <v>1</v>
      </c>
      <c r="BU99" s="21">
        <v>1</v>
      </c>
      <c r="BV99" s="21">
        <v>1</v>
      </c>
      <c r="BW99" s="20" t="s">
        <v>203</v>
      </c>
      <c r="BX99" s="20" t="s">
        <v>203</v>
      </c>
      <c r="BY99" s="20" t="s">
        <v>203</v>
      </c>
      <c r="BZ99" s="20" t="s">
        <v>203</v>
      </c>
      <c r="CA99" s="20" t="s">
        <v>203</v>
      </c>
      <c r="CB99" s="20" t="s">
        <v>203</v>
      </c>
      <c r="CC99" s="20" t="s">
        <v>203</v>
      </c>
      <c r="CD99" s="21">
        <v>1</v>
      </c>
      <c r="CE99" s="21">
        <v>1</v>
      </c>
      <c r="CF99" s="21">
        <v>0</v>
      </c>
      <c r="CG99" s="21">
        <v>0</v>
      </c>
      <c r="CH99" s="21">
        <v>1</v>
      </c>
      <c r="CI99" s="21">
        <v>0</v>
      </c>
      <c r="CJ99" s="21">
        <v>0</v>
      </c>
      <c r="CK99" s="21">
        <v>1</v>
      </c>
      <c r="CL99" s="21">
        <v>1</v>
      </c>
      <c r="CM99" s="21">
        <v>1</v>
      </c>
      <c r="CN99" s="21">
        <v>1</v>
      </c>
      <c r="CO99" s="21">
        <v>0</v>
      </c>
      <c r="CP99" s="21">
        <v>1</v>
      </c>
      <c r="CQ99" s="21">
        <v>0</v>
      </c>
      <c r="CR99" s="21">
        <v>1</v>
      </c>
      <c r="CS99" s="21">
        <v>1</v>
      </c>
      <c r="CT99" s="21">
        <v>1</v>
      </c>
      <c r="CU99" s="21">
        <v>1</v>
      </c>
      <c r="CV99" s="21">
        <v>1</v>
      </c>
      <c r="CW99" s="21">
        <v>0</v>
      </c>
      <c r="CX99" s="21">
        <v>1</v>
      </c>
      <c r="CY99" s="20" t="s">
        <v>219</v>
      </c>
      <c r="CZ99" s="22"/>
    </row>
    <row r="100" spans="1:104" ht="15.75" customHeight="1">
      <c r="A100" s="21">
        <v>78</v>
      </c>
      <c r="B100" s="21">
        <v>6878998</v>
      </c>
      <c r="C100" s="21">
        <v>1</v>
      </c>
      <c r="D100" s="21">
        <v>1</v>
      </c>
      <c r="E100" s="21">
        <v>1</v>
      </c>
      <c r="F100" s="21">
        <v>1</v>
      </c>
      <c r="G100" s="21">
        <v>1</v>
      </c>
      <c r="H100" s="21">
        <v>1</v>
      </c>
      <c r="I100" s="21">
        <v>1</v>
      </c>
      <c r="J100" s="21">
        <v>0</v>
      </c>
      <c r="K100" s="21">
        <v>1</v>
      </c>
      <c r="L100" s="21">
        <v>1</v>
      </c>
      <c r="M100" s="21">
        <v>0</v>
      </c>
      <c r="N100" s="21">
        <v>0</v>
      </c>
      <c r="O100" s="21">
        <v>1</v>
      </c>
      <c r="P100" s="21">
        <v>0</v>
      </c>
      <c r="Q100" s="21">
        <v>0</v>
      </c>
      <c r="R100" s="21">
        <v>1</v>
      </c>
      <c r="S100" s="21">
        <v>1</v>
      </c>
      <c r="T100" s="21">
        <v>1</v>
      </c>
      <c r="U100" s="21">
        <v>1</v>
      </c>
      <c r="V100" s="21">
        <v>1</v>
      </c>
      <c r="W100" s="21">
        <v>0</v>
      </c>
      <c r="X100" s="21">
        <v>1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1</v>
      </c>
      <c r="AI100" s="21">
        <v>1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1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1">
        <v>1</v>
      </c>
      <c r="AZ100" s="21">
        <v>1</v>
      </c>
      <c r="BA100" s="21">
        <v>1</v>
      </c>
      <c r="BB100" s="21">
        <v>1</v>
      </c>
      <c r="BC100" s="21">
        <v>0</v>
      </c>
      <c r="BD100" s="21">
        <v>1</v>
      </c>
      <c r="BE100" s="21">
        <v>0</v>
      </c>
      <c r="BF100" s="21">
        <v>1</v>
      </c>
      <c r="BG100" s="21">
        <v>0</v>
      </c>
      <c r="BH100" s="21">
        <v>1</v>
      </c>
      <c r="BI100" s="21">
        <v>0</v>
      </c>
      <c r="BJ100" s="21">
        <v>0</v>
      </c>
      <c r="BK100" s="21">
        <v>1</v>
      </c>
      <c r="BL100" s="21">
        <v>0</v>
      </c>
      <c r="BM100" s="21">
        <v>0</v>
      </c>
      <c r="BN100" s="21">
        <v>0</v>
      </c>
      <c r="BO100" s="21">
        <v>0</v>
      </c>
      <c r="BP100" s="21">
        <v>1</v>
      </c>
      <c r="BQ100" s="21">
        <v>1</v>
      </c>
      <c r="BR100" s="21">
        <v>0</v>
      </c>
      <c r="BS100" s="21">
        <v>0</v>
      </c>
      <c r="BT100" s="21">
        <v>1</v>
      </c>
      <c r="BU100" s="21">
        <v>1</v>
      </c>
      <c r="BV100" s="21">
        <v>1</v>
      </c>
      <c r="BW100" s="20" t="s">
        <v>203</v>
      </c>
      <c r="BX100" s="20" t="s">
        <v>203</v>
      </c>
      <c r="BY100" s="20" t="s">
        <v>203</v>
      </c>
      <c r="BZ100" s="20" t="s">
        <v>203</v>
      </c>
      <c r="CA100" s="20" t="s">
        <v>203</v>
      </c>
      <c r="CB100" s="20" t="s">
        <v>203</v>
      </c>
      <c r="CC100" s="20" t="s">
        <v>203</v>
      </c>
      <c r="CD100" s="21">
        <v>0</v>
      </c>
      <c r="CE100" s="21">
        <v>1</v>
      </c>
      <c r="CF100" s="21">
        <v>1</v>
      </c>
      <c r="CG100" s="21">
        <v>0</v>
      </c>
      <c r="CH100" s="21">
        <v>0</v>
      </c>
      <c r="CI100" s="21">
        <v>0</v>
      </c>
      <c r="CJ100" s="21">
        <v>0</v>
      </c>
      <c r="CK100" s="21">
        <v>1</v>
      </c>
      <c r="CL100" s="21">
        <v>1</v>
      </c>
      <c r="CM100" s="21">
        <v>1</v>
      </c>
      <c r="CN100" s="21">
        <v>1</v>
      </c>
      <c r="CO100" s="21">
        <v>0</v>
      </c>
      <c r="CP100" s="21">
        <v>0</v>
      </c>
      <c r="CQ100" s="21">
        <v>1</v>
      </c>
      <c r="CR100" s="21">
        <v>0</v>
      </c>
      <c r="CS100" s="21">
        <v>1</v>
      </c>
      <c r="CT100" s="21">
        <v>1</v>
      </c>
      <c r="CU100" s="21">
        <v>1</v>
      </c>
      <c r="CV100" s="21">
        <v>1</v>
      </c>
      <c r="CW100" s="21">
        <v>0</v>
      </c>
      <c r="CX100" s="21">
        <v>0</v>
      </c>
      <c r="CY100" s="20" t="s">
        <v>251</v>
      </c>
      <c r="CZ100" s="22"/>
    </row>
    <row r="101" spans="1:104" ht="15.75" customHeight="1">
      <c r="A101" s="21">
        <v>78</v>
      </c>
      <c r="B101" s="21">
        <v>6963780</v>
      </c>
      <c r="C101" s="21">
        <v>1</v>
      </c>
      <c r="D101" s="21">
        <v>1</v>
      </c>
      <c r="E101" s="21">
        <v>1</v>
      </c>
      <c r="F101" s="21">
        <v>0</v>
      </c>
      <c r="G101" s="21">
        <v>1</v>
      </c>
      <c r="H101" s="21">
        <v>1</v>
      </c>
      <c r="I101" s="21">
        <v>1</v>
      </c>
      <c r="J101" s="21">
        <v>1</v>
      </c>
      <c r="K101" s="21">
        <v>1</v>
      </c>
      <c r="L101" s="21">
        <v>1</v>
      </c>
      <c r="M101" s="21">
        <v>1</v>
      </c>
      <c r="N101" s="21">
        <v>0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0</v>
      </c>
      <c r="W101" s="21">
        <v>0</v>
      </c>
      <c r="X101" s="21">
        <v>0</v>
      </c>
      <c r="Y101" s="21">
        <v>0</v>
      </c>
      <c r="Z101" s="21">
        <v>1</v>
      </c>
      <c r="AA101" s="21">
        <v>1</v>
      </c>
      <c r="AB101" s="21">
        <v>0</v>
      </c>
      <c r="AC101" s="21">
        <v>1</v>
      </c>
      <c r="AD101" s="21">
        <v>1</v>
      </c>
      <c r="AE101" s="21">
        <v>1</v>
      </c>
      <c r="AF101" s="21">
        <v>0</v>
      </c>
      <c r="AG101" s="21">
        <v>1</v>
      </c>
      <c r="AH101" s="21">
        <v>1</v>
      </c>
      <c r="AI101" s="21">
        <v>0</v>
      </c>
      <c r="AJ101" s="21">
        <v>0</v>
      </c>
      <c r="AK101" s="21">
        <v>0</v>
      </c>
      <c r="AL101" s="21">
        <v>0</v>
      </c>
      <c r="AM101" s="20" t="s">
        <v>203</v>
      </c>
      <c r="AN101" s="20" t="s">
        <v>203</v>
      </c>
      <c r="AO101" s="21">
        <v>0</v>
      </c>
      <c r="AP101" s="21">
        <v>0</v>
      </c>
      <c r="AQ101" s="21">
        <v>1</v>
      </c>
      <c r="AR101" s="21">
        <v>0</v>
      </c>
      <c r="AS101" s="21">
        <v>0</v>
      </c>
      <c r="AT101" s="21">
        <v>1</v>
      </c>
      <c r="AU101" s="21">
        <v>0</v>
      </c>
      <c r="AV101" s="21">
        <v>1</v>
      </c>
      <c r="AW101" s="21">
        <v>1</v>
      </c>
      <c r="AX101" s="21">
        <v>0</v>
      </c>
      <c r="AY101" s="21">
        <v>1</v>
      </c>
      <c r="AZ101" s="21">
        <v>0</v>
      </c>
      <c r="BA101" s="21">
        <v>1</v>
      </c>
      <c r="BB101" s="21">
        <v>1</v>
      </c>
      <c r="BC101" s="21">
        <v>1</v>
      </c>
      <c r="BD101" s="21">
        <v>1</v>
      </c>
      <c r="BE101" s="21">
        <v>0</v>
      </c>
      <c r="BF101" s="21">
        <v>1</v>
      </c>
      <c r="BG101" s="21">
        <v>1</v>
      </c>
      <c r="BH101" s="21">
        <v>1</v>
      </c>
      <c r="BI101" s="21">
        <v>0</v>
      </c>
      <c r="BJ101" s="21">
        <v>0</v>
      </c>
      <c r="BK101" s="21">
        <v>1</v>
      </c>
      <c r="BL101" s="21">
        <v>0</v>
      </c>
      <c r="BM101" s="21">
        <v>0</v>
      </c>
      <c r="BN101" s="21">
        <v>1</v>
      </c>
      <c r="BO101" s="21">
        <v>0</v>
      </c>
      <c r="BP101" s="21">
        <v>1</v>
      </c>
      <c r="BQ101" s="21">
        <v>1</v>
      </c>
      <c r="BR101" s="21">
        <v>1</v>
      </c>
      <c r="BS101" s="21">
        <v>1</v>
      </c>
      <c r="BT101" s="21">
        <v>1</v>
      </c>
      <c r="BU101" s="21">
        <v>1</v>
      </c>
      <c r="BV101" s="21">
        <v>1</v>
      </c>
      <c r="BW101" s="20" t="s">
        <v>203</v>
      </c>
      <c r="BX101" s="20" t="s">
        <v>203</v>
      </c>
      <c r="BY101" s="20" t="s">
        <v>203</v>
      </c>
      <c r="BZ101" s="20" t="s">
        <v>203</v>
      </c>
      <c r="CA101" s="20" t="s">
        <v>203</v>
      </c>
      <c r="CB101" s="20" t="s">
        <v>203</v>
      </c>
      <c r="CC101" s="20" t="s">
        <v>203</v>
      </c>
      <c r="CD101" s="21">
        <v>0</v>
      </c>
      <c r="CE101" s="21">
        <v>1</v>
      </c>
      <c r="CF101" s="21">
        <v>1</v>
      </c>
      <c r="CG101" s="21">
        <v>0</v>
      </c>
      <c r="CH101" s="21">
        <v>1</v>
      </c>
      <c r="CI101" s="21">
        <v>1</v>
      </c>
      <c r="CJ101" s="21">
        <v>0</v>
      </c>
      <c r="CK101" s="21">
        <v>1</v>
      </c>
      <c r="CL101" s="21">
        <v>1</v>
      </c>
      <c r="CM101" s="21">
        <v>1</v>
      </c>
      <c r="CN101" s="21">
        <v>1</v>
      </c>
      <c r="CO101" s="21">
        <v>0</v>
      </c>
      <c r="CP101" s="21">
        <v>1</v>
      </c>
      <c r="CQ101" s="21">
        <v>0</v>
      </c>
      <c r="CR101" s="21">
        <v>0</v>
      </c>
      <c r="CS101" s="21">
        <v>1</v>
      </c>
      <c r="CT101" s="21">
        <v>1</v>
      </c>
      <c r="CU101" s="21">
        <v>1</v>
      </c>
      <c r="CV101" s="21">
        <v>1</v>
      </c>
      <c r="CW101" s="21">
        <v>1</v>
      </c>
      <c r="CX101" s="21">
        <v>1</v>
      </c>
      <c r="CY101" s="20" t="s">
        <v>220</v>
      </c>
      <c r="CZ101" s="22"/>
    </row>
    <row r="102" spans="1:104" ht="15.75" customHeight="1">
      <c r="A102" s="21">
        <v>78</v>
      </c>
      <c r="B102" s="21">
        <v>6990868</v>
      </c>
      <c r="C102" s="21">
        <v>0</v>
      </c>
      <c r="D102" s="21">
        <v>1</v>
      </c>
      <c r="E102" s="21">
        <v>1</v>
      </c>
      <c r="F102" s="21">
        <v>1</v>
      </c>
      <c r="G102" s="21">
        <v>1</v>
      </c>
      <c r="H102" s="21">
        <v>1</v>
      </c>
      <c r="I102" s="21">
        <v>1</v>
      </c>
      <c r="J102" s="21">
        <v>1</v>
      </c>
      <c r="K102" s="21">
        <v>1</v>
      </c>
      <c r="L102" s="21">
        <v>1</v>
      </c>
      <c r="M102" s="21">
        <v>0</v>
      </c>
      <c r="N102" s="21">
        <v>0</v>
      </c>
      <c r="O102" s="21">
        <v>1</v>
      </c>
      <c r="P102" s="21">
        <v>1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0</v>
      </c>
      <c r="AE102" s="21">
        <v>1</v>
      </c>
      <c r="AF102" s="21">
        <v>0</v>
      </c>
      <c r="AG102" s="21">
        <v>0</v>
      </c>
      <c r="AH102" s="21">
        <v>1</v>
      </c>
      <c r="AI102" s="21">
        <v>1</v>
      </c>
      <c r="AJ102" s="21">
        <v>0</v>
      </c>
      <c r="AK102" s="21">
        <v>0</v>
      </c>
      <c r="AL102" s="21">
        <v>1</v>
      </c>
      <c r="AM102" s="20" t="s">
        <v>203</v>
      </c>
      <c r="AN102" s="20" t="s">
        <v>203</v>
      </c>
      <c r="AO102" s="21">
        <v>0</v>
      </c>
      <c r="AP102" s="21">
        <v>0</v>
      </c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 t="s">
        <v>258</v>
      </c>
      <c r="CZ102" s="22"/>
    </row>
    <row r="103" spans="1:104" ht="15.75" customHeight="1">
      <c r="A103" s="21">
        <v>78</v>
      </c>
      <c r="B103" s="21">
        <v>7027772</v>
      </c>
      <c r="C103" s="21">
        <v>1</v>
      </c>
      <c r="D103" s="21">
        <v>1</v>
      </c>
      <c r="E103" s="21">
        <v>1</v>
      </c>
      <c r="F103" s="21">
        <v>0</v>
      </c>
      <c r="G103" s="21">
        <v>1</v>
      </c>
      <c r="H103" s="21">
        <v>1</v>
      </c>
      <c r="I103" s="21">
        <v>1</v>
      </c>
      <c r="J103" s="21">
        <v>1</v>
      </c>
      <c r="K103" s="21">
        <v>1</v>
      </c>
      <c r="L103" s="21">
        <v>1</v>
      </c>
      <c r="M103" s="21">
        <v>1</v>
      </c>
      <c r="N103" s="21">
        <v>0</v>
      </c>
      <c r="O103" s="21">
        <v>1</v>
      </c>
      <c r="P103" s="21">
        <v>1</v>
      </c>
      <c r="Q103" s="21">
        <v>0</v>
      </c>
      <c r="R103" s="21">
        <v>1</v>
      </c>
      <c r="S103" s="21">
        <v>1</v>
      </c>
      <c r="T103" s="21">
        <v>1</v>
      </c>
      <c r="U103" s="21">
        <v>1</v>
      </c>
      <c r="V103" s="21">
        <v>1</v>
      </c>
      <c r="W103" s="20" t="s">
        <v>203</v>
      </c>
      <c r="X103" s="21">
        <v>1</v>
      </c>
      <c r="Y103" s="21">
        <v>1</v>
      </c>
      <c r="Z103" s="21">
        <v>1</v>
      </c>
      <c r="AA103" s="21">
        <v>1</v>
      </c>
      <c r="AB103" s="20" t="s">
        <v>203</v>
      </c>
      <c r="AC103" s="21">
        <v>1</v>
      </c>
      <c r="AD103" s="21">
        <v>1</v>
      </c>
      <c r="AE103" s="21">
        <v>1</v>
      </c>
      <c r="AF103" s="21">
        <v>0</v>
      </c>
      <c r="AG103" s="20" t="s">
        <v>203</v>
      </c>
      <c r="AH103" s="20" t="s">
        <v>203</v>
      </c>
      <c r="AI103" s="21">
        <v>0</v>
      </c>
      <c r="AJ103" s="21">
        <v>1</v>
      </c>
      <c r="AK103" s="21">
        <v>0</v>
      </c>
      <c r="AL103" s="21">
        <v>1</v>
      </c>
      <c r="AM103" s="21">
        <v>0</v>
      </c>
      <c r="AN103" s="20" t="s">
        <v>203</v>
      </c>
      <c r="AO103" s="21">
        <v>0</v>
      </c>
      <c r="AP103" s="21">
        <v>1</v>
      </c>
      <c r="AQ103" s="21">
        <v>1</v>
      </c>
      <c r="AR103" s="21">
        <v>1</v>
      </c>
      <c r="AS103" s="21">
        <v>0</v>
      </c>
      <c r="AT103" s="21">
        <v>1</v>
      </c>
      <c r="AU103" s="21">
        <v>0</v>
      </c>
      <c r="AV103" s="21">
        <v>1</v>
      </c>
      <c r="AW103" s="21">
        <v>0</v>
      </c>
      <c r="AX103" s="21">
        <v>1</v>
      </c>
      <c r="AY103" s="21">
        <v>1</v>
      </c>
      <c r="AZ103" s="21">
        <v>0</v>
      </c>
      <c r="BA103" s="21">
        <v>0</v>
      </c>
      <c r="BB103" s="21">
        <v>1</v>
      </c>
      <c r="BC103" s="21">
        <v>1</v>
      </c>
      <c r="BD103" s="21">
        <v>1</v>
      </c>
      <c r="BE103" s="21">
        <v>1</v>
      </c>
      <c r="BF103" s="21">
        <v>1</v>
      </c>
      <c r="BG103" s="21">
        <v>0</v>
      </c>
      <c r="BH103" s="21">
        <v>1</v>
      </c>
      <c r="BI103" s="21">
        <v>1</v>
      </c>
      <c r="BJ103" s="21">
        <v>0</v>
      </c>
      <c r="BK103" s="21">
        <v>1</v>
      </c>
      <c r="BL103" s="21">
        <v>1</v>
      </c>
      <c r="BM103" s="21">
        <v>0</v>
      </c>
      <c r="BN103" s="21">
        <v>1</v>
      </c>
      <c r="BO103" s="21">
        <v>1</v>
      </c>
      <c r="BP103" s="21">
        <v>1</v>
      </c>
      <c r="BQ103" s="21">
        <v>1</v>
      </c>
      <c r="BR103" s="21">
        <v>1</v>
      </c>
      <c r="BS103" s="21">
        <v>0</v>
      </c>
      <c r="BT103" s="21">
        <v>0</v>
      </c>
      <c r="BU103" s="21">
        <v>1</v>
      </c>
      <c r="BV103" s="21">
        <v>1</v>
      </c>
      <c r="BW103" s="20" t="s">
        <v>203</v>
      </c>
      <c r="BX103" s="20" t="s">
        <v>203</v>
      </c>
      <c r="BY103" s="20" t="s">
        <v>203</v>
      </c>
      <c r="BZ103" s="20" t="s">
        <v>203</v>
      </c>
      <c r="CA103" s="20" t="s">
        <v>203</v>
      </c>
      <c r="CB103" s="20" t="s">
        <v>203</v>
      </c>
      <c r="CC103" s="20" t="s">
        <v>203</v>
      </c>
      <c r="CD103" s="21">
        <v>1</v>
      </c>
      <c r="CE103" s="21">
        <v>1</v>
      </c>
      <c r="CF103" s="21">
        <v>1</v>
      </c>
      <c r="CG103" s="21">
        <v>1</v>
      </c>
      <c r="CH103" s="21">
        <v>0</v>
      </c>
      <c r="CI103" s="21">
        <v>0</v>
      </c>
      <c r="CJ103" s="21">
        <v>0</v>
      </c>
      <c r="CK103" s="21">
        <v>1</v>
      </c>
      <c r="CL103" s="21">
        <v>1</v>
      </c>
      <c r="CM103" s="21">
        <v>1</v>
      </c>
      <c r="CN103" s="21">
        <v>1</v>
      </c>
      <c r="CO103" s="21">
        <v>0</v>
      </c>
      <c r="CP103" s="21">
        <v>1</v>
      </c>
      <c r="CQ103" s="21">
        <v>1</v>
      </c>
      <c r="CR103" s="21">
        <v>0</v>
      </c>
      <c r="CS103" s="20" t="s">
        <v>203</v>
      </c>
      <c r="CT103" s="20" t="s">
        <v>203</v>
      </c>
      <c r="CU103" s="20" t="s">
        <v>203</v>
      </c>
      <c r="CV103" s="20" t="s">
        <v>203</v>
      </c>
      <c r="CW103" s="20" t="s">
        <v>203</v>
      </c>
      <c r="CX103" s="20" t="s">
        <v>203</v>
      </c>
      <c r="CY103" s="20" t="s">
        <v>215</v>
      </c>
      <c r="CZ103" s="22"/>
    </row>
    <row r="104" spans="1:104" ht="15.75" customHeight="1">
      <c r="A104" s="21">
        <v>78</v>
      </c>
      <c r="B104" s="21">
        <v>7028430</v>
      </c>
      <c r="C104" s="21">
        <v>1</v>
      </c>
      <c r="D104" s="21">
        <v>1</v>
      </c>
      <c r="E104" s="21">
        <v>1</v>
      </c>
      <c r="F104" s="21">
        <v>0</v>
      </c>
      <c r="G104" s="21">
        <v>0</v>
      </c>
      <c r="H104" s="21">
        <v>1</v>
      </c>
      <c r="I104" s="21">
        <v>1</v>
      </c>
      <c r="J104" s="21">
        <v>1</v>
      </c>
      <c r="K104" s="21">
        <v>1</v>
      </c>
      <c r="L104" s="21">
        <v>1</v>
      </c>
      <c r="M104" s="20" t="s">
        <v>203</v>
      </c>
      <c r="N104" s="20" t="s">
        <v>203</v>
      </c>
      <c r="O104" s="21">
        <v>1</v>
      </c>
      <c r="P104" s="20" t="s">
        <v>203</v>
      </c>
      <c r="Q104" s="20" t="s">
        <v>203</v>
      </c>
      <c r="R104" s="20" t="s">
        <v>203</v>
      </c>
      <c r="S104" s="20" t="s">
        <v>203</v>
      </c>
      <c r="T104" s="20" t="s">
        <v>203</v>
      </c>
      <c r="U104" s="21">
        <v>1</v>
      </c>
      <c r="V104" s="21">
        <v>0</v>
      </c>
      <c r="W104" s="20" t="s">
        <v>203</v>
      </c>
      <c r="X104" s="20" t="s">
        <v>203</v>
      </c>
      <c r="Y104" s="20" t="s">
        <v>203</v>
      </c>
      <c r="Z104" s="20" t="s">
        <v>203</v>
      </c>
      <c r="AA104" s="20" t="s">
        <v>203</v>
      </c>
      <c r="AB104" s="20" t="s">
        <v>203</v>
      </c>
      <c r="AC104" s="21">
        <v>0</v>
      </c>
      <c r="AD104" s="20" t="s">
        <v>203</v>
      </c>
      <c r="AE104" s="20" t="s">
        <v>203</v>
      </c>
      <c r="AF104" s="20" t="s">
        <v>203</v>
      </c>
      <c r="AG104" s="20" t="s">
        <v>203</v>
      </c>
      <c r="AH104" s="20" t="s">
        <v>203</v>
      </c>
      <c r="AI104" s="20" t="s">
        <v>203</v>
      </c>
      <c r="AJ104" s="20" t="s">
        <v>203</v>
      </c>
      <c r="AK104" s="20" t="s">
        <v>203</v>
      </c>
      <c r="AL104" s="20" t="s">
        <v>203</v>
      </c>
      <c r="AM104" s="20" t="s">
        <v>203</v>
      </c>
      <c r="AN104" s="20" t="s">
        <v>203</v>
      </c>
      <c r="AO104" s="20" t="s">
        <v>203</v>
      </c>
      <c r="AP104" s="20" t="s">
        <v>203</v>
      </c>
      <c r="AQ104" s="21">
        <v>1</v>
      </c>
      <c r="AR104" s="21">
        <v>1</v>
      </c>
      <c r="AS104" s="21">
        <v>0</v>
      </c>
      <c r="AT104" s="21">
        <v>1</v>
      </c>
      <c r="AU104" s="21">
        <v>0</v>
      </c>
      <c r="AV104" s="21">
        <v>1</v>
      </c>
      <c r="AW104" s="21">
        <v>1</v>
      </c>
      <c r="AX104" s="21">
        <v>1</v>
      </c>
      <c r="AY104" s="21">
        <v>1</v>
      </c>
      <c r="AZ104" s="21">
        <v>1</v>
      </c>
      <c r="BA104" s="21">
        <v>1</v>
      </c>
      <c r="BB104" s="20" t="s">
        <v>203</v>
      </c>
      <c r="BC104" s="20" t="s">
        <v>203</v>
      </c>
      <c r="BD104" s="20" t="s">
        <v>203</v>
      </c>
      <c r="BE104" s="20" t="s">
        <v>203</v>
      </c>
      <c r="BF104" s="20" t="s">
        <v>203</v>
      </c>
      <c r="BG104" s="20" t="s">
        <v>203</v>
      </c>
      <c r="BH104" s="20" t="s">
        <v>203</v>
      </c>
      <c r="BI104" s="20" t="s">
        <v>203</v>
      </c>
      <c r="BJ104" s="20" t="s">
        <v>203</v>
      </c>
      <c r="BK104" s="20" t="s">
        <v>203</v>
      </c>
      <c r="BL104" s="20" t="s">
        <v>203</v>
      </c>
      <c r="BM104" s="20" t="s">
        <v>203</v>
      </c>
      <c r="BN104" s="20" t="s">
        <v>203</v>
      </c>
      <c r="BO104" s="20" t="s">
        <v>203</v>
      </c>
      <c r="BP104" s="20" t="s">
        <v>203</v>
      </c>
      <c r="BQ104" s="20" t="s">
        <v>203</v>
      </c>
      <c r="BR104" s="20" t="s">
        <v>203</v>
      </c>
      <c r="BS104" s="20" t="s">
        <v>203</v>
      </c>
      <c r="BT104" s="20" t="s">
        <v>203</v>
      </c>
      <c r="BU104" s="20" t="s">
        <v>203</v>
      </c>
      <c r="BV104" s="20" t="s">
        <v>203</v>
      </c>
      <c r="BW104" s="20" t="s">
        <v>203</v>
      </c>
      <c r="BX104" s="20" t="s">
        <v>203</v>
      </c>
      <c r="BY104" s="20" t="s">
        <v>203</v>
      </c>
      <c r="BZ104" s="20" t="s">
        <v>203</v>
      </c>
      <c r="CA104" s="20" t="s">
        <v>203</v>
      </c>
      <c r="CB104" s="20" t="s">
        <v>203</v>
      </c>
      <c r="CC104" s="20" t="s">
        <v>203</v>
      </c>
      <c r="CD104" s="20" t="s">
        <v>203</v>
      </c>
      <c r="CE104" s="20" t="s">
        <v>203</v>
      </c>
      <c r="CF104" s="20" t="s">
        <v>203</v>
      </c>
      <c r="CG104" s="20" t="s">
        <v>203</v>
      </c>
      <c r="CH104" s="20" t="s">
        <v>203</v>
      </c>
      <c r="CI104" s="20" t="s">
        <v>203</v>
      </c>
      <c r="CJ104" s="21">
        <v>0</v>
      </c>
      <c r="CK104" s="20" t="s">
        <v>203</v>
      </c>
      <c r="CL104" s="20" t="s">
        <v>203</v>
      </c>
      <c r="CM104" s="20" t="s">
        <v>203</v>
      </c>
      <c r="CN104" s="20" t="s">
        <v>203</v>
      </c>
      <c r="CO104" s="20" t="s">
        <v>203</v>
      </c>
      <c r="CP104" s="20" t="s">
        <v>203</v>
      </c>
      <c r="CQ104" s="20" t="s">
        <v>203</v>
      </c>
      <c r="CR104" s="20" t="s">
        <v>203</v>
      </c>
      <c r="CS104" s="20" t="s">
        <v>203</v>
      </c>
      <c r="CT104" s="20" t="s">
        <v>203</v>
      </c>
      <c r="CU104" s="20" t="s">
        <v>203</v>
      </c>
      <c r="CV104" s="20" t="s">
        <v>203</v>
      </c>
      <c r="CW104" s="20" t="s">
        <v>203</v>
      </c>
      <c r="CX104" s="20" t="s">
        <v>203</v>
      </c>
      <c r="CY104" s="20" t="s">
        <v>259</v>
      </c>
      <c r="CZ104" s="22"/>
    </row>
    <row r="105" spans="1:104" ht="15.75" customHeight="1">
      <c r="A105" s="21">
        <v>78</v>
      </c>
      <c r="B105" s="21">
        <v>6902529</v>
      </c>
      <c r="C105" s="21">
        <v>1</v>
      </c>
      <c r="D105" s="21">
        <v>1</v>
      </c>
      <c r="E105" s="21">
        <v>1</v>
      </c>
      <c r="F105" s="21">
        <v>1</v>
      </c>
      <c r="G105" s="20" t="s">
        <v>203</v>
      </c>
      <c r="H105" s="21">
        <v>1</v>
      </c>
      <c r="I105" s="21">
        <v>1</v>
      </c>
      <c r="J105" s="21">
        <v>1</v>
      </c>
      <c r="K105" s="21">
        <v>1</v>
      </c>
      <c r="L105" s="21">
        <v>1</v>
      </c>
      <c r="M105" s="21">
        <v>1</v>
      </c>
      <c r="N105" s="20" t="s">
        <v>203</v>
      </c>
      <c r="O105" s="21">
        <v>1</v>
      </c>
      <c r="P105" s="21">
        <v>0</v>
      </c>
      <c r="Q105" s="21">
        <v>0</v>
      </c>
      <c r="R105" s="21">
        <v>1</v>
      </c>
      <c r="S105" s="21">
        <v>1</v>
      </c>
      <c r="T105" s="21">
        <v>1</v>
      </c>
      <c r="U105" s="21">
        <v>1</v>
      </c>
      <c r="V105" s="21">
        <v>1</v>
      </c>
      <c r="W105" s="20" t="s">
        <v>203</v>
      </c>
      <c r="X105" s="21">
        <v>1</v>
      </c>
      <c r="Y105" s="21">
        <v>1</v>
      </c>
      <c r="Z105" s="21">
        <v>1</v>
      </c>
      <c r="AA105" s="21">
        <v>1</v>
      </c>
      <c r="AB105" s="21">
        <v>0</v>
      </c>
      <c r="AC105" s="21">
        <v>1</v>
      </c>
      <c r="AD105" s="21">
        <v>1</v>
      </c>
      <c r="AE105" s="21">
        <v>0</v>
      </c>
      <c r="AF105" s="20" t="s">
        <v>203</v>
      </c>
      <c r="AG105" s="21">
        <v>0</v>
      </c>
      <c r="AH105" s="21">
        <v>0</v>
      </c>
      <c r="AI105" s="21">
        <v>1</v>
      </c>
      <c r="AJ105" s="20" t="s">
        <v>203</v>
      </c>
      <c r="AK105" s="20" t="s">
        <v>203</v>
      </c>
      <c r="AL105" s="20" t="s">
        <v>203</v>
      </c>
      <c r="AM105" s="20" t="s">
        <v>203</v>
      </c>
      <c r="AN105" s="20" t="s">
        <v>203</v>
      </c>
      <c r="AO105" s="21">
        <v>1</v>
      </c>
      <c r="AP105" s="20" t="s">
        <v>203</v>
      </c>
      <c r="AQ105" s="21">
        <v>1</v>
      </c>
      <c r="AR105" s="21">
        <v>1</v>
      </c>
      <c r="AS105" s="21">
        <v>0</v>
      </c>
      <c r="AT105" s="21">
        <v>1</v>
      </c>
      <c r="AU105" s="21">
        <v>0</v>
      </c>
      <c r="AV105" s="21">
        <v>1</v>
      </c>
      <c r="AW105" s="21">
        <v>0</v>
      </c>
      <c r="AX105" s="21">
        <v>1</v>
      </c>
      <c r="AY105" s="21">
        <v>1</v>
      </c>
      <c r="AZ105" s="21">
        <v>1</v>
      </c>
      <c r="BA105" s="21">
        <v>1</v>
      </c>
      <c r="BB105" s="20" t="s">
        <v>203</v>
      </c>
      <c r="BC105" s="20" t="s">
        <v>203</v>
      </c>
      <c r="BD105" s="20" t="s">
        <v>203</v>
      </c>
      <c r="BE105" s="20" t="s">
        <v>203</v>
      </c>
      <c r="BF105" s="20" t="s">
        <v>203</v>
      </c>
      <c r="BG105" s="20" t="s">
        <v>203</v>
      </c>
      <c r="BH105" s="20" t="s">
        <v>203</v>
      </c>
      <c r="BI105" s="20" t="s">
        <v>203</v>
      </c>
      <c r="BJ105" s="20" t="s">
        <v>203</v>
      </c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 t="s">
        <v>260</v>
      </c>
      <c r="CZ105" s="22"/>
    </row>
    <row r="106" spans="1:104" ht="15.75" customHeight="1">
      <c r="A106" s="21">
        <v>78</v>
      </c>
      <c r="B106" s="21">
        <v>6981919</v>
      </c>
      <c r="C106" s="21">
        <v>1</v>
      </c>
      <c r="D106" s="21">
        <v>1</v>
      </c>
      <c r="E106" s="21">
        <v>1</v>
      </c>
      <c r="F106" s="21">
        <v>1</v>
      </c>
      <c r="G106" s="21">
        <v>1</v>
      </c>
      <c r="H106" s="21">
        <v>1</v>
      </c>
      <c r="I106" s="21">
        <v>1</v>
      </c>
      <c r="J106" s="21">
        <v>1</v>
      </c>
      <c r="K106" s="21">
        <v>1</v>
      </c>
      <c r="L106" s="21">
        <v>1</v>
      </c>
      <c r="M106" s="21">
        <v>0</v>
      </c>
      <c r="N106" s="20" t="s">
        <v>203</v>
      </c>
      <c r="O106" s="21">
        <v>1</v>
      </c>
      <c r="P106" s="21">
        <v>1</v>
      </c>
      <c r="Q106" s="21">
        <v>1</v>
      </c>
      <c r="R106" s="21">
        <v>1</v>
      </c>
      <c r="S106" s="21">
        <v>0</v>
      </c>
      <c r="T106" s="21">
        <v>1</v>
      </c>
      <c r="U106" s="21">
        <v>1</v>
      </c>
      <c r="V106" s="21">
        <v>1</v>
      </c>
      <c r="W106" s="21">
        <v>1</v>
      </c>
      <c r="X106" s="20" t="s">
        <v>203</v>
      </c>
      <c r="Y106" s="21">
        <v>0</v>
      </c>
      <c r="Z106" s="21">
        <v>0</v>
      </c>
      <c r="AA106" s="21">
        <v>1</v>
      </c>
      <c r="AB106" s="21">
        <v>0</v>
      </c>
      <c r="AC106" s="21">
        <v>0</v>
      </c>
      <c r="AD106" s="21">
        <v>1</v>
      </c>
      <c r="AE106" s="21">
        <v>0</v>
      </c>
      <c r="AF106" s="21">
        <v>0</v>
      </c>
      <c r="AG106" s="21">
        <v>0</v>
      </c>
      <c r="AH106" s="21">
        <v>0</v>
      </c>
      <c r="AI106" s="21">
        <v>1</v>
      </c>
      <c r="AJ106" s="21">
        <v>0</v>
      </c>
      <c r="AK106" s="21">
        <v>0</v>
      </c>
      <c r="AL106" s="20" t="s">
        <v>203</v>
      </c>
      <c r="AM106" s="20" t="s">
        <v>203</v>
      </c>
      <c r="AN106" s="20" t="s">
        <v>203</v>
      </c>
      <c r="AO106" s="20" t="s">
        <v>203</v>
      </c>
      <c r="AP106" s="21">
        <v>0</v>
      </c>
      <c r="AQ106" s="21">
        <v>1</v>
      </c>
      <c r="AR106" s="21">
        <v>0</v>
      </c>
      <c r="AS106" s="21">
        <v>0</v>
      </c>
      <c r="AT106" s="21">
        <v>1</v>
      </c>
      <c r="AU106" s="21">
        <v>0</v>
      </c>
      <c r="AV106" s="21">
        <v>1</v>
      </c>
      <c r="AW106" s="21">
        <v>1</v>
      </c>
      <c r="AX106" s="21">
        <v>0</v>
      </c>
      <c r="AY106" s="21">
        <v>1</v>
      </c>
      <c r="AZ106" s="21">
        <v>1</v>
      </c>
      <c r="BA106" s="21">
        <v>1</v>
      </c>
      <c r="BB106" s="21">
        <v>1</v>
      </c>
      <c r="BC106" s="21">
        <v>1</v>
      </c>
      <c r="BD106" s="21">
        <v>0</v>
      </c>
      <c r="BE106" s="21">
        <v>1</v>
      </c>
      <c r="BF106" s="21">
        <v>1</v>
      </c>
      <c r="BG106" s="21">
        <v>0</v>
      </c>
      <c r="BH106" s="21">
        <v>1</v>
      </c>
      <c r="BI106" s="21">
        <v>0</v>
      </c>
      <c r="BJ106" s="21">
        <v>1</v>
      </c>
      <c r="BK106" s="21">
        <v>0</v>
      </c>
      <c r="BL106" s="21">
        <v>1</v>
      </c>
      <c r="BM106" s="21">
        <v>0</v>
      </c>
      <c r="BN106" s="21">
        <v>1</v>
      </c>
      <c r="BO106" s="21">
        <v>1</v>
      </c>
      <c r="BP106" s="21">
        <v>0</v>
      </c>
      <c r="BQ106" s="21">
        <v>1</v>
      </c>
      <c r="BR106" s="21">
        <v>1</v>
      </c>
      <c r="BS106" s="21">
        <v>0</v>
      </c>
      <c r="BT106" s="21">
        <v>0</v>
      </c>
      <c r="BU106" s="21">
        <v>0</v>
      </c>
      <c r="BV106" s="21">
        <v>1</v>
      </c>
      <c r="BW106" s="21">
        <v>1</v>
      </c>
      <c r="BX106" s="21">
        <v>1</v>
      </c>
      <c r="BY106" s="21">
        <v>1</v>
      </c>
      <c r="BZ106" s="21">
        <v>0</v>
      </c>
      <c r="CA106" s="21">
        <v>0</v>
      </c>
      <c r="CB106" s="21">
        <v>0</v>
      </c>
      <c r="CC106" s="21">
        <v>0</v>
      </c>
      <c r="CD106" s="21">
        <v>0</v>
      </c>
      <c r="CE106" s="21">
        <v>1</v>
      </c>
      <c r="CF106" s="21">
        <v>1</v>
      </c>
      <c r="CG106" s="21">
        <v>0</v>
      </c>
      <c r="CH106" s="21">
        <v>1</v>
      </c>
      <c r="CI106" s="21">
        <v>0</v>
      </c>
      <c r="CJ106" s="21">
        <v>0</v>
      </c>
      <c r="CK106" s="21">
        <v>1</v>
      </c>
      <c r="CL106" s="21">
        <v>1</v>
      </c>
      <c r="CM106" s="21">
        <v>1</v>
      </c>
      <c r="CN106" s="21">
        <v>1</v>
      </c>
      <c r="CO106" s="21">
        <v>0</v>
      </c>
      <c r="CP106" s="21">
        <v>1</v>
      </c>
      <c r="CQ106" s="20" t="s">
        <v>203</v>
      </c>
      <c r="CR106" s="21">
        <v>1</v>
      </c>
      <c r="CS106" s="21">
        <v>1</v>
      </c>
      <c r="CT106" s="21">
        <v>1</v>
      </c>
      <c r="CU106" s="21">
        <v>1</v>
      </c>
      <c r="CV106" s="21">
        <v>1</v>
      </c>
      <c r="CW106" s="21">
        <v>0</v>
      </c>
      <c r="CX106" s="21">
        <v>0</v>
      </c>
      <c r="CY106" s="20" t="s">
        <v>232</v>
      </c>
      <c r="CZ106" s="22"/>
    </row>
    <row r="107" spans="1:104" ht="15.75" customHeight="1">
      <c r="A107" s="21">
        <v>78</v>
      </c>
      <c r="B107" s="21">
        <v>7028543</v>
      </c>
      <c r="C107" s="21">
        <v>1</v>
      </c>
      <c r="D107" s="21">
        <v>1</v>
      </c>
      <c r="E107" s="21">
        <v>1</v>
      </c>
      <c r="F107" s="21">
        <v>0</v>
      </c>
      <c r="G107" s="21">
        <v>1</v>
      </c>
      <c r="H107" s="21">
        <v>1</v>
      </c>
      <c r="I107" s="21">
        <v>1</v>
      </c>
      <c r="J107" s="21">
        <v>1</v>
      </c>
      <c r="K107" s="21">
        <v>1</v>
      </c>
      <c r="L107" s="21">
        <v>1</v>
      </c>
      <c r="M107" s="21">
        <v>1</v>
      </c>
      <c r="N107" s="21">
        <v>0</v>
      </c>
      <c r="O107" s="21">
        <v>1</v>
      </c>
      <c r="P107" s="21">
        <v>1</v>
      </c>
      <c r="Q107" s="21">
        <v>1</v>
      </c>
      <c r="R107" s="21">
        <v>1</v>
      </c>
      <c r="S107" s="21">
        <v>1</v>
      </c>
      <c r="T107" s="21">
        <v>1</v>
      </c>
      <c r="U107" s="21">
        <v>1</v>
      </c>
      <c r="V107" s="21">
        <v>0</v>
      </c>
      <c r="W107" s="21">
        <v>0</v>
      </c>
      <c r="X107" s="21">
        <v>0</v>
      </c>
      <c r="Y107" s="21">
        <v>0</v>
      </c>
      <c r="Z107" s="21">
        <v>1</v>
      </c>
      <c r="AA107" s="21">
        <v>1</v>
      </c>
      <c r="AB107" s="21">
        <v>0</v>
      </c>
      <c r="AC107" s="21">
        <v>1</v>
      </c>
      <c r="AD107" s="21">
        <v>1</v>
      </c>
      <c r="AE107" s="21">
        <v>0</v>
      </c>
      <c r="AF107" s="21">
        <v>0</v>
      </c>
      <c r="AG107" s="21">
        <v>0</v>
      </c>
      <c r="AH107" s="21">
        <v>0</v>
      </c>
      <c r="AI107" s="21">
        <v>1</v>
      </c>
      <c r="AJ107" s="21">
        <v>0</v>
      </c>
      <c r="AK107" s="21">
        <v>0</v>
      </c>
      <c r="AL107" s="21">
        <v>0</v>
      </c>
      <c r="AM107" s="20" t="s">
        <v>203</v>
      </c>
      <c r="AN107" s="20" t="s">
        <v>203</v>
      </c>
      <c r="AO107" s="20" t="s">
        <v>203</v>
      </c>
      <c r="AP107" s="21">
        <v>1</v>
      </c>
      <c r="AQ107" s="21">
        <v>1</v>
      </c>
      <c r="AR107" s="21">
        <v>0</v>
      </c>
      <c r="AS107" s="21">
        <v>0</v>
      </c>
      <c r="AT107" s="21">
        <v>1</v>
      </c>
      <c r="AU107" s="21">
        <v>0</v>
      </c>
      <c r="AV107" s="21">
        <v>0</v>
      </c>
      <c r="AW107" s="21">
        <v>0</v>
      </c>
      <c r="AX107" s="21">
        <v>1</v>
      </c>
      <c r="AY107" s="21">
        <v>0</v>
      </c>
      <c r="AZ107" s="21">
        <v>0</v>
      </c>
      <c r="BA107" s="21">
        <v>1</v>
      </c>
      <c r="BB107" s="21">
        <v>1</v>
      </c>
      <c r="BC107" s="21">
        <v>1</v>
      </c>
      <c r="BD107" s="21">
        <v>1</v>
      </c>
      <c r="BE107" s="21">
        <v>0</v>
      </c>
      <c r="BF107" s="21">
        <v>1</v>
      </c>
      <c r="BG107" s="21">
        <v>0</v>
      </c>
      <c r="BH107" s="21">
        <v>1</v>
      </c>
      <c r="BI107" s="21">
        <v>1</v>
      </c>
      <c r="BJ107" s="21">
        <v>0</v>
      </c>
      <c r="BK107" s="21">
        <v>0</v>
      </c>
      <c r="BL107" s="21">
        <v>1</v>
      </c>
      <c r="BM107" s="21">
        <v>0</v>
      </c>
      <c r="BN107" s="21">
        <v>0</v>
      </c>
      <c r="BO107" s="21">
        <v>0</v>
      </c>
      <c r="BP107" s="21">
        <v>1</v>
      </c>
      <c r="BQ107" s="21">
        <v>1</v>
      </c>
      <c r="BR107" s="21">
        <v>1</v>
      </c>
      <c r="BS107" s="21">
        <v>1</v>
      </c>
      <c r="BT107" s="21">
        <v>0</v>
      </c>
      <c r="BU107" s="21">
        <v>1</v>
      </c>
      <c r="BV107" s="21">
        <v>1</v>
      </c>
      <c r="BW107" s="21">
        <v>1</v>
      </c>
      <c r="BX107" s="21">
        <v>1</v>
      </c>
      <c r="BY107" s="21">
        <v>1</v>
      </c>
      <c r="BZ107" s="21">
        <v>0</v>
      </c>
      <c r="CA107" s="21">
        <v>0</v>
      </c>
      <c r="CB107" s="20" t="s">
        <v>203</v>
      </c>
      <c r="CC107" s="21">
        <v>0</v>
      </c>
      <c r="CD107" s="21">
        <v>1</v>
      </c>
      <c r="CE107" s="21">
        <v>1</v>
      </c>
      <c r="CF107" s="21">
        <v>0</v>
      </c>
      <c r="CG107" s="21">
        <v>1</v>
      </c>
      <c r="CH107" s="21">
        <v>1</v>
      </c>
      <c r="CI107" s="21">
        <v>0</v>
      </c>
      <c r="CJ107" s="21">
        <v>1</v>
      </c>
      <c r="CK107" s="21">
        <v>1</v>
      </c>
      <c r="CL107" s="21">
        <v>1</v>
      </c>
      <c r="CM107" s="21">
        <v>1</v>
      </c>
      <c r="CN107" s="21">
        <v>1</v>
      </c>
      <c r="CO107" s="21">
        <v>0</v>
      </c>
      <c r="CP107" s="21">
        <v>1</v>
      </c>
      <c r="CQ107" s="21">
        <v>1</v>
      </c>
      <c r="CR107" s="21">
        <v>1</v>
      </c>
      <c r="CS107" s="21">
        <v>1</v>
      </c>
      <c r="CT107" s="21">
        <v>1</v>
      </c>
      <c r="CU107" s="21">
        <v>0</v>
      </c>
      <c r="CV107" s="21">
        <v>1</v>
      </c>
      <c r="CW107" s="21">
        <v>0</v>
      </c>
      <c r="CX107" s="21">
        <v>1</v>
      </c>
      <c r="CY107" s="20" t="s">
        <v>215</v>
      </c>
      <c r="CZ107" s="22"/>
    </row>
    <row r="108" spans="1:104" ht="15.75" customHeight="1">
      <c r="A108" s="21">
        <v>78</v>
      </c>
      <c r="B108" s="21">
        <v>6940851</v>
      </c>
      <c r="C108" s="21">
        <v>0</v>
      </c>
      <c r="D108" s="21">
        <v>1</v>
      </c>
      <c r="E108" s="21">
        <v>1</v>
      </c>
      <c r="F108" s="21">
        <v>0</v>
      </c>
      <c r="G108" s="21">
        <v>1</v>
      </c>
      <c r="H108" s="21">
        <v>0</v>
      </c>
      <c r="I108" s="21">
        <v>1</v>
      </c>
      <c r="J108" s="21">
        <v>0</v>
      </c>
      <c r="K108" s="21">
        <v>1</v>
      </c>
      <c r="L108" s="21">
        <v>1</v>
      </c>
      <c r="M108" s="21">
        <v>1</v>
      </c>
      <c r="N108" s="21">
        <v>0</v>
      </c>
      <c r="O108" s="21">
        <v>1</v>
      </c>
      <c r="P108" s="21">
        <v>1</v>
      </c>
      <c r="Q108" s="21">
        <v>0</v>
      </c>
      <c r="R108" s="21">
        <v>1</v>
      </c>
      <c r="S108" s="21">
        <v>1</v>
      </c>
      <c r="T108" s="21">
        <v>1</v>
      </c>
      <c r="U108" s="21">
        <v>1</v>
      </c>
      <c r="V108" s="21">
        <v>0</v>
      </c>
      <c r="W108" s="21">
        <v>1</v>
      </c>
      <c r="X108" s="21">
        <v>1</v>
      </c>
      <c r="Y108" s="21">
        <v>0</v>
      </c>
      <c r="Z108" s="21">
        <v>1</v>
      </c>
      <c r="AA108" s="21">
        <v>0</v>
      </c>
      <c r="AB108" s="21">
        <v>0</v>
      </c>
      <c r="AC108" s="21">
        <v>1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1</v>
      </c>
      <c r="AJ108" s="21">
        <v>0</v>
      </c>
      <c r="AK108" s="21">
        <v>0</v>
      </c>
      <c r="AL108" s="21">
        <v>1</v>
      </c>
      <c r="AM108" s="20" t="s">
        <v>203</v>
      </c>
      <c r="AN108" s="20" t="s">
        <v>203</v>
      </c>
      <c r="AO108" s="20" t="s">
        <v>203</v>
      </c>
      <c r="AP108" s="21">
        <v>0</v>
      </c>
      <c r="AQ108" s="21">
        <v>1</v>
      </c>
      <c r="AR108" s="21">
        <v>1</v>
      </c>
      <c r="AS108" s="21">
        <v>0</v>
      </c>
      <c r="AT108" s="21">
        <v>1</v>
      </c>
      <c r="AU108" s="21">
        <v>0</v>
      </c>
      <c r="AV108" s="21">
        <v>1</v>
      </c>
      <c r="AW108" s="21">
        <v>0</v>
      </c>
      <c r="AX108" s="21">
        <v>1</v>
      </c>
      <c r="AY108" s="21">
        <v>1</v>
      </c>
      <c r="AZ108" s="21">
        <v>1</v>
      </c>
      <c r="BA108" s="21">
        <v>1</v>
      </c>
      <c r="BB108" s="21">
        <v>1</v>
      </c>
      <c r="BC108" s="21">
        <v>0</v>
      </c>
      <c r="BD108" s="21">
        <v>1</v>
      </c>
      <c r="BE108" s="21">
        <v>0</v>
      </c>
      <c r="BF108" s="21">
        <v>1</v>
      </c>
      <c r="BG108" s="21">
        <v>0</v>
      </c>
      <c r="BH108" s="21">
        <v>1</v>
      </c>
      <c r="BI108" s="21">
        <v>1</v>
      </c>
      <c r="BJ108" s="21">
        <v>0</v>
      </c>
      <c r="BK108" s="21">
        <v>0</v>
      </c>
      <c r="BL108" s="21">
        <v>1</v>
      </c>
      <c r="BM108" s="21">
        <v>0</v>
      </c>
      <c r="BN108" s="21">
        <v>1</v>
      </c>
      <c r="BO108" s="21">
        <v>0</v>
      </c>
      <c r="BP108" s="21">
        <v>0</v>
      </c>
      <c r="BQ108" s="21">
        <v>1</v>
      </c>
      <c r="BR108" s="21">
        <v>1</v>
      </c>
      <c r="BS108" s="21">
        <v>0</v>
      </c>
      <c r="BT108" s="21">
        <v>1</v>
      </c>
      <c r="BU108" s="21">
        <v>0</v>
      </c>
      <c r="BV108" s="21">
        <v>1</v>
      </c>
      <c r="BW108" s="20" t="s">
        <v>203</v>
      </c>
      <c r="BX108" s="20" t="s">
        <v>203</v>
      </c>
      <c r="BY108" s="20" t="s">
        <v>203</v>
      </c>
      <c r="BZ108" s="20" t="s">
        <v>203</v>
      </c>
      <c r="CA108" s="20" t="s">
        <v>203</v>
      </c>
      <c r="CB108" s="20" t="s">
        <v>203</v>
      </c>
      <c r="CC108" s="20" t="s">
        <v>203</v>
      </c>
      <c r="CD108" s="21">
        <v>1</v>
      </c>
      <c r="CE108" s="21">
        <v>1</v>
      </c>
      <c r="CF108" s="21">
        <v>1</v>
      </c>
      <c r="CG108" s="21">
        <v>1</v>
      </c>
      <c r="CH108" s="21">
        <v>0</v>
      </c>
      <c r="CI108" s="21">
        <v>0</v>
      </c>
      <c r="CJ108" s="21">
        <v>0</v>
      </c>
      <c r="CK108" s="21">
        <v>1</v>
      </c>
      <c r="CL108" s="21">
        <v>1</v>
      </c>
      <c r="CM108" s="21">
        <v>1</v>
      </c>
      <c r="CN108" s="21">
        <v>1</v>
      </c>
      <c r="CO108" s="21">
        <v>0</v>
      </c>
      <c r="CP108" s="21">
        <v>1</v>
      </c>
      <c r="CQ108" s="21">
        <v>1</v>
      </c>
      <c r="CR108" s="21">
        <v>0</v>
      </c>
      <c r="CS108" s="21">
        <v>1</v>
      </c>
      <c r="CT108" s="21">
        <v>1</v>
      </c>
      <c r="CU108" s="21">
        <v>1</v>
      </c>
      <c r="CV108" s="21">
        <v>0</v>
      </c>
      <c r="CW108" s="21">
        <v>0</v>
      </c>
      <c r="CX108" s="21">
        <v>0</v>
      </c>
      <c r="CY108" s="20" t="s">
        <v>208</v>
      </c>
      <c r="CZ108" s="22"/>
    </row>
    <row r="109" spans="1:104" ht="15.75" customHeight="1">
      <c r="A109" s="21">
        <v>78</v>
      </c>
      <c r="B109" s="21">
        <v>6971088</v>
      </c>
      <c r="C109" s="21">
        <v>1</v>
      </c>
      <c r="D109" s="21">
        <v>1</v>
      </c>
      <c r="E109" s="21">
        <v>1</v>
      </c>
      <c r="F109" s="21">
        <v>1</v>
      </c>
      <c r="G109" s="21">
        <v>1</v>
      </c>
      <c r="H109" s="21">
        <v>1</v>
      </c>
      <c r="I109" s="21">
        <v>1</v>
      </c>
      <c r="J109" s="21">
        <v>1</v>
      </c>
      <c r="K109" s="21">
        <v>1</v>
      </c>
      <c r="L109" s="21">
        <v>1</v>
      </c>
      <c r="M109" s="21">
        <v>1</v>
      </c>
      <c r="N109" s="21">
        <v>0</v>
      </c>
      <c r="O109" s="21">
        <v>1</v>
      </c>
      <c r="P109" s="21">
        <v>1</v>
      </c>
      <c r="Q109" s="21">
        <v>0</v>
      </c>
      <c r="R109" s="21">
        <v>1</v>
      </c>
      <c r="S109" s="21">
        <v>1</v>
      </c>
      <c r="T109" s="21">
        <v>0</v>
      </c>
      <c r="U109" s="21">
        <v>1</v>
      </c>
      <c r="V109" s="21">
        <v>1</v>
      </c>
      <c r="W109" s="21">
        <v>1</v>
      </c>
      <c r="X109" s="21">
        <v>1</v>
      </c>
      <c r="Y109" s="21">
        <v>1</v>
      </c>
      <c r="Z109" s="21">
        <v>1</v>
      </c>
      <c r="AA109" s="21">
        <v>1</v>
      </c>
      <c r="AB109" s="21">
        <v>1</v>
      </c>
      <c r="AC109" s="21">
        <v>1</v>
      </c>
      <c r="AD109" s="21">
        <v>1</v>
      </c>
      <c r="AE109" s="21">
        <v>1</v>
      </c>
      <c r="AF109" s="21">
        <v>0</v>
      </c>
      <c r="AG109" s="21">
        <v>0</v>
      </c>
      <c r="AH109" s="21">
        <v>1</v>
      </c>
      <c r="AI109" s="21">
        <v>0</v>
      </c>
      <c r="AJ109" s="21">
        <v>0</v>
      </c>
      <c r="AK109" s="21">
        <v>0</v>
      </c>
      <c r="AL109" s="20" t="s">
        <v>203</v>
      </c>
      <c r="AM109" s="20" t="s">
        <v>203</v>
      </c>
      <c r="AN109" s="20" t="s">
        <v>203</v>
      </c>
      <c r="AO109" s="21">
        <v>1</v>
      </c>
      <c r="AP109" s="21">
        <v>1</v>
      </c>
      <c r="AQ109" s="21">
        <v>0</v>
      </c>
      <c r="AR109" s="21">
        <v>1</v>
      </c>
      <c r="AS109" s="21">
        <v>0</v>
      </c>
      <c r="AT109" s="21">
        <v>1</v>
      </c>
      <c r="AU109" s="21">
        <v>0</v>
      </c>
      <c r="AV109" s="21">
        <v>1</v>
      </c>
      <c r="AW109" s="21">
        <v>0</v>
      </c>
      <c r="AX109" s="21">
        <v>1</v>
      </c>
      <c r="AY109" s="21">
        <v>1</v>
      </c>
      <c r="AZ109" s="21">
        <v>1</v>
      </c>
      <c r="BA109" s="21">
        <v>0</v>
      </c>
      <c r="BB109" s="21">
        <v>1</v>
      </c>
      <c r="BC109" s="21">
        <v>1</v>
      </c>
      <c r="BD109" s="21">
        <v>0</v>
      </c>
      <c r="BE109" s="21">
        <v>1</v>
      </c>
      <c r="BF109" s="21">
        <v>1</v>
      </c>
      <c r="BG109" s="21">
        <v>0</v>
      </c>
      <c r="BH109" s="21">
        <v>1</v>
      </c>
      <c r="BI109" s="21">
        <v>1</v>
      </c>
      <c r="BJ109" s="21">
        <v>1</v>
      </c>
      <c r="BK109" s="21">
        <v>1</v>
      </c>
      <c r="BL109" s="21">
        <v>1</v>
      </c>
      <c r="BM109" s="21">
        <v>0</v>
      </c>
      <c r="BN109" s="21">
        <v>1</v>
      </c>
      <c r="BO109" s="21">
        <v>1</v>
      </c>
      <c r="BP109" s="21">
        <v>0</v>
      </c>
      <c r="BQ109" s="21">
        <v>1</v>
      </c>
      <c r="BR109" s="21">
        <v>1</v>
      </c>
      <c r="BS109" s="21">
        <v>0</v>
      </c>
      <c r="BT109" s="21">
        <v>1</v>
      </c>
      <c r="BU109" s="21">
        <v>1</v>
      </c>
      <c r="BV109" s="21">
        <v>1</v>
      </c>
      <c r="BW109" s="20" t="s">
        <v>203</v>
      </c>
      <c r="BX109" s="20" t="s">
        <v>203</v>
      </c>
      <c r="BY109" s="20" t="s">
        <v>203</v>
      </c>
      <c r="BZ109" s="20" t="s">
        <v>203</v>
      </c>
      <c r="CA109" s="20" t="s">
        <v>203</v>
      </c>
      <c r="CB109" s="20" t="s">
        <v>203</v>
      </c>
      <c r="CC109" s="20" t="s">
        <v>203</v>
      </c>
      <c r="CD109" s="21">
        <v>1</v>
      </c>
      <c r="CE109" s="21">
        <v>1</v>
      </c>
      <c r="CF109" s="21">
        <v>1</v>
      </c>
      <c r="CG109" s="21">
        <v>1</v>
      </c>
      <c r="CH109" s="21">
        <v>1</v>
      </c>
      <c r="CI109" s="21">
        <v>1</v>
      </c>
      <c r="CJ109" s="21">
        <v>0</v>
      </c>
      <c r="CK109" s="21">
        <v>1</v>
      </c>
      <c r="CL109" s="21">
        <v>1</v>
      </c>
      <c r="CM109" s="21">
        <v>1</v>
      </c>
      <c r="CN109" s="21">
        <v>0</v>
      </c>
      <c r="CO109" s="21">
        <v>1</v>
      </c>
      <c r="CP109" s="21">
        <v>1</v>
      </c>
      <c r="CQ109" s="21">
        <v>1</v>
      </c>
      <c r="CR109" s="21">
        <v>1</v>
      </c>
      <c r="CS109" s="21">
        <v>1</v>
      </c>
      <c r="CT109" s="21">
        <v>1</v>
      </c>
      <c r="CU109" s="21">
        <v>1</v>
      </c>
      <c r="CV109" s="21">
        <v>1</v>
      </c>
      <c r="CW109" s="21">
        <v>1</v>
      </c>
      <c r="CX109" s="21">
        <v>1</v>
      </c>
      <c r="CY109" s="20" t="s">
        <v>228</v>
      </c>
      <c r="CZ109" s="22"/>
    </row>
    <row r="110" spans="1:104" ht="15.75" customHeight="1">
      <c r="A110" s="21">
        <v>78</v>
      </c>
      <c r="B110" s="21">
        <v>6750981</v>
      </c>
      <c r="C110" s="21">
        <v>1</v>
      </c>
      <c r="D110" s="21">
        <v>1</v>
      </c>
      <c r="E110" s="21">
        <v>1</v>
      </c>
      <c r="F110" s="21">
        <v>1</v>
      </c>
      <c r="G110" s="21">
        <v>1</v>
      </c>
      <c r="H110" s="21">
        <v>1</v>
      </c>
      <c r="I110" s="21">
        <v>1</v>
      </c>
      <c r="J110" s="21">
        <v>1</v>
      </c>
      <c r="K110" s="21">
        <v>1</v>
      </c>
      <c r="L110" s="21">
        <v>1</v>
      </c>
      <c r="M110" s="21">
        <v>0</v>
      </c>
      <c r="N110" s="21">
        <v>0</v>
      </c>
      <c r="O110" s="21">
        <v>1</v>
      </c>
      <c r="P110" s="21">
        <v>1</v>
      </c>
      <c r="Q110" s="21">
        <v>0</v>
      </c>
      <c r="R110" s="21">
        <v>1</v>
      </c>
      <c r="S110" s="21">
        <v>1</v>
      </c>
      <c r="T110" s="21">
        <v>1</v>
      </c>
      <c r="U110" s="21">
        <v>1</v>
      </c>
      <c r="V110" s="21">
        <v>1</v>
      </c>
      <c r="W110" s="20" t="s">
        <v>203</v>
      </c>
      <c r="X110" s="21">
        <v>0</v>
      </c>
      <c r="Y110" s="21">
        <v>0</v>
      </c>
      <c r="Z110" s="21">
        <v>0</v>
      </c>
      <c r="AA110" s="20" t="s">
        <v>203</v>
      </c>
      <c r="AB110" s="21">
        <v>0</v>
      </c>
      <c r="AC110" s="21">
        <v>1</v>
      </c>
      <c r="AD110" s="21">
        <v>0</v>
      </c>
      <c r="AE110" s="21">
        <v>0</v>
      </c>
      <c r="AF110" s="21">
        <v>0</v>
      </c>
      <c r="AG110" s="21">
        <v>1</v>
      </c>
      <c r="AH110" s="21">
        <v>1</v>
      </c>
      <c r="AI110" s="21">
        <v>0</v>
      </c>
      <c r="AJ110" s="20" t="s">
        <v>203</v>
      </c>
      <c r="AK110" s="21">
        <v>1</v>
      </c>
      <c r="AL110" s="21">
        <v>0</v>
      </c>
      <c r="AM110" s="20" t="s">
        <v>203</v>
      </c>
      <c r="AN110" s="20" t="s">
        <v>203</v>
      </c>
      <c r="AO110" s="21">
        <v>1</v>
      </c>
      <c r="AP110" s="20" t="s">
        <v>203</v>
      </c>
      <c r="AQ110" s="21">
        <v>1</v>
      </c>
      <c r="AR110" s="21">
        <v>1</v>
      </c>
      <c r="AS110" s="21">
        <v>0</v>
      </c>
      <c r="AT110" s="21">
        <v>1</v>
      </c>
      <c r="AU110" s="21">
        <v>0</v>
      </c>
      <c r="AV110" s="21">
        <v>1</v>
      </c>
      <c r="AW110" s="21">
        <v>1</v>
      </c>
      <c r="AX110" s="21">
        <v>1</v>
      </c>
      <c r="AY110" s="21">
        <v>0</v>
      </c>
      <c r="AZ110" s="21">
        <v>1</v>
      </c>
      <c r="BA110" s="21">
        <v>0</v>
      </c>
      <c r="BB110" s="21">
        <v>1</v>
      </c>
      <c r="BC110" s="21">
        <v>1</v>
      </c>
      <c r="BD110" s="21">
        <v>1</v>
      </c>
      <c r="BE110" s="21">
        <v>1</v>
      </c>
      <c r="BF110" s="21">
        <v>1</v>
      </c>
      <c r="BG110" s="21">
        <v>0</v>
      </c>
      <c r="BH110" s="21">
        <v>1</v>
      </c>
      <c r="BI110" s="21">
        <v>0</v>
      </c>
      <c r="BJ110" s="21">
        <v>0</v>
      </c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 t="s">
        <v>261</v>
      </c>
      <c r="CZ110" s="22"/>
    </row>
    <row r="111" spans="1:104" ht="15.75" customHeight="1">
      <c r="A111" s="21">
        <v>78</v>
      </c>
      <c r="B111" s="21">
        <v>7029543</v>
      </c>
      <c r="C111" s="21">
        <v>1</v>
      </c>
      <c r="D111" s="21">
        <v>1</v>
      </c>
      <c r="E111" s="21">
        <v>1</v>
      </c>
      <c r="F111" s="21">
        <v>1</v>
      </c>
      <c r="G111" s="21">
        <v>0</v>
      </c>
      <c r="H111" s="21">
        <v>1</v>
      </c>
      <c r="I111" s="21">
        <v>1</v>
      </c>
      <c r="J111" s="21">
        <v>1</v>
      </c>
      <c r="K111" s="21">
        <v>1</v>
      </c>
      <c r="L111" s="21">
        <v>1</v>
      </c>
      <c r="M111" s="21">
        <v>0</v>
      </c>
      <c r="N111" s="21">
        <v>0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s="21">
        <v>1</v>
      </c>
      <c r="X111" s="21">
        <v>1</v>
      </c>
      <c r="Y111" s="21">
        <v>1</v>
      </c>
      <c r="Z111" s="21">
        <v>1</v>
      </c>
      <c r="AA111" s="21">
        <v>1</v>
      </c>
      <c r="AB111" s="21">
        <v>0</v>
      </c>
      <c r="AC111" s="21">
        <v>1</v>
      </c>
      <c r="AD111" s="21">
        <v>1</v>
      </c>
      <c r="AE111" s="21">
        <v>1</v>
      </c>
      <c r="AF111" s="21">
        <v>0</v>
      </c>
      <c r="AG111" s="21">
        <v>0</v>
      </c>
      <c r="AH111" s="21">
        <v>0</v>
      </c>
      <c r="AI111" s="21">
        <v>1</v>
      </c>
      <c r="AJ111" s="21">
        <v>1</v>
      </c>
      <c r="AK111" s="21">
        <v>1</v>
      </c>
      <c r="AL111" s="21">
        <v>0</v>
      </c>
      <c r="AM111" s="20" t="s">
        <v>203</v>
      </c>
      <c r="AN111" s="20" t="s">
        <v>203</v>
      </c>
      <c r="AO111" s="21">
        <v>1</v>
      </c>
      <c r="AP111" s="21">
        <v>1</v>
      </c>
      <c r="AQ111" s="21">
        <v>1</v>
      </c>
      <c r="AR111" s="21">
        <v>0</v>
      </c>
      <c r="AS111" s="21">
        <v>0</v>
      </c>
      <c r="AT111" s="21">
        <v>0</v>
      </c>
      <c r="AU111" s="21">
        <v>1</v>
      </c>
      <c r="AV111" s="21">
        <v>0</v>
      </c>
      <c r="AW111" s="21">
        <v>1</v>
      </c>
      <c r="AX111" s="21">
        <v>0</v>
      </c>
      <c r="AY111" s="21">
        <v>0</v>
      </c>
      <c r="AZ111" s="21">
        <v>1</v>
      </c>
      <c r="BA111" s="21">
        <v>1</v>
      </c>
      <c r="BB111" s="20" t="s">
        <v>203</v>
      </c>
      <c r="BC111" s="20" t="s">
        <v>203</v>
      </c>
      <c r="BD111" s="20" t="s">
        <v>203</v>
      </c>
      <c r="BE111" s="20" t="s">
        <v>203</v>
      </c>
      <c r="BF111" s="20" t="s">
        <v>203</v>
      </c>
      <c r="BG111" s="20" t="s">
        <v>203</v>
      </c>
      <c r="BH111" s="20" t="s">
        <v>203</v>
      </c>
      <c r="BI111" s="20" t="s">
        <v>203</v>
      </c>
      <c r="BJ111" s="20" t="s">
        <v>203</v>
      </c>
      <c r="BK111" s="21">
        <v>1</v>
      </c>
      <c r="BL111" s="21">
        <v>0</v>
      </c>
      <c r="BM111" s="21">
        <v>0</v>
      </c>
      <c r="BN111" s="21">
        <v>1</v>
      </c>
      <c r="BO111" s="21">
        <v>1</v>
      </c>
      <c r="BP111" s="21">
        <v>1</v>
      </c>
      <c r="BQ111" s="21">
        <v>1</v>
      </c>
      <c r="BR111" s="21">
        <v>1</v>
      </c>
      <c r="BS111" s="21">
        <v>1</v>
      </c>
      <c r="BT111" s="21">
        <v>1</v>
      </c>
      <c r="BU111" s="21">
        <v>0</v>
      </c>
      <c r="BV111" s="21">
        <v>1</v>
      </c>
      <c r="BW111" s="21">
        <v>1</v>
      </c>
      <c r="BX111" s="21">
        <v>1</v>
      </c>
      <c r="BY111" s="21">
        <v>1</v>
      </c>
      <c r="BZ111" s="21">
        <v>1</v>
      </c>
      <c r="CA111" s="21">
        <v>0</v>
      </c>
      <c r="CB111" s="20" t="s">
        <v>203</v>
      </c>
      <c r="CC111" s="21">
        <v>0</v>
      </c>
      <c r="CD111" s="21">
        <v>1</v>
      </c>
      <c r="CE111" s="21">
        <v>1</v>
      </c>
      <c r="CF111" s="21">
        <v>1</v>
      </c>
      <c r="CG111" s="21">
        <v>1</v>
      </c>
      <c r="CH111" s="21">
        <v>1</v>
      </c>
      <c r="CI111" s="21">
        <v>1</v>
      </c>
      <c r="CJ111" s="21">
        <v>0</v>
      </c>
      <c r="CK111" s="21">
        <v>1</v>
      </c>
      <c r="CL111" s="21">
        <v>1</v>
      </c>
      <c r="CM111" s="21">
        <v>1</v>
      </c>
      <c r="CN111" s="21">
        <v>1</v>
      </c>
      <c r="CO111" s="21">
        <v>0</v>
      </c>
      <c r="CP111" s="21">
        <v>1</v>
      </c>
      <c r="CQ111" s="21">
        <v>1</v>
      </c>
      <c r="CR111" s="21">
        <v>1</v>
      </c>
      <c r="CS111" s="21">
        <v>1</v>
      </c>
      <c r="CT111" s="21">
        <v>1</v>
      </c>
      <c r="CU111" s="21">
        <v>1</v>
      </c>
      <c r="CV111" s="21">
        <v>0</v>
      </c>
      <c r="CW111" s="21">
        <v>0</v>
      </c>
      <c r="CX111" s="21">
        <v>0</v>
      </c>
      <c r="CY111" s="20" t="s">
        <v>257</v>
      </c>
      <c r="CZ111" s="22"/>
    </row>
    <row r="112" spans="1:104" ht="15.75" customHeight="1">
      <c r="A112" s="21">
        <v>78</v>
      </c>
      <c r="B112" s="21">
        <v>7029513</v>
      </c>
      <c r="C112" s="21">
        <v>1</v>
      </c>
      <c r="D112" s="21">
        <v>1</v>
      </c>
      <c r="E112" s="21">
        <v>1</v>
      </c>
      <c r="F112" s="21">
        <v>0</v>
      </c>
      <c r="G112" s="21">
        <v>0</v>
      </c>
      <c r="H112" s="21">
        <v>1</v>
      </c>
      <c r="I112" s="21">
        <v>1</v>
      </c>
      <c r="J112" s="21">
        <v>0</v>
      </c>
      <c r="K112" s="21">
        <v>0</v>
      </c>
      <c r="L112" s="21">
        <v>1</v>
      </c>
      <c r="M112" s="21">
        <v>0</v>
      </c>
      <c r="N112" s="21">
        <v>1</v>
      </c>
      <c r="O112" s="21">
        <v>1</v>
      </c>
      <c r="P112" s="21">
        <v>0</v>
      </c>
      <c r="Q112" s="21">
        <v>0</v>
      </c>
      <c r="R112" s="21">
        <v>1</v>
      </c>
      <c r="S112" s="21">
        <v>1</v>
      </c>
      <c r="T112" s="21">
        <v>1</v>
      </c>
      <c r="U112" s="21">
        <v>0</v>
      </c>
      <c r="V112" s="21">
        <v>0</v>
      </c>
      <c r="W112" s="21">
        <v>0</v>
      </c>
      <c r="X112" s="21">
        <v>1</v>
      </c>
      <c r="Y112" s="21">
        <v>0</v>
      </c>
      <c r="Z112" s="21">
        <v>1</v>
      </c>
      <c r="AA112" s="21">
        <v>1</v>
      </c>
      <c r="AB112" s="21">
        <v>0</v>
      </c>
      <c r="AC112" s="21">
        <v>0</v>
      </c>
      <c r="AD112" s="21">
        <v>0</v>
      </c>
      <c r="AE112" s="21">
        <v>0</v>
      </c>
      <c r="AF112" s="21">
        <v>1</v>
      </c>
      <c r="AG112" s="21">
        <v>0</v>
      </c>
      <c r="AH112" s="21">
        <v>1</v>
      </c>
      <c r="AI112" s="21">
        <v>0</v>
      </c>
      <c r="AJ112" s="21">
        <v>0</v>
      </c>
      <c r="AK112" s="21">
        <v>0</v>
      </c>
      <c r="AL112" s="21">
        <v>0</v>
      </c>
      <c r="AM112" s="20" t="s">
        <v>203</v>
      </c>
      <c r="AN112" s="20" t="s">
        <v>203</v>
      </c>
      <c r="AO112" s="21">
        <v>0</v>
      </c>
      <c r="AP112" s="21">
        <v>0</v>
      </c>
      <c r="AQ112" s="21">
        <v>1</v>
      </c>
      <c r="AR112" s="21">
        <v>1</v>
      </c>
      <c r="AS112" s="21">
        <v>1</v>
      </c>
      <c r="AT112" s="21">
        <v>1</v>
      </c>
      <c r="AU112" s="21">
        <v>0</v>
      </c>
      <c r="AV112" s="21">
        <v>1</v>
      </c>
      <c r="AW112" s="21">
        <v>1</v>
      </c>
      <c r="AX112" s="21">
        <v>1</v>
      </c>
      <c r="AY112" s="21">
        <v>1</v>
      </c>
      <c r="AZ112" s="21">
        <v>1</v>
      </c>
      <c r="BA112" s="20" t="s">
        <v>203</v>
      </c>
      <c r="BB112" s="20" t="s">
        <v>203</v>
      </c>
      <c r="BC112" s="20" t="s">
        <v>203</v>
      </c>
      <c r="BD112" s="20" t="s">
        <v>203</v>
      </c>
      <c r="BE112" s="20" t="s">
        <v>203</v>
      </c>
      <c r="BF112" s="20" t="s">
        <v>203</v>
      </c>
      <c r="BG112" s="20" t="s">
        <v>203</v>
      </c>
      <c r="BH112" s="20" t="s">
        <v>203</v>
      </c>
      <c r="BI112" s="20" t="s">
        <v>203</v>
      </c>
      <c r="BJ112" s="20" t="s">
        <v>203</v>
      </c>
      <c r="BK112" s="21">
        <v>1</v>
      </c>
      <c r="BL112" s="21">
        <v>1</v>
      </c>
      <c r="BM112" s="21">
        <v>0</v>
      </c>
      <c r="BN112" s="21">
        <v>1</v>
      </c>
      <c r="BO112" s="21">
        <v>0</v>
      </c>
      <c r="BP112" s="21">
        <v>1</v>
      </c>
      <c r="BQ112" s="21">
        <v>1</v>
      </c>
      <c r="BR112" s="21">
        <v>1</v>
      </c>
      <c r="BS112" s="21">
        <v>0</v>
      </c>
      <c r="BT112" s="21">
        <v>1</v>
      </c>
      <c r="BU112" s="21">
        <v>0</v>
      </c>
      <c r="BV112" s="21">
        <v>1</v>
      </c>
      <c r="BW112" s="20" t="s">
        <v>203</v>
      </c>
      <c r="BX112" s="20" t="s">
        <v>203</v>
      </c>
      <c r="BY112" s="20" t="s">
        <v>203</v>
      </c>
      <c r="BZ112" s="20" t="s">
        <v>203</v>
      </c>
      <c r="CA112" s="20" t="s">
        <v>203</v>
      </c>
      <c r="CB112" s="20" t="s">
        <v>203</v>
      </c>
      <c r="CC112" s="20" t="s">
        <v>203</v>
      </c>
      <c r="CD112" s="21">
        <v>1</v>
      </c>
      <c r="CE112" s="21">
        <v>1</v>
      </c>
      <c r="CF112" s="21">
        <v>1</v>
      </c>
      <c r="CG112" s="21">
        <v>0</v>
      </c>
      <c r="CH112" s="21">
        <v>1</v>
      </c>
      <c r="CI112" s="21">
        <v>0</v>
      </c>
      <c r="CJ112" s="21">
        <v>0</v>
      </c>
      <c r="CK112" s="21">
        <v>1</v>
      </c>
      <c r="CL112" s="21">
        <v>1</v>
      </c>
      <c r="CM112" s="21">
        <v>1</v>
      </c>
      <c r="CN112" s="21">
        <v>1</v>
      </c>
      <c r="CO112" s="21">
        <v>0</v>
      </c>
      <c r="CP112" s="21">
        <v>1</v>
      </c>
      <c r="CQ112" s="21">
        <v>1</v>
      </c>
      <c r="CR112" s="21">
        <v>1</v>
      </c>
      <c r="CS112" s="21">
        <v>1</v>
      </c>
      <c r="CT112" s="21">
        <v>1</v>
      </c>
      <c r="CU112" s="21">
        <v>1</v>
      </c>
      <c r="CV112" s="21">
        <v>0</v>
      </c>
      <c r="CW112" s="21">
        <v>1</v>
      </c>
      <c r="CX112" s="21">
        <v>1</v>
      </c>
      <c r="CY112" s="20" t="s">
        <v>230</v>
      </c>
      <c r="CZ112" s="22"/>
    </row>
    <row r="113" spans="1:104" ht="15.75" customHeight="1">
      <c r="A113" s="21">
        <v>78</v>
      </c>
      <c r="B113" s="21">
        <v>6831683</v>
      </c>
      <c r="C113" s="21">
        <v>1</v>
      </c>
      <c r="D113" s="21">
        <v>1</v>
      </c>
      <c r="E113" s="21">
        <v>1</v>
      </c>
      <c r="F113" s="21">
        <v>0</v>
      </c>
      <c r="G113" s="21">
        <v>1</v>
      </c>
      <c r="H113" s="21">
        <v>1</v>
      </c>
      <c r="I113" s="21">
        <v>1</v>
      </c>
      <c r="J113" s="21">
        <v>1</v>
      </c>
      <c r="K113" s="21">
        <v>1</v>
      </c>
      <c r="L113" s="21">
        <v>1</v>
      </c>
      <c r="M113" s="21">
        <v>0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0</v>
      </c>
      <c r="T113" s="21">
        <v>1</v>
      </c>
      <c r="U113" s="21">
        <v>1</v>
      </c>
      <c r="V113" s="21">
        <v>1</v>
      </c>
      <c r="W113" s="21">
        <v>0</v>
      </c>
      <c r="X113" s="21">
        <v>0</v>
      </c>
      <c r="Y113" s="21">
        <v>0</v>
      </c>
      <c r="Z113" s="21">
        <v>0</v>
      </c>
      <c r="AA113" s="21">
        <v>1</v>
      </c>
      <c r="AB113" s="21">
        <v>0</v>
      </c>
      <c r="AC113" s="20" t="s">
        <v>203</v>
      </c>
      <c r="AD113" s="21">
        <v>1</v>
      </c>
      <c r="AE113" s="21">
        <v>0</v>
      </c>
      <c r="AF113" s="20" t="s">
        <v>203</v>
      </c>
      <c r="AG113" s="20" t="s">
        <v>203</v>
      </c>
      <c r="AH113" s="21">
        <v>1</v>
      </c>
      <c r="AI113" s="21">
        <v>0</v>
      </c>
      <c r="AJ113" s="21">
        <v>1</v>
      </c>
      <c r="AK113" s="21">
        <v>0</v>
      </c>
      <c r="AL113" s="21">
        <v>0</v>
      </c>
      <c r="AM113" s="20" t="s">
        <v>203</v>
      </c>
      <c r="AN113" s="20" t="s">
        <v>203</v>
      </c>
      <c r="AO113" s="21">
        <v>0</v>
      </c>
      <c r="AP113" s="21">
        <v>0</v>
      </c>
      <c r="AQ113" s="21">
        <v>1</v>
      </c>
      <c r="AR113" s="21">
        <v>0</v>
      </c>
      <c r="AS113" s="21">
        <v>1</v>
      </c>
      <c r="AT113" s="21">
        <v>1</v>
      </c>
      <c r="AU113" s="21">
        <v>0</v>
      </c>
      <c r="AV113" s="21">
        <v>1</v>
      </c>
      <c r="AW113" s="21">
        <v>0</v>
      </c>
      <c r="AX113" s="21">
        <v>1</v>
      </c>
      <c r="AY113" s="21">
        <v>1</v>
      </c>
      <c r="AZ113" s="21">
        <v>1</v>
      </c>
      <c r="BA113" s="21">
        <v>1</v>
      </c>
      <c r="BB113" s="21">
        <v>0</v>
      </c>
      <c r="BC113" s="21">
        <v>1</v>
      </c>
      <c r="BD113" s="21">
        <v>0</v>
      </c>
      <c r="BE113" s="21">
        <v>0</v>
      </c>
      <c r="BF113" s="21">
        <v>1</v>
      </c>
      <c r="BG113" s="21">
        <v>0</v>
      </c>
      <c r="BH113" s="21">
        <v>1</v>
      </c>
      <c r="BI113" s="20" t="s">
        <v>203</v>
      </c>
      <c r="BJ113" s="21">
        <v>0</v>
      </c>
      <c r="BK113" s="21">
        <v>1</v>
      </c>
      <c r="BL113" s="21">
        <v>0</v>
      </c>
      <c r="BM113" s="21">
        <v>0</v>
      </c>
      <c r="BN113" s="21">
        <v>1</v>
      </c>
      <c r="BO113" s="21">
        <v>0</v>
      </c>
      <c r="BP113" s="21">
        <v>1</v>
      </c>
      <c r="BQ113" s="21">
        <v>1</v>
      </c>
      <c r="BR113" s="21">
        <v>0</v>
      </c>
      <c r="BS113" s="21">
        <v>1</v>
      </c>
      <c r="BT113" s="21">
        <v>0</v>
      </c>
      <c r="BU113" s="21">
        <v>0</v>
      </c>
      <c r="BV113" s="21">
        <v>1</v>
      </c>
      <c r="BW113" s="20" t="s">
        <v>203</v>
      </c>
      <c r="BX113" s="20" t="s">
        <v>203</v>
      </c>
      <c r="BY113" s="20" t="s">
        <v>203</v>
      </c>
      <c r="BZ113" s="20" t="s">
        <v>203</v>
      </c>
      <c r="CA113" s="20" t="s">
        <v>203</v>
      </c>
      <c r="CB113" s="20" t="s">
        <v>203</v>
      </c>
      <c r="CC113" s="20" t="s">
        <v>203</v>
      </c>
      <c r="CD113" s="21">
        <v>0</v>
      </c>
      <c r="CE113" s="21">
        <v>1</v>
      </c>
      <c r="CF113" s="21">
        <v>0</v>
      </c>
      <c r="CG113" s="21">
        <v>0</v>
      </c>
      <c r="CH113" s="21">
        <v>0</v>
      </c>
      <c r="CI113" s="21">
        <v>1</v>
      </c>
      <c r="CJ113" s="21">
        <v>0</v>
      </c>
      <c r="CK113" s="21">
        <v>0</v>
      </c>
      <c r="CL113" s="21">
        <v>1</v>
      </c>
      <c r="CM113" s="21">
        <v>1</v>
      </c>
      <c r="CN113" s="21">
        <v>1</v>
      </c>
      <c r="CO113" s="20" t="s">
        <v>203</v>
      </c>
      <c r="CP113" s="21">
        <v>1</v>
      </c>
      <c r="CQ113" s="21">
        <v>1</v>
      </c>
      <c r="CR113" s="21">
        <v>1</v>
      </c>
      <c r="CS113" s="21">
        <v>1</v>
      </c>
      <c r="CT113" s="21">
        <v>1</v>
      </c>
      <c r="CU113" s="21">
        <v>1</v>
      </c>
      <c r="CV113" s="21">
        <v>0</v>
      </c>
      <c r="CW113" s="21">
        <v>0</v>
      </c>
      <c r="CX113" s="21">
        <v>0</v>
      </c>
      <c r="CY113" s="20" t="s">
        <v>230</v>
      </c>
      <c r="CZ113" s="22"/>
    </row>
    <row r="114" spans="1:104" ht="15.75" customHeight="1">
      <c r="A114" s="21">
        <v>78</v>
      </c>
      <c r="B114" s="21">
        <v>6969762</v>
      </c>
      <c r="C114" s="21">
        <v>0</v>
      </c>
      <c r="D114" s="21">
        <v>1</v>
      </c>
      <c r="E114" s="21">
        <v>1</v>
      </c>
      <c r="F114" s="21">
        <v>0</v>
      </c>
      <c r="G114" s="21">
        <v>1</v>
      </c>
      <c r="H114" s="21">
        <v>1</v>
      </c>
      <c r="I114" s="21">
        <v>1</v>
      </c>
      <c r="J114" s="21">
        <v>1</v>
      </c>
      <c r="K114" s="21">
        <v>0</v>
      </c>
      <c r="L114" s="21">
        <v>1</v>
      </c>
      <c r="M114" s="20" t="s">
        <v>203</v>
      </c>
      <c r="N114" s="21">
        <v>0</v>
      </c>
      <c r="O114" s="21">
        <v>1</v>
      </c>
      <c r="P114" s="21">
        <v>0</v>
      </c>
      <c r="Q114" s="21">
        <v>1</v>
      </c>
      <c r="R114" s="21">
        <v>1</v>
      </c>
      <c r="S114" s="21">
        <v>1</v>
      </c>
      <c r="T114" s="21">
        <v>1</v>
      </c>
      <c r="U114" s="21">
        <v>1</v>
      </c>
      <c r="V114" s="21">
        <v>1</v>
      </c>
      <c r="W114" s="21">
        <v>1</v>
      </c>
      <c r="X114" s="21">
        <v>1</v>
      </c>
      <c r="Y114" s="21">
        <v>0</v>
      </c>
      <c r="Z114" s="21">
        <v>0</v>
      </c>
      <c r="AA114" s="21">
        <v>0</v>
      </c>
      <c r="AB114" s="21">
        <v>0</v>
      </c>
      <c r="AC114" s="21">
        <v>1</v>
      </c>
      <c r="AD114" s="21">
        <v>1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1</v>
      </c>
      <c r="AK114" s="21">
        <v>1</v>
      </c>
      <c r="AL114" s="21">
        <v>1</v>
      </c>
      <c r="AM114" s="20" t="s">
        <v>203</v>
      </c>
      <c r="AN114" s="20" t="s">
        <v>203</v>
      </c>
      <c r="AO114" s="20" t="s">
        <v>203</v>
      </c>
      <c r="AP114" s="21">
        <v>0</v>
      </c>
      <c r="AQ114" s="21">
        <v>1</v>
      </c>
      <c r="AR114" s="21">
        <v>0</v>
      </c>
      <c r="AS114" s="21">
        <v>0</v>
      </c>
      <c r="AT114" s="21">
        <v>1</v>
      </c>
      <c r="AU114" s="21">
        <v>0</v>
      </c>
      <c r="AV114" s="21">
        <v>1</v>
      </c>
      <c r="AW114" s="21">
        <v>0</v>
      </c>
      <c r="AX114" s="21">
        <v>1</v>
      </c>
      <c r="AY114" s="21">
        <v>0</v>
      </c>
      <c r="AZ114" s="21">
        <v>1</v>
      </c>
      <c r="BA114" s="21">
        <v>0</v>
      </c>
      <c r="BB114" s="21">
        <v>1</v>
      </c>
      <c r="BC114" s="21">
        <v>1</v>
      </c>
      <c r="BD114" s="21">
        <v>1</v>
      </c>
      <c r="BE114" s="21">
        <v>0</v>
      </c>
      <c r="BF114" s="21">
        <v>1</v>
      </c>
      <c r="BG114" s="21">
        <v>0</v>
      </c>
      <c r="BH114" s="21">
        <v>1</v>
      </c>
      <c r="BI114" s="21">
        <v>1</v>
      </c>
      <c r="BJ114" s="21">
        <v>1</v>
      </c>
      <c r="BK114" s="21">
        <v>1</v>
      </c>
      <c r="BL114" s="21">
        <v>0</v>
      </c>
      <c r="BM114" s="21">
        <v>0</v>
      </c>
      <c r="BN114" s="21">
        <v>0</v>
      </c>
      <c r="BO114" s="21">
        <v>0</v>
      </c>
      <c r="BP114" s="21">
        <v>1</v>
      </c>
      <c r="BQ114" s="21">
        <v>1</v>
      </c>
      <c r="BR114" s="21">
        <v>1</v>
      </c>
      <c r="BS114" s="21">
        <v>0</v>
      </c>
      <c r="BT114" s="21">
        <v>1</v>
      </c>
      <c r="BU114" s="21">
        <v>0</v>
      </c>
      <c r="BV114" s="21">
        <v>1</v>
      </c>
      <c r="BW114" s="20" t="s">
        <v>203</v>
      </c>
      <c r="BX114" s="20" t="s">
        <v>203</v>
      </c>
      <c r="BY114" s="20" t="s">
        <v>203</v>
      </c>
      <c r="BZ114" s="20" t="s">
        <v>203</v>
      </c>
      <c r="CA114" s="20" t="s">
        <v>203</v>
      </c>
      <c r="CB114" s="20" t="s">
        <v>203</v>
      </c>
      <c r="CC114" s="20" t="s">
        <v>203</v>
      </c>
      <c r="CD114" s="21">
        <v>1</v>
      </c>
      <c r="CE114" s="21">
        <v>1</v>
      </c>
      <c r="CF114" s="21">
        <v>1</v>
      </c>
      <c r="CG114" s="21">
        <v>0</v>
      </c>
      <c r="CH114" s="21">
        <v>1</v>
      </c>
      <c r="CI114" s="21">
        <v>1</v>
      </c>
      <c r="CJ114" s="21">
        <v>0</v>
      </c>
      <c r="CK114" s="21">
        <v>1</v>
      </c>
      <c r="CL114" s="21">
        <v>1</v>
      </c>
      <c r="CM114" s="21">
        <v>1</v>
      </c>
      <c r="CN114" s="21">
        <v>0</v>
      </c>
      <c r="CO114" s="21">
        <v>0</v>
      </c>
      <c r="CP114" s="21">
        <v>0</v>
      </c>
      <c r="CQ114" s="21">
        <v>1</v>
      </c>
      <c r="CR114" s="21">
        <v>1</v>
      </c>
      <c r="CS114" s="21">
        <v>1</v>
      </c>
      <c r="CT114" s="21">
        <v>1</v>
      </c>
      <c r="CU114" s="21">
        <v>1</v>
      </c>
      <c r="CV114" s="21">
        <v>1</v>
      </c>
      <c r="CW114" s="21">
        <v>1</v>
      </c>
      <c r="CX114" s="21">
        <v>1</v>
      </c>
      <c r="CY114" s="20" t="s">
        <v>254</v>
      </c>
      <c r="CZ114" s="22"/>
    </row>
    <row r="115" spans="1:104" ht="15.75" customHeight="1">
      <c r="A115" s="21">
        <v>78</v>
      </c>
      <c r="B115" s="21">
        <v>7022702</v>
      </c>
      <c r="C115" s="21">
        <v>0</v>
      </c>
      <c r="D115" s="21">
        <v>0</v>
      </c>
      <c r="E115" s="21">
        <v>1</v>
      </c>
      <c r="F115" s="21">
        <v>1</v>
      </c>
      <c r="G115" s="21">
        <v>0</v>
      </c>
      <c r="H115" s="21">
        <v>0</v>
      </c>
      <c r="I115" s="21">
        <v>1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1</v>
      </c>
      <c r="P115" s="21">
        <v>1</v>
      </c>
      <c r="Q115" s="21">
        <v>1</v>
      </c>
      <c r="R115" s="21">
        <v>0</v>
      </c>
      <c r="S115" s="21">
        <v>0</v>
      </c>
      <c r="T115" s="21">
        <v>0</v>
      </c>
      <c r="U115" s="21">
        <v>1</v>
      </c>
      <c r="V115" s="21">
        <v>0</v>
      </c>
      <c r="W115" s="21">
        <v>0</v>
      </c>
      <c r="X115" s="21">
        <v>0</v>
      </c>
      <c r="Y115" s="21">
        <v>0</v>
      </c>
      <c r="Z115" s="21">
        <v>0</v>
      </c>
      <c r="AA115" s="21">
        <v>1</v>
      </c>
      <c r="AB115" s="21">
        <v>0</v>
      </c>
      <c r="AC115" s="21">
        <v>0</v>
      </c>
      <c r="AD115" s="21">
        <v>0</v>
      </c>
      <c r="AE115" s="21">
        <v>0</v>
      </c>
      <c r="AF115" s="21">
        <v>0</v>
      </c>
      <c r="AG115" s="21">
        <v>1</v>
      </c>
      <c r="AH115" s="21">
        <v>1</v>
      </c>
      <c r="AI115" s="21">
        <v>1</v>
      </c>
      <c r="AJ115" s="21">
        <v>1</v>
      </c>
      <c r="AK115" s="21">
        <v>1</v>
      </c>
      <c r="AL115" s="21">
        <v>0</v>
      </c>
      <c r="AM115" s="21">
        <v>0</v>
      </c>
      <c r="AN115" s="21">
        <v>0</v>
      </c>
      <c r="AO115" s="21">
        <v>0</v>
      </c>
      <c r="AP115" s="21">
        <v>0</v>
      </c>
      <c r="AQ115" s="21">
        <v>1</v>
      </c>
      <c r="AR115" s="21">
        <v>0</v>
      </c>
      <c r="AS115" s="21">
        <v>0</v>
      </c>
      <c r="AT115" s="21">
        <v>1</v>
      </c>
      <c r="AU115" s="21">
        <v>0</v>
      </c>
      <c r="AV115" s="21">
        <v>0</v>
      </c>
      <c r="AW115" s="21">
        <v>0</v>
      </c>
      <c r="AX115" s="21">
        <v>1</v>
      </c>
      <c r="AY115" s="21">
        <v>0</v>
      </c>
      <c r="AZ115" s="21">
        <v>0</v>
      </c>
      <c r="BA115" s="21">
        <v>0</v>
      </c>
      <c r="BB115" s="21">
        <v>1</v>
      </c>
      <c r="BC115" s="21">
        <v>1</v>
      </c>
      <c r="BD115" s="21">
        <v>0</v>
      </c>
      <c r="BE115" s="21">
        <v>0</v>
      </c>
      <c r="BF115" s="21">
        <v>1</v>
      </c>
      <c r="BG115" s="21">
        <v>0</v>
      </c>
      <c r="BH115" s="21">
        <v>1</v>
      </c>
      <c r="BI115" s="21">
        <v>0</v>
      </c>
      <c r="BJ115" s="21">
        <v>0</v>
      </c>
      <c r="BK115" s="21">
        <v>1</v>
      </c>
      <c r="BL115" s="21">
        <v>1</v>
      </c>
      <c r="BM115" s="21">
        <v>0</v>
      </c>
      <c r="BN115" s="21">
        <v>1</v>
      </c>
      <c r="BO115" s="21">
        <v>0</v>
      </c>
      <c r="BP115" s="21">
        <v>1</v>
      </c>
      <c r="BQ115" s="21">
        <v>1</v>
      </c>
      <c r="BR115" s="21">
        <v>1</v>
      </c>
      <c r="BS115" s="21">
        <v>1</v>
      </c>
      <c r="BT115" s="21">
        <v>0</v>
      </c>
      <c r="BU115" s="21">
        <v>1</v>
      </c>
      <c r="BV115" s="21">
        <v>0</v>
      </c>
      <c r="BW115" s="20" t="s">
        <v>203</v>
      </c>
      <c r="BX115" s="20" t="s">
        <v>203</v>
      </c>
      <c r="BY115" s="20" t="s">
        <v>203</v>
      </c>
      <c r="BZ115" s="20" t="s">
        <v>203</v>
      </c>
      <c r="CA115" s="20" t="s">
        <v>203</v>
      </c>
      <c r="CB115" s="20" t="s">
        <v>203</v>
      </c>
      <c r="CC115" s="20" t="s">
        <v>203</v>
      </c>
      <c r="CD115" s="21">
        <v>0</v>
      </c>
      <c r="CE115" s="21">
        <v>1</v>
      </c>
      <c r="CF115" s="21">
        <v>0</v>
      </c>
      <c r="CG115" s="21">
        <v>0</v>
      </c>
      <c r="CH115" s="21">
        <v>1</v>
      </c>
      <c r="CI115" s="21">
        <v>0</v>
      </c>
      <c r="CJ115" s="21">
        <v>0</v>
      </c>
      <c r="CK115" s="21">
        <v>1</v>
      </c>
      <c r="CL115" s="21">
        <v>0</v>
      </c>
      <c r="CM115" s="21">
        <v>0</v>
      </c>
      <c r="CN115" s="21">
        <v>1</v>
      </c>
      <c r="CO115" s="21">
        <v>0</v>
      </c>
      <c r="CP115" s="21">
        <v>0</v>
      </c>
      <c r="CQ115" s="21">
        <v>0</v>
      </c>
      <c r="CR115" s="21">
        <v>0</v>
      </c>
      <c r="CS115" s="21">
        <v>1</v>
      </c>
      <c r="CT115" s="21">
        <v>1</v>
      </c>
      <c r="CU115" s="21">
        <v>1</v>
      </c>
      <c r="CV115" s="21">
        <v>1</v>
      </c>
      <c r="CW115" s="21">
        <v>0</v>
      </c>
      <c r="CX115" s="21">
        <v>0</v>
      </c>
      <c r="CY115" s="20" t="s">
        <v>262</v>
      </c>
      <c r="CZ115" s="22"/>
    </row>
    <row r="116" spans="1:104" ht="15.75" customHeight="1">
      <c r="A116" s="21">
        <v>78</v>
      </c>
      <c r="B116" s="21">
        <v>5083484</v>
      </c>
      <c r="C116" s="21">
        <v>1</v>
      </c>
      <c r="D116" s="21">
        <v>1</v>
      </c>
      <c r="E116" s="21">
        <v>1</v>
      </c>
      <c r="F116" s="21">
        <v>1</v>
      </c>
      <c r="G116" s="21">
        <v>1</v>
      </c>
      <c r="H116" s="21">
        <v>1</v>
      </c>
      <c r="I116" s="21">
        <v>1</v>
      </c>
      <c r="J116" s="21">
        <v>1</v>
      </c>
      <c r="K116" s="21">
        <v>1</v>
      </c>
      <c r="L116" s="21">
        <v>1</v>
      </c>
      <c r="M116" s="21">
        <v>1</v>
      </c>
      <c r="N116" s="21">
        <v>0</v>
      </c>
      <c r="O116" s="21">
        <v>1</v>
      </c>
      <c r="P116" s="21">
        <v>1</v>
      </c>
      <c r="Q116" s="21">
        <v>0</v>
      </c>
      <c r="R116" s="21">
        <v>1</v>
      </c>
      <c r="S116" s="21">
        <v>1</v>
      </c>
      <c r="T116" s="21">
        <v>1</v>
      </c>
      <c r="U116" s="21">
        <v>1</v>
      </c>
      <c r="V116" s="21">
        <v>0</v>
      </c>
      <c r="W116" s="21">
        <v>1</v>
      </c>
      <c r="X116" s="21">
        <v>1</v>
      </c>
      <c r="Y116" s="21">
        <v>0</v>
      </c>
      <c r="Z116" s="21">
        <v>1</v>
      </c>
      <c r="AA116" s="21">
        <v>1</v>
      </c>
      <c r="AB116" s="20" t="s">
        <v>203</v>
      </c>
      <c r="AC116" s="21">
        <v>0</v>
      </c>
      <c r="AD116" s="21">
        <v>1</v>
      </c>
      <c r="AE116" s="21">
        <v>1</v>
      </c>
      <c r="AF116" s="21">
        <v>1</v>
      </c>
      <c r="AG116" s="21">
        <v>0</v>
      </c>
      <c r="AH116" s="20" t="s">
        <v>203</v>
      </c>
      <c r="AI116" s="20" t="s">
        <v>203</v>
      </c>
      <c r="AJ116" s="20" t="s">
        <v>203</v>
      </c>
      <c r="AK116" s="21">
        <v>0</v>
      </c>
      <c r="AL116" s="20" t="s">
        <v>203</v>
      </c>
      <c r="AM116" s="20" t="s">
        <v>203</v>
      </c>
      <c r="AN116" s="20" t="s">
        <v>203</v>
      </c>
      <c r="AO116" s="21">
        <v>1</v>
      </c>
      <c r="AP116" s="21">
        <v>1</v>
      </c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 t="s">
        <v>263</v>
      </c>
      <c r="CZ116" s="22"/>
    </row>
    <row r="117" spans="1:104" ht="15.75" customHeight="1">
      <c r="A117" s="21">
        <v>78</v>
      </c>
      <c r="B117" s="21">
        <v>6950293</v>
      </c>
      <c r="C117" s="25">
        <v>1</v>
      </c>
      <c r="D117" s="25">
        <v>1</v>
      </c>
      <c r="E117" s="25">
        <v>1</v>
      </c>
      <c r="F117" s="25">
        <v>0</v>
      </c>
      <c r="G117" s="25">
        <v>1</v>
      </c>
      <c r="H117" s="25">
        <v>0</v>
      </c>
      <c r="I117" s="25">
        <v>1</v>
      </c>
      <c r="J117" s="25">
        <v>0</v>
      </c>
      <c r="K117" s="25">
        <v>1</v>
      </c>
      <c r="L117" s="25">
        <v>0</v>
      </c>
      <c r="M117" s="25">
        <v>1</v>
      </c>
      <c r="N117" s="25">
        <v>1</v>
      </c>
      <c r="O117" s="25">
        <v>1</v>
      </c>
      <c r="P117" s="25">
        <v>1</v>
      </c>
      <c r="Q117" s="26" t="s">
        <v>203</v>
      </c>
      <c r="R117" s="25">
        <v>0</v>
      </c>
      <c r="S117" s="25">
        <v>0</v>
      </c>
      <c r="T117" s="25">
        <v>1</v>
      </c>
      <c r="U117" s="25">
        <v>0</v>
      </c>
      <c r="V117" s="25">
        <v>0</v>
      </c>
      <c r="W117" s="25">
        <v>0</v>
      </c>
      <c r="X117" s="25">
        <v>1</v>
      </c>
      <c r="Y117" s="25">
        <v>0</v>
      </c>
      <c r="Z117" s="25">
        <v>1</v>
      </c>
      <c r="AA117" s="25">
        <v>1</v>
      </c>
      <c r="AB117" s="25">
        <v>1</v>
      </c>
      <c r="AC117" s="25">
        <v>1</v>
      </c>
      <c r="AD117" s="25">
        <v>1</v>
      </c>
      <c r="AE117" s="26" t="s">
        <v>203</v>
      </c>
      <c r="AF117" s="25">
        <v>0</v>
      </c>
      <c r="AG117" s="25">
        <v>1</v>
      </c>
      <c r="AH117" s="26" t="s">
        <v>203</v>
      </c>
      <c r="AI117" s="25">
        <v>0</v>
      </c>
      <c r="AJ117" s="25">
        <v>1</v>
      </c>
      <c r="AK117" s="25">
        <v>0</v>
      </c>
      <c r="AL117" s="26" t="s">
        <v>203</v>
      </c>
      <c r="AM117" s="25">
        <v>0</v>
      </c>
      <c r="AN117" s="25">
        <v>0</v>
      </c>
      <c r="AO117" s="25">
        <v>1</v>
      </c>
      <c r="AP117" s="25">
        <v>1</v>
      </c>
      <c r="AQ117" s="21">
        <v>1</v>
      </c>
      <c r="AR117" s="21">
        <v>1</v>
      </c>
      <c r="AS117" s="21">
        <v>0</v>
      </c>
      <c r="AT117" s="21">
        <v>1</v>
      </c>
      <c r="AU117" s="21">
        <v>0</v>
      </c>
      <c r="AV117" s="21">
        <v>1</v>
      </c>
      <c r="AW117" s="21">
        <v>0</v>
      </c>
      <c r="AX117" s="21">
        <v>1</v>
      </c>
      <c r="AY117" s="21">
        <v>1</v>
      </c>
      <c r="AZ117" s="21">
        <v>1</v>
      </c>
      <c r="BA117" s="21">
        <v>0</v>
      </c>
      <c r="BB117" s="21">
        <v>1</v>
      </c>
      <c r="BC117" s="21">
        <v>1</v>
      </c>
      <c r="BD117" s="21">
        <v>0</v>
      </c>
      <c r="BE117" s="21">
        <v>1</v>
      </c>
      <c r="BF117" s="21">
        <v>1</v>
      </c>
      <c r="BG117" s="21">
        <v>0</v>
      </c>
      <c r="BH117" s="21">
        <v>1</v>
      </c>
      <c r="BI117" s="21">
        <v>1</v>
      </c>
      <c r="BJ117" s="21">
        <v>0</v>
      </c>
      <c r="BK117" s="25">
        <v>0</v>
      </c>
      <c r="BL117" s="25">
        <v>1</v>
      </c>
      <c r="BM117" s="25">
        <v>1</v>
      </c>
      <c r="BN117" s="25">
        <v>1</v>
      </c>
      <c r="BO117" s="25">
        <v>0</v>
      </c>
      <c r="BP117" s="25">
        <v>1</v>
      </c>
      <c r="BQ117" s="25">
        <v>1</v>
      </c>
      <c r="BR117" s="25">
        <v>1</v>
      </c>
      <c r="BS117" s="25">
        <v>0</v>
      </c>
      <c r="BT117" s="25">
        <v>0</v>
      </c>
      <c r="BU117" s="25">
        <v>1</v>
      </c>
      <c r="BV117" s="25">
        <v>1</v>
      </c>
      <c r="BW117" s="25">
        <v>1</v>
      </c>
      <c r="BX117" s="25">
        <v>1</v>
      </c>
      <c r="BY117" s="25">
        <v>1</v>
      </c>
      <c r="BZ117" s="25">
        <v>0</v>
      </c>
      <c r="CA117" s="25">
        <v>1</v>
      </c>
      <c r="CB117" s="25">
        <v>1</v>
      </c>
      <c r="CC117" s="25">
        <v>1</v>
      </c>
      <c r="CD117" s="25">
        <v>1</v>
      </c>
      <c r="CE117" s="25">
        <v>1</v>
      </c>
      <c r="CF117" s="25">
        <v>1</v>
      </c>
      <c r="CG117" s="25">
        <v>1</v>
      </c>
      <c r="CH117" s="25">
        <v>1</v>
      </c>
      <c r="CI117" s="25">
        <v>1</v>
      </c>
      <c r="CJ117" s="25">
        <v>0</v>
      </c>
      <c r="CK117" s="25">
        <v>0</v>
      </c>
      <c r="CL117" s="25">
        <v>1</v>
      </c>
      <c r="CM117" s="25">
        <v>1</v>
      </c>
      <c r="CN117" s="25">
        <v>1</v>
      </c>
      <c r="CO117" s="25">
        <v>1</v>
      </c>
      <c r="CP117" s="25">
        <v>0</v>
      </c>
      <c r="CQ117" s="25">
        <v>1</v>
      </c>
      <c r="CR117" s="25">
        <v>1</v>
      </c>
      <c r="CS117" s="25">
        <v>1</v>
      </c>
      <c r="CT117" s="25">
        <v>1</v>
      </c>
      <c r="CU117" s="25">
        <v>1</v>
      </c>
      <c r="CV117" s="25">
        <v>1</v>
      </c>
      <c r="CW117" s="25">
        <v>1</v>
      </c>
      <c r="CX117" s="25">
        <v>1</v>
      </c>
      <c r="CY117" s="20" t="s">
        <v>234</v>
      </c>
      <c r="CZ117" s="22"/>
    </row>
    <row r="118" spans="1:104" ht="15.75" customHeight="1">
      <c r="A118" s="21">
        <v>78</v>
      </c>
      <c r="B118" s="21">
        <v>6961595</v>
      </c>
      <c r="C118" s="25">
        <v>0</v>
      </c>
      <c r="D118" s="25">
        <v>1</v>
      </c>
      <c r="E118" s="25">
        <v>1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1</v>
      </c>
      <c r="L118" s="25">
        <v>0</v>
      </c>
      <c r="M118" s="25">
        <v>1</v>
      </c>
      <c r="N118" s="25">
        <v>0</v>
      </c>
      <c r="O118" s="25">
        <v>1</v>
      </c>
      <c r="P118" s="25">
        <v>1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1</v>
      </c>
      <c r="X118" s="25">
        <v>1</v>
      </c>
      <c r="Y118" s="25">
        <v>0</v>
      </c>
      <c r="Z118" s="25">
        <v>1</v>
      </c>
      <c r="AA118" s="25">
        <v>1</v>
      </c>
      <c r="AB118" s="25">
        <v>1</v>
      </c>
      <c r="AC118" s="25">
        <v>0</v>
      </c>
      <c r="AD118" s="25">
        <v>0</v>
      </c>
      <c r="AE118" s="25">
        <v>0</v>
      </c>
      <c r="AF118" s="25">
        <v>0</v>
      </c>
      <c r="AG118" s="25">
        <v>1</v>
      </c>
      <c r="AH118" s="25">
        <v>0</v>
      </c>
      <c r="AI118" s="25">
        <v>0</v>
      </c>
      <c r="AJ118" s="25">
        <v>1</v>
      </c>
      <c r="AK118" s="25">
        <v>1</v>
      </c>
      <c r="AL118" s="25">
        <v>0</v>
      </c>
      <c r="AM118" s="25">
        <v>1</v>
      </c>
      <c r="AN118" s="25">
        <v>0</v>
      </c>
      <c r="AO118" s="25">
        <v>0</v>
      </c>
      <c r="AP118" s="25">
        <v>1</v>
      </c>
      <c r="AQ118" s="21">
        <v>1</v>
      </c>
      <c r="AR118" s="21">
        <v>0</v>
      </c>
      <c r="AS118" s="21">
        <v>0</v>
      </c>
      <c r="AT118" s="21">
        <v>1</v>
      </c>
      <c r="AU118" s="21">
        <v>0</v>
      </c>
      <c r="AV118" s="21">
        <v>1</v>
      </c>
      <c r="AW118" s="21">
        <v>0</v>
      </c>
      <c r="AX118" s="21">
        <v>0</v>
      </c>
      <c r="AY118" s="21">
        <v>0</v>
      </c>
      <c r="AZ118" s="21">
        <v>0</v>
      </c>
      <c r="BA118" s="21">
        <v>0</v>
      </c>
      <c r="BB118" s="21">
        <v>1</v>
      </c>
      <c r="BC118" s="21">
        <v>1</v>
      </c>
      <c r="BD118" s="21">
        <v>0</v>
      </c>
      <c r="BE118" s="21">
        <v>0</v>
      </c>
      <c r="BF118" s="21">
        <v>1</v>
      </c>
      <c r="BG118" s="21">
        <v>0</v>
      </c>
      <c r="BH118" s="21">
        <v>1</v>
      </c>
      <c r="BI118" s="21">
        <v>1</v>
      </c>
      <c r="BJ118" s="21">
        <v>0</v>
      </c>
      <c r="BK118" s="25">
        <v>0</v>
      </c>
      <c r="BL118" s="25">
        <v>1</v>
      </c>
      <c r="BM118" s="25">
        <v>1</v>
      </c>
      <c r="BN118" s="25">
        <v>1</v>
      </c>
      <c r="BO118" s="25">
        <v>1</v>
      </c>
      <c r="BP118" s="25">
        <v>1</v>
      </c>
      <c r="BQ118" s="25">
        <v>1</v>
      </c>
      <c r="BR118" s="25">
        <v>1</v>
      </c>
      <c r="BS118" s="25">
        <v>1</v>
      </c>
      <c r="BT118" s="25">
        <v>0</v>
      </c>
      <c r="BU118" s="25">
        <v>0</v>
      </c>
      <c r="BV118" s="25">
        <v>1</v>
      </c>
      <c r="BW118" s="25">
        <v>0</v>
      </c>
      <c r="BX118" s="25">
        <v>1</v>
      </c>
      <c r="BY118" s="25">
        <v>0</v>
      </c>
      <c r="BZ118" s="25">
        <v>1</v>
      </c>
      <c r="CA118" s="25">
        <v>1</v>
      </c>
      <c r="CB118" s="25">
        <v>1</v>
      </c>
      <c r="CC118" s="25">
        <v>1</v>
      </c>
      <c r="CD118" s="25">
        <v>1</v>
      </c>
      <c r="CE118" s="25">
        <v>0</v>
      </c>
      <c r="CF118" s="25">
        <v>0</v>
      </c>
      <c r="CG118" s="25">
        <v>1</v>
      </c>
      <c r="CH118" s="25">
        <v>1</v>
      </c>
      <c r="CI118" s="25">
        <v>1</v>
      </c>
      <c r="CJ118" s="25">
        <v>0</v>
      </c>
      <c r="CK118" s="25">
        <v>1</v>
      </c>
      <c r="CL118" s="25">
        <v>1</v>
      </c>
      <c r="CM118" s="25">
        <v>1</v>
      </c>
      <c r="CN118" s="25">
        <v>1</v>
      </c>
      <c r="CO118" s="25">
        <v>1</v>
      </c>
      <c r="CP118" s="25">
        <v>0</v>
      </c>
      <c r="CQ118" s="25">
        <v>1</v>
      </c>
      <c r="CR118" s="25">
        <v>1</v>
      </c>
      <c r="CS118" s="25">
        <v>1</v>
      </c>
      <c r="CT118" s="25">
        <v>1</v>
      </c>
      <c r="CU118" s="25">
        <v>0</v>
      </c>
      <c r="CV118" s="25">
        <v>1</v>
      </c>
      <c r="CW118" s="25">
        <v>1</v>
      </c>
      <c r="CX118" s="25">
        <v>1</v>
      </c>
      <c r="CY118" s="20" t="s">
        <v>209</v>
      </c>
      <c r="CZ118" s="22"/>
    </row>
    <row r="119" spans="1:104" ht="15.75" customHeight="1">
      <c r="A119" s="21">
        <v>78</v>
      </c>
      <c r="B119" s="21">
        <v>6976703</v>
      </c>
      <c r="C119" s="25">
        <v>0</v>
      </c>
      <c r="D119" s="25">
        <v>1</v>
      </c>
      <c r="E119" s="25">
        <v>0</v>
      </c>
      <c r="F119" s="25">
        <v>1</v>
      </c>
      <c r="G119" s="25">
        <v>0</v>
      </c>
      <c r="H119" s="25">
        <v>0</v>
      </c>
      <c r="I119" s="25">
        <v>0</v>
      </c>
      <c r="J119" s="25">
        <v>0</v>
      </c>
      <c r="K119" s="25">
        <v>1</v>
      </c>
      <c r="L119" s="26" t="s">
        <v>203</v>
      </c>
      <c r="M119" s="25">
        <v>1</v>
      </c>
      <c r="N119" s="25">
        <v>1</v>
      </c>
      <c r="O119" s="25">
        <v>1</v>
      </c>
      <c r="P119" s="25">
        <v>1</v>
      </c>
      <c r="Q119" s="26" t="s">
        <v>203</v>
      </c>
      <c r="R119" s="25">
        <v>1</v>
      </c>
      <c r="S119" s="25">
        <v>0</v>
      </c>
      <c r="T119" s="25">
        <v>1</v>
      </c>
      <c r="U119" s="26" t="s">
        <v>203</v>
      </c>
      <c r="V119" s="25">
        <v>1</v>
      </c>
      <c r="W119" s="25">
        <v>0</v>
      </c>
      <c r="X119" s="25">
        <v>1</v>
      </c>
      <c r="Y119" s="25">
        <v>0</v>
      </c>
      <c r="Z119" s="25">
        <v>1</v>
      </c>
      <c r="AA119" s="25">
        <v>0</v>
      </c>
      <c r="AB119" s="25">
        <v>1</v>
      </c>
      <c r="AC119" s="25">
        <v>1</v>
      </c>
      <c r="AD119" s="25">
        <v>1</v>
      </c>
      <c r="AE119" s="25">
        <v>0</v>
      </c>
      <c r="AF119" s="25">
        <v>0</v>
      </c>
      <c r="AG119" s="25">
        <v>1</v>
      </c>
      <c r="AH119" s="26" t="s">
        <v>203</v>
      </c>
      <c r="AI119" s="25">
        <v>0</v>
      </c>
      <c r="AJ119" s="25">
        <v>0</v>
      </c>
      <c r="AK119" s="25">
        <v>0</v>
      </c>
      <c r="AL119" s="25">
        <v>1</v>
      </c>
      <c r="AM119" s="25">
        <v>0</v>
      </c>
      <c r="AN119" s="25">
        <v>0</v>
      </c>
      <c r="AO119" s="25">
        <v>1</v>
      </c>
      <c r="AP119" s="25">
        <v>0</v>
      </c>
      <c r="AQ119" s="21">
        <v>1</v>
      </c>
      <c r="AR119" s="21">
        <v>0</v>
      </c>
      <c r="AS119" s="21">
        <v>0</v>
      </c>
      <c r="AT119" s="21">
        <v>0</v>
      </c>
      <c r="AU119" s="21">
        <v>1</v>
      </c>
      <c r="AV119" s="21">
        <v>1</v>
      </c>
      <c r="AW119" s="21">
        <v>0</v>
      </c>
      <c r="AX119" s="21">
        <v>0</v>
      </c>
      <c r="AY119" s="21">
        <v>0</v>
      </c>
      <c r="AZ119" s="21">
        <v>1</v>
      </c>
      <c r="BA119" s="21">
        <v>0</v>
      </c>
      <c r="BB119" s="20" t="s">
        <v>203</v>
      </c>
      <c r="BC119" s="20" t="s">
        <v>203</v>
      </c>
      <c r="BD119" s="20" t="s">
        <v>203</v>
      </c>
      <c r="BE119" s="20" t="s">
        <v>203</v>
      </c>
      <c r="BF119" s="20" t="s">
        <v>203</v>
      </c>
      <c r="BG119" s="20" t="s">
        <v>203</v>
      </c>
      <c r="BH119" s="20" t="s">
        <v>203</v>
      </c>
      <c r="BI119" s="20" t="s">
        <v>203</v>
      </c>
      <c r="BJ119" s="20" t="s">
        <v>203</v>
      </c>
      <c r="BK119" s="25">
        <v>1</v>
      </c>
      <c r="BL119" s="25">
        <v>1</v>
      </c>
      <c r="BM119" s="25">
        <v>1</v>
      </c>
      <c r="BN119" s="25">
        <v>1</v>
      </c>
      <c r="BO119" s="25">
        <v>1</v>
      </c>
      <c r="BP119" s="25">
        <v>1</v>
      </c>
      <c r="BQ119" s="25">
        <v>1</v>
      </c>
      <c r="BR119" s="25">
        <v>1</v>
      </c>
      <c r="BS119" s="25">
        <v>1</v>
      </c>
      <c r="BT119" s="25">
        <v>1</v>
      </c>
      <c r="BU119" s="25">
        <v>0</v>
      </c>
      <c r="BV119" s="25">
        <v>0</v>
      </c>
      <c r="BW119" s="25">
        <v>1</v>
      </c>
      <c r="BX119" s="25">
        <v>1</v>
      </c>
      <c r="BY119" s="25">
        <v>1</v>
      </c>
      <c r="BZ119" s="25">
        <v>1</v>
      </c>
      <c r="CA119" s="25">
        <v>1</v>
      </c>
      <c r="CB119" s="25">
        <v>1</v>
      </c>
      <c r="CC119" s="25">
        <v>0</v>
      </c>
      <c r="CD119" s="25">
        <v>1</v>
      </c>
      <c r="CE119" s="25">
        <v>1</v>
      </c>
      <c r="CF119" s="25">
        <v>0</v>
      </c>
      <c r="CG119" s="25">
        <v>1</v>
      </c>
      <c r="CH119" s="25">
        <v>1</v>
      </c>
      <c r="CI119" s="25">
        <v>0</v>
      </c>
      <c r="CJ119" s="25">
        <v>0</v>
      </c>
      <c r="CK119" s="25">
        <v>1</v>
      </c>
      <c r="CL119" s="25">
        <v>1</v>
      </c>
      <c r="CM119" s="25">
        <v>1</v>
      </c>
      <c r="CN119" s="25">
        <v>1</v>
      </c>
      <c r="CO119" s="25">
        <v>1</v>
      </c>
      <c r="CP119" s="25">
        <v>0</v>
      </c>
      <c r="CQ119" s="25">
        <v>0</v>
      </c>
      <c r="CR119" s="25">
        <v>1</v>
      </c>
      <c r="CS119" s="25">
        <v>1</v>
      </c>
      <c r="CT119" s="25">
        <v>1</v>
      </c>
      <c r="CU119" s="25">
        <v>1</v>
      </c>
      <c r="CV119" s="25">
        <v>1</v>
      </c>
      <c r="CW119" s="25">
        <v>1</v>
      </c>
      <c r="CX119" s="25">
        <v>0</v>
      </c>
      <c r="CY119" s="20" t="s">
        <v>236</v>
      </c>
      <c r="CZ119" s="22"/>
    </row>
    <row r="120" spans="1:104" ht="15.75" customHeight="1">
      <c r="A120" s="21">
        <v>78</v>
      </c>
      <c r="B120" s="21">
        <v>5889132</v>
      </c>
      <c r="C120" s="25">
        <v>0</v>
      </c>
      <c r="D120" s="25">
        <v>1</v>
      </c>
      <c r="E120" s="25">
        <v>1</v>
      </c>
      <c r="F120" s="25">
        <v>1</v>
      </c>
      <c r="G120" s="25">
        <v>1</v>
      </c>
      <c r="H120" s="25">
        <v>1</v>
      </c>
      <c r="I120" s="25">
        <v>1</v>
      </c>
      <c r="J120" s="25">
        <v>0</v>
      </c>
      <c r="K120" s="25">
        <v>1</v>
      </c>
      <c r="L120" s="25">
        <v>0</v>
      </c>
      <c r="M120" s="25">
        <v>1</v>
      </c>
      <c r="N120" s="25">
        <v>0</v>
      </c>
      <c r="O120" s="25">
        <v>1</v>
      </c>
      <c r="P120" s="25">
        <v>1</v>
      </c>
      <c r="Q120" s="26" t="s">
        <v>203</v>
      </c>
      <c r="R120" s="25">
        <v>1</v>
      </c>
      <c r="S120" s="26" t="s">
        <v>203</v>
      </c>
      <c r="T120" s="25">
        <v>1</v>
      </c>
      <c r="U120" s="25">
        <v>0</v>
      </c>
      <c r="V120" s="25">
        <v>1</v>
      </c>
      <c r="W120" s="25">
        <v>1</v>
      </c>
      <c r="X120" s="25">
        <v>1</v>
      </c>
      <c r="Y120" s="25">
        <v>0</v>
      </c>
      <c r="Z120" s="25">
        <v>1</v>
      </c>
      <c r="AA120" s="25">
        <v>1</v>
      </c>
      <c r="AB120" s="25">
        <v>1</v>
      </c>
      <c r="AC120" s="26" t="s">
        <v>203</v>
      </c>
      <c r="AD120" s="25">
        <v>0</v>
      </c>
      <c r="AE120" s="26" t="s">
        <v>203</v>
      </c>
      <c r="AF120" s="26" t="s">
        <v>203</v>
      </c>
      <c r="AG120" s="25">
        <v>1</v>
      </c>
      <c r="AH120" s="25">
        <v>0</v>
      </c>
      <c r="AI120" s="25">
        <v>0</v>
      </c>
      <c r="AJ120" s="25">
        <v>1</v>
      </c>
      <c r="AK120" s="25">
        <v>1</v>
      </c>
      <c r="AL120" s="25">
        <v>1</v>
      </c>
      <c r="AM120" s="25">
        <v>0</v>
      </c>
      <c r="AN120" s="25">
        <v>1</v>
      </c>
      <c r="AO120" s="25">
        <v>1</v>
      </c>
      <c r="AP120" s="25">
        <v>0</v>
      </c>
      <c r="AQ120" s="21">
        <v>0</v>
      </c>
      <c r="AR120" s="21">
        <v>0</v>
      </c>
      <c r="AS120" s="21">
        <v>0</v>
      </c>
      <c r="AT120" s="21">
        <v>1</v>
      </c>
      <c r="AU120" s="21">
        <v>0</v>
      </c>
      <c r="AV120" s="21">
        <v>1</v>
      </c>
      <c r="AW120" s="21">
        <v>0</v>
      </c>
      <c r="AX120" s="21">
        <v>1</v>
      </c>
      <c r="AY120" s="21">
        <v>1</v>
      </c>
      <c r="AZ120" s="21">
        <v>1</v>
      </c>
      <c r="BA120" s="21">
        <v>1</v>
      </c>
      <c r="BB120" s="21">
        <v>1</v>
      </c>
      <c r="BC120" s="21">
        <v>1</v>
      </c>
      <c r="BD120" s="21">
        <v>1</v>
      </c>
      <c r="BE120" s="21">
        <v>1</v>
      </c>
      <c r="BF120" s="21">
        <v>1</v>
      </c>
      <c r="BG120" s="21">
        <v>0</v>
      </c>
      <c r="BH120" s="21">
        <v>1</v>
      </c>
      <c r="BI120" s="21">
        <v>1</v>
      </c>
      <c r="BJ120" s="21">
        <v>0</v>
      </c>
      <c r="BK120" s="25">
        <v>0</v>
      </c>
      <c r="BL120" s="25">
        <v>1</v>
      </c>
      <c r="BM120" s="25">
        <v>1</v>
      </c>
      <c r="BN120" s="25">
        <v>1</v>
      </c>
      <c r="BO120" s="25">
        <v>1</v>
      </c>
      <c r="BP120" s="25">
        <v>1</v>
      </c>
      <c r="BQ120" s="25">
        <v>1</v>
      </c>
      <c r="BR120" s="25">
        <v>1</v>
      </c>
      <c r="BS120" s="25">
        <v>1</v>
      </c>
      <c r="BT120" s="25">
        <v>1</v>
      </c>
      <c r="BU120" s="25">
        <v>1</v>
      </c>
      <c r="BV120" s="25">
        <v>1</v>
      </c>
      <c r="BW120" s="25">
        <v>1</v>
      </c>
      <c r="BX120" s="25">
        <v>1</v>
      </c>
      <c r="BY120" s="25">
        <v>1</v>
      </c>
      <c r="BZ120" s="25">
        <v>1</v>
      </c>
      <c r="CA120" s="25">
        <v>1</v>
      </c>
      <c r="CB120" s="25">
        <v>1</v>
      </c>
      <c r="CC120" s="25">
        <v>0</v>
      </c>
      <c r="CD120" s="25">
        <v>1</v>
      </c>
      <c r="CE120" s="25">
        <v>1</v>
      </c>
      <c r="CF120" s="25">
        <v>1</v>
      </c>
      <c r="CG120" s="25">
        <v>1</v>
      </c>
      <c r="CH120" s="25">
        <v>1</v>
      </c>
      <c r="CI120" s="25">
        <v>1</v>
      </c>
      <c r="CJ120" s="25">
        <v>0</v>
      </c>
      <c r="CK120" s="25">
        <v>1</v>
      </c>
      <c r="CL120" s="25">
        <v>1</v>
      </c>
      <c r="CM120" s="25">
        <v>0</v>
      </c>
      <c r="CN120" s="25">
        <v>1</v>
      </c>
      <c r="CO120" s="25">
        <v>1</v>
      </c>
      <c r="CP120" s="25">
        <v>0</v>
      </c>
      <c r="CQ120" s="25">
        <v>1</v>
      </c>
      <c r="CR120" s="25">
        <v>1</v>
      </c>
      <c r="CS120" s="25">
        <v>1</v>
      </c>
      <c r="CT120" s="25">
        <v>1</v>
      </c>
      <c r="CU120" s="25">
        <v>1</v>
      </c>
      <c r="CV120" s="25">
        <v>1</v>
      </c>
      <c r="CW120" s="25">
        <v>1</v>
      </c>
      <c r="CX120" s="25">
        <v>1</v>
      </c>
      <c r="CY120" s="20" t="s">
        <v>242</v>
      </c>
      <c r="CZ120" s="22"/>
    </row>
    <row r="121" spans="1:104" ht="15.75" customHeight="1">
      <c r="A121" s="21">
        <v>78</v>
      </c>
      <c r="B121" s="21">
        <v>7027772</v>
      </c>
      <c r="C121" s="26" t="s">
        <v>203</v>
      </c>
      <c r="D121" s="25">
        <v>1</v>
      </c>
      <c r="E121" s="25">
        <v>1</v>
      </c>
      <c r="F121" s="25">
        <v>1</v>
      </c>
      <c r="G121" s="25">
        <v>0</v>
      </c>
      <c r="H121" s="25">
        <v>0</v>
      </c>
      <c r="I121" s="25">
        <v>1</v>
      </c>
      <c r="J121" s="25">
        <v>1</v>
      </c>
      <c r="K121" s="25">
        <v>1</v>
      </c>
      <c r="L121" s="25">
        <v>0</v>
      </c>
      <c r="M121" s="25">
        <v>1</v>
      </c>
      <c r="N121" s="25">
        <v>1</v>
      </c>
      <c r="O121" s="25">
        <v>1</v>
      </c>
      <c r="P121" s="25">
        <v>1</v>
      </c>
      <c r="Q121" s="26" t="s">
        <v>203</v>
      </c>
      <c r="R121" s="25">
        <v>0</v>
      </c>
      <c r="S121" s="26" t="s">
        <v>203</v>
      </c>
      <c r="T121" s="25">
        <v>0</v>
      </c>
      <c r="U121" s="26" t="s">
        <v>203</v>
      </c>
      <c r="V121" s="25">
        <v>0</v>
      </c>
      <c r="W121" s="25">
        <v>0</v>
      </c>
      <c r="X121" s="26" t="s">
        <v>203</v>
      </c>
      <c r="Y121" s="25">
        <v>0</v>
      </c>
      <c r="Z121" s="25">
        <v>1</v>
      </c>
      <c r="AA121" s="25">
        <v>1</v>
      </c>
      <c r="AB121" s="25">
        <v>1</v>
      </c>
      <c r="AC121" s="25">
        <v>1</v>
      </c>
      <c r="AD121" s="25">
        <v>1</v>
      </c>
      <c r="AE121" s="26" t="s">
        <v>203</v>
      </c>
      <c r="AF121" s="26" t="s">
        <v>203</v>
      </c>
      <c r="AG121" s="25">
        <v>1</v>
      </c>
      <c r="AH121" s="26" t="s">
        <v>203</v>
      </c>
      <c r="AI121" s="25">
        <v>0</v>
      </c>
      <c r="AJ121" s="25">
        <v>1</v>
      </c>
      <c r="AK121" s="25">
        <v>1</v>
      </c>
      <c r="AL121" s="25">
        <v>0</v>
      </c>
      <c r="AM121" s="25">
        <v>0</v>
      </c>
      <c r="AN121" s="25">
        <v>1</v>
      </c>
      <c r="AO121" s="25">
        <v>1</v>
      </c>
      <c r="AP121" s="25">
        <v>1</v>
      </c>
      <c r="AQ121" s="21">
        <v>1</v>
      </c>
      <c r="AR121" s="20" t="s">
        <v>203</v>
      </c>
      <c r="AS121" s="20" t="s">
        <v>203</v>
      </c>
      <c r="AT121" s="20" t="s">
        <v>203</v>
      </c>
      <c r="AU121" s="20" t="s">
        <v>203</v>
      </c>
      <c r="AV121" s="20" t="s">
        <v>203</v>
      </c>
      <c r="AW121" s="20" t="s">
        <v>203</v>
      </c>
      <c r="AX121" s="20" t="s">
        <v>203</v>
      </c>
      <c r="AY121" s="20" t="s">
        <v>203</v>
      </c>
      <c r="AZ121" s="20" t="s">
        <v>203</v>
      </c>
      <c r="BA121" s="21">
        <v>0</v>
      </c>
      <c r="BB121" s="21">
        <v>1</v>
      </c>
      <c r="BC121" s="21">
        <v>1</v>
      </c>
      <c r="BD121" s="21">
        <v>1</v>
      </c>
      <c r="BE121" s="21">
        <v>1</v>
      </c>
      <c r="BF121" s="21">
        <v>1</v>
      </c>
      <c r="BG121" s="21">
        <v>0</v>
      </c>
      <c r="BH121" s="21">
        <v>1</v>
      </c>
      <c r="BI121" s="21">
        <v>1</v>
      </c>
      <c r="BJ121" s="21">
        <v>0</v>
      </c>
      <c r="BK121" s="25">
        <v>1</v>
      </c>
      <c r="BL121" s="25">
        <v>1</v>
      </c>
      <c r="BM121" s="25">
        <v>1</v>
      </c>
      <c r="BN121" s="25">
        <v>1</v>
      </c>
      <c r="BO121" s="25">
        <v>1</v>
      </c>
      <c r="BP121" s="25">
        <v>1</v>
      </c>
      <c r="BQ121" s="25">
        <v>1</v>
      </c>
      <c r="BR121" s="25">
        <v>1</v>
      </c>
      <c r="BS121" s="25">
        <v>1</v>
      </c>
      <c r="BT121" s="25">
        <v>1</v>
      </c>
      <c r="BU121" s="25">
        <v>1</v>
      </c>
      <c r="BV121" s="25">
        <v>0</v>
      </c>
      <c r="BW121" s="25">
        <v>1</v>
      </c>
      <c r="BX121" s="25">
        <v>1</v>
      </c>
      <c r="BY121" s="25">
        <v>1</v>
      </c>
      <c r="BZ121" s="25">
        <v>1</v>
      </c>
      <c r="CA121" s="25">
        <v>1</v>
      </c>
      <c r="CB121" s="25">
        <v>1</v>
      </c>
      <c r="CC121" s="25">
        <v>1</v>
      </c>
      <c r="CD121" s="25">
        <v>1</v>
      </c>
      <c r="CE121" s="25">
        <v>1</v>
      </c>
      <c r="CF121" s="25">
        <v>1</v>
      </c>
      <c r="CG121" s="25">
        <v>1</v>
      </c>
      <c r="CH121" s="25">
        <v>1</v>
      </c>
      <c r="CI121" s="25">
        <v>1</v>
      </c>
      <c r="CJ121" s="25">
        <v>0</v>
      </c>
      <c r="CK121" s="25">
        <v>1</v>
      </c>
      <c r="CL121" s="25">
        <v>1</v>
      </c>
      <c r="CM121" s="25">
        <v>0</v>
      </c>
      <c r="CN121" s="25">
        <v>1</v>
      </c>
      <c r="CO121" s="25">
        <v>1</v>
      </c>
      <c r="CP121" s="25">
        <v>0</v>
      </c>
      <c r="CQ121" s="25">
        <v>1</v>
      </c>
      <c r="CR121" s="25">
        <v>1</v>
      </c>
      <c r="CS121" s="25">
        <v>1</v>
      </c>
      <c r="CT121" s="25">
        <v>1</v>
      </c>
      <c r="CU121" s="25">
        <v>1</v>
      </c>
      <c r="CV121" s="25">
        <v>1</v>
      </c>
      <c r="CW121" s="25">
        <v>1</v>
      </c>
      <c r="CX121" s="25">
        <v>1</v>
      </c>
      <c r="CY121" s="20" t="s">
        <v>224</v>
      </c>
      <c r="CZ121" s="22"/>
    </row>
    <row r="122" spans="1:104" ht="15.75" customHeight="1">
      <c r="A122" s="21">
        <v>78</v>
      </c>
      <c r="B122" s="21">
        <v>5551029</v>
      </c>
      <c r="C122" s="25">
        <v>0</v>
      </c>
      <c r="D122" s="25">
        <v>1</v>
      </c>
      <c r="E122" s="25">
        <v>1</v>
      </c>
      <c r="F122" s="25">
        <v>1</v>
      </c>
      <c r="G122" s="25">
        <v>0</v>
      </c>
      <c r="H122" s="25">
        <v>1</v>
      </c>
      <c r="I122" s="25">
        <v>1</v>
      </c>
      <c r="J122" s="25">
        <v>0</v>
      </c>
      <c r="K122" s="25">
        <v>1</v>
      </c>
      <c r="L122" s="25">
        <v>0</v>
      </c>
      <c r="M122" s="25">
        <v>1</v>
      </c>
      <c r="N122" s="25">
        <v>1</v>
      </c>
      <c r="O122" s="25">
        <v>0</v>
      </c>
      <c r="P122" s="25">
        <v>1</v>
      </c>
      <c r="Q122" s="26" t="s">
        <v>203</v>
      </c>
      <c r="R122" s="25">
        <v>1</v>
      </c>
      <c r="S122" s="25">
        <v>0</v>
      </c>
      <c r="T122" s="25">
        <v>1</v>
      </c>
      <c r="U122" s="26" t="s">
        <v>203</v>
      </c>
      <c r="V122" s="25">
        <v>1</v>
      </c>
      <c r="W122" s="26" t="s">
        <v>203</v>
      </c>
      <c r="X122" s="26" t="s">
        <v>203</v>
      </c>
      <c r="Y122" s="26" t="s">
        <v>203</v>
      </c>
      <c r="Z122" s="25">
        <v>1</v>
      </c>
      <c r="AA122" s="25">
        <v>1</v>
      </c>
      <c r="AB122" s="25">
        <v>1</v>
      </c>
      <c r="AC122" s="26" t="s">
        <v>203</v>
      </c>
      <c r="AD122" s="26" t="s">
        <v>203</v>
      </c>
      <c r="AE122" s="26" t="s">
        <v>203</v>
      </c>
      <c r="AF122" s="26" t="s">
        <v>203</v>
      </c>
      <c r="AG122" s="26" t="s">
        <v>203</v>
      </c>
      <c r="AH122" s="26" t="s">
        <v>203</v>
      </c>
      <c r="AI122" s="26" t="s">
        <v>203</v>
      </c>
      <c r="AJ122" s="26" t="s">
        <v>203</v>
      </c>
      <c r="AK122" s="26" t="s">
        <v>203</v>
      </c>
      <c r="AL122" s="26" t="s">
        <v>203</v>
      </c>
      <c r="AM122" s="26" t="s">
        <v>203</v>
      </c>
      <c r="AN122" s="26" t="s">
        <v>203</v>
      </c>
      <c r="AO122" s="26" t="s">
        <v>203</v>
      </c>
      <c r="AP122" s="26" t="s">
        <v>203</v>
      </c>
      <c r="AQ122" s="21">
        <v>1</v>
      </c>
      <c r="AR122" s="21">
        <v>0</v>
      </c>
      <c r="AS122" s="21">
        <v>0</v>
      </c>
      <c r="AT122" s="21">
        <v>1</v>
      </c>
      <c r="AU122" s="21">
        <v>0</v>
      </c>
      <c r="AV122" s="21">
        <v>1</v>
      </c>
      <c r="AW122" s="21">
        <v>1</v>
      </c>
      <c r="AX122" s="21">
        <v>0</v>
      </c>
      <c r="AY122" s="21">
        <v>1</v>
      </c>
      <c r="AZ122" s="21">
        <v>1</v>
      </c>
      <c r="BA122" s="21">
        <v>1</v>
      </c>
      <c r="BB122" s="21">
        <v>1</v>
      </c>
      <c r="BC122" s="21">
        <v>1</v>
      </c>
      <c r="BD122" s="21">
        <v>1</v>
      </c>
      <c r="BE122" s="21">
        <v>0</v>
      </c>
      <c r="BF122" s="21">
        <v>1</v>
      </c>
      <c r="BG122" s="21">
        <v>1</v>
      </c>
      <c r="BH122" s="21">
        <v>1</v>
      </c>
      <c r="BI122" s="21">
        <v>1</v>
      </c>
      <c r="BJ122" s="21">
        <v>0</v>
      </c>
      <c r="BK122" s="26" t="s">
        <v>203</v>
      </c>
      <c r="BL122" s="26" t="s">
        <v>203</v>
      </c>
      <c r="BM122" s="26" t="s">
        <v>203</v>
      </c>
      <c r="BN122" s="26" t="s">
        <v>203</v>
      </c>
      <c r="BO122" s="26" t="s">
        <v>203</v>
      </c>
      <c r="BP122" s="26" t="s">
        <v>203</v>
      </c>
      <c r="BQ122" s="26" t="s">
        <v>203</v>
      </c>
      <c r="BR122" s="26" t="s">
        <v>203</v>
      </c>
      <c r="BS122" s="26" t="s">
        <v>203</v>
      </c>
      <c r="BT122" s="26" t="s">
        <v>203</v>
      </c>
      <c r="BU122" s="26" t="s">
        <v>203</v>
      </c>
      <c r="BV122" s="26" t="s">
        <v>203</v>
      </c>
      <c r="BW122" s="26" t="s">
        <v>203</v>
      </c>
      <c r="BX122" s="26" t="s">
        <v>203</v>
      </c>
      <c r="BY122" s="26" t="s">
        <v>203</v>
      </c>
      <c r="BZ122" s="25">
        <v>1</v>
      </c>
      <c r="CA122" s="25">
        <v>1</v>
      </c>
      <c r="CB122" s="25">
        <v>1</v>
      </c>
      <c r="CC122" s="25">
        <v>0</v>
      </c>
      <c r="CD122" s="25">
        <v>1</v>
      </c>
      <c r="CE122" s="25">
        <v>0</v>
      </c>
      <c r="CF122" s="25">
        <v>1</v>
      </c>
      <c r="CG122" s="25">
        <v>1</v>
      </c>
      <c r="CH122" s="25">
        <v>0</v>
      </c>
      <c r="CI122" s="25">
        <v>1</v>
      </c>
      <c r="CJ122" s="25">
        <v>0</v>
      </c>
      <c r="CK122" s="25">
        <v>1</v>
      </c>
      <c r="CL122" s="25">
        <v>1</v>
      </c>
      <c r="CM122" s="26" t="s">
        <v>203</v>
      </c>
      <c r="CN122" s="26" t="s">
        <v>203</v>
      </c>
      <c r="CO122" s="26" t="s">
        <v>203</v>
      </c>
      <c r="CP122" s="26" t="s">
        <v>203</v>
      </c>
      <c r="CQ122" s="26" t="s">
        <v>203</v>
      </c>
      <c r="CR122" s="26" t="s">
        <v>203</v>
      </c>
      <c r="CS122" s="26" t="s">
        <v>203</v>
      </c>
      <c r="CT122" s="26" t="s">
        <v>203</v>
      </c>
      <c r="CU122" s="26" t="s">
        <v>203</v>
      </c>
      <c r="CV122" s="26" t="s">
        <v>203</v>
      </c>
      <c r="CW122" s="26" t="s">
        <v>203</v>
      </c>
      <c r="CX122" s="26" t="s">
        <v>203</v>
      </c>
      <c r="CY122" s="20" t="s">
        <v>264</v>
      </c>
      <c r="CZ122" s="22"/>
    </row>
    <row r="123" spans="1:104" ht="15.75" customHeight="1">
      <c r="A123" s="21">
        <v>78</v>
      </c>
      <c r="B123" s="21">
        <v>6969764</v>
      </c>
      <c r="C123" s="25">
        <v>0</v>
      </c>
      <c r="D123" s="25">
        <v>1</v>
      </c>
      <c r="E123" s="25">
        <v>0</v>
      </c>
      <c r="F123" s="25">
        <v>1</v>
      </c>
      <c r="G123" s="25">
        <v>0</v>
      </c>
      <c r="H123" s="25">
        <v>1</v>
      </c>
      <c r="I123" s="25">
        <v>1</v>
      </c>
      <c r="J123" s="25">
        <v>0</v>
      </c>
      <c r="K123" s="25">
        <v>1</v>
      </c>
      <c r="L123" s="25">
        <v>0</v>
      </c>
      <c r="M123" s="25">
        <v>1</v>
      </c>
      <c r="N123" s="25">
        <v>1</v>
      </c>
      <c r="O123" s="25">
        <v>1</v>
      </c>
      <c r="P123" s="25">
        <v>1</v>
      </c>
      <c r="Q123" s="25">
        <v>1</v>
      </c>
      <c r="R123" s="25">
        <v>1</v>
      </c>
      <c r="S123" s="25">
        <v>0</v>
      </c>
      <c r="T123" s="25">
        <v>1</v>
      </c>
      <c r="U123" s="25">
        <v>0</v>
      </c>
      <c r="V123" s="25">
        <v>0</v>
      </c>
      <c r="W123" s="25">
        <v>1</v>
      </c>
      <c r="X123" s="25">
        <v>1</v>
      </c>
      <c r="Y123" s="25">
        <v>0</v>
      </c>
      <c r="Z123" s="25">
        <v>1</v>
      </c>
      <c r="AA123" s="25">
        <v>1</v>
      </c>
      <c r="AB123" s="25">
        <v>1</v>
      </c>
      <c r="AC123" s="25">
        <v>1</v>
      </c>
      <c r="AD123" s="25">
        <v>1</v>
      </c>
      <c r="AE123" s="25">
        <v>0</v>
      </c>
      <c r="AF123" s="25">
        <v>1</v>
      </c>
      <c r="AG123" s="25">
        <v>1</v>
      </c>
      <c r="AH123" s="25">
        <v>0</v>
      </c>
      <c r="AI123" s="25">
        <v>0</v>
      </c>
      <c r="AJ123" s="25">
        <v>1</v>
      </c>
      <c r="AK123" s="25">
        <v>0</v>
      </c>
      <c r="AL123" s="25">
        <v>1</v>
      </c>
      <c r="AM123" s="25">
        <v>0</v>
      </c>
      <c r="AN123" s="25">
        <v>0</v>
      </c>
      <c r="AO123" s="25">
        <v>1</v>
      </c>
      <c r="AP123" s="25">
        <v>0</v>
      </c>
      <c r="AQ123" s="21">
        <v>1</v>
      </c>
      <c r="AR123" s="21">
        <v>0</v>
      </c>
      <c r="AS123" s="21">
        <v>0</v>
      </c>
      <c r="AT123" s="21">
        <v>1</v>
      </c>
      <c r="AU123" s="21">
        <v>1</v>
      </c>
      <c r="AV123" s="21">
        <v>1</v>
      </c>
      <c r="AW123" s="21">
        <v>0</v>
      </c>
      <c r="AX123" s="21">
        <v>0</v>
      </c>
      <c r="AY123" s="21">
        <v>0</v>
      </c>
      <c r="AZ123" s="21">
        <v>1</v>
      </c>
      <c r="BA123" s="21">
        <v>1</v>
      </c>
      <c r="BB123" s="21">
        <v>1</v>
      </c>
      <c r="BC123" s="21">
        <v>1</v>
      </c>
      <c r="BD123" s="21">
        <v>1</v>
      </c>
      <c r="BE123" s="21">
        <v>1</v>
      </c>
      <c r="BF123" s="21">
        <v>1</v>
      </c>
      <c r="BG123" s="21">
        <v>0</v>
      </c>
      <c r="BH123" s="21">
        <v>1</v>
      </c>
      <c r="BI123" s="21">
        <v>0</v>
      </c>
      <c r="BJ123" s="21">
        <v>0</v>
      </c>
      <c r="BK123" s="25">
        <v>0</v>
      </c>
      <c r="BL123" s="25">
        <v>1</v>
      </c>
      <c r="BM123" s="25">
        <v>1</v>
      </c>
      <c r="BN123" s="25">
        <v>1</v>
      </c>
      <c r="BO123" s="25">
        <v>1</v>
      </c>
      <c r="BP123" s="25">
        <v>1</v>
      </c>
      <c r="BQ123" s="25">
        <v>1</v>
      </c>
      <c r="BR123" s="25">
        <v>1</v>
      </c>
      <c r="BS123" s="25">
        <v>1</v>
      </c>
      <c r="BT123" s="25">
        <v>1</v>
      </c>
      <c r="BU123" s="25">
        <v>1</v>
      </c>
      <c r="BV123" s="25">
        <v>1</v>
      </c>
      <c r="BW123" s="25">
        <v>1</v>
      </c>
      <c r="BX123" s="25">
        <v>1</v>
      </c>
      <c r="BY123" s="25">
        <v>1</v>
      </c>
      <c r="BZ123" s="25">
        <v>1</v>
      </c>
      <c r="CA123" s="25">
        <v>1</v>
      </c>
      <c r="CB123" s="25">
        <v>1</v>
      </c>
      <c r="CC123" s="25">
        <v>1</v>
      </c>
      <c r="CD123" s="25">
        <v>1</v>
      </c>
      <c r="CE123" s="25">
        <v>1</v>
      </c>
      <c r="CF123" s="25">
        <v>1</v>
      </c>
      <c r="CG123" s="25">
        <v>1</v>
      </c>
      <c r="CH123" s="25">
        <v>1</v>
      </c>
      <c r="CI123" s="25">
        <v>1</v>
      </c>
      <c r="CJ123" s="25">
        <v>0</v>
      </c>
      <c r="CK123" s="25">
        <v>1</v>
      </c>
      <c r="CL123" s="25">
        <v>1</v>
      </c>
      <c r="CM123" s="25">
        <v>0</v>
      </c>
      <c r="CN123" s="25">
        <v>1</v>
      </c>
      <c r="CO123" s="25">
        <v>1</v>
      </c>
      <c r="CP123" s="25">
        <v>0</v>
      </c>
      <c r="CQ123" s="25">
        <v>0</v>
      </c>
      <c r="CR123" s="25">
        <v>1</v>
      </c>
      <c r="CS123" s="25">
        <v>1</v>
      </c>
      <c r="CT123" s="25">
        <v>1</v>
      </c>
      <c r="CU123" s="25">
        <v>1</v>
      </c>
      <c r="CV123" s="25">
        <v>1</v>
      </c>
      <c r="CW123" s="25">
        <v>1</v>
      </c>
      <c r="CX123" s="25">
        <v>1</v>
      </c>
      <c r="CY123" s="20" t="s">
        <v>245</v>
      </c>
      <c r="CZ123" s="22"/>
    </row>
    <row r="124" spans="1:104" ht="15.75" customHeight="1">
      <c r="A124" s="21">
        <v>78</v>
      </c>
      <c r="B124" s="21">
        <v>5990256</v>
      </c>
      <c r="C124" s="21">
        <v>0</v>
      </c>
      <c r="D124" s="21">
        <v>1</v>
      </c>
      <c r="E124" s="21">
        <v>1</v>
      </c>
      <c r="F124" s="21">
        <v>0</v>
      </c>
      <c r="G124" s="21">
        <v>0</v>
      </c>
      <c r="H124" s="21">
        <v>1</v>
      </c>
      <c r="I124" s="21">
        <v>0</v>
      </c>
      <c r="J124" s="21">
        <v>1</v>
      </c>
      <c r="K124" s="21">
        <v>1</v>
      </c>
      <c r="L124" s="21">
        <v>1</v>
      </c>
      <c r="M124" s="21">
        <v>0</v>
      </c>
      <c r="N124" s="21">
        <v>0</v>
      </c>
      <c r="O124" s="21">
        <v>1</v>
      </c>
      <c r="P124" s="21">
        <v>0</v>
      </c>
      <c r="Q124" s="21">
        <v>0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s="21">
        <v>1</v>
      </c>
      <c r="X124" s="21">
        <v>1</v>
      </c>
      <c r="Y124" s="21">
        <v>1</v>
      </c>
      <c r="Z124" s="21">
        <v>1</v>
      </c>
      <c r="AA124" s="21">
        <v>1</v>
      </c>
      <c r="AB124" s="21">
        <v>0</v>
      </c>
      <c r="AC124" s="21">
        <v>1</v>
      </c>
      <c r="AD124" s="21">
        <v>1</v>
      </c>
      <c r="AE124" s="21">
        <v>0</v>
      </c>
      <c r="AF124" s="21">
        <v>0</v>
      </c>
      <c r="AG124" s="21">
        <v>1</v>
      </c>
      <c r="AH124" s="21">
        <v>1</v>
      </c>
      <c r="AI124" s="21">
        <v>0</v>
      </c>
      <c r="AJ124" s="21">
        <v>0</v>
      </c>
      <c r="AK124" s="21">
        <v>0</v>
      </c>
      <c r="AL124" s="21">
        <v>1</v>
      </c>
      <c r="AM124" s="20" t="s">
        <v>203</v>
      </c>
      <c r="AN124" s="21">
        <v>0</v>
      </c>
      <c r="AO124" s="21">
        <v>1</v>
      </c>
      <c r="AP124" s="21">
        <v>0</v>
      </c>
      <c r="AQ124" s="21">
        <v>1</v>
      </c>
      <c r="AR124" s="21">
        <v>0</v>
      </c>
      <c r="AS124" s="21">
        <v>0</v>
      </c>
      <c r="AT124" s="21">
        <v>1</v>
      </c>
      <c r="AU124" s="21">
        <v>1</v>
      </c>
      <c r="AV124" s="21">
        <v>1</v>
      </c>
      <c r="AW124" s="21">
        <v>1</v>
      </c>
      <c r="AX124" s="21">
        <v>1</v>
      </c>
      <c r="AY124" s="21">
        <v>1</v>
      </c>
      <c r="AZ124" s="21">
        <v>1</v>
      </c>
      <c r="BA124" s="21">
        <v>1</v>
      </c>
      <c r="BB124" s="21">
        <v>1</v>
      </c>
      <c r="BC124" s="21">
        <v>1</v>
      </c>
      <c r="BD124" s="21">
        <v>1</v>
      </c>
      <c r="BE124" s="21">
        <v>0</v>
      </c>
      <c r="BF124" s="21">
        <v>1</v>
      </c>
      <c r="BG124" s="21">
        <v>0</v>
      </c>
      <c r="BH124" s="21">
        <v>1</v>
      </c>
      <c r="BI124" s="21">
        <v>1</v>
      </c>
      <c r="BJ124" s="21">
        <v>1</v>
      </c>
      <c r="BK124" s="21">
        <v>1</v>
      </c>
      <c r="BL124" s="21">
        <v>0</v>
      </c>
      <c r="BM124" s="21">
        <v>0</v>
      </c>
      <c r="BN124" s="21">
        <v>1</v>
      </c>
      <c r="BO124" s="21">
        <v>1</v>
      </c>
      <c r="BP124" s="21">
        <v>1</v>
      </c>
      <c r="BQ124" s="21">
        <v>1</v>
      </c>
      <c r="BR124" s="21">
        <v>0</v>
      </c>
      <c r="BS124" s="21">
        <v>0</v>
      </c>
      <c r="BT124" s="21">
        <v>0</v>
      </c>
      <c r="BU124" s="21">
        <v>0</v>
      </c>
      <c r="BV124" s="21">
        <v>1</v>
      </c>
      <c r="BW124" s="20" t="s">
        <v>203</v>
      </c>
      <c r="BX124" s="20" t="s">
        <v>203</v>
      </c>
      <c r="BY124" s="20" t="s">
        <v>203</v>
      </c>
      <c r="BZ124" s="20" t="s">
        <v>203</v>
      </c>
      <c r="CA124" s="20" t="s">
        <v>203</v>
      </c>
      <c r="CB124" s="20" t="s">
        <v>203</v>
      </c>
      <c r="CC124" s="20" t="s">
        <v>203</v>
      </c>
      <c r="CD124" s="21">
        <v>0</v>
      </c>
      <c r="CE124" s="21">
        <v>1</v>
      </c>
      <c r="CF124" s="21">
        <v>1</v>
      </c>
      <c r="CG124" s="21">
        <v>1</v>
      </c>
      <c r="CH124" s="21">
        <v>0</v>
      </c>
      <c r="CI124" s="21">
        <v>1</v>
      </c>
      <c r="CJ124" s="21">
        <v>0</v>
      </c>
      <c r="CK124" s="21">
        <v>1</v>
      </c>
      <c r="CL124" s="21">
        <v>1</v>
      </c>
      <c r="CM124" s="21">
        <v>1</v>
      </c>
      <c r="CN124" s="21">
        <v>0</v>
      </c>
      <c r="CO124" s="21">
        <v>0</v>
      </c>
      <c r="CP124" s="21">
        <v>0</v>
      </c>
      <c r="CQ124" s="21">
        <v>0</v>
      </c>
      <c r="CR124" s="21">
        <v>0</v>
      </c>
      <c r="CS124" s="21">
        <v>1</v>
      </c>
      <c r="CT124" s="21">
        <v>1</v>
      </c>
      <c r="CU124" s="21">
        <v>1</v>
      </c>
      <c r="CV124" s="21">
        <v>1</v>
      </c>
      <c r="CW124" s="21">
        <v>0</v>
      </c>
      <c r="CX124" s="21">
        <v>1</v>
      </c>
      <c r="CY124" s="20" t="s">
        <v>253</v>
      </c>
      <c r="CZ124" s="22"/>
    </row>
    <row r="125" spans="1:104" ht="15.75" customHeight="1">
      <c r="A125" s="21">
        <v>78</v>
      </c>
      <c r="B125" s="21">
        <v>6973413</v>
      </c>
      <c r="C125" s="25">
        <v>0</v>
      </c>
      <c r="D125" s="25">
        <v>1</v>
      </c>
      <c r="E125" s="25">
        <v>1</v>
      </c>
      <c r="F125" s="25">
        <v>1</v>
      </c>
      <c r="G125" s="25">
        <v>0</v>
      </c>
      <c r="H125" s="25">
        <v>1</v>
      </c>
      <c r="I125" s="25">
        <v>1</v>
      </c>
      <c r="J125" s="25">
        <v>0</v>
      </c>
      <c r="K125" s="25">
        <v>1</v>
      </c>
      <c r="L125" s="25">
        <v>1</v>
      </c>
      <c r="M125" s="25">
        <v>1</v>
      </c>
      <c r="N125" s="25">
        <v>1</v>
      </c>
      <c r="O125" s="25">
        <v>1</v>
      </c>
      <c r="P125" s="25">
        <v>1</v>
      </c>
      <c r="Q125" s="26" t="s">
        <v>203</v>
      </c>
      <c r="R125" s="25">
        <v>1</v>
      </c>
      <c r="S125" s="25">
        <v>0</v>
      </c>
      <c r="T125" s="25">
        <v>1</v>
      </c>
      <c r="U125" s="25">
        <v>0</v>
      </c>
      <c r="V125" s="25">
        <v>1</v>
      </c>
      <c r="W125" s="25">
        <v>1</v>
      </c>
      <c r="X125" s="25">
        <v>1</v>
      </c>
      <c r="Y125" s="25">
        <v>0</v>
      </c>
      <c r="Z125" s="25">
        <v>1</v>
      </c>
      <c r="AA125" s="25">
        <v>1</v>
      </c>
      <c r="AB125" s="25">
        <v>1</v>
      </c>
      <c r="AC125" s="25">
        <v>0</v>
      </c>
      <c r="AD125" s="25">
        <v>1</v>
      </c>
      <c r="AE125" s="25">
        <v>1</v>
      </c>
      <c r="AF125" s="25">
        <v>0</v>
      </c>
      <c r="AG125" s="25">
        <v>1</v>
      </c>
      <c r="AH125" s="25">
        <v>0</v>
      </c>
      <c r="AI125" s="25">
        <v>1</v>
      </c>
      <c r="AJ125" s="25">
        <v>1</v>
      </c>
      <c r="AK125" s="25">
        <v>1</v>
      </c>
      <c r="AL125" s="25">
        <v>0</v>
      </c>
      <c r="AM125" s="25">
        <v>1</v>
      </c>
      <c r="AN125" s="25">
        <v>1</v>
      </c>
      <c r="AO125" s="25">
        <v>1</v>
      </c>
      <c r="AP125" s="25">
        <v>0</v>
      </c>
      <c r="AQ125" s="21">
        <v>1</v>
      </c>
      <c r="AR125" s="21">
        <v>0</v>
      </c>
      <c r="AS125" s="21">
        <v>0</v>
      </c>
      <c r="AT125" s="21">
        <v>1</v>
      </c>
      <c r="AU125" s="21">
        <v>0</v>
      </c>
      <c r="AV125" s="21">
        <v>1</v>
      </c>
      <c r="AW125" s="21">
        <v>0</v>
      </c>
      <c r="AX125" s="21">
        <v>0</v>
      </c>
      <c r="AY125" s="21">
        <v>1</v>
      </c>
      <c r="AZ125" s="21">
        <v>0</v>
      </c>
      <c r="BA125" s="21">
        <v>0</v>
      </c>
      <c r="BB125" s="21">
        <v>1</v>
      </c>
      <c r="BC125" s="21">
        <v>1</v>
      </c>
      <c r="BD125" s="21">
        <v>0</v>
      </c>
      <c r="BE125" s="21">
        <v>0</v>
      </c>
      <c r="BF125" s="21">
        <v>1</v>
      </c>
      <c r="BG125" s="21">
        <v>0</v>
      </c>
      <c r="BH125" s="21">
        <v>1</v>
      </c>
      <c r="BI125" s="21">
        <v>1</v>
      </c>
      <c r="BJ125" s="21">
        <v>0</v>
      </c>
      <c r="BK125" s="25">
        <v>1</v>
      </c>
      <c r="BL125" s="25">
        <v>1</v>
      </c>
      <c r="BM125" s="25">
        <v>1</v>
      </c>
      <c r="BN125" s="25">
        <v>1</v>
      </c>
      <c r="BO125" s="25">
        <v>1</v>
      </c>
      <c r="BP125" s="25">
        <v>0</v>
      </c>
      <c r="BQ125" s="25">
        <v>1</v>
      </c>
      <c r="BR125" s="25">
        <v>1</v>
      </c>
      <c r="BS125" s="25">
        <v>0</v>
      </c>
      <c r="BT125" s="25">
        <v>0</v>
      </c>
      <c r="BU125" s="25">
        <v>1</v>
      </c>
      <c r="BV125" s="25">
        <v>0</v>
      </c>
      <c r="BW125" s="25">
        <v>1</v>
      </c>
      <c r="BX125" s="25">
        <v>1</v>
      </c>
      <c r="BY125" s="25">
        <v>1</v>
      </c>
      <c r="BZ125" s="25">
        <v>1</v>
      </c>
      <c r="CA125" s="25">
        <v>1</v>
      </c>
      <c r="CB125" s="25">
        <v>1</v>
      </c>
      <c r="CC125" s="25">
        <v>1</v>
      </c>
      <c r="CD125" s="25">
        <v>1</v>
      </c>
      <c r="CE125" s="25">
        <v>1</v>
      </c>
      <c r="CF125" s="25">
        <v>0</v>
      </c>
      <c r="CG125" s="25">
        <v>1</v>
      </c>
      <c r="CH125" s="25">
        <v>1</v>
      </c>
      <c r="CI125" s="25">
        <v>1</v>
      </c>
      <c r="CJ125" s="25">
        <v>0</v>
      </c>
      <c r="CK125" s="25">
        <v>1</v>
      </c>
      <c r="CL125" s="25">
        <v>1</v>
      </c>
      <c r="CM125" s="25">
        <v>1</v>
      </c>
      <c r="CN125" s="25">
        <v>1</v>
      </c>
      <c r="CO125" s="25">
        <v>1</v>
      </c>
      <c r="CP125" s="25">
        <v>0</v>
      </c>
      <c r="CQ125" s="25">
        <v>1</v>
      </c>
      <c r="CR125" s="25">
        <v>1</v>
      </c>
      <c r="CS125" s="25">
        <v>1</v>
      </c>
      <c r="CT125" s="25">
        <v>1</v>
      </c>
      <c r="CU125" s="25">
        <v>1</v>
      </c>
      <c r="CV125" s="25">
        <v>1</v>
      </c>
      <c r="CW125" s="25">
        <v>1</v>
      </c>
      <c r="CX125" s="25">
        <v>1</v>
      </c>
      <c r="CY125" s="20" t="s">
        <v>228</v>
      </c>
      <c r="CZ125" s="22"/>
    </row>
    <row r="126" spans="1:104" ht="15.75" customHeight="1">
      <c r="A126" s="21">
        <v>78</v>
      </c>
      <c r="B126" s="21">
        <v>4821367</v>
      </c>
      <c r="C126" s="25">
        <v>0</v>
      </c>
      <c r="D126" s="25">
        <v>1</v>
      </c>
      <c r="E126" s="25">
        <v>0</v>
      </c>
      <c r="F126" s="25">
        <v>1</v>
      </c>
      <c r="G126" s="25">
        <v>0</v>
      </c>
      <c r="H126" s="25">
        <v>0</v>
      </c>
      <c r="I126" s="25">
        <v>1</v>
      </c>
      <c r="J126" s="25">
        <v>0</v>
      </c>
      <c r="K126" s="25">
        <v>1</v>
      </c>
      <c r="L126" s="25">
        <v>0</v>
      </c>
      <c r="M126" s="25">
        <v>0</v>
      </c>
      <c r="N126" s="25">
        <v>0</v>
      </c>
      <c r="O126" s="25">
        <v>0</v>
      </c>
      <c r="P126" s="25">
        <v>1</v>
      </c>
      <c r="Q126" s="25">
        <v>0</v>
      </c>
      <c r="R126" s="25">
        <v>0</v>
      </c>
      <c r="S126" s="25">
        <v>0</v>
      </c>
      <c r="T126" s="25">
        <v>0</v>
      </c>
      <c r="U126" s="25">
        <v>1</v>
      </c>
      <c r="V126" s="25">
        <v>1</v>
      </c>
      <c r="W126" s="25">
        <v>0</v>
      </c>
      <c r="X126" s="25">
        <v>0</v>
      </c>
      <c r="Y126" s="25">
        <v>0</v>
      </c>
      <c r="Z126" s="25">
        <v>1</v>
      </c>
      <c r="AA126" s="25">
        <v>1</v>
      </c>
      <c r="AB126" s="25">
        <v>1</v>
      </c>
      <c r="AC126" s="25">
        <v>0</v>
      </c>
      <c r="AD126" s="25">
        <v>1</v>
      </c>
      <c r="AE126" s="25">
        <v>0</v>
      </c>
      <c r="AF126" s="25">
        <v>0</v>
      </c>
      <c r="AG126" s="25">
        <v>1</v>
      </c>
      <c r="AH126" s="25">
        <v>0</v>
      </c>
      <c r="AI126" s="25">
        <v>0</v>
      </c>
      <c r="AJ126" s="25">
        <v>0</v>
      </c>
      <c r="AK126" s="25">
        <v>0</v>
      </c>
      <c r="AL126" s="25">
        <v>1</v>
      </c>
      <c r="AM126" s="25">
        <v>1</v>
      </c>
      <c r="AN126" s="25">
        <v>0</v>
      </c>
      <c r="AO126" s="25">
        <v>0</v>
      </c>
      <c r="AP126" s="25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21">
        <v>0</v>
      </c>
      <c r="AY126" s="21">
        <v>1</v>
      </c>
      <c r="AZ126" s="21">
        <v>0</v>
      </c>
      <c r="BA126" s="21">
        <v>1</v>
      </c>
      <c r="BB126" s="21">
        <v>1</v>
      </c>
      <c r="BC126" s="21">
        <v>1</v>
      </c>
      <c r="BD126" s="21">
        <v>0</v>
      </c>
      <c r="BE126" s="21">
        <v>1</v>
      </c>
      <c r="BF126" s="21">
        <v>1</v>
      </c>
      <c r="BG126" s="21">
        <v>0</v>
      </c>
      <c r="BH126" s="21">
        <v>1</v>
      </c>
      <c r="BI126" s="21">
        <v>1</v>
      </c>
      <c r="BJ126" s="21">
        <v>0</v>
      </c>
      <c r="BK126" s="25">
        <v>1</v>
      </c>
      <c r="BL126" s="25">
        <v>1</v>
      </c>
      <c r="BM126" s="25">
        <v>0</v>
      </c>
      <c r="BN126" s="25">
        <v>1</v>
      </c>
      <c r="BO126" s="25">
        <v>0</v>
      </c>
      <c r="BP126" s="25">
        <v>1</v>
      </c>
      <c r="BQ126" s="25">
        <v>0</v>
      </c>
      <c r="BR126" s="25">
        <v>1</v>
      </c>
      <c r="BS126" s="25">
        <v>1</v>
      </c>
      <c r="BT126" s="25">
        <v>0</v>
      </c>
      <c r="BU126" s="25">
        <v>0</v>
      </c>
      <c r="BV126" s="25">
        <v>1</v>
      </c>
      <c r="BW126" s="25">
        <v>1</v>
      </c>
      <c r="BX126" s="25">
        <v>1</v>
      </c>
      <c r="BY126" s="25">
        <v>0</v>
      </c>
      <c r="BZ126" s="25">
        <v>0</v>
      </c>
      <c r="CA126" s="25">
        <v>1</v>
      </c>
      <c r="CB126" s="25">
        <v>1</v>
      </c>
      <c r="CC126" s="25">
        <v>0</v>
      </c>
      <c r="CD126" s="25">
        <v>1</v>
      </c>
      <c r="CE126" s="25">
        <v>0</v>
      </c>
      <c r="CF126" s="25">
        <v>0</v>
      </c>
      <c r="CG126" s="25">
        <v>0</v>
      </c>
      <c r="CH126" s="25">
        <v>0</v>
      </c>
      <c r="CI126" s="25">
        <v>1</v>
      </c>
      <c r="CJ126" s="25">
        <v>0</v>
      </c>
      <c r="CK126" s="25">
        <v>0</v>
      </c>
      <c r="CL126" s="25">
        <v>1</v>
      </c>
      <c r="CM126" s="25">
        <v>0</v>
      </c>
      <c r="CN126" s="25">
        <v>0</v>
      </c>
      <c r="CO126" s="25">
        <v>1</v>
      </c>
      <c r="CP126" s="25">
        <v>0</v>
      </c>
      <c r="CQ126" s="25">
        <v>0</v>
      </c>
      <c r="CR126" s="25">
        <v>0</v>
      </c>
      <c r="CS126" s="25">
        <v>1</v>
      </c>
      <c r="CT126" s="25">
        <v>1</v>
      </c>
      <c r="CU126" s="25">
        <v>0</v>
      </c>
      <c r="CV126" s="25">
        <v>0</v>
      </c>
      <c r="CW126" s="25">
        <v>1</v>
      </c>
      <c r="CX126" s="25">
        <v>1</v>
      </c>
      <c r="CY126" s="20" t="s">
        <v>250</v>
      </c>
      <c r="CZ126" s="22"/>
    </row>
    <row r="127" spans="1:104" ht="15.75" customHeight="1">
      <c r="A127" s="21">
        <v>78</v>
      </c>
      <c r="B127" s="21">
        <v>7026786</v>
      </c>
      <c r="C127" s="25">
        <v>1</v>
      </c>
      <c r="D127" s="25">
        <v>1</v>
      </c>
      <c r="E127" s="25">
        <v>1</v>
      </c>
      <c r="F127" s="25">
        <v>0</v>
      </c>
      <c r="G127" s="25">
        <v>1</v>
      </c>
      <c r="H127" s="25">
        <v>0</v>
      </c>
      <c r="I127" s="25">
        <v>1</v>
      </c>
      <c r="J127" s="25">
        <v>0</v>
      </c>
      <c r="K127" s="25">
        <v>1</v>
      </c>
      <c r="L127" s="25">
        <v>0</v>
      </c>
      <c r="M127" s="25">
        <v>1</v>
      </c>
      <c r="N127" s="25">
        <v>1</v>
      </c>
      <c r="O127" s="25">
        <v>1</v>
      </c>
      <c r="P127" s="25">
        <v>1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1</v>
      </c>
      <c r="W127" s="25">
        <v>1</v>
      </c>
      <c r="X127" s="25">
        <v>0</v>
      </c>
      <c r="Y127" s="25">
        <v>0</v>
      </c>
      <c r="Z127" s="25">
        <v>1</v>
      </c>
      <c r="AA127" s="25">
        <v>1</v>
      </c>
      <c r="AB127" s="25">
        <v>1</v>
      </c>
      <c r="AC127" s="25">
        <v>1</v>
      </c>
      <c r="AD127" s="25">
        <v>1</v>
      </c>
      <c r="AE127" s="25">
        <v>0</v>
      </c>
      <c r="AF127" s="25">
        <v>1</v>
      </c>
      <c r="AG127" s="25">
        <v>1</v>
      </c>
      <c r="AH127" s="25">
        <v>0</v>
      </c>
      <c r="AI127" s="25">
        <v>1</v>
      </c>
      <c r="AJ127" s="25">
        <v>1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1">
        <v>1</v>
      </c>
      <c r="AR127" s="21">
        <v>0</v>
      </c>
      <c r="AS127" s="21">
        <v>0</v>
      </c>
      <c r="AT127" s="21">
        <v>1</v>
      </c>
      <c r="AU127" s="21">
        <v>0</v>
      </c>
      <c r="AV127" s="21">
        <v>1</v>
      </c>
      <c r="AW127" s="21">
        <v>0</v>
      </c>
      <c r="AX127" s="21">
        <v>1</v>
      </c>
      <c r="AY127" s="21">
        <v>1</v>
      </c>
      <c r="AZ127" s="21">
        <v>0</v>
      </c>
      <c r="BA127" s="21">
        <v>0</v>
      </c>
      <c r="BB127" s="21">
        <v>1</v>
      </c>
      <c r="BC127" s="21">
        <v>1</v>
      </c>
      <c r="BD127" s="21">
        <v>1</v>
      </c>
      <c r="BE127" s="21">
        <v>1</v>
      </c>
      <c r="BF127" s="21">
        <v>1</v>
      </c>
      <c r="BG127" s="21">
        <v>1</v>
      </c>
      <c r="BH127" s="21">
        <v>1</v>
      </c>
      <c r="BI127" s="21">
        <v>1</v>
      </c>
      <c r="BJ127" s="21">
        <v>1</v>
      </c>
      <c r="BK127" s="25">
        <v>1</v>
      </c>
      <c r="BL127" s="25">
        <v>1</v>
      </c>
      <c r="BM127" s="25">
        <v>1</v>
      </c>
      <c r="BN127" s="25">
        <v>1</v>
      </c>
      <c r="BO127" s="25">
        <v>1</v>
      </c>
      <c r="BP127" s="25">
        <v>1</v>
      </c>
      <c r="BQ127" s="25">
        <v>1</v>
      </c>
      <c r="BR127" s="25">
        <v>1</v>
      </c>
      <c r="BS127" s="25">
        <v>1</v>
      </c>
      <c r="BT127" s="25">
        <v>1</v>
      </c>
      <c r="BU127" s="25">
        <v>1</v>
      </c>
      <c r="BV127" s="25">
        <v>1</v>
      </c>
      <c r="BW127" s="25">
        <v>1</v>
      </c>
      <c r="BX127" s="25">
        <v>1</v>
      </c>
      <c r="BY127" s="25">
        <v>0</v>
      </c>
      <c r="BZ127" s="25">
        <v>1</v>
      </c>
      <c r="CA127" s="25">
        <v>1</v>
      </c>
      <c r="CB127" s="25">
        <v>1</v>
      </c>
      <c r="CC127" s="25">
        <v>1</v>
      </c>
      <c r="CD127" s="25">
        <v>0</v>
      </c>
      <c r="CE127" s="25">
        <v>1</v>
      </c>
      <c r="CF127" s="25">
        <v>0</v>
      </c>
      <c r="CG127" s="25">
        <v>1</v>
      </c>
      <c r="CH127" s="25">
        <v>1</v>
      </c>
      <c r="CI127" s="25">
        <v>1</v>
      </c>
      <c r="CJ127" s="25">
        <v>0</v>
      </c>
      <c r="CK127" s="25">
        <v>1</v>
      </c>
      <c r="CL127" s="25">
        <v>1</v>
      </c>
      <c r="CM127" s="25">
        <v>0</v>
      </c>
      <c r="CN127" s="25">
        <v>1</v>
      </c>
      <c r="CO127" s="25">
        <v>1</v>
      </c>
      <c r="CP127" s="25">
        <v>0</v>
      </c>
      <c r="CQ127" s="25">
        <v>0</v>
      </c>
      <c r="CR127" s="25">
        <v>0</v>
      </c>
      <c r="CS127" s="25">
        <v>1</v>
      </c>
      <c r="CT127" s="25">
        <v>1</v>
      </c>
      <c r="CU127" s="25">
        <v>1</v>
      </c>
      <c r="CV127" s="25">
        <v>1</v>
      </c>
      <c r="CW127" s="25">
        <v>1</v>
      </c>
      <c r="CX127" s="25">
        <v>0</v>
      </c>
      <c r="CY127" s="20" t="s">
        <v>234</v>
      </c>
      <c r="CZ127" s="22"/>
    </row>
    <row r="128" spans="1:104" ht="15.75" customHeight="1">
      <c r="A128" s="21">
        <v>78</v>
      </c>
      <c r="B128" s="21">
        <v>6760115</v>
      </c>
      <c r="C128" s="25">
        <v>0</v>
      </c>
      <c r="D128" s="25">
        <v>1</v>
      </c>
      <c r="E128" s="25">
        <v>1</v>
      </c>
      <c r="F128" s="25">
        <v>0</v>
      </c>
      <c r="G128" s="25">
        <v>0</v>
      </c>
      <c r="H128" s="25">
        <v>0</v>
      </c>
      <c r="I128" s="25">
        <v>1</v>
      </c>
      <c r="J128" s="25">
        <v>0</v>
      </c>
      <c r="K128" s="25">
        <v>1</v>
      </c>
      <c r="L128" s="25">
        <v>0</v>
      </c>
      <c r="M128" s="25">
        <v>1</v>
      </c>
      <c r="N128" s="25">
        <v>1</v>
      </c>
      <c r="O128" s="25">
        <v>0</v>
      </c>
      <c r="P128" s="25">
        <v>1</v>
      </c>
      <c r="Q128" s="25">
        <v>0</v>
      </c>
      <c r="R128" s="25">
        <v>0</v>
      </c>
      <c r="S128" s="25">
        <v>0</v>
      </c>
      <c r="T128" s="25">
        <v>0</v>
      </c>
      <c r="U128" s="25">
        <v>1</v>
      </c>
      <c r="V128" s="25">
        <v>1</v>
      </c>
      <c r="W128" s="25">
        <v>0</v>
      </c>
      <c r="X128" s="25">
        <v>1</v>
      </c>
      <c r="Y128" s="25">
        <v>0</v>
      </c>
      <c r="Z128" s="25">
        <v>1</v>
      </c>
      <c r="AA128" s="25">
        <v>0</v>
      </c>
      <c r="AB128" s="25">
        <v>1</v>
      </c>
      <c r="AC128" s="25">
        <v>1</v>
      </c>
      <c r="AD128" s="25">
        <v>1</v>
      </c>
      <c r="AE128" s="25">
        <v>0</v>
      </c>
      <c r="AF128" s="25">
        <v>0</v>
      </c>
      <c r="AG128" s="25">
        <v>1</v>
      </c>
      <c r="AH128" s="25">
        <v>0</v>
      </c>
      <c r="AI128" s="25">
        <v>0</v>
      </c>
      <c r="AJ128" s="25">
        <v>1</v>
      </c>
      <c r="AK128" s="25">
        <v>0</v>
      </c>
      <c r="AL128" s="25">
        <v>0</v>
      </c>
      <c r="AM128" s="25">
        <v>0</v>
      </c>
      <c r="AN128" s="25">
        <v>0</v>
      </c>
      <c r="AO128" s="25">
        <v>1</v>
      </c>
      <c r="AP128" s="25">
        <v>1</v>
      </c>
      <c r="AQ128" s="21">
        <v>1</v>
      </c>
      <c r="AR128" s="21">
        <v>1</v>
      </c>
      <c r="AS128" s="21">
        <v>1</v>
      </c>
      <c r="AT128" s="21">
        <v>1</v>
      </c>
      <c r="AU128" s="21">
        <v>0</v>
      </c>
      <c r="AV128" s="21">
        <v>1</v>
      </c>
      <c r="AW128" s="21">
        <v>0</v>
      </c>
      <c r="AX128" s="21">
        <v>0</v>
      </c>
      <c r="AY128" s="21">
        <v>1</v>
      </c>
      <c r="AZ128" s="21">
        <v>1</v>
      </c>
      <c r="BA128" s="21">
        <v>0</v>
      </c>
      <c r="BB128" s="21">
        <v>1</v>
      </c>
      <c r="BC128" s="21">
        <v>1</v>
      </c>
      <c r="BD128" s="21">
        <v>1</v>
      </c>
      <c r="BE128" s="21">
        <v>0</v>
      </c>
      <c r="BF128" s="21">
        <v>1</v>
      </c>
      <c r="BG128" s="21">
        <v>0</v>
      </c>
      <c r="BH128" s="21">
        <v>1</v>
      </c>
      <c r="BI128" s="21">
        <v>1</v>
      </c>
      <c r="BJ128" s="21">
        <v>1</v>
      </c>
      <c r="BK128" s="25">
        <v>0</v>
      </c>
      <c r="BL128" s="25">
        <v>1</v>
      </c>
      <c r="BM128" s="25">
        <v>1</v>
      </c>
      <c r="BN128" s="25">
        <v>0</v>
      </c>
      <c r="BO128" s="25">
        <v>1</v>
      </c>
      <c r="BP128" s="25">
        <v>1</v>
      </c>
      <c r="BQ128" s="25">
        <v>1</v>
      </c>
      <c r="BR128" s="25">
        <v>1</v>
      </c>
      <c r="BS128" s="25">
        <v>0</v>
      </c>
      <c r="BT128" s="25">
        <v>1</v>
      </c>
      <c r="BU128" s="25">
        <v>1</v>
      </c>
      <c r="BV128" s="25">
        <v>0</v>
      </c>
      <c r="BW128" s="25">
        <v>1</v>
      </c>
      <c r="BX128" s="25">
        <v>1</v>
      </c>
      <c r="BY128" s="25">
        <v>1</v>
      </c>
      <c r="BZ128" s="25">
        <v>1</v>
      </c>
      <c r="CA128" s="25">
        <v>1</v>
      </c>
      <c r="CB128" s="25">
        <v>1</v>
      </c>
      <c r="CC128" s="25">
        <v>0</v>
      </c>
      <c r="CD128" s="25">
        <v>0</v>
      </c>
      <c r="CE128" s="25">
        <v>1</v>
      </c>
      <c r="CF128" s="25">
        <v>0</v>
      </c>
      <c r="CG128" s="25">
        <v>1</v>
      </c>
      <c r="CH128" s="25">
        <v>1</v>
      </c>
      <c r="CI128" s="25">
        <v>1</v>
      </c>
      <c r="CJ128" s="25">
        <v>0</v>
      </c>
      <c r="CK128" s="25">
        <v>1</v>
      </c>
      <c r="CL128" s="25">
        <v>1</v>
      </c>
      <c r="CM128" s="25">
        <v>0</v>
      </c>
      <c r="CN128" s="25">
        <v>0</v>
      </c>
      <c r="CO128" s="25">
        <v>1</v>
      </c>
      <c r="CP128" s="25">
        <v>0</v>
      </c>
      <c r="CQ128" s="25">
        <v>1</v>
      </c>
      <c r="CR128" s="25">
        <v>0</v>
      </c>
      <c r="CS128" s="25">
        <v>1</v>
      </c>
      <c r="CT128" s="25">
        <v>1</v>
      </c>
      <c r="CU128" s="25">
        <v>0</v>
      </c>
      <c r="CV128" s="25">
        <v>1</v>
      </c>
      <c r="CW128" s="25">
        <v>1</v>
      </c>
      <c r="CX128" s="25">
        <v>1</v>
      </c>
      <c r="CY128" s="20" t="s">
        <v>215</v>
      </c>
      <c r="CZ128" s="22"/>
    </row>
    <row r="129" spans="1:104" ht="15.75" customHeight="1">
      <c r="A129" s="21">
        <v>78</v>
      </c>
      <c r="B129" s="21">
        <v>5032463</v>
      </c>
      <c r="C129" s="26" t="s">
        <v>203</v>
      </c>
      <c r="D129" s="26" t="s">
        <v>203</v>
      </c>
      <c r="E129" s="26" t="s">
        <v>203</v>
      </c>
      <c r="F129" s="25">
        <v>0</v>
      </c>
      <c r="G129" s="26" t="s">
        <v>203</v>
      </c>
      <c r="H129" s="26" t="s">
        <v>203</v>
      </c>
      <c r="I129" s="26" t="s">
        <v>203</v>
      </c>
      <c r="J129" s="25">
        <v>0</v>
      </c>
      <c r="K129" s="25">
        <v>1</v>
      </c>
      <c r="L129" s="25">
        <v>1</v>
      </c>
      <c r="M129" s="25">
        <v>1</v>
      </c>
      <c r="N129" s="25">
        <v>1</v>
      </c>
      <c r="O129" s="25">
        <v>0</v>
      </c>
      <c r="P129" s="25">
        <v>1</v>
      </c>
      <c r="Q129" s="26" t="s">
        <v>203</v>
      </c>
      <c r="R129" s="26" t="s">
        <v>203</v>
      </c>
      <c r="S129" s="26" t="s">
        <v>203</v>
      </c>
      <c r="T129" s="26" t="s">
        <v>203</v>
      </c>
      <c r="U129" s="26" t="s">
        <v>203</v>
      </c>
      <c r="V129" s="26" t="s">
        <v>203</v>
      </c>
      <c r="W129" s="26" t="s">
        <v>203</v>
      </c>
      <c r="X129" s="26" t="s">
        <v>203</v>
      </c>
      <c r="Y129" s="25">
        <v>0</v>
      </c>
      <c r="Z129" s="25">
        <v>1</v>
      </c>
      <c r="AA129" s="25">
        <v>1</v>
      </c>
      <c r="AB129" s="25">
        <v>0</v>
      </c>
      <c r="AC129" s="25">
        <v>0</v>
      </c>
      <c r="AD129" s="25">
        <v>0</v>
      </c>
      <c r="AE129" s="25">
        <v>1</v>
      </c>
      <c r="AF129" s="26" t="s">
        <v>203</v>
      </c>
      <c r="AG129" s="26" t="s">
        <v>203</v>
      </c>
      <c r="AH129" s="25">
        <v>0</v>
      </c>
      <c r="AI129" s="25">
        <v>0</v>
      </c>
      <c r="AJ129" s="25">
        <v>0</v>
      </c>
      <c r="AK129" s="26" t="s">
        <v>203</v>
      </c>
      <c r="AL129" s="26" t="s">
        <v>203</v>
      </c>
      <c r="AM129" s="25">
        <v>1</v>
      </c>
      <c r="AN129" s="25">
        <v>0</v>
      </c>
      <c r="AO129" s="26" t="s">
        <v>203</v>
      </c>
      <c r="AP129" s="25">
        <v>0</v>
      </c>
      <c r="AQ129" s="21">
        <v>0</v>
      </c>
      <c r="AR129" s="21">
        <v>1</v>
      </c>
      <c r="AS129" s="21">
        <v>0</v>
      </c>
      <c r="AT129" s="20" t="s">
        <v>203</v>
      </c>
      <c r="AU129" s="21">
        <v>0</v>
      </c>
      <c r="AV129" s="21">
        <v>0</v>
      </c>
      <c r="AW129" s="21">
        <v>1</v>
      </c>
      <c r="AX129" s="21">
        <v>1</v>
      </c>
      <c r="AY129" s="21">
        <v>1</v>
      </c>
      <c r="AZ129" s="21">
        <v>1</v>
      </c>
      <c r="BA129" s="20" t="s">
        <v>203</v>
      </c>
      <c r="BB129" s="20" t="s">
        <v>203</v>
      </c>
      <c r="BC129" s="20" t="s">
        <v>203</v>
      </c>
      <c r="BD129" s="20" t="s">
        <v>203</v>
      </c>
      <c r="BE129" s="20" t="s">
        <v>203</v>
      </c>
      <c r="BF129" s="20" t="s">
        <v>203</v>
      </c>
      <c r="BG129" s="20" t="s">
        <v>203</v>
      </c>
      <c r="BH129" s="20" t="s">
        <v>203</v>
      </c>
      <c r="BI129" s="20" t="s">
        <v>203</v>
      </c>
      <c r="BJ129" s="21">
        <v>0</v>
      </c>
      <c r="BK129" s="25">
        <v>0</v>
      </c>
      <c r="BL129" s="25">
        <v>1</v>
      </c>
      <c r="BM129" s="25">
        <v>1</v>
      </c>
      <c r="BN129" s="26" t="s">
        <v>203</v>
      </c>
      <c r="BO129" s="25">
        <v>1</v>
      </c>
      <c r="BP129" s="25">
        <v>1</v>
      </c>
      <c r="BQ129" s="25">
        <v>1</v>
      </c>
      <c r="BR129" s="26" t="s">
        <v>203</v>
      </c>
      <c r="BS129" s="26" t="s">
        <v>203</v>
      </c>
      <c r="BT129" s="26" t="s">
        <v>203</v>
      </c>
      <c r="BU129" s="26" t="s">
        <v>203</v>
      </c>
      <c r="BV129" s="26" t="s">
        <v>203</v>
      </c>
      <c r="BW129" s="26" t="s">
        <v>203</v>
      </c>
      <c r="BX129" s="26" t="s">
        <v>203</v>
      </c>
      <c r="BY129" s="26" t="s">
        <v>203</v>
      </c>
      <c r="BZ129" s="26" t="s">
        <v>203</v>
      </c>
      <c r="CA129" s="26" t="s">
        <v>203</v>
      </c>
      <c r="CB129" s="26" t="s">
        <v>203</v>
      </c>
      <c r="CC129" s="26" t="s">
        <v>203</v>
      </c>
      <c r="CD129" s="26" t="s">
        <v>203</v>
      </c>
      <c r="CE129" s="26" t="s">
        <v>203</v>
      </c>
      <c r="CF129" s="26" t="s">
        <v>203</v>
      </c>
      <c r="CG129" s="26" t="s">
        <v>203</v>
      </c>
      <c r="CH129" s="26" t="s">
        <v>203</v>
      </c>
      <c r="CI129" s="26" t="s">
        <v>203</v>
      </c>
      <c r="CJ129" s="26" t="s">
        <v>203</v>
      </c>
      <c r="CK129" s="26" t="s">
        <v>203</v>
      </c>
      <c r="CL129" s="26" t="s">
        <v>203</v>
      </c>
      <c r="CM129" s="26" t="s">
        <v>203</v>
      </c>
      <c r="CN129" s="26" t="s">
        <v>203</v>
      </c>
      <c r="CO129" s="26" t="s">
        <v>203</v>
      </c>
      <c r="CP129" s="26" t="s">
        <v>203</v>
      </c>
      <c r="CQ129" s="26" t="s">
        <v>203</v>
      </c>
      <c r="CR129" s="26" t="s">
        <v>203</v>
      </c>
      <c r="CS129" s="26" t="s">
        <v>203</v>
      </c>
      <c r="CT129" s="26" t="s">
        <v>203</v>
      </c>
      <c r="CU129" s="26" t="s">
        <v>203</v>
      </c>
      <c r="CV129" s="26" t="s">
        <v>203</v>
      </c>
      <c r="CW129" s="26" t="s">
        <v>203</v>
      </c>
      <c r="CX129" s="26" t="s">
        <v>203</v>
      </c>
      <c r="CY129" s="20" t="s">
        <v>259</v>
      </c>
      <c r="CZ129" s="22"/>
    </row>
    <row r="130" spans="1:104" ht="15.75" customHeight="1">
      <c r="A130" s="21">
        <v>78</v>
      </c>
      <c r="B130" s="21">
        <v>7020850</v>
      </c>
      <c r="C130" s="25">
        <v>0</v>
      </c>
      <c r="D130" s="25">
        <v>1</v>
      </c>
      <c r="E130" s="25">
        <v>1</v>
      </c>
      <c r="F130" s="25">
        <v>1</v>
      </c>
      <c r="G130" s="25">
        <v>1</v>
      </c>
      <c r="H130" s="25">
        <v>1</v>
      </c>
      <c r="I130" s="25">
        <v>1</v>
      </c>
      <c r="J130" s="25">
        <v>0</v>
      </c>
      <c r="K130" s="25">
        <v>1</v>
      </c>
      <c r="L130" s="25">
        <v>0</v>
      </c>
      <c r="M130" s="25">
        <v>1</v>
      </c>
      <c r="N130" s="25">
        <v>1</v>
      </c>
      <c r="O130" s="25">
        <v>1</v>
      </c>
      <c r="P130" s="25">
        <v>1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1</v>
      </c>
      <c r="W130" s="25">
        <v>0</v>
      </c>
      <c r="X130" s="25">
        <v>1</v>
      </c>
      <c r="Y130" s="25">
        <v>0</v>
      </c>
      <c r="Z130" s="25">
        <v>1</v>
      </c>
      <c r="AA130" s="25">
        <v>1</v>
      </c>
      <c r="AB130" s="25">
        <v>1</v>
      </c>
      <c r="AC130" s="25">
        <v>1</v>
      </c>
      <c r="AD130" s="25">
        <v>1</v>
      </c>
      <c r="AE130" s="25">
        <v>1</v>
      </c>
      <c r="AF130" s="25">
        <v>1</v>
      </c>
      <c r="AG130" s="25">
        <v>1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1</v>
      </c>
      <c r="AO130" s="25">
        <v>1</v>
      </c>
      <c r="AP130" s="26" t="s">
        <v>203</v>
      </c>
      <c r="AQ130" s="21">
        <v>1</v>
      </c>
      <c r="AR130" s="21">
        <v>1</v>
      </c>
      <c r="AS130" s="21">
        <v>1</v>
      </c>
      <c r="AT130" s="21">
        <v>1</v>
      </c>
      <c r="AU130" s="21">
        <v>1</v>
      </c>
      <c r="AV130" s="21">
        <v>1</v>
      </c>
      <c r="AW130" s="21">
        <v>0</v>
      </c>
      <c r="AX130" s="21">
        <v>1</v>
      </c>
      <c r="AY130" s="21">
        <v>0</v>
      </c>
      <c r="AZ130" s="21">
        <v>0</v>
      </c>
      <c r="BA130" s="21">
        <v>0</v>
      </c>
      <c r="BB130" s="20" t="s">
        <v>203</v>
      </c>
      <c r="BC130" s="20" t="s">
        <v>203</v>
      </c>
      <c r="BD130" s="20" t="s">
        <v>203</v>
      </c>
      <c r="BE130" s="20" t="s">
        <v>203</v>
      </c>
      <c r="BF130" s="20" t="s">
        <v>203</v>
      </c>
      <c r="BG130" s="20" t="s">
        <v>203</v>
      </c>
      <c r="BH130" s="20" t="s">
        <v>203</v>
      </c>
      <c r="BI130" s="20" t="s">
        <v>203</v>
      </c>
      <c r="BJ130" s="20" t="s">
        <v>203</v>
      </c>
      <c r="BK130" s="25">
        <v>1</v>
      </c>
      <c r="BL130" s="25">
        <v>1</v>
      </c>
      <c r="BM130" s="25">
        <v>1</v>
      </c>
      <c r="BN130" s="25">
        <v>0</v>
      </c>
      <c r="BO130" s="25">
        <v>1</v>
      </c>
      <c r="BP130" s="25">
        <v>1</v>
      </c>
      <c r="BQ130" s="25">
        <v>1</v>
      </c>
      <c r="BR130" s="25">
        <v>1</v>
      </c>
      <c r="BS130" s="25">
        <v>1</v>
      </c>
      <c r="BT130" s="25">
        <v>0</v>
      </c>
      <c r="BU130" s="25">
        <v>1</v>
      </c>
      <c r="BV130" s="25">
        <v>1</v>
      </c>
      <c r="BW130" s="25">
        <v>1</v>
      </c>
      <c r="BX130" s="25">
        <v>0</v>
      </c>
      <c r="BY130" s="25">
        <v>1</v>
      </c>
      <c r="BZ130" s="25">
        <v>1</v>
      </c>
      <c r="CA130" s="25">
        <v>1</v>
      </c>
      <c r="CB130" s="25">
        <v>1</v>
      </c>
      <c r="CC130" s="25">
        <v>1</v>
      </c>
      <c r="CD130" s="25">
        <v>1</v>
      </c>
      <c r="CE130" s="25">
        <v>0</v>
      </c>
      <c r="CF130" s="25">
        <v>0</v>
      </c>
      <c r="CG130" s="25">
        <v>1</v>
      </c>
      <c r="CH130" s="25">
        <v>1</v>
      </c>
      <c r="CI130" s="25">
        <v>1</v>
      </c>
      <c r="CJ130" s="25">
        <v>0</v>
      </c>
      <c r="CK130" s="25">
        <v>1</v>
      </c>
      <c r="CL130" s="25">
        <v>1</v>
      </c>
      <c r="CM130" s="25">
        <v>0</v>
      </c>
      <c r="CN130" s="25">
        <v>1</v>
      </c>
      <c r="CO130" s="25">
        <v>1</v>
      </c>
      <c r="CP130" s="25">
        <v>0</v>
      </c>
      <c r="CQ130" s="25">
        <v>0</v>
      </c>
      <c r="CR130" s="25">
        <v>1</v>
      </c>
      <c r="CS130" s="25">
        <v>1</v>
      </c>
      <c r="CT130" s="25">
        <v>1</v>
      </c>
      <c r="CU130" s="25">
        <v>0</v>
      </c>
      <c r="CV130" s="25">
        <v>1</v>
      </c>
      <c r="CW130" s="25">
        <v>1</v>
      </c>
      <c r="CX130" s="25">
        <v>0</v>
      </c>
      <c r="CY130" s="20" t="s">
        <v>215</v>
      </c>
      <c r="CZ130" s="22"/>
    </row>
    <row r="131" spans="1:104" ht="15.75" customHeight="1">
      <c r="A131" s="21">
        <v>78</v>
      </c>
      <c r="B131" s="21">
        <v>6967265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1</v>
      </c>
      <c r="J131" s="25">
        <v>0</v>
      </c>
      <c r="K131" s="25">
        <v>1</v>
      </c>
      <c r="L131" s="25">
        <v>0</v>
      </c>
      <c r="M131" s="25">
        <v>0</v>
      </c>
      <c r="N131" s="26" t="s">
        <v>203</v>
      </c>
      <c r="O131" s="26" t="s">
        <v>203</v>
      </c>
      <c r="P131" s="26" t="s">
        <v>203</v>
      </c>
      <c r="Q131" s="26" t="s">
        <v>203</v>
      </c>
      <c r="R131" s="25">
        <v>0</v>
      </c>
      <c r="S131" s="25">
        <v>0</v>
      </c>
      <c r="T131" s="25">
        <v>0</v>
      </c>
      <c r="U131" s="25">
        <v>1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1</v>
      </c>
      <c r="AC131" s="25">
        <v>0</v>
      </c>
      <c r="AD131" s="25">
        <v>0</v>
      </c>
      <c r="AE131" s="25">
        <v>1</v>
      </c>
      <c r="AF131" s="25">
        <v>0</v>
      </c>
      <c r="AG131" s="25">
        <v>0</v>
      </c>
      <c r="AH131" s="25">
        <v>0</v>
      </c>
      <c r="AI131" s="25">
        <v>0</v>
      </c>
      <c r="AJ131" s="25">
        <v>1</v>
      </c>
      <c r="AK131" s="25">
        <v>0</v>
      </c>
      <c r="AL131" s="25">
        <v>0</v>
      </c>
      <c r="AM131" s="25">
        <v>1</v>
      </c>
      <c r="AN131" s="25">
        <v>1</v>
      </c>
      <c r="AO131" s="25">
        <v>0</v>
      </c>
      <c r="AP131" s="25">
        <v>0</v>
      </c>
      <c r="AQ131" s="21">
        <v>1</v>
      </c>
      <c r="AR131" s="21">
        <v>0</v>
      </c>
      <c r="AS131" s="21">
        <v>0</v>
      </c>
      <c r="AT131" s="21">
        <v>1</v>
      </c>
      <c r="AU131" s="21">
        <v>0</v>
      </c>
      <c r="AV131" s="20" t="s">
        <v>203</v>
      </c>
      <c r="AW131" s="21">
        <v>1</v>
      </c>
      <c r="AX131" s="21">
        <v>0</v>
      </c>
      <c r="AY131" s="21">
        <v>1</v>
      </c>
      <c r="AZ131" s="21">
        <v>1</v>
      </c>
      <c r="BA131" s="21">
        <v>1</v>
      </c>
      <c r="BB131" s="21">
        <v>0</v>
      </c>
      <c r="BC131" s="21">
        <v>1</v>
      </c>
      <c r="BD131" s="21">
        <v>0</v>
      </c>
      <c r="BE131" s="21">
        <v>0</v>
      </c>
      <c r="BF131" s="21">
        <v>0</v>
      </c>
      <c r="BG131" s="21">
        <v>0</v>
      </c>
      <c r="BH131" s="21">
        <v>1</v>
      </c>
      <c r="BI131" s="21">
        <v>0</v>
      </c>
      <c r="BJ131" s="21">
        <v>0</v>
      </c>
      <c r="BK131" s="25">
        <v>0</v>
      </c>
      <c r="BL131" s="25">
        <v>0</v>
      </c>
      <c r="BM131" s="25">
        <v>0</v>
      </c>
      <c r="BN131" s="25">
        <v>0</v>
      </c>
      <c r="BO131" s="26" t="s">
        <v>203</v>
      </c>
      <c r="BP131" s="25">
        <v>0</v>
      </c>
      <c r="BQ131" s="25">
        <v>1</v>
      </c>
      <c r="BR131" s="25">
        <v>0</v>
      </c>
      <c r="BS131" s="26" t="s">
        <v>203</v>
      </c>
      <c r="BT131" s="25">
        <v>0</v>
      </c>
      <c r="BU131" s="26" t="s">
        <v>203</v>
      </c>
      <c r="BV131" s="26" t="s">
        <v>203</v>
      </c>
      <c r="BW131" s="25">
        <v>0</v>
      </c>
      <c r="BX131" s="25">
        <v>0</v>
      </c>
      <c r="BY131" s="26" t="s">
        <v>203</v>
      </c>
      <c r="BZ131" s="25">
        <v>0</v>
      </c>
      <c r="CA131" s="25">
        <v>0</v>
      </c>
      <c r="CB131" s="25">
        <v>1</v>
      </c>
      <c r="CC131" s="25">
        <v>1</v>
      </c>
      <c r="CD131" s="25">
        <v>1</v>
      </c>
      <c r="CE131" s="25">
        <v>1</v>
      </c>
      <c r="CF131" s="25">
        <v>0</v>
      </c>
      <c r="CG131" s="25">
        <v>0</v>
      </c>
      <c r="CH131" s="26" t="s">
        <v>203</v>
      </c>
      <c r="CI131" s="25">
        <v>0</v>
      </c>
      <c r="CJ131" s="25">
        <v>1</v>
      </c>
      <c r="CK131" s="25">
        <v>1</v>
      </c>
      <c r="CL131" s="25">
        <v>1</v>
      </c>
      <c r="CM131" s="25">
        <v>0</v>
      </c>
      <c r="CN131" s="25">
        <v>1</v>
      </c>
      <c r="CO131" s="25">
        <v>0</v>
      </c>
      <c r="CP131" s="25">
        <v>0</v>
      </c>
      <c r="CQ131" s="25">
        <v>0</v>
      </c>
      <c r="CR131" s="25">
        <v>0</v>
      </c>
      <c r="CS131" s="25">
        <v>1</v>
      </c>
      <c r="CT131" s="25">
        <v>1</v>
      </c>
      <c r="CU131" s="25">
        <v>0</v>
      </c>
      <c r="CV131" s="25">
        <v>0</v>
      </c>
      <c r="CW131" s="25">
        <v>0</v>
      </c>
      <c r="CX131" s="25">
        <v>0</v>
      </c>
      <c r="CY131" s="20" t="s">
        <v>265</v>
      </c>
      <c r="CZ131" s="22"/>
    </row>
    <row r="132" spans="1:104" ht="15.75" customHeight="1">
      <c r="A132" s="21">
        <v>78</v>
      </c>
      <c r="B132" s="21">
        <v>5221146</v>
      </c>
      <c r="C132" s="25">
        <v>0</v>
      </c>
      <c r="D132" s="25">
        <v>1</v>
      </c>
      <c r="E132" s="25">
        <v>1</v>
      </c>
      <c r="F132" s="25">
        <v>0</v>
      </c>
      <c r="G132" s="25">
        <v>1</v>
      </c>
      <c r="H132" s="25">
        <v>1</v>
      </c>
      <c r="I132" s="25">
        <v>1</v>
      </c>
      <c r="J132" s="25">
        <v>0</v>
      </c>
      <c r="K132" s="25">
        <v>1</v>
      </c>
      <c r="L132" s="25">
        <v>0</v>
      </c>
      <c r="M132" s="25">
        <v>1</v>
      </c>
      <c r="N132" s="25">
        <v>1</v>
      </c>
      <c r="O132" s="25">
        <v>0</v>
      </c>
      <c r="P132" s="25">
        <v>1</v>
      </c>
      <c r="Q132" s="26" t="s">
        <v>203</v>
      </c>
      <c r="R132" s="25">
        <v>0</v>
      </c>
      <c r="S132" s="26" t="s">
        <v>203</v>
      </c>
      <c r="T132" s="25">
        <v>0</v>
      </c>
      <c r="U132" s="25">
        <v>0</v>
      </c>
      <c r="V132" s="25">
        <v>1</v>
      </c>
      <c r="W132" s="25">
        <v>1</v>
      </c>
      <c r="X132" s="25">
        <v>0</v>
      </c>
      <c r="Y132" s="25">
        <v>0</v>
      </c>
      <c r="Z132" s="25">
        <v>1</v>
      </c>
      <c r="AA132" s="25">
        <v>1</v>
      </c>
      <c r="AB132" s="25">
        <v>1</v>
      </c>
      <c r="AC132" s="25">
        <v>1</v>
      </c>
      <c r="AD132" s="26" t="s">
        <v>203</v>
      </c>
      <c r="AE132" s="26" t="s">
        <v>203</v>
      </c>
      <c r="AF132" s="25">
        <v>0</v>
      </c>
      <c r="AG132" s="25">
        <v>0</v>
      </c>
      <c r="AH132" s="25">
        <v>0</v>
      </c>
      <c r="AI132" s="25">
        <v>0</v>
      </c>
      <c r="AJ132" s="25">
        <v>1</v>
      </c>
      <c r="AK132" s="25">
        <v>0</v>
      </c>
      <c r="AL132" s="25">
        <v>0</v>
      </c>
      <c r="AM132" s="25">
        <v>1</v>
      </c>
      <c r="AN132" s="25">
        <v>0</v>
      </c>
      <c r="AO132" s="25">
        <v>0</v>
      </c>
      <c r="AP132" s="25">
        <v>0</v>
      </c>
      <c r="AQ132" s="21">
        <v>1</v>
      </c>
      <c r="AR132" s="21">
        <v>0</v>
      </c>
      <c r="AS132" s="21">
        <v>1</v>
      </c>
      <c r="AT132" s="21">
        <v>1</v>
      </c>
      <c r="AU132" s="21">
        <v>0</v>
      </c>
      <c r="AV132" s="21">
        <v>1</v>
      </c>
      <c r="AW132" s="21">
        <v>1</v>
      </c>
      <c r="AX132" s="21">
        <v>1</v>
      </c>
      <c r="AY132" s="21">
        <v>1</v>
      </c>
      <c r="AZ132" s="21">
        <v>1</v>
      </c>
      <c r="BA132" s="21">
        <v>1</v>
      </c>
      <c r="BB132" s="21">
        <v>0</v>
      </c>
      <c r="BC132" s="21">
        <v>1</v>
      </c>
      <c r="BD132" s="21">
        <v>0</v>
      </c>
      <c r="BE132" s="21">
        <v>0</v>
      </c>
      <c r="BF132" s="21">
        <v>1</v>
      </c>
      <c r="BG132" s="21">
        <v>1</v>
      </c>
      <c r="BH132" s="21">
        <v>1</v>
      </c>
      <c r="BI132" s="21">
        <v>1</v>
      </c>
      <c r="BJ132" s="21">
        <v>1</v>
      </c>
      <c r="BK132" s="25">
        <v>0</v>
      </c>
      <c r="BL132" s="25">
        <v>0</v>
      </c>
      <c r="BM132" s="25">
        <v>0</v>
      </c>
      <c r="BN132" s="25">
        <v>1</v>
      </c>
      <c r="BO132" s="25">
        <v>1</v>
      </c>
      <c r="BP132" s="25">
        <v>1</v>
      </c>
      <c r="BQ132" s="25">
        <v>1</v>
      </c>
      <c r="BR132" s="25">
        <v>1</v>
      </c>
      <c r="BS132" s="25">
        <v>1</v>
      </c>
      <c r="BT132" s="25">
        <v>0</v>
      </c>
      <c r="BU132" s="25">
        <v>1</v>
      </c>
      <c r="BV132" s="25">
        <v>1</v>
      </c>
      <c r="BW132" s="25">
        <v>1</v>
      </c>
      <c r="BX132" s="25">
        <v>1</v>
      </c>
      <c r="BY132" s="25">
        <v>1</v>
      </c>
      <c r="BZ132" s="25">
        <v>0</v>
      </c>
      <c r="CA132" s="25">
        <v>1</v>
      </c>
      <c r="CB132" s="25">
        <v>1</v>
      </c>
      <c r="CC132" s="25">
        <v>0</v>
      </c>
      <c r="CD132" s="25">
        <v>1</v>
      </c>
      <c r="CE132" s="25">
        <v>1</v>
      </c>
      <c r="CF132" s="25">
        <v>0</v>
      </c>
      <c r="CG132" s="25">
        <v>1</v>
      </c>
      <c r="CH132" s="25">
        <v>0</v>
      </c>
      <c r="CI132" s="25">
        <v>1</v>
      </c>
      <c r="CJ132" s="25">
        <v>1</v>
      </c>
      <c r="CK132" s="25">
        <v>1</v>
      </c>
      <c r="CL132" s="25">
        <v>0</v>
      </c>
      <c r="CM132" s="25">
        <v>0</v>
      </c>
      <c r="CN132" s="25">
        <v>1</v>
      </c>
      <c r="CO132" s="25">
        <v>0</v>
      </c>
      <c r="CP132" s="25">
        <v>0</v>
      </c>
      <c r="CQ132" s="25">
        <v>0</v>
      </c>
      <c r="CR132" s="25">
        <v>0</v>
      </c>
      <c r="CS132" s="25">
        <v>1</v>
      </c>
      <c r="CT132" s="25">
        <v>1</v>
      </c>
      <c r="CU132" s="25">
        <v>0</v>
      </c>
      <c r="CV132" s="25">
        <v>0</v>
      </c>
      <c r="CW132" s="25">
        <v>1</v>
      </c>
      <c r="CX132" s="25">
        <v>0</v>
      </c>
      <c r="CY132" s="20" t="s">
        <v>254</v>
      </c>
      <c r="CZ132" s="22"/>
    </row>
    <row r="133" spans="1:104" ht="15.75" customHeight="1">
      <c r="A133" s="21">
        <v>78</v>
      </c>
      <c r="B133" s="21">
        <v>4576153</v>
      </c>
      <c r="C133" s="25">
        <v>0</v>
      </c>
      <c r="D133" s="25">
        <v>1</v>
      </c>
      <c r="E133" s="25">
        <v>0</v>
      </c>
      <c r="F133" s="25">
        <v>1</v>
      </c>
      <c r="G133" s="25">
        <v>0</v>
      </c>
      <c r="H133" s="25">
        <v>1</v>
      </c>
      <c r="I133" s="25">
        <v>1</v>
      </c>
      <c r="J133" s="25">
        <v>0</v>
      </c>
      <c r="K133" s="25">
        <v>1</v>
      </c>
      <c r="L133" s="25">
        <v>0</v>
      </c>
      <c r="M133" s="25">
        <v>1</v>
      </c>
      <c r="N133" s="25">
        <v>1</v>
      </c>
      <c r="O133" s="25">
        <v>1</v>
      </c>
      <c r="P133" s="25">
        <v>1</v>
      </c>
      <c r="Q133" s="25">
        <v>0</v>
      </c>
      <c r="R133" s="25">
        <v>1</v>
      </c>
      <c r="S133" s="25">
        <v>0</v>
      </c>
      <c r="T133" s="25">
        <v>0</v>
      </c>
      <c r="U133" s="25">
        <v>0</v>
      </c>
      <c r="V133" s="25">
        <v>1</v>
      </c>
      <c r="W133" s="25">
        <v>0</v>
      </c>
      <c r="X133" s="25">
        <v>1</v>
      </c>
      <c r="Y133" s="25">
        <v>0</v>
      </c>
      <c r="Z133" s="25">
        <v>1</v>
      </c>
      <c r="AA133" s="25">
        <v>1</v>
      </c>
      <c r="AB133" s="25">
        <v>1</v>
      </c>
      <c r="AC133" s="25">
        <v>1</v>
      </c>
      <c r="AD133" s="25">
        <v>1</v>
      </c>
      <c r="AE133" s="25">
        <v>1</v>
      </c>
      <c r="AF133" s="25">
        <v>0</v>
      </c>
      <c r="AG133" s="25">
        <v>1</v>
      </c>
      <c r="AH133" s="25">
        <v>0</v>
      </c>
      <c r="AI133" s="25">
        <v>1</v>
      </c>
      <c r="AJ133" s="25">
        <v>0</v>
      </c>
      <c r="AK133" s="25">
        <v>0</v>
      </c>
      <c r="AL133" s="25">
        <v>1</v>
      </c>
      <c r="AM133" s="25">
        <v>0</v>
      </c>
      <c r="AN133" s="25">
        <v>0</v>
      </c>
      <c r="AO133" s="25">
        <v>1</v>
      </c>
      <c r="AP133" s="25">
        <v>0</v>
      </c>
      <c r="AQ133" s="21">
        <v>1</v>
      </c>
      <c r="AR133" s="21">
        <v>1</v>
      </c>
      <c r="AS133" s="21">
        <v>1</v>
      </c>
      <c r="AT133" s="21">
        <v>1</v>
      </c>
      <c r="AU133" s="21">
        <v>1</v>
      </c>
      <c r="AV133" s="21">
        <v>1</v>
      </c>
      <c r="AW133" s="21">
        <v>0</v>
      </c>
      <c r="AX133" s="21">
        <v>1</v>
      </c>
      <c r="AY133" s="21">
        <v>1</v>
      </c>
      <c r="AZ133" s="21">
        <v>1</v>
      </c>
      <c r="BA133" s="21">
        <v>1</v>
      </c>
      <c r="BB133" s="21">
        <v>1</v>
      </c>
      <c r="BC133" s="21">
        <v>0</v>
      </c>
      <c r="BD133" s="21">
        <v>0</v>
      </c>
      <c r="BE133" s="21">
        <v>0</v>
      </c>
      <c r="BF133" s="21">
        <v>1</v>
      </c>
      <c r="BG133" s="21">
        <v>1</v>
      </c>
      <c r="BH133" s="21">
        <v>1</v>
      </c>
      <c r="BI133" s="21">
        <v>1</v>
      </c>
      <c r="BJ133" s="21">
        <v>1</v>
      </c>
      <c r="BK133" s="25">
        <v>1</v>
      </c>
      <c r="BL133" s="25">
        <v>1</v>
      </c>
      <c r="BM133" s="25">
        <v>0</v>
      </c>
      <c r="BN133" s="25">
        <v>1</v>
      </c>
      <c r="BO133" s="25">
        <v>0</v>
      </c>
      <c r="BP133" s="25">
        <v>1</v>
      </c>
      <c r="BQ133" s="25">
        <v>1</v>
      </c>
      <c r="BR133" s="25">
        <v>1</v>
      </c>
      <c r="BS133" s="25">
        <v>1</v>
      </c>
      <c r="BT133" s="25">
        <v>1</v>
      </c>
      <c r="BU133" s="25">
        <v>1</v>
      </c>
      <c r="BV133" s="25">
        <v>1</v>
      </c>
      <c r="BW133" s="25">
        <v>1</v>
      </c>
      <c r="BX133" s="25">
        <v>1</v>
      </c>
      <c r="BY133" s="25">
        <v>1</v>
      </c>
      <c r="BZ133" s="25">
        <v>0</v>
      </c>
      <c r="CA133" s="25">
        <v>1</v>
      </c>
      <c r="CB133" s="25">
        <v>1</v>
      </c>
      <c r="CC133" s="25">
        <v>1</v>
      </c>
      <c r="CD133" s="25">
        <v>1</v>
      </c>
      <c r="CE133" s="25">
        <v>1</v>
      </c>
      <c r="CF133" s="25">
        <v>1</v>
      </c>
      <c r="CG133" s="25">
        <v>1</v>
      </c>
      <c r="CH133" s="25">
        <v>0</v>
      </c>
      <c r="CI133" s="25">
        <v>1</v>
      </c>
      <c r="CJ133" s="25">
        <v>0</v>
      </c>
      <c r="CK133" s="25">
        <v>1</v>
      </c>
      <c r="CL133" s="25">
        <v>1</v>
      </c>
      <c r="CM133" s="25">
        <v>0</v>
      </c>
      <c r="CN133" s="25">
        <v>1</v>
      </c>
      <c r="CO133" s="25">
        <v>1</v>
      </c>
      <c r="CP133" s="25">
        <v>0</v>
      </c>
      <c r="CQ133" s="25">
        <v>0</v>
      </c>
      <c r="CR133" s="25">
        <v>1</v>
      </c>
      <c r="CS133" s="25">
        <v>1</v>
      </c>
      <c r="CT133" s="25">
        <v>1</v>
      </c>
      <c r="CU133" s="25">
        <v>1</v>
      </c>
      <c r="CV133" s="25">
        <v>1</v>
      </c>
      <c r="CW133" s="25">
        <v>1</v>
      </c>
      <c r="CX133" s="25">
        <v>1</v>
      </c>
      <c r="CY133" s="20" t="s">
        <v>228</v>
      </c>
      <c r="CZ133" s="22"/>
    </row>
    <row r="134" spans="1:104" ht="12.6">
      <c r="A134" s="21">
        <v>78</v>
      </c>
      <c r="B134" s="21">
        <v>7027231</v>
      </c>
      <c r="C134" s="21">
        <v>1</v>
      </c>
      <c r="D134" s="21">
        <v>1</v>
      </c>
      <c r="E134" s="21">
        <v>1</v>
      </c>
      <c r="F134" s="21">
        <v>0</v>
      </c>
      <c r="G134" s="21">
        <v>1</v>
      </c>
      <c r="H134" s="21">
        <v>1</v>
      </c>
      <c r="I134" s="21">
        <v>1</v>
      </c>
      <c r="J134" s="21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1</v>
      </c>
      <c r="P134" s="21">
        <v>1</v>
      </c>
      <c r="Q134" s="21">
        <v>0</v>
      </c>
      <c r="R134" s="21">
        <v>1</v>
      </c>
      <c r="S134" s="21">
        <v>0</v>
      </c>
      <c r="T134" s="21">
        <v>1</v>
      </c>
      <c r="U134" s="21">
        <v>1</v>
      </c>
      <c r="V134" s="21">
        <v>1</v>
      </c>
      <c r="W134" s="21">
        <v>0</v>
      </c>
      <c r="X134" s="21">
        <v>1</v>
      </c>
      <c r="Y134" s="21">
        <v>0</v>
      </c>
      <c r="Z134" s="21">
        <v>1</v>
      </c>
      <c r="AA134" s="21">
        <v>1</v>
      </c>
      <c r="AB134" s="21">
        <v>0</v>
      </c>
      <c r="AC134" s="21">
        <v>1</v>
      </c>
      <c r="AD134" s="21">
        <v>1</v>
      </c>
      <c r="AE134" s="21">
        <v>0</v>
      </c>
      <c r="AF134" s="21">
        <v>0</v>
      </c>
      <c r="AG134" s="21">
        <v>0</v>
      </c>
      <c r="AH134" s="21">
        <v>1</v>
      </c>
      <c r="AI134" s="21">
        <v>1</v>
      </c>
      <c r="AJ134" s="21">
        <v>0</v>
      </c>
      <c r="AK134" s="21">
        <v>0</v>
      </c>
      <c r="AL134" s="21">
        <v>1</v>
      </c>
      <c r="AM134" s="20" t="s">
        <v>203</v>
      </c>
      <c r="AN134" s="20" t="s">
        <v>203</v>
      </c>
      <c r="AO134" s="21">
        <v>1</v>
      </c>
      <c r="AP134" s="21">
        <v>0</v>
      </c>
      <c r="AQ134" s="21">
        <v>1</v>
      </c>
      <c r="AR134" s="21">
        <v>0</v>
      </c>
      <c r="AS134" s="21">
        <v>1</v>
      </c>
      <c r="AT134" s="21">
        <v>1</v>
      </c>
      <c r="AU134" s="21">
        <v>0</v>
      </c>
      <c r="AV134" s="21">
        <v>1</v>
      </c>
      <c r="AW134" s="21">
        <v>0</v>
      </c>
      <c r="AX134" s="21">
        <v>0</v>
      </c>
      <c r="AY134" s="21">
        <v>0</v>
      </c>
      <c r="AZ134" s="21">
        <v>1</v>
      </c>
      <c r="BA134" s="21">
        <v>1</v>
      </c>
      <c r="BB134" s="21">
        <v>1</v>
      </c>
      <c r="BC134" s="21">
        <v>1</v>
      </c>
      <c r="BD134" s="21">
        <v>1</v>
      </c>
      <c r="BE134" s="21">
        <v>1</v>
      </c>
      <c r="BF134" s="21">
        <v>1</v>
      </c>
      <c r="BG134" s="21">
        <v>1</v>
      </c>
      <c r="BH134" s="21">
        <v>1</v>
      </c>
      <c r="BI134" s="21">
        <v>0</v>
      </c>
      <c r="BJ134" s="21">
        <v>0</v>
      </c>
      <c r="BK134" s="21">
        <v>1</v>
      </c>
      <c r="BL134" s="21">
        <v>0</v>
      </c>
      <c r="BM134" s="21">
        <v>0</v>
      </c>
      <c r="BN134" s="21">
        <v>0</v>
      </c>
      <c r="BO134" s="21">
        <v>0</v>
      </c>
      <c r="BP134" s="21">
        <v>1</v>
      </c>
      <c r="BQ134" s="21">
        <v>1</v>
      </c>
      <c r="BR134" s="21">
        <v>1</v>
      </c>
      <c r="BS134" s="21">
        <v>0</v>
      </c>
      <c r="BT134" s="21">
        <v>0</v>
      </c>
      <c r="BU134" s="21">
        <v>0</v>
      </c>
      <c r="BV134" s="21">
        <v>1</v>
      </c>
      <c r="BW134" s="20" t="s">
        <v>203</v>
      </c>
      <c r="BX134" s="20" t="s">
        <v>203</v>
      </c>
      <c r="BY134" s="20" t="s">
        <v>203</v>
      </c>
      <c r="BZ134" s="20" t="s">
        <v>203</v>
      </c>
      <c r="CA134" s="20" t="s">
        <v>203</v>
      </c>
      <c r="CB134" s="20" t="s">
        <v>203</v>
      </c>
      <c r="CC134" s="20" t="s">
        <v>203</v>
      </c>
      <c r="CD134" s="21">
        <v>0</v>
      </c>
      <c r="CE134" s="21">
        <v>1</v>
      </c>
      <c r="CF134" s="21">
        <v>1</v>
      </c>
      <c r="CG134" s="21">
        <v>0</v>
      </c>
      <c r="CH134" s="21">
        <v>0</v>
      </c>
      <c r="CI134" s="21">
        <v>0</v>
      </c>
      <c r="CJ134" s="21">
        <v>0</v>
      </c>
      <c r="CK134" s="21">
        <v>1</v>
      </c>
      <c r="CL134" s="21">
        <v>1</v>
      </c>
      <c r="CM134" s="21">
        <v>1</v>
      </c>
      <c r="CN134" s="21">
        <v>1</v>
      </c>
      <c r="CO134" s="21">
        <v>0</v>
      </c>
      <c r="CP134" s="21">
        <v>1</v>
      </c>
      <c r="CQ134" s="21">
        <v>1</v>
      </c>
      <c r="CR134" s="21">
        <v>1</v>
      </c>
      <c r="CS134" s="21">
        <v>1</v>
      </c>
      <c r="CT134" s="21">
        <v>1</v>
      </c>
      <c r="CU134" s="21">
        <v>1</v>
      </c>
      <c r="CV134" s="21">
        <v>1</v>
      </c>
      <c r="CW134" s="21">
        <v>0</v>
      </c>
      <c r="CX134" s="21">
        <v>0</v>
      </c>
      <c r="CY134" s="20" t="s">
        <v>253</v>
      </c>
      <c r="CZ134" s="22"/>
    </row>
    <row r="135" spans="1:104" ht="12.6">
      <c r="A135" s="21">
        <v>78</v>
      </c>
      <c r="B135" s="21">
        <v>4086032</v>
      </c>
      <c r="C135" s="25">
        <v>0</v>
      </c>
      <c r="D135" s="25">
        <v>1</v>
      </c>
      <c r="E135" s="25">
        <v>1</v>
      </c>
      <c r="F135" s="25">
        <v>0</v>
      </c>
      <c r="G135" s="25">
        <v>0</v>
      </c>
      <c r="H135" s="25">
        <v>0</v>
      </c>
      <c r="I135" s="25">
        <v>1</v>
      </c>
      <c r="J135" s="25">
        <v>1</v>
      </c>
      <c r="K135" s="25">
        <v>1</v>
      </c>
      <c r="L135" s="25">
        <v>0</v>
      </c>
      <c r="M135" s="25">
        <v>1</v>
      </c>
      <c r="N135" s="25">
        <v>1</v>
      </c>
      <c r="O135" s="25">
        <v>0</v>
      </c>
      <c r="P135" s="25">
        <v>1</v>
      </c>
      <c r="Q135" s="25">
        <v>0</v>
      </c>
      <c r="R135" s="25">
        <v>1</v>
      </c>
      <c r="S135" s="25">
        <v>0</v>
      </c>
      <c r="T135" s="25">
        <v>1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1</v>
      </c>
      <c r="AA135" s="25">
        <v>1</v>
      </c>
      <c r="AB135" s="25">
        <v>1</v>
      </c>
      <c r="AC135" s="25">
        <v>1</v>
      </c>
      <c r="AD135" s="25">
        <v>0</v>
      </c>
      <c r="AE135" s="25">
        <v>1</v>
      </c>
      <c r="AF135" s="25">
        <v>0</v>
      </c>
      <c r="AG135" s="25">
        <v>1</v>
      </c>
      <c r="AH135" s="25">
        <v>0</v>
      </c>
      <c r="AI135" s="25">
        <v>1</v>
      </c>
      <c r="AJ135" s="25">
        <v>1</v>
      </c>
      <c r="AK135" s="25">
        <v>0</v>
      </c>
      <c r="AL135" s="25">
        <v>1</v>
      </c>
      <c r="AM135" s="25">
        <v>0</v>
      </c>
      <c r="AN135" s="25">
        <v>0</v>
      </c>
      <c r="AO135" s="25">
        <v>1</v>
      </c>
      <c r="AP135" s="25">
        <v>1</v>
      </c>
      <c r="AQ135" s="21">
        <v>1</v>
      </c>
      <c r="AR135" s="21">
        <v>0</v>
      </c>
      <c r="AS135" s="21">
        <v>0</v>
      </c>
      <c r="AT135" s="21">
        <v>1</v>
      </c>
      <c r="AU135" s="21">
        <v>0</v>
      </c>
      <c r="AV135" s="21">
        <v>1</v>
      </c>
      <c r="AW135" s="21">
        <v>0</v>
      </c>
      <c r="AX135" s="21">
        <v>0</v>
      </c>
      <c r="AY135" s="21">
        <v>0</v>
      </c>
      <c r="AZ135" s="21">
        <v>1</v>
      </c>
      <c r="BA135" s="21">
        <v>0</v>
      </c>
      <c r="BB135" s="21">
        <v>1</v>
      </c>
      <c r="BC135" s="21">
        <v>1</v>
      </c>
      <c r="BD135" s="21">
        <v>1</v>
      </c>
      <c r="BE135" s="21">
        <v>1</v>
      </c>
      <c r="BF135" s="21">
        <v>1</v>
      </c>
      <c r="BG135" s="21">
        <v>0</v>
      </c>
      <c r="BH135" s="21">
        <v>1</v>
      </c>
      <c r="BI135" s="21">
        <v>0</v>
      </c>
      <c r="BJ135" s="21">
        <v>0</v>
      </c>
      <c r="BK135" s="25">
        <v>1</v>
      </c>
      <c r="BL135" s="25">
        <v>1</v>
      </c>
      <c r="BM135" s="25">
        <v>0</v>
      </c>
      <c r="BN135" s="25">
        <v>1</v>
      </c>
      <c r="BO135" s="25">
        <v>0</v>
      </c>
      <c r="BP135" s="25">
        <v>1</v>
      </c>
      <c r="BQ135" s="25">
        <v>1</v>
      </c>
      <c r="BR135" s="25">
        <v>1</v>
      </c>
      <c r="BS135" s="25">
        <v>0</v>
      </c>
      <c r="BT135" s="25">
        <v>1</v>
      </c>
      <c r="BU135" s="25">
        <v>1</v>
      </c>
      <c r="BV135" s="25">
        <v>1</v>
      </c>
      <c r="BW135" s="25">
        <v>1</v>
      </c>
      <c r="BX135" s="25">
        <v>1</v>
      </c>
      <c r="BY135" s="25">
        <v>1</v>
      </c>
      <c r="BZ135" s="25">
        <v>1</v>
      </c>
      <c r="CA135" s="25">
        <v>1</v>
      </c>
      <c r="CB135" s="25">
        <v>1</v>
      </c>
      <c r="CC135" s="25">
        <v>1</v>
      </c>
      <c r="CD135" s="25">
        <v>1</v>
      </c>
      <c r="CE135" s="25">
        <v>0</v>
      </c>
      <c r="CF135" s="25">
        <v>0</v>
      </c>
      <c r="CG135" s="25">
        <v>1</v>
      </c>
      <c r="CH135" s="25">
        <v>1</v>
      </c>
      <c r="CI135" s="25">
        <v>0</v>
      </c>
      <c r="CJ135" s="25">
        <v>0</v>
      </c>
      <c r="CK135" s="25">
        <v>1</v>
      </c>
      <c r="CL135" s="25">
        <v>1</v>
      </c>
      <c r="CM135" s="25">
        <v>1</v>
      </c>
      <c r="CN135" s="25">
        <v>0</v>
      </c>
      <c r="CO135" s="25">
        <v>1</v>
      </c>
      <c r="CP135" s="25">
        <v>0</v>
      </c>
      <c r="CQ135" s="25">
        <v>0</v>
      </c>
      <c r="CR135" s="25">
        <v>1</v>
      </c>
      <c r="CS135" s="25">
        <v>1</v>
      </c>
      <c r="CT135" s="25">
        <v>1</v>
      </c>
      <c r="CU135" s="25">
        <v>0</v>
      </c>
      <c r="CV135" s="25">
        <v>1</v>
      </c>
      <c r="CW135" s="25">
        <v>0</v>
      </c>
      <c r="CX135" s="25">
        <v>0</v>
      </c>
      <c r="CY135" s="20" t="s">
        <v>240</v>
      </c>
      <c r="CZ135" s="22"/>
    </row>
    <row r="136" spans="1:104" ht="12.6">
      <c r="A136" s="21">
        <v>78</v>
      </c>
      <c r="B136" s="21">
        <v>4592846</v>
      </c>
      <c r="C136" s="25">
        <v>0</v>
      </c>
      <c r="D136" s="25">
        <v>1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1</v>
      </c>
      <c r="L136" s="25">
        <v>0</v>
      </c>
      <c r="M136" s="25">
        <v>1</v>
      </c>
      <c r="N136" s="26" t="s">
        <v>203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1</v>
      </c>
      <c r="U136" s="25">
        <v>0</v>
      </c>
      <c r="V136" s="25">
        <v>1</v>
      </c>
      <c r="W136" s="25">
        <v>0</v>
      </c>
      <c r="X136" s="25">
        <v>0</v>
      </c>
      <c r="Y136" s="25">
        <v>0</v>
      </c>
      <c r="Z136" s="25">
        <v>1</v>
      </c>
      <c r="AA136" s="25">
        <v>1</v>
      </c>
      <c r="AB136" s="25">
        <v>1</v>
      </c>
      <c r="AC136" s="26" t="s">
        <v>203</v>
      </c>
      <c r="AD136" s="26" t="s">
        <v>203</v>
      </c>
      <c r="AE136" s="25">
        <v>0</v>
      </c>
      <c r="AF136" s="25">
        <v>0</v>
      </c>
      <c r="AG136" s="25">
        <v>1</v>
      </c>
      <c r="AH136" s="25">
        <v>0</v>
      </c>
      <c r="AI136" s="25">
        <v>0</v>
      </c>
      <c r="AJ136" s="25">
        <v>0</v>
      </c>
      <c r="AK136" s="25">
        <v>0</v>
      </c>
      <c r="AL136" s="26" t="s">
        <v>203</v>
      </c>
      <c r="AM136" s="25">
        <v>0</v>
      </c>
      <c r="AN136" s="25">
        <v>1</v>
      </c>
      <c r="AO136" s="26" t="s">
        <v>203</v>
      </c>
      <c r="AP136" s="26" t="s">
        <v>203</v>
      </c>
      <c r="AQ136" s="21">
        <v>0</v>
      </c>
      <c r="AR136" s="21">
        <v>0</v>
      </c>
      <c r="AS136" s="21">
        <v>0</v>
      </c>
      <c r="AT136" s="21">
        <v>0</v>
      </c>
      <c r="AU136" s="21">
        <v>1</v>
      </c>
      <c r="AV136" s="21">
        <v>1</v>
      </c>
      <c r="AW136" s="21">
        <v>1</v>
      </c>
      <c r="AX136" s="21">
        <v>0</v>
      </c>
      <c r="AY136" s="21">
        <v>0</v>
      </c>
      <c r="AZ136" s="21">
        <v>1</v>
      </c>
      <c r="BA136" s="21">
        <v>0</v>
      </c>
      <c r="BB136" s="20" t="s">
        <v>203</v>
      </c>
      <c r="BC136" s="20" t="s">
        <v>203</v>
      </c>
      <c r="BD136" s="20" t="s">
        <v>203</v>
      </c>
      <c r="BE136" s="20" t="s">
        <v>203</v>
      </c>
      <c r="BF136" s="20" t="s">
        <v>203</v>
      </c>
      <c r="BG136" s="20" t="s">
        <v>203</v>
      </c>
      <c r="BH136" s="20" t="s">
        <v>203</v>
      </c>
      <c r="BI136" s="20" t="s">
        <v>203</v>
      </c>
      <c r="BJ136" s="20" t="s">
        <v>203</v>
      </c>
      <c r="BK136" s="25">
        <v>0</v>
      </c>
      <c r="BL136" s="25">
        <v>1</v>
      </c>
      <c r="BM136" s="25">
        <v>0</v>
      </c>
      <c r="BN136" s="25">
        <v>1</v>
      </c>
      <c r="BO136" s="25">
        <v>1</v>
      </c>
      <c r="BP136" s="25">
        <v>1</v>
      </c>
      <c r="BQ136" s="25">
        <v>0</v>
      </c>
      <c r="BR136" s="25">
        <v>1</v>
      </c>
      <c r="BS136" s="25">
        <v>1</v>
      </c>
      <c r="BT136" s="25">
        <v>1</v>
      </c>
      <c r="BU136" s="25">
        <v>1</v>
      </c>
      <c r="BV136" s="25">
        <v>0</v>
      </c>
      <c r="BW136" s="25">
        <v>1</v>
      </c>
      <c r="BX136" s="25">
        <v>1</v>
      </c>
      <c r="BY136" s="25">
        <v>1</v>
      </c>
      <c r="BZ136" s="25">
        <v>0</v>
      </c>
      <c r="CA136" s="25">
        <v>1</v>
      </c>
      <c r="CB136" s="25">
        <v>1</v>
      </c>
      <c r="CC136" s="25">
        <v>1</v>
      </c>
      <c r="CD136" s="25">
        <v>1</v>
      </c>
      <c r="CE136" s="25">
        <v>0</v>
      </c>
      <c r="CF136" s="25">
        <v>0</v>
      </c>
      <c r="CG136" s="25">
        <v>1</v>
      </c>
      <c r="CH136" s="25">
        <v>1</v>
      </c>
      <c r="CI136" s="25">
        <v>0</v>
      </c>
      <c r="CJ136" s="25">
        <v>0</v>
      </c>
      <c r="CK136" s="25">
        <v>0</v>
      </c>
      <c r="CL136" s="25">
        <v>0</v>
      </c>
      <c r="CM136" s="25">
        <v>1</v>
      </c>
      <c r="CN136" s="25">
        <v>0</v>
      </c>
      <c r="CO136" s="25">
        <v>1</v>
      </c>
      <c r="CP136" s="25">
        <v>0</v>
      </c>
      <c r="CQ136" s="25">
        <v>1</v>
      </c>
      <c r="CR136" s="25">
        <v>0</v>
      </c>
      <c r="CS136" s="25">
        <v>1</v>
      </c>
      <c r="CT136" s="25">
        <v>1</v>
      </c>
      <c r="CU136" s="25">
        <v>1</v>
      </c>
      <c r="CV136" s="25">
        <v>1</v>
      </c>
      <c r="CW136" s="25">
        <v>1</v>
      </c>
      <c r="CX136" s="25">
        <v>1</v>
      </c>
      <c r="CY136" s="20" t="s">
        <v>226</v>
      </c>
      <c r="CZ136" s="22"/>
    </row>
    <row r="137" spans="1:104" ht="12.6">
      <c r="A137" s="21">
        <v>78</v>
      </c>
      <c r="B137" s="21">
        <v>4439504</v>
      </c>
      <c r="C137" s="21">
        <v>1</v>
      </c>
      <c r="D137" s="21">
        <v>1</v>
      </c>
      <c r="E137" s="21">
        <v>1</v>
      </c>
      <c r="F137" s="21">
        <v>0</v>
      </c>
      <c r="G137" s="21">
        <v>0</v>
      </c>
      <c r="H137" s="21">
        <v>0</v>
      </c>
      <c r="I137" s="21">
        <v>1</v>
      </c>
      <c r="J137" s="21">
        <v>1</v>
      </c>
      <c r="K137" s="21">
        <v>1</v>
      </c>
      <c r="L137" s="21">
        <v>1</v>
      </c>
      <c r="M137" s="21">
        <v>0</v>
      </c>
      <c r="N137" s="20" t="s">
        <v>203</v>
      </c>
      <c r="O137" s="21">
        <v>1</v>
      </c>
      <c r="P137" s="20" t="s">
        <v>203</v>
      </c>
      <c r="Q137" s="21">
        <v>0</v>
      </c>
      <c r="R137" s="21">
        <v>1</v>
      </c>
      <c r="S137" s="21">
        <v>1</v>
      </c>
      <c r="T137" s="21">
        <v>1</v>
      </c>
      <c r="U137" s="21">
        <v>1</v>
      </c>
      <c r="V137" s="21">
        <v>0</v>
      </c>
      <c r="W137" s="21">
        <v>0</v>
      </c>
      <c r="X137" s="21">
        <v>1</v>
      </c>
      <c r="Y137" s="21">
        <v>1</v>
      </c>
      <c r="Z137" s="21">
        <v>1</v>
      </c>
      <c r="AA137" s="21">
        <v>0</v>
      </c>
      <c r="AB137" s="20" t="s">
        <v>203</v>
      </c>
      <c r="AC137" s="21">
        <v>1</v>
      </c>
      <c r="AD137" s="21">
        <v>1</v>
      </c>
      <c r="AE137" s="20" t="s">
        <v>203</v>
      </c>
      <c r="AF137" s="20" t="s">
        <v>203</v>
      </c>
      <c r="AG137" s="20" t="s">
        <v>203</v>
      </c>
      <c r="AH137" s="21">
        <v>1</v>
      </c>
      <c r="AI137" s="21">
        <v>1</v>
      </c>
      <c r="AJ137" s="21">
        <v>0</v>
      </c>
      <c r="AK137" s="20" t="s">
        <v>203</v>
      </c>
      <c r="AL137" s="20" t="s">
        <v>203</v>
      </c>
      <c r="AM137" s="20" t="s">
        <v>203</v>
      </c>
      <c r="AN137" s="20" t="s">
        <v>203</v>
      </c>
      <c r="AO137" s="20" t="s">
        <v>203</v>
      </c>
      <c r="AP137" s="21">
        <v>0</v>
      </c>
      <c r="AQ137" s="21">
        <v>1</v>
      </c>
      <c r="AR137" s="21">
        <v>0</v>
      </c>
      <c r="AS137" s="21">
        <v>0</v>
      </c>
      <c r="AT137" s="21">
        <v>1</v>
      </c>
      <c r="AU137" s="21">
        <v>0</v>
      </c>
      <c r="AV137" s="21">
        <v>1</v>
      </c>
      <c r="AW137" s="21">
        <v>1</v>
      </c>
      <c r="AX137" s="21">
        <v>0</v>
      </c>
      <c r="AY137" s="21">
        <v>1</v>
      </c>
      <c r="AZ137" s="21">
        <v>1</v>
      </c>
      <c r="BA137" s="21">
        <v>0</v>
      </c>
      <c r="BB137" s="21">
        <v>1</v>
      </c>
      <c r="BC137" s="21">
        <v>1</v>
      </c>
      <c r="BD137" s="21">
        <v>0</v>
      </c>
      <c r="BE137" s="21">
        <v>0</v>
      </c>
      <c r="BF137" s="21">
        <v>1</v>
      </c>
      <c r="BG137" s="21">
        <v>0</v>
      </c>
      <c r="BH137" s="21">
        <v>1</v>
      </c>
      <c r="BI137" s="21">
        <v>1</v>
      </c>
      <c r="BJ137" s="21">
        <v>1</v>
      </c>
      <c r="BK137" s="20" t="s">
        <v>203</v>
      </c>
      <c r="BL137" s="20" t="s">
        <v>203</v>
      </c>
      <c r="BM137" s="20" t="s">
        <v>203</v>
      </c>
      <c r="BN137" s="20" t="s">
        <v>203</v>
      </c>
      <c r="BO137" s="20" t="s">
        <v>203</v>
      </c>
      <c r="BP137" s="20" t="s">
        <v>203</v>
      </c>
      <c r="BQ137" s="20" t="s">
        <v>203</v>
      </c>
      <c r="BR137" s="20" t="s">
        <v>203</v>
      </c>
      <c r="BS137" s="20" t="s">
        <v>203</v>
      </c>
      <c r="BT137" s="20" t="s">
        <v>203</v>
      </c>
      <c r="BU137" s="20" t="s">
        <v>203</v>
      </c>
      <c r="BV137" s="20" t="s">
        <v>203</v>
      </c>
      <c r="BW137" s="20" t="s">
        <v>203</v>
      </c>
      <c r="BX137" s="20" t="s">
        <v>203</v>
      </c>
      <c r="BY137" s="20" t="s">
        <v>203</v>
      </c>
      <c r="BZ137" s="20" t="s">
        <v>203</v>
      </c>
      <c r="CA137" s="20" t="s">
        <v>203</v>
      </c>
      <c r="CB137" s="20" t="s">
        <v>203</v>
      </c>
      <c r="CC137" s="20" t="s">
        <v>203</v>
      </c>
      <c r="CD137" s="20" t="s">
        <v>203</v>
      </c>
      <c r="CE137" s="20" t="s">
        <v>203</v>
      </c>
      <c r="CF137" s="20" t="s">
        <v>203</v>
      </c>
      <c r="CG137" s="20" t="s">
        <v>203</v>
      </c>
      <c r="CH137" s="20" t="s">
        <v>203</v>
      </c>
      <c r="CI137" s="20" t="s">
        <v>203</v>
      </c>
      <c r="CJ137" s="20" t="s">
        <v>203</v>
      </c>
      <c r="CK137" s="20" t="s">
        <v>203</v>
      </c>
      <c r="CL137" s="20" t="s">
        <v>203</v>
      </c>
      <c r="CM137" s="20" t="s">
        <v>203</v>
      </c>
      <c r="CN137" s="20" t="s">
        <v>203</v>
      </c>
      <c r="CO137" s="20" t="s">
        <v>203</v>
      </c>
      <c r="CP137" s="20" t="s">
        <v>203</v>
      </c>
      <c r="CQ137" s="20" t="s">
        <v>203</v>
      </c>
      <c r="CR137" s="20" t="s">
        <v>203</v>
      </c>
      <c r="CS137" s="20" t="s">
        <v>203</v>
      </c>
      <c r="CT137" s="20" t="s">
        <v>203</v>
      </c>
      <c r="CU137" s="20" t="s">
        <v>203</v>
      </c>
      <c r="CV137" s="20" t="s">
        <v>203</v>
      </c>
      <c r="CW137" s="20" t="s">
        <v>203</v>
      </c>
      <c r="CX137" s="20" t="s">
        <v>203</v>
      </c>
      <c r="CY137" s="20" t="s">
        <v>212</v>
      </c>
      <c r="CZ137" s="22"/>
    </row>
    <row r="138" spans="1:104" ht="12.6">
      <c r="A138" s="21">
        <v>78</v>
      </c>
      <c r="B138" s="21">
        <v>6993602</v>
      </c>
      <c r="C138" s="21">
        <v>1</v>
      </c>
      <c r="D138" s="21">
        <v>1</v>
      </c>
      <c r="E138" s="21">
        <v>1</v>
      </c>
      <c r="F138" s="21">
        <v>1</v>
      </c>
      <c r="G138" s="21">
        <v>1</v>
      </c>
      <c r="H138" s="21">
        <v>1</v>
      </c>
      <c r="I138" s="21">
        <v>1</v>
      </c>
      <c r="J138" s="21">
        <v>1</v>
      </c>
      <c r="K138" s="21">
        <v>1</v>
      </c>
      <c r="L138" s="21">
        <v>1</v>
      </c>
      <c r="M138" s="21">
        <v>1</v>
      </c>
      <c r="N138" s="21">
        <v>0</v>
      </c>
      <c r="O138" s="21">
        <v>1</v>
      </c>
      <c r="P138" s="21">
        <v>1</v>
      </c>
      <c r="Q138" s="21">
        <v>1</v>
      </c>
      <c r="R138" s="21">
        <v>1</v>
      </c>
      <c r="S138" s="21">
        <v>1</v>
      </c>
      <c r="T138" s="21">
        <v>1</v>
      </c>
      <c r="U138" s="21">
        <v>1</v>
      </c>
      <c r="V138" s="21">
        <v>1</v>
      </c>
      <c r="W138" s="20" t="s">
        <v>203</v>
      </c>
      <c r="X138" s="21">
        <v>1</v>
      </c>
      <c r="Y138" s="21">
        <v>1</v>
      </c>
      <c r="Z138" s="21">
        <v>1</v>
      </c>
      <c r="AA138" s="21">
        <v>1</v>
      </c>
      <c r="AB138" s="21">
        <v>0</v>
      </c>
      <c r="AC138" s="21">
        <v>1</v>
      </c>
      <c r="AD138" s="21">
        <v>0</v>
      </c>
      <c r="AE138" s="21">
        <v>1</v>
      </c>
      <c r="AF138" s="21">
        <v>0</v>
      </c>
      <c r="AG138" s="21">
        <v>0</v>
      </c>
      <c r="AH138" s="21">
        <v>1</v>
      </c>
      <c r="AI138" s="21">
        <v>0</v>
      </c>
      <c r="AJ138" s="21">
        <v>0</v>
      </c>
      <c r="AK138" s="21">
        <v>0</v>
      </c>
      <c r="AL138" s="21">
        <v>0</v>
      </c>
      <c r="AM138" s="20" t="s">
        <v>203</v>
      </c>
      <c r="AN138" s="20" t="s">
        <v>203</v>
      </c>
      <c r="AO138" s="21">
        <v>1</v>
      </c>
      <c r="AP138" s="21">
        <v>1</v>
      </c>
      <c r="AQ138" s="21">
        <v>1</v>
      </c>
      <c r="AR138" s="21">
        <v>1</v>
      </c>
      <c r="AS138" s="21">
        <v>0</v>
      </c>
      <c r="AT138" s="21">
        <v>0</v>
      </c>
      <c r="AU138" s="21">
        <v>1</v>
      </c>
      <c r="AV138" s="21">
        <v>0</v>
      </c>
      <c r="AW138" s="21">
        <v>0</v>
      </c>
      <c r="AX138" s="21">
        <v>0</v>
      </c>
      <c r="AY138" s="21">
        <v>0</v>
      </c>
      <c r="AZ138" s="21">
        <v>0</v>
      </c>
      <c r="BA138" s="21">
        <v>0</v>
      </c>
      <c r="BB138" s="21">
        <v>1</v>
      </c>
      <c r="BC138" s="21">
        <v>1</v>
      </c>
      <c r="BD138" s="21">
        <v>1</v>
      </c>
      <c r="BE138" s="21">
        <v>0</v>
      </c>
      <c r="BF138" s="21">
        <v>0</v>
      </c>
      <c r="BG138" s="21">
        <v>0</v>
      </c>
      <c r="BH138" s="21">
        <v>1</v>
      </c>
      <c r="BI138" s="21">
        <v>0</v>
      </c>
      <c r="BJ138" s="21">
        <v>0</v>
      </c>
      <c r="BK138" s="21">
        <v>1</v>
      </c>
      <c r="BL138" s="21">
        <v>0</v>
      </c>
      <c r="BM138" s="21">
        <v>0</v>
      </c>
      <c r="BN138" s="21">
        <v>1</v>
      </c>
      <c r="BO138" s="21">
        <v>0</v>
      </c>
      <c r="BP138" s="21">
        <v>0</v>
      </c>
      <c r="BQ138" s="21">
        <v>1</v>
      </c>
      <c r="BR138" s="21">
        <v>1</v>
      </c>
      <c r="BS138" s="21">
        <v>1</v>
      </c>
      <c r="BT138" s="21">
        <v>1</v>
      </c>
      <c r="BU138" s="21">
        <v>0</v>
      </c>
      <c r="BV138" s="21">
        <v>1</v>
      </c>
      <c r="BW138" s="20" t="s">
        <v>203</v>
      </c>
      <c r="BX138" s="20" t="s">
        <v>203</v>
      </c>
      <c r="BY138" s="20" t="s">
        <v>203</v>
      </c>
      <c r="BZ138" s="20" t="s">
        <v>203</v>
      </c>
      <c r="CA138" s="20" t="s">
        <v>203</v>
      </c>
      <c r="CB138" s="20" t="s">
        <v>203</v>
      </c>
      <c r="CC138" s="20" t="s">
        <v>203</v>
      </c>
      <c r="CD138" s="21">
        <v>1</v>
      </c>
      <c r="CE138" s="21">
        <v>1</v>
      </c>
      <c r="CF138" s="21">
        <v>1</v>
      </c>
      <c r="CG138" s="21">
        <v>1</v>
      </c>
      <c r="CH138" s="21">
        <v>0</v>
      </c>
      <c r="CI138" s="21">
        <v>1</v>
      </c>
      <c r="CJ138" s="21">
        <v>0</v>
      </c>
      <c r="CK138" s="21">
        <v>1</v>
      </c>
      <c r="CL138" s="21">
        <v>1</v>
      </c>
      <c r="CM138" s="21">
        <v>1</v>
      </c>
      <c r="CN138" s="21">
        <v>1</v>
      </c>
      <c r="CO138" s="21">
        <v>1</v>
      </c>
      <c r="CP138" s="21">
        <v>1</v>
      </c>
      <c r="CQ138" s="21">
        <v>1</v>
      </c>
      <c r="CR138" s="21">
        <v>1</v>
      </c>
      <c r="CS138" s="21">
        <v>1</v>
      </c>
      <c r="CT138" s="21">
        <v>1</v>
      </c>
      <c r="CU138" s="21">
        <v>1</v>
      </c>
      <c r="CV138" s="21">
        <v>1</v>
      </c>
      <c r="CW138" s="21">
        <v>1</v>
      </c>
      <c r="CX138" s="21">
        <v>1</v>
      </c>
      <c r="CY138" s="20" t="s">
        <v>223</v>
      </c>
      <c r="CZ138" s="22"/>
    </row>
    <row r="139" spans="1:104" ht="12.6">
      <c r="A139" s="21">
        <v>78</v>
      </c>
      <c r="B139" s="21">
        <v>6977757</v>
      </c>
      <c r="C139" s="21">
        <v>1</v>
      </c>
      <c r="D139" s="21">
        <v>1</v>
      </c>
      <c r="E139" s="21">
        <v>1</v>
      </c>
      <c r="F139" s="21">
        <v>1</v>
      </c>
      <c r="G139" s="21">
        <v>0</v>
      </c>
      <c r="H139" s="21">
        <v>1</v>
      </c>
      <c r="I139" s="21">
        <v>0</v>
      </c>
      <c r="J139" s="21">
        <v>1</v>
      </c>
      <c r="K139" s="21">
        <v>1</v>
      </c>
      <c r="L139" s="21">
        <v>1</v>
      </c>
      <c r="M139" s="21">
        <v>1</v>
      </c>
      <c r="N139" s="21">
        <v>0</v>
      </c>
      <c r="O139" s="21">
        <v>1</v>
      </c>
      <c r="P139" s="21">
        <v>1</v>
      </c>
      <c r="Q139" s="21">
        <v>1</v>
      </c>
      <c r="R139" s="21">
        <v>1</v>
      </c>
      <c r="S139" s="21">
        <v>1</v>
      </c>
      <c r="T139" s="21">
        <v>1</v>
      </c>
      <c r="U139" s="21">
        <v>1</v>
      </c>
      <c r="V139" s="21">
        <v>0</v>
      </c>
      <c r="W139" s="21">
        <v>0</v>
      </c>
      <c r="X139" s="21">
        <v>1</v>
      </c>
      <c r="Y139" s="21">
        <v>1</v>
      </c>
      <c r="Z139" s="21">
        <v>1</v>
      </c>
      <c r="AA139" s="21">
        <v>1</v>
      </c>
      <c r="AB139" s="21">
        <v>0</v>
      </c>
      <c r="AC139" s="21">
        <v>1</v>
      </c>
      <c r="AD139" s="21">
        <v>1</v>
      </c>
      <c r="AE139" s="21">
        <v>1</v>
      </c>
      <c r="AF139" s="21">
        <v>0</v>
      </c>
      <c r="AG139" s="21">
        <v>0</v>
      </c>
      <c r="AH139" s="21">
        <v>1</v>
      </c>
      <c r="AI139" s="21">
        <v>1</v>
      </c>
      <c r="AJ139" s="21">
        <v>0</v>
      </c>
      <c r="AK139" s="21">
        <v>1</v>
      </c>
      <c r="AL139" s="21">
        <v>0</v>
      </c>
      <c r="AM139" s="20" t="s">
        <v>203</v>
      </c>
      <c r="AN139" s="20" t="s">
        <v>203</v>
      </c>
      <c r="AO139" s="20" t="s">
        <v>203</v>
      </c>
      <c r="AP139" s="21">
        <v>0</v>
      </c>
      <c r="AQ139" s="21">
        <v>1</v>
      </c>
      <c r="AR139" s="21">
        <v>0</v>
      </c>
      <c r="AS139" s="21">
        <v>1</v>
      </c>
      <c r="AT139" s="21">
        <v>1</v>
      </c>
      <c r="AU139" s="21">
        <v>0</v>
      </c>
      <c r="AV139" s="21">
        <v>1</v>
      </c>
      <c r="AW139" s="21">
        <v>0</v>
      </c>
      <c r="AX139" s="21">
        <v>1</v>
      </c>
      <c r="AY139" s="21">
        <v>1</v>
      </c>
      <c r="AZ139" s="21">
        <v>1</v>
      </c>
      <c r="BA139" s="21">
        <v>1</v>
      </c>
      <c r="BB139" s="21">
        <v>1</v>
      </c>
      <c r="BC139" s="21">
        <v>1</v>
      </c>
      <c r="BD139" s="21">
        <v>1</v>
      </c>
      <c r="BE139" s="21">
        <v>0</v>
      </c>
      <c r="BF139" s="21">
        <v>1</v>
      </c>
      <c r="BG139" s="21">
        <v>0</v>
      </c>
      <c r="BH139" s="21">
        <v>1</v>
      </c>
      <c r="BI139" s="21">
        <v>1</v>
      </c>
      <c r="BJ139" s="21">
        <v>0</v>
      </c>
      <c r="BK139" s="21">
        <v>0</v>
      </c>
      <c r="BL139" s="21">
        <v>0</v>
      </c>
      <c r="BM139" s="21">
        <v>0</v>
      </c>
      <c r="BN139" s="21">
        <v>1</v>
      </c>
      <c r="BO139" s="21">
        <v>1</v>
      </c>
      <c r="BP139" s="21">
        <v>1</v>
      </c>
      <c r="BQ139" s="21">
        <v>1</v>
      </c>
      <c r="BR139" s="21">
        <v>1</v>
      </c>
      <c r="BS139" s="21">
        <v>0</v>
      </c>
      <c r="BT139" s="21">
        <v>0</v>
      </c>
      <c r="BU139" s="21">
        <v>0</v>
      </c>
      <c r="BV139" s="21">
        <v>1</v>
      </c>
      <c r="BW139" s="21">
        <v>1</v>
      </c>
      <c r="BX139" s="21">
        <v>1</v>
      </c>
      <c r="BY139" s="21">
        <v>1</v>
      </c>
      <c r="BZ139" s="21">
        <v>0</v>
      </c>
      <c r="CA139" s="21">
        <v>1</v>
      </c>
      <c r="CB139" s="21">
        <v>1</v>
      </c>
      <c r="CC139" s="21">
        <v>0</v>
      </c>
      <c r="CD139" s="21">
        <v>1</v>
      </c>
      <c r="CE139" s="21">
        <v>1</v>
      </c>
      <c r="CF139" s="21">
        <v>1</v>
      </c>
      <c r="CG139" s="21">
        <v>1</v>
      </c>
      <c r="CH139" s="21">
        <v>1</v>
      </c>
      <c r="CI139" s="21">
        <v>1</v>
      </c>
      <c r="CJ139" s="21">
        <v>0</v>
      </c>
      <c r="CK139" s="21">
        <v>1</v>
      </c>
      <c r="CL139" s="21">
        <v>1</v>
      </c>
      <c r="CM139" s="21">
        <v>1</v>
      </c>
      <c r="CN139" s="21">
        <v>1</v>
      </c>
      <c r="CO139" s="21">
        <v>0</v>
      </c>
      <c r="CP139" s="21">
        <v>1</v>
      </c>
      <c r="CQ139" s="21">
        <v>0</v>
      </c>
      <c r="CR139" s="21">
        <v>1</v>
      </c>
      <c r="CS139" s="21">
        <v>1</v>
      </c>
      <c r="CT139" s="21">
        <v>1</v>
      </c>
      <c r="CU139" s="21">
        <v>0</v>
      </c>
      <c r="CV139" s="21">
        <v>1</v>
      </c>
      <c r="CW139" s="21">
        <v>1</v>
      </c>
      <c r="CX139" s="21">
        <v>1</v>
      </c>
      <c r="CY139" s="20" t="s">
        <v>243</v>
      </c>
      <c r="CZ139" s="22"/>
    </row>
    <row r="140" spans="1:104" ht="12.6">
      <c r="A140" s="21">
        <v>78</v>
      </c>
      <c r="B140" s="21">
        <v>7017875</v>
      </c>
      <c r="C140" s="21">
        <v>1</v>
      </c>
      <c r="D140" s="21">
        <v>1</v>
      </c>
      <c r="E140" s="21">
        <v>1</v>
      </c>
      <c r="F140" s="21">
        <v>0</v>
      </c>
      <c r="G140" s="21">
        <v>1</v>
      </c>
      <c r="H140" s="21">
        <v>1</v>
      </c>
      <c r="I140" s="21">
        <v>1</v>
      </c>
      <c r="J140" s="21">
        <v>1</v>
      </c>
      <c r="K140" s="21">
        <v>1</v>
      </c>
      <c r="L140" s="21">
        <v>1</v>
      </c>
      <c r="M140" s="21">
        <v>1</v>
      </c>
      <c r="N140" s="21">
        <v>0</v>
      </c>
      <c r="O140" s="21">
        <v>1</v>
      </c>
      <c r="P140" s="21">
        <v>0</v>
      </c>
      <c r="Q140" s="21">
        <v>1</v>
      </c>
      <c r="R140" s="21">
        <v>1</v>
      </c>
      <c r="S140" s="21">
        <v>1</v>
      </c>
      <c r="T140" s="21">
        <v>1</v>
      </c>
      <c r="U140" s="21">
        <v>1</v>
      </c>
      <c r="V140" s="21">
        <v>1</v>
      </c>
      <c r="W140" s="21">
        <v>0</v>
      </c>
      <c r="X140" s="21">
        <v>1</v>
      </c>
      <c r="Y140" s="21">
        <v>1</v>
      </c>
      <c r="Z140" s="21">
        <v>1</v>
      </c>
      <c r="AA140" s="21">
        <v>1</v>
      </c>
      <c r="AB140" s="21">
        <v>1</v>
      </c>
      <c r="AC140" s="21">
        <v>1</v>
      </c>
      <c r="AD140" s="21">
        <v>1</v>
      </c>
      <c r="AE140" s="21">
        <v>1</v>
      </c>
      <c r="AF140" s="21">
        <v>0</v>
      </c>
      <c r="AG140" s="21"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20" t="s">
        <v>203</v>
      </c>
      <c r="AN140" s="20" t="s">
        <v>203</v>
      </c>
      <c r="AO140" s="21">
        <v>1</v>
      </c>
      <c r="AP140" s="21">
        <v>1</v>
      </c>
      <c r="AQ140" s="21">
        <v>1</v>
      </c>
      <c r="AR140" s="21">
        <v>1</v>
      </c>
      <c r="AS140" s="21">
        <v>0</v>
      </c>
      <c r="AT140" s="21">
        <v>1</v>
      </c>
      <c r="AU140" s="21">
        <v>0</v>
      </c>
      <c r="AV140" s="21">
        <v>1</v>
      </c>
      <c r="AW140" s="21">
        <v>0</v>
      </c>
      <c r="AX140" s="21">
        <v>1</v>
      </c>
      <c r="AY140" s="21">
        <v>1</v>
      </c>
      <c r="AZ140" s="21">
        <v>1</v>
      </c>
      <c r="BA140" s="21">
        <v>1</v>
      </c>
      <c r="BB140" s="21">
        <v>1</v>
      </c>
      <c r="BC140" s="21">
        <v>1</v>
      </c>
      <c r="BD140" s="21">
        <v>1</v>
      </c>
      <c r="BE140" s="21">
        <v>0</v>
      </c>
      <c r="BF140" s="21">
        <v>1</v>
      </c>
      <c r="BG140" s="21">
        <v>0</v>
      </c>
      <c r="BH140" s="21">
        <v>1</v>
      </c>
      <c r="BI140" s="21">
        <v>1</v>
      </c>
      <c r="BJ140" s="21">
        <v>1</v>
      </c>
      <c r="BK140" s="21">
        <v>1</v>
      </c>
      <c r="BL140" s="21">
        <v>1</v>
      </c>
      <c r="BM140" s="21">
        <v>0</v>
      </c>
      <c r="BN140" s="21">
        <v>1</v>
      </c>
      <c r="BO140" s="21">
        <v>0</v>
      </c>
      <c r="BP140" s="21">
        <v>1</v>
      </c>
      <c r="BQ140" s="21">
        <v>1</v>
      </c>
      <c r="BR140" s="21">
        <v>1</v>
      </c>
      <c r="BS140" s="21">
        <v>0</v>
      </c>
      <c r="BT140" s="21">
        <v>1</v>
      </c>
      <c r="BU140" s="21">
        <v>1</v>
      </c>
      <c r="BV140" s="21">
        <v>1</v>
      </c>
      <c r="BW140" s="20" t="s">
        <v>203</v>
      </c>
      <c r="BX140" s="20" t="s">
        <v>203</v>
      </c>
      <c r="BY140" s="20" t="s">
        <v>203</v>
      </c>
      <c r="BZ140" s="20" t="s">
        <v>203</v>
      </c>
      <c r="CA140" s="20" t="s">
        <v>203</v>
      </c>
      <c r="CB140" s="20" t="s">
        <v>203</v>
      </c>
      <c r="CC140" s="20" t="s">
        <v>203</v>
      </c>
      <c r="CD140" s="21">
        <v>1</v>
      </c>
      <c r="CE140" s="21">
        <v>1</v>
      </c>
      <c r="CF140" s="21">
        <v>1</v>
      </c>
      <c r="CG140" s="21">
        <v>1</v>
      </c>
      <c r="CH140" s="21">
        <v>1</v>
      </c>
      <c r="CI140" s="21">
        <v>1</v>
      </c>
      <c r="CJ140" s="21">
        <v>0</v>
      </c>
      <c r="CK140" s="21">
        <v>1</v>
      </c>
      <c r="CL140" s="21">
        <v>1</v>
      </c>
      <c r="CM140" s="21">
        <v>1</v>
      </c>
      <c r="CN140" s="21">
        <v>1</v>
      </c>
      <c r="CO140" s="21">
        <v>0</v>
      </c>
      <c r="CP140" s="21">
        <v>1</v>
      </c>
      <c r="CQ140" s="21">
        <v>1</v>
      </c>
      <c r="CR140" s="21">
        <v>0</v>
      </c>
      <c r="CS140" s="20" t="s">
        <v>203</v>
      </c>
      <c r="CT140" s="20" t="s">
        <v>203</v>
      </c>
      <c r="CU140" s="20" t="s">
        <v>203</v>
      </c>
      <c r="CV140" s="20" t="s">
        <v>203</v>
      </c>
      <c r="CW140" s="20" t="s">
        <v>203</v>
      </c>
      <c r="CX140" s="20" t="s">
        <v>203</v>
      </c>
      <c r="CY140" s="20" t="s">
        <v>214</v>
      </c>
      <c r="CZ140" s="22"/>
    </row>
    <row r="141" spans="1:104" ht="12.6">
      <c r="A141" s="21">
        <v>78</v>
      </c>
      <c r="B141" s="21">
        <v>6888903</v>
      </c>
      <c r="C141" s="21">
        <v>0</v>
      </c>
      <c r="D141" s="21">
        <v>1</v>
      </c>
      <c r="E141" s="21">
        <v>1</v>
      </c>
      <c r="F141" s="21">
        <v>1</v>
      </c>
      <c r="G141" s="21">
        <v>0</v>
      </c>
      <c r="H141" s="21">
        <v>1</v>
      </c>
      <c r="I141" s="21">
        <v>1</v>
      </c>
      <c r="J141" s="21">
        <v>1</v>
      </c>
      <c r="K141" s="21">
        <v>1</v>
      </c>
      <c r="L141" s="21">
        <v>1</v>
      </c>
      <c r="M141" s="21">
        <v>0</v>
      </c>
      <c r="N141" s="21">
        <v>0</v>
      </c>
      <c r="O141" s="21">
        <v>1</v>
      </c>
      <c r="P141" s="21">
        <v>0</v>
      </c>
      <c r="Q141" s="21">
        <v>0</v>
      </c>
      <c r="R141" s="21">
        <v>1</v>
      </c>
      <c r="S141" s="21">
        <v>1</v>
      </c>
      <c r="T141" s="21">
        <v>1</v>
      </c>
      <c r="U141" s="21">
        <v>1</v>
      </c>
      <c r="V141" s="21">
        <v>0</v>
      </c>
      <c r="W141" s="21">
        <v>1</v>
      </c>
      <c r="X141" s="21">
        <v>1</v>
      </c>
      <c r="Y141" s="21">
        <v>0</v>
      </c>
      <c r="Z141" s="21">
        <v>1</v>
      </c>
      <c r="AA141" s="21">
        <v>1</v>
      </c>
      <c r="AB141" s="21">
        <v>0</v>
      </c>
      <c r="AC141" s="21">
        <v>1</v>
      </c>
      <c r="AD141" s="21">
        <v>0</v>
      </c>
      <c r="AE141" s="21">
        <v>1</v>
      </c>
      <c r="AF141" s="21">
        <v>0</v>
      </c>
      <c r="AG141" s="21">
        <v>0</v>
      </c>
      <c r="AH141" s="21">
        <v>1</v>
      </c>
      <c r="AI141" s="20" t="s">
        <v>203</v>
      </c>
      <c r="AJ141" s="20" t="s">
        <v>203</v>
      </c>
      <c r="AK141" s="21">
        <v>0</v>
      </c>
      <c r="AL141" s="21">
        <v>1</v>
      </c>
      <c r="AM141" s="20" t="s">
        <v>203</v>
      </c>
      <c r="AN141" s="20" t="s">
        <v>203</v>
      </c>
      <c r="AO141" s="21">
        <v>0</v>
      </c>
      <c r="AP141" s="21">
        <v>1</v>
      </c>
      <c r="AQ141" s="21">
        <v>1</v>
      </c>
      <c r="AR141" s="21">
        <v>1</v>
      </c>
      <c r="AS141" s="21">
        <v>0</v>
      </c>
      <c r="AT141" s="21">
        <v>1</v>
      </c>
      <c r="AU141" s="21">
        <v>0</v>
      </c>
      <c r="AV141" s="21">
        <v>1</v>
      </c>
      <c r="AW141" s="21">
        <v>0</v>
      </c>
      <c r="AX141" s="21">
        <v>0</v>
      </c>
      <c r="AY141" s="21">
        <v>1</v>
      </c>
      <c r="AZ141" s="21">
        <v>0</v>
      </c>
      <c r="BA141" s="21">
        <v>1</v>
      </c>
      <c r="BB141" s="21">
        <v>1</v>
      </c>
      <c r="BC141" s="21">
        <v>1</v>
      </c>
      <c r="BD141" s="21">
        <v>1</v>
      </c>
      <c r="BE141" s="21">
        <v>1</v>
      </c>
      <c r="BF141" s="21">
        <v>1</v>
      </c>
      <c r="BG141" s="21">
        <v>1</v>
      </c>
      <c r="BH141" s="21">
        <v>1</v>
      </c>
      <c r="BI141" s="21">
        <v>0</v>
      </c>
      <c r="BJ141" s="21">
        <v>0</v>
      </c>
      <c r="BK141" s="21">
        <v>1</v>
      </c>
      <c r="BL141" s="21">
        <v>1</v>
      </c>
      <c r="BM141" s="21">
        <v>0</v>
      </c>
      <c r="BN141" s="21">
        <v>1</v>
      </c>
      <c r="BO141" s="21">
        <v>0</v>
      </c>
      <c r="BP141" s="21">
        <v>0</v>
      </c>
      <c r="BQ141" s="21">
        <v>1</v>
      </c>
      <c r="BR141" s="21">
        <v>1</v>
      </c>
      <c r="BS141" s="21">
        <v>0</v>
      </c>
      <c r="BT141" s="21">
        <v>0</v>
      </c>
      <c r="BU141" s="21">
        <v>0</v>
      </c>
      <c r="BV141" s="21">
        <v>1</v>
      </c>
      <c r="BW141" s="21">
        <v>1</v>
      </c>
      <c r="BX141" s="21">
        <v>1</v>
      </c>
      <c r="BY141" s="21">
        <v>1</v>
      </c>
      <c r="BZ141" s="21">
        <v>1</v>
      </c>
      <c r="CA141" s="21">
        <v>1</v>
      </c>
      <c r="CB141" s="20" t="s">
        <v>203</v>
      </c>
      <c r="CC141" s="21">
        <v>1</v>
      </c>
      <c r="CD141" s="21">
        <v>1</v>
      </c>
      <c r="CE141" s="21">
        <v>1</v>
      </c>
      <c r="CF141" s="21">
        <v>1</v>
      </c>
      <c r="CG141" s="21">
        <v>0</v>
      </c>
      <c r="CH141" s="21">
        <v>1</v>
      </c>
      <c r="CI141" s="21">
        <v>0</v>
      </c>
      <c r="CJ141" s="21">
        <v>0</v>
      </c>
      <c r="CK141" s="21">
        <v>1</v>
      </c>
      <c r="CL141" s="21">
        <v>1</v>
      </c>
      <c r="CM141" s="21">
        <v>1</v>
      </c>
      <c r="CN141" s="21">
        <v>1</v>
      </c>
      <c r="CO141" s="21">
        <v>0</v>
      </c>
      <c r="CP141" s="21">
        <v>1</v>
      </c>
      <c r="CQ141" s="21">
        <v>1</v>
      </c>
      <c r="CR141" s="21">
        <v>1</v>
      </c>
      <c r="CS141" s="21">
        <v>1</v>
      </c>
      <c r="CT141" s="21">
        <v>1</v>
      </c>
      <c r="CU141" s="21">
        <v>1</v>
      </c>
      <c r="CV141" s="21">
        <v>0</v>
      </c>
      <c r="CW141" s="21">
        <v>1</v>
      </c>
      <c r="CX141" s="21">
        <v>1</v>
      </c>
      <c r="CY141" s="20" t="s">
        <v>214</v>
      </c>
      <c r="CZ141" s="22"/>
    </row>
    <row r="142" spans="1:104" ht="12.6">
      <c r="A142" s="21">
        <v>78</v>
      </c>
      <c r="B142" s="21">
        <v>6880348</v>
      </c>
      <c r="C142" s="21">
        <v>1</v>
      </c>
      <c r="D142" s="21">
        <v>1</v>
      </c>
      <c r="E142" s="21">
        <v>1</v>
      </c>
      <c r="F142" s="21">
        <v>0</v>
      </c>
      <c r="G142" s="21">
        <v>1</v>
      </c>
      <c r="H142" s="21">
        <v>1</v>
      </c>
      <c r="I142" s="21">
        <v>1</v>
      </c>
      <c r="J142" s="21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1">
        <v>0</v>
      </c>
      <c r="R142" s="21">
        <v>1</v>
      </c>
      <c r="S142" s="21">
        <v>1</v>
      </c>
      <c r="T142" s="21">
        <v>1</v>
      </c>
      <c r="U142" s="21">
        <v>1</v>
      </c>
      <c r="V142" s="21">
        <v>0</v>
      </c>
      <c r="W142" s="21">
        <v>1</v>
      </c>
      <c r="X142" s="21">
        <v>1</v>
      </c>
      <c r="Y142" s="21">
        <v>0</v>
      </c>
      <c r="Z142" s="21">
        <v>1</v>
      </c>
      <c r="AA142" s="21">
        <v>1</v>
      </c>
      <c r="AB142" s="21">
        <v>0</v>
      </c>
      <c r="AC142" s="21">
        <v>1</v>
      </c>
      <c r="AD142" s="21">
        <v>1</v>
      </c>
      <c r="AE142" s="21">
        <v>1</v>
      </c>
      <c r="AF142" s="21">
        <v>0</v>
      </c>
      <c r="AG142" s="21">
        <v>0</v>
      </c>
      <c r="AH142" s="21">
        <v>1</v>
      </c>
      <c r="AI142" s="21">
        <v>0</v>
      </c>
      <c r="AJ142" s="21">
        <v>0</v>
      </c>
      <c r="AK142" s="21">
        <v>1</v>
      </c>
      <c r="AL142" s="21">
        <v>0</v>
      </c>
      <c r="AM142" s="20" t="s">
        <v>203</v>
      </c>
      <c r="AN142" s="20" t="s">
        <v>203</v>
      </c>
      <c r="AO142" s="21">
        <v>0</v>
      </c>
      <c r="AP142" s="21">
        <v>0</v>
      </c>
      <c r="AQ142" s="21">
        <v>1</v>
      </c>
      <c r="AR142" s="21">
        <v>0</v>
      </c>
      <c r="AS142" s="21">
        <v>0</v>
      </c>
      <c r="AT142" s="21">
        <v>1</v>
      </c>
      <c r="AU142" s="21">
        <v>1</v>
      </c>
      <c r="AV142" s="21">
        <v>1</v>
      </c>
      <c r="AW142" s="21">
        <v>0</v>
      </c>
      <c r="AX142" s="21">
        <v>1</v>
      </c>
      <c r="AY142" s="21">
        <v>0</v>
      </c>
      <c r="AZ142" s="21">
        <v>0</v>
      </c>
      <c r="BA142" s="21">
        <v>1</v>
      </c>
      <c r="BB142" s="21">
        <v>1</v>
      </c>
      <c r="BC142" s="21">
        <v>0</v>
      </c>
      <c r="BD142" s="21">
        <v>1</v>
      </c>
      <c r="BE142" s="21">
        <v>1</v>
      </c>
      <c r="BF142" s="21">
        <v>1</v>
      </c>
      <c r="BG142" s="21">
        <v>1</v>
      </c>
      <c r="BH142" s="21">
        <v>1</v>
      </c>
      <c r="BI142" s="21">
        <v>1</v>
      </c>
      <c r="BJ142" s="21">
        <v>0</v>
      </c>
      <c r="BK142" s="21">
        <v>1</v>
      </c>
      <c r="BL142" s="21">
        <v>0</v>
      </c>
      <c r="BM142" s="21">
        <v>0</v>
      </c>
      <c r="BN142" s="21">
        <v>1</v>
      </c>
      <c r="BO142" s="21">
        <v>0</v>
      </c>
      <c r="BP142" s="21">
        <v>1</v>
      </c>
      <c r="BQ142" s="21">
        <v>1</v>
      </c>
      <c r="BR142" s="21">
        <v>1</v>
      </c>
      <c r="BS142" s="21">
        <v>0</v>
      </c>
      <c r="BT142" s="21">
        <v>1</v>
      </c>
      <c r="BU142" s="21">
        <v>1</v>
      </c>
      <c r="BV142" s="21">
        <v>1</v>
      </c>
      <c r="BW142" s="21">
        <v>1</v>
      </c>
      <c r="BX142" s="21">
        <v>1</v>
      </c>
      <c r="BY142" s="21">
        <v>1</v>
      </c>
      <c r="BZ142" s="21">
        <v>1</v>
      </c>
      <c r="CA142" s="21">
        <v>1</v>
      </c>
      <c r="CB142" s="21">
        <v>0</v>
      </c>
      <c r="CC142" s="21">
        <v>0</v>
      </c>
      <c r="CD142" s="21">
        <v>0</v>
      </c>
      <c r="CE142" s="21">
        <v>0</v>
      </c>
      <c r="CF142" s="21">
        <v>1</v>
      </c>
      <c r="CG142" s="21">
        <v>1</v>
      </c>
      <c r="CH142" s="21">
        <v>0</v>
      </c>
      <c r="CI142" s="21">
        <v>1</v>
      </c>
      <c r="CJ142" s="21">
        <v>1</v>
      </c>
      <c r="CK142" s="21">
        <v>1</v>
      </c>
      <c r="CL142" s="21">
        <v>1</v>
      </c>
      <c r="CM142" s="21">
        <v>1</v>
      </c>
      <c r="CN142" s="21">
        <v>1</v>
      </c>
      <c r="CO142" s="21">
        <v>1</v>
      </c>
      <c r="CP142" s="21">
        <v>1</v>
      </c>
      <c r="CQ142" s="21">
        <v>0</v>
      </c>
      <c r="CR142" s="21">
        <v>1</v>
      </c>
      <c r="CS142" s="21">
        <v>1</v>
      </c>
      <c r="CT142" s="21">
        <v>1</v>
      </c>
      <c r="CU142" s="21">
        <v>0</v>
      </c>
      <c r="CV142" s="21">
        <v>1</v>
      </c>
      <c r="CW142" s="21">
        <v>1</v>
      </c>
      <c r="CX142" s="21">
        <v>1</v>
      </c>
      <c r="CY142" s="20" t="s">
        <v>243</v>
      </c>
      <c r="CZ142" s="22"/>
    </row>
    <row r="143" spans="1:104" ht="12.6">
      <c r="A143" s="21">
        <v>78</v>
      </c>
      <c r="B143" s="21">
        <v>6939115</v>
      </c>
      <c r="C143" s="21">
        <v>1</v>
      </c>
      <c r="D143" s="21">
        <v>1</v>
      </c>
      <c r="E143" s="21">
        <v>1</v>
      </c>
      <c r="F143" s="21">
        <v>0</v>
      </c>
      <c r="G143" s="21">
        <v>1</v>
      </c>
      <c r="H143" s="21">
        <v>1</v>
      </c>
      <c r="I143" s="21">
        <v>1</v>
      </c>
      <c r="J143" s="21">
        <v>1</v>
      </c>
      <c r="K143" s="21">
        <v>1</v>
      </c>
      <c r="L143" s="21">
        <v>1</v>
      </c>
      <c r="M143" s="21">
        <v>1</v>
      </c>
      <c r="N143" s="21">
        <v>1</v>
      </c>
      <c r="O143" s="21">
        <v>1</v>
      </c>
      <c r="P143" s="21">
        <v>0</v>
      </c>
      <c r="Q143" s="21">
        <v>0</v>
      </c>
      <c r="R143" s="21">
        <v>1</v>
      </c>
      <c r="S143" s="21">
        <v>0</v>
      </c>
      <c r="T143" s="21">
        <v>1</v>
      </c>
      <c r="U143" s="21">
        <v>1</v>
      </c>
      <c r="V143" s="21">
        <v>1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1">
        <v>1</v>
      </c>
      <c r="AD143" s="21">
        <v>0</v>
      </c>
      <c r="AE143" s="21">
        <v>0</v>
      </c>
      <c r="AF143" s="21">
        <v>0</v>
      </c>
      <c r="AG143" s="21">
        <v>1</v>
      </c>
      <c r="AH143" s="21">
        <v>0</v>
      </c>
      <c r="AI143" s="21">
        <v>1</v>
      </c>
      <c r="AJ143" s="21">
        <v>0</v>
      </c>
      <c r="AK143" s="21">
        <v>0</v>
      </c>
      <c r="AL143" s="21">
        <v>1</v>
      </c>
      <c r="AM143" s="20" t="s">
        <v>203</v>
      </c>
      <c r="AN143" s="20" t="s">
        <v>203</v>
      </c>
      <c r="AO143" s="21">
        <v>0</v>
      </c>
      <c r="AP143" s="21">
        <v>1</v>
      </c>
      <c r="AQ143" s="21">
        <v>1</v>
      </c>
      <c r="AR143" s="21">
        <v>0</v>
      </c>
      <c r="AS143" s="21">
        <v>0</v>
      </c>
      <c r="AT143" s="21">
        <v>1</v>
      </c>
      <c r="AU143" s="21">
        <v>0</v>
      </c>
      <c r="AV143" s="21">
        <v>0</v>
      </c>
      <c r="AW143" s="21">
        <v>0</v>
      </c>
      <c r="AX143" s="21">
        <v>1</v>
      </c>
      <c r="AY143" s="21">
        <v>1</v>
      </c>
      <c r="AZ143" s="21">
        <v>1</v>
      </c>
      <c r="BA143" s="21">
        <v>0</v>
      </c>
      <c r="BB143" s="21">
        <v>1</v>
      </c>
      <c r="BC143" s="21">
        <v>1</v>
      </c>
      <c r="BD143" s="21">
        <v>0</v>
      </c>
      <c r="BE143" s="21">
        <v>1</v>
      </c>
      <c r="BF143" s="21">
        <v>1</v>
      </c>
      <c r="BG143" s="21">
        <v>0</v>
      </c>
      <c r="BH143" s="21">
        <v>1</v>
      </c>
      <c r="BI143" s="21">
        <v>0</v>
      </c>
      <c r="BJ143" s="21">
        <v>1</v>
      </c>
      <c r="BK143" s="21">
        <v>1</v>
      </c>
      <c r="BL143" s="21">
        <v>0</v>
      </c>
      <c r="BM143" s="21">
        <v>0</v>
      </c>
      <c r="BN143" s="21">
        <v>1</v>
      </c>
      <c r="BO143" s="21">
        <v>1</v>
      </c>
      <c r="BP143" s="21">
        <v>1</v>
      </c>
      <c r="BQ143" s="21">
        <v>1</v>
      </c>
      <c r="BR143" s="21">
        <v>1</v>
      </c>
      <c r="BS143" s="21">
        <v>0</v>
      </c>
      <c r="BT143" s="21">
        <v>0</v>
      </c>
      <c r="BU143" s="21">
        <v>1</v>
      </c>
      <c r="BV143" s="21">
        <v>1</v>
      </c>
      <c r="BW143" s="20" t="s">
        <v>203</v>
      </c>
      <c r="BX143" s="20" t="s">
        <v>203</v>
      </c>
      <c r="BY143" s="20" t="s">
        <v>203</v>
      </c>
      <c r="BZ143" s="20" t="s">
        <v>203</v>
      </c>
      <c r="CA143" s="20" t="s">
        <v>203</v>
      </c>
      <c r="CB143" s="20" t="s">
        <v>203</v>
      </c>
      <c r="CC143" s="20" t="s">
        <v>203</v>
      </c>
      <c r="CD143" s="21">
        <v>1</v>
      </c>
      <c r="CE143" s="21">
        <v>1</v>
      </c>
      <c r="CF143" s="21">
        <v>1</v>
      </c>
      <c r="CG143" s="21">
        <v>1</v>
      </c>
      <c r="CH143" s="21">
        <v>1</v>
      </c>
      <c r="CI143" s="21">
        <v>1</v>
      </c>
      <c r="CJ143" s="21">
        <v>0</v>
      </c>
      <c r="CK143" s="21">
        <v>1</v>
      </c>
      <c r="CL143" s="21">
        <v>1</v>
      </c>
      <c r="CM143" s="21">
        <v>1</v>
      </c>
      <c r="CN143" s="21">
        <v>1</v>
      </c>
      <c r="CO143" s="21">
        <v>0</v>
      </c>
      <c r="CP143" s="21">
        <v>1</v>
      </c>
      <c r="CQ143" s="21">
        <v>1</v>
      </c>
      <c r="CR143" s="21">
        <v>0</v>
      </c>
      <c r="CS143" s="20" t="s">
        <v>203</v>
      </c>
      <c r="CT143" s="20" t="s">
        <v>203</v>
      </c>
      <c r="CU143" s="20" t="s">
        <v>203</v>
      </c>
      <c r="CV143" s="20" t="s">
        <v>203</v>
      </c>
      <c r="CW143" s="20" t="s">
        <v>203</v>
      </c>
      <c r="CX143" s="20" t="s">
        <v>203</v>
      </c>
      <c r="CY143" s="20" t="s">
        <v>207</v>
      </c>
      <c r="CZ143" s="22"/>
    </row>
    <row r="144" spans="1:104" ht="12.6">
      <c r="A144" s="21">
        <v>78</v>
      </c>
      <c r="B144" s="21">
        <v>6969004</v>
      </c>
      <c r="C144" s="21">
        <v>1</v>
      </c>
      <c r="D144" s="21">
        <v>1</v>
      </c>
      <c r="E144" s="21">
        <v>1</v>
      </c>
      <c r="F144" s="21">
        <v>1</v>
      </c>
      <c r="G144" s="21">
        <v>1</v>
      </c>
      <c r="H144" s="21">
        <v>1</v>
      </c>
      <c r="I144" s="21">
        <v>1</v>
      </c>
      <c r="J144" s="21">
        <v>1</v>
      </c>
      <c r="K144" s="21">
        <v>1</v>
      </c>
      <c r="L144" s="21">
        <v>1</v>
      </c>
      <c r="M144" s="21">
        <v>1</v>
      </c>
      <c r="N144" s="21">
        <v>0</v>
      </c>
      <c r="O144" s="21">
        <v>1</v>
      </c>
      <c r="P144" s="21">
        <v>0</v>
      </c>
      <c r="Q144" s="21">
        <v>0</v>
      </c>
      <c r="R144" s="21">
        <v>1</v>
      </c>
      <c r="S144" s="21">
        <v>1</v>
      </c>
      <c r="T144" s="21">
        <v>1</v>
      </c>
      <c r="U144" s="21">
        <v>1</v>
      </c>
      <c r="V144" s="21">
        <v>1</v>
      </c>
      <c r="W144" s="21">
        <v>0</v>
      </c>
      <c r="X144" s="21">
        <v>1</v>
      </c>
      <c r="Y144" s="21">
        <v>1</v>
      </c>
      <c r="Z144" s="21">
        <v>1</v>
      </c>
      <c r="AA144" s="21">
        <v>1</v>
      </c>
      <c r="AB144" s="21">
        <v>0</v>
      </c>
      <c r="AC144" s="21">
        <v>1</v>
      </c>
      <c r="AD144" s="21">
        <v>1</v>
      </c>
      <c r="AE144" s="21">
        <v>1</v>
      </c>
      <c r="AF144" s="21">
        <v>0</v>
      </c>
      <c r="AG144" s="21">
        <v>1</v>
      </c>
      <c r="AH144" s="21">
        <v>1</v>
      </c>
      <c r="AI144" s="21">
        <v>0</v>
      </c>
      <c r="AJ144" s="21">
        <v>0</v>
      </c>
      <c r="AK144" s="21">
        <v>0</v>
      </c>
      <c r="AL144" s="21">
        <v>1</v>
      </c>
      <c r="AM144" s="20" t="s">
        <v>203</v>
      </c>
      <c r="AN144" s="20" t="s">
        <v>203</v>
      </c>
      <c r="AO144" s="21">
        <v>0</v>
      </c>
      <c r="AP144" s="21">
        <v>1</v>
      </c>
      <c r="AQ144" s="21">
        <v>0</v>
      </c>
      <c r="AR144" s="21">
        <v>1</v>
      </c>
      <c r="AS144" s="21">
        <v>0</v>
      </c>
      <c r="AT144" s="21">
        <v>1</v>
      </c>
      <c r="AU144" s="21">
        <v>1</v>
      </c>
      <c r="AV144" s="21">
        <v>1</v>
      </c>
      <c r="AW144" s="21">
        <v>0</v>
      </c>
      <c r="AX144" s="21">
        <v>1</v>
      </c>
      <c r="AY144" s="21">
        <v>1</v>
      </c>
      <c r="AZ144" s="21">
        <v>1</v>
      </c>
      <c r="BA144" s="21">
        <v>1</v>
      </c>
      <c r="BB144" s="21">
        <v>1</v>
      </c>
      <c r="BC144" s="21">
        <v>1</v>
      </c>
      <c r="BD144" s="21">
        <v>1</v>
      </c>
      <c r="BE144" s="21">
        <v>0</v>
      </c>
      <c r="BF144" s="21">
        <v>1</v>
      </c>
      <c r="BG144" s="21">
        <v>0</v>
      </c>
      <c r="BH144" s="21">
        <v>1</v>
      </c>
      <c r="BI144" s="21">
        <v>1</v>
      </c>
      <c r="BJ144" s="21">
        <v>0</v>
      </c>
      <c r="BK144" s="21">
        <v>1</v>
      </c>
      <c r="BL144" s="21">
        <v>0</v>
      </c>
      <c r="BM144" s="21">
        <v>0</v>
      </c>
      <c r="BN144" s="21">
        <v>1</v>
      </c>
      <c r="BO144" s="21">
        <v>0</v>
      </c>
      <c r="BP144" s="21">
        <v>0</v>
      </c>
      <c r="BQ144" s="21">
        <v>1</v>
      </c>
      <c r="BR144" s="21">
        <v>1</v>
      </c>
      <c r="BS144" s="21">
        <v>1</v>
      </c>
      <c r="BT144" s="21">
        <v>1</v>
      </c>
      <c r="BU144" s="21">
        <v>0</v>
      </c>
      <c r="BV144" s="21">
        <v>1</v>
      </c>
      <c r="BW144" s="20" t="s">
        <v>203</v>
      </c>
      <c r="BX144" s="20" t="s">
        <v>203</v>
      </c>
      <c r="BY144" s="20" t="s">
        <v>203</v>
      </c>
      <c r="BZ144" s="20" t="s">
        <v>203</v>
      </c>
      <c r="CA144" s="20" t="s">
        <v>203</v>
      </c>
      <c r="CB144" s="20" t="s">
        <v>203</v>
      </c>
      <c r="CC144" s="20" t="s">
        <v>203</v>
      </c>
      <c r="CD144" s="21">
        <v>1</v>
      </c>
      <c r="CE144" s="21">
        <v>1</v>
      </c>
      <c r="CF144" s="21">
        <v>1</v>
      </c>
      <c r="CG144" s="21">
        <v>1</v>
      </c>
      <c r="CH144" s="21">
        <v>0</v>
      </c>
      <c r="CI144" s="21">
        <v>1</v>
      </c>
      <c r="CJ144" s="21">
        <v>1</v>
      </c>
      <c r="CK144" s="21">
        <v>1</v>
      </c>
      <c r="CL144" s="21">
        <v>1</v>
      </c>
      <c r="CM144" s="21">
        <v>1</v>
      </c>
      <c r="CN144" s="21">
        <v>1</v>
      </c>
      <c r="CO144" s="21">
        <v>1</v>
      </c>
      <c r="CP144" s="21">
        <v>0</v>
      </c>
      <c r="CQ144" s="21">
        <v>1</v>
      </c>
      <c r="CR144" s="21">
        <v>1</v>
      </c>
      <c r="CS144" s="21">
        <v>1</v>
      </c>
      <c r="CT144" s="21">
        <v>1</v>
      </c>
      <c r="CU144" s="21">
        <v>1</v>
      </c>
      <c r="CV144" s="21">
        <v>1</v>
      </c>
      <c r="CW144" s="21">
        <v>1</v>
      </c>
      <c r="CX144" s="21">
        <v>1</v>
      </c>
      <c r="CY144" s="20" t="s">
        <v>243</v>
      </c>
      <c r="CZ144" s="22"/>
    </row>
    <row r="145" spans="1:104" ht="12.6">
      <c r="A145" s="21">
        <v>78</v>
      </c>
      <c r="B145" s="21">
        <v>7006557</v>
      </c>
      <c r="C145" s="25">
        <v>0</v>
      </c>
      <c r="D145" s="25">
        <v>1</v>
      </c>
      <c r="E145" s="25">
        <v>1</v>
      </c>
      <c r="F145" s="25">
        <v>1</v>
      </c>
      <c r="G145" s="25">
        <v>0</v>
      </c>
      <c r="H145" s="25">
        <v>0</v>
      </c>
      <c r="I145" s="25">
        <v>1</v>
      </c>
      <c r="J145" s="25">
        <v>0</v>
      </c>
      <c r="K145" s="25">
        <v>1</v>
      </c>
      <c r="L145" s="25">
        <v>0</v>
      </c>
      <c r="M145" s="25">
        <v>1</v>
      </c>
      <c r="N145" s="25">
        <v>1</v>
      </c>
      <c r="O145" s="25">
        <v>1</v>
      </c>
      <c r="P145" s="25">
        <v>1</v>
      </c>
      <c r="Q145" s="26" t="s">
        <v>203</v>
      </c>
      <c r="R145" s="25">
        <v>0</v>
      </c>
      <c r="S145" s="26" t="s">
        <v>203</v>
      </c>
      <c r="T145" s="25">
        <v>1</v>
      </c>
      <c r="U145" s="25">
        <v>0</v>
      </c>
      <c r="V145" s="25">
        <v>1</v>
      </c>
      <c r="W145" s="25">
        <v>0</v>
      </c>
      <c r="X145" s="25">
        <v>0</v>
      </c>
      <c r="Y145" s="25">
        <v>0</v>
      </c>
      <c r="Z145" s="25">
        <v>1</v>
      </c>
      <c r="AA145" s="25">
        <v>1</v>
      </c>
      <c r="AB145" s="26" t="s">
        <v>203</v>
      </c>
      <c r="AC145" s="25">
        <v>0</v>
      </c>
      <c r="AD145" s="25">
        <v>0</v>
      </c>
      <c r="AE145" s="25">
        <v>1</v>
      </c>
      <c r="AF145" s="26" t="s">
        <v>203</v>
      </c>
      <c r="AG145" s="25">
        <v>1</v>
      </c>
      <c r="AH145" s="26" t="s">
        <v>203</v>
      </c>
      <c r="AI145" s="25">
        <v>0</v>
      </c>
      <c r="AJ145" s="25">
        <v>1</v>
      </c>
      <c r="AK145" s="25">
        <v>1</v>
      </c>
      <c r="AL145" s="25">
        <v>0</v>
      </c>
      <c r="AM145" s="26" t="s">
        <v>203</v>
      </c>
      <c r="AN145" s="25">
        <v>0</v>
      </c>
      <c r="AO145" s="26" t="s">
        <v>203</v>
      </c>
      <c r="AP145" s="26" t="s">
        <v>203</v>
      </c>
      <c r="AQ145" s="21">
        <v>1</v>
      </c>
      <c r="AR145" s="21">
        <v>1</v>
      </c>
      <c r="AS145" s="21">
        <v>0</v>
      </c>
      <c r="AT145" s="21">
        <v>1</v>
      </c>
      <c r="AU145" s="21">
        <v>0</v>
      </c>
      <c r="AV145" s="21">
        <v>1</v>
      </c>
      <c r="AW145" s="21">
        <v>1</v>
      </c>
      <c r="AX145" s="21">
        <v>1</v>
      </c>
      <c r="AY145" s="21">
        <v>1</v>
      </c>
      <c r="AZ145" s="21">
        <v>0</v>
      </c>
      <c r="BA145" s="21">
        <v>1</v>
      </c>
      <c r="BB145" s="21">
        <v>1</v>
      </c>
      <c r="BC145" s="21">
        <v>1</v>
      </c>
      <c r="BD145" s="21">
        <v>1</v>
      </c>
      <c r="BE145" s="21">
        <v>1</v>
      </c>
      <c r="BF145" s="21">
        <v>1</v>
      </c>
      <c r="BG145" s="21">
        <v>0</v>
      </c>
      <c r="BH145" s="21">
        <v>1</v>
      </c>
      <c r="BI145" s="21">
        <v>1</v>
      </c>
      <c r="BJ145" s="21">
        <v>1</v>
      </c>
      <c r="BK145" s="25">
        <v>0</v>
      </c>
      <c r="BL145" s="25">
        <v>1</v>
      </c>
      <c r="BM145" s="25">
        <v>1</v>
      </c>
      <c r="BN145" s="25">
        <v>1</v>
      </c>
      <c r="BO145" s="25">
        <v>1</v>
      </c>
      <c r="BP145" s="25">
        <v>1</v>
      </c>
      <c r="BQ145" s="25">
        <v>1</v>
      </c>
      <c r="BR145" s="25">
        <v>1</v>
      </c>
      <c r="BS145" s="25">
        <v>1</v>
      </c>
      <c r="BT145" s="25">
        <v>1</v>
      </c>
      <c r="BU145" s="26" t="s">
        <v>203</v>
      </c>
      <c r="BV145" s="25">
        <v>0</v>
      </c>
      <c r="BW145" s="25">
        <v>1</v>
      </c>
      <c r="BX145" s="25">
        <v>1</v>
      </c>
      <c r="BY145" s="25">
        <v>1</v>
      </c>
      <c r="BZ145" s="25">
        <v>1</v>
      </c>
      <c r="CA145" s="25">
        <v>1</v>
      </c>
      <c r="CB145" s="25">
        <v>1</v>
      </c>
      <c r="CC145" s="25">
        <v>1</v>
      </c>
      <c r="CD145" s="25">
        <v>1</v>
      </c>
      <c r="CE145" s="25">
        <v>0</v>
      </c>
      <c r="CF145" s="25">
        <v>0</v>
      </c>
      <c r="CG145" s="25">
        <v>1</v>
      </c>
      <c r="CH145" s="25">
        <v>1</v>
      </c>
      <c r="CI145" s="25">
        <v>1</v>
      </c>
      <c r="CJ145" s="25">
        <v>0</v>
      </c>
      <c r="CK145" s="25">
        <v>1</v>
      </c>
      <c r="CL145" s="25">
        <v>1</v>
      </c>
      <c r="CM145" s="25">
        <v>0</v>
      </c>
      <c r="CN145" s="25">
        <v>1</v>
      </c>
      <c r="CO145" s="25">
        <v>1</v>
      </c>
      <c r="CP145" s="25">
        <v>0</v>
      </c>
      <c r="CQ145" s="25">
        <v>1</v>
      </c>
      <c r="CR145" s="25">
        <v>0</v>
      </c>
      <c r="CS145" s="25">
        <v>1</v>
      </c>
      <c r="CT145" s="25">
        <v>1</v>
      </c>
      <c r="CU145" s="25">
        <v>0</v>
      </c>
      <c r="CV145" s="25">
        <v>1</v>
      </c>
      <c r="CW145" s="25">
        <v>1</v>
      </c>
      <c r="CX145" s="25">
        <v>1</v>
      </c>
      <c r="CY145" s="20" t="s">
        <v>214</v>
      </c>
      <c r="CZ145" s="22"/>
    </row>
    <row r="146" spans="1:104" ht="12.6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</row>
    <row r="147" spans="1:104" ht="12.6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</row>
    <row r="148" spans="1:104" ht="12.6"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</row>
    <row r="149" spans="1:104" ht="12.6"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</row>
    <row r="150" spans="1:104" ht="12.6"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</row>
    <row r="151" spans="1:104" ht="12.6"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</row>
    <row r="152" spans="1:104" ht="12.6"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</row>
    <row r="153" spans="1:104" ht="12.6"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</row>
    <row r="154" spans="1:104" ht="12.6"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</row>
    <row r="155" spans="1:104" ht="12.6"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</row>
    <row r="156" spans="1:104" ht="12.6"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</row>
    <row r="157" spans="1:104" ht="12.6"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</row>
    <row r="158" spans="1:104" ht="12.6"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</row>
    <row r="159" spans="1:104" ht="12.6"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</row>
    <row r="160" spans="1:104" ht="12.6"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</row>
    <row r="161" spans="3:34" ht="12.6"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</row>
    <row r="162" spans="3:34" ht="12.6"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</row>
    <row r="163" spans="3:34" ht="12.6"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</row>
    <row r="164" spans="3:34" ht="12.6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</row>
    <row r="165" spans="3:34" ht="12.6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</row>
    <row r="166" spans="3:34" ht="12.6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</row>
    <row r="167" spans="3:34" ht="12.6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</row>
    <row r="168" spans="3:34" ht="12.6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</row>
    <row r="169" spans="3:34" ht="12.6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</row>
    <row r="170" spans="3:34" ht="12.6"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</row>
    <row r="171" spans="3:34" ht="12.6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</row>
    <row r="172" spans="3:34" ht="12.6"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</row>
    <row r="173" spans="3:34" ht="12.6"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</row>
    <row r="174" spans="3:34" ht="12.6"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</row>
    <row r="175" spans="3:34" ht="12.6"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</row>
    <row r="176" spans="3:34" ht="12.6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</row>
    <row r="177" spans="3:34" ht="12.6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</row>
    <row r="178" spans="3:34" ht="12.6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</row>
    <row r="179" spans="3:34" ht="12.6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</row>
    <row r="180" spans="3:34" ht="12.6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</row>
    <row r="181" spans="3:34" ht="12.6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</row>
    <row r="182" spans="3:34" ht="12.6"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</row>
    <row r="183" spans="3:34" ht="12.6"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</row>
    <row r="184" spans="3:34" ht="12.6"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</row>
    <row r="185" spans="3:34" ht="12.6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</row>
    <row r="186" spans="3:34" ht="12.6"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</row>
    <row r="187" spans="3:34" ht="12.6"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</row>
    <row r="188" spans="3:34" ht="12.6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</row>
    <row r="189" spans="3:34" ht="12.6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</row>
    <row r="190" spans="3:34" ht="12.6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</row>
    <row r="191" spans="3:34" ht="12.6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</row>
    <row r="192" spans="3:34" ht="12.6"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</row>
    <row r="193" spans="3:34" ht="12.6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</row>
    <row r="194" spans="3:34" ht="12.6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</row>
    <row r="195" spans="3:34" ht="12.6"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</row>
    <row r="196" spans="3:34" ht="12.6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</row>
    <row r="197" spans="3:34" ht="12.6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</row>
    <row r="198" spans="3:34" ht="12.6"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</row>
    <row r="199" spans="3:34" ht="12.6"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</row>
    <row r="200" spans="3:34" ht="12.6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</row>
    <row r="201" spans="3:34" ht="12.6"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</row>
    <row r="202" spans="3:34" ht="12.6"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</row>
    <row r="203" spans="3:34" ht="12.6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</row>
    <row r="204" spans="3:34" ht="12.6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</row>
    <row r="205" spans="3:34" ht="12.6"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</row>
    <row r="206" spans="3:34" ht="12.6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</row>
    <row r="207" spans="3:34" ht="12.6"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</row>
    <row r="208" spans="3:34" ht="12.6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</row>
    <row r="209" spans="3:34" ht="12.6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</row>
    <row r="210" spans="3:34" ht="12.6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</row>
    <row r="211" spans="3:34" ht="12.6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</row>
    <row r="212" spans="3:34" ht="12.6"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</row>
    <row r="213" spans="3:34" ht="12.6"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</row>
    <row r="214" spans="3:34" ht="12.6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</row>
    <row r="215" spans="3:34" ht="12.6"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</row>
    <row r="216" spans="3:34" ht="12.6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</row>
    <row r="217" spans="3:34" ht="12.6"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</row>
    <row r="218" spans="3:34" ht="12.6"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</row>
    <row r="219" spans="3:34" ht="12.6"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</row>
    <row r="220" spans="3:34" ht="12.6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</row>
    <row r="221" spans="3:34" ht="12.6"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</row>
    <row r="222" spans="3:34" ht="12.6"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</row>
    <row r="223" spans="3:34" ht="12.6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</row>
    <row r="224" spans="3:34" ht="12.6"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</row>
    <row r="225" spans="3:34" ht="12.6"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</row>
    <row r="226" spans="3:34" ht="12.6"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</row>
    <row r="227" spans="3:34" ht="12.6"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</row>
    <row r="228" spans="3:34" ht="12.6"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</row>
    <row r="229" spans="3:34" ht="12.6"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</row>
    <row r="230" spans="3:34" ht="12.6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</row>
    <row r="231" spans="3:34" ht="12.6"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</row>
    <row r="232" spans="3:34" ht="12.6"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</row>
    <row r="233" spans="3:34" ht="12.6"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</row>
    <row r="234" spans="3:34" ht="12.6"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</row>
    <row r="235" spans="3:34" ht="12.6"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</row>
    <row r="236" spans="3:34" ht="12.6"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</row>
    <row r="237" spans="3:34" ht="12.6"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</row>
    <row r="238" spans="3:34" ht="12.6"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</row>
    <row r="239" spans="3:34" ht="12.6"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</row>
    <row r="240" spans="3:34" ht="12.6"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</row>
    <row r="241" spans="3:34" ht="12.6"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</row>
    <row r="242" spans="3:34" ht="12.6"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</row>
    <row r="243" spans="3:34" ht="12.6"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</row>
    <row r="244" spans="3:34" ht="12.6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</row>
    <row r="245" spans="3:34" ht="12.6"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</row>
    <row r="246" spans="3:34" ht="12.6"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</row>
    <row r="247" spans="3:34" ht="12.6"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</row>
    <row r="248" spans="3:34" ht="12.6"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</row>
    <row r="249" spans="3:34" ht="12.6"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</row>
    <row r="250" spans="3:34" ht="12.6"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</row>
    <row r="251" spans="3:34" ht="12.6"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</row>
    <row r="252" spans="3:34" ht="12.6"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</row>
    <row r="253" spans="3:34" ht="12.6"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</row>
    <row r="254" spans="3:34" ht="12.6"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</row>
    <row r="255" spans="3:34" ht="12.6"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</row>
    <row r="256" spans="3:34" ht="12.6"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</row>
    <row r="257" spans="3:34" ht="12.6"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</row>
    <row r="258" spans="3:34" ht="12.6"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</row>
    <row r="259" spans="3:34" ht="12.6"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</row>
    <row r="260" spans="3:34" ht="12.6"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</row>
    <row r="261" spans="3:34" ht="12.6"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</row>
    <row r="262" spans="3:34" ht="12.6"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</row>
    <row r="263" spans="3:34" ht="12.6"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</row>
    <row r="264" spans="3:34" ht="12.6"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</row>
    <row r="265" spans="3:34" ht="12.6"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</row>
    <row r="266" spans="3:34" ht="12.6"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</row>
    <row r="267" spans="3:34" ht="12.6"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</row>
    <row r="268" spans="3:34" ht="12.6"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</row>
    <row r="269" spans="3:34" ht="12.6"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</row>
    <row r="270" spans="3:34" ht="12.6"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</row>
    <row r="271" spans="3:34" ht="12.6"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</row>
    <row r="272" spans="3:34" ht="12.6"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</row>
    <row r="273" spans="3:34" ht="12.6"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</row>
    <row r="274" spans="3:34" ht="12.6"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</row>
    <row r="275" spans="3:34" ht="12.6"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</row>
    <row r="276" spans="3:34" ht="12.6"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</row>
    <row r="277" spans="3:34" ht="12.6"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</row>
    <row r="278" spans="3:34" ht="12.6"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</row>
    <row r="279" spans="3:34" ht="12.6"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</row>
    <row r="280" spans="3:34" ht="12.6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</row>
    <row r="281" spans="3:34" ht="12.6"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</row>
    <row r="282" spans="3:34" ht="12.6"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</row>
    <row r="283" spans="3:34" ht="12.6"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</row>
    <row r="284" spans="3:34" ht="12.6"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</row>
    <row r="285" spans="3:34" ht="12.6"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</row>
    <row r="286" spans="3:34" ht="12.6"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</row>
    <row r="287" spans="3:34" ht="12.6"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</row>
    <row r="288" spans="3:34" ht="12.6"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</row>
    <row r="289" spans="3:34" ht="12.6"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</row>
    <row r="290" spans="3:34" ht="12.6"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</row>
    <row r="291" spans="3:34" ht="12.6"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</row>
    <row r="292" spans="3:34" ht="12.6"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</row>
    <row r="293" spans="3:34" ht="12.6"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</row>
    <row r="294" spans="3:34" ht="12.6"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</row>
    <row r="295" spans="3:34" ht="12.6"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</row>
    <row r="296" spans="3:34" ht="12.6"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</row>
    <row r="297" spans="3:34" ht="12.6"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</row>
    <row r="298" spans="3:34" ht="12.6"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</row>
    <row r="299" spans="3:34" ht="12.6"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</row>
    <row r="300" spans="3:34" ht="12.6"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</row>
    <row r="301" spans="3:34" ht="12.6"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</row>
    <row r="302" spans="3:34" ht="12.6"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</row>
    <row r="303" spans="3:34" ht="12.6"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</row>
    <row r="304" spans="3:34" ht="12.6"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</row>
    <row r="305" spans="3:34" ht="12.6"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</row>
    <row r="306" spans="3:34" ht="12.6"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</row>
    <row r="307" spans="3:34" ht="12.6"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</row>
    <row r="308" spans="3:34" ht="12.6"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</row>
    <row r="309" spans="3:34" ht="12.6"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</row>
    <row r="310" spans="3:34" ht="12.6"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</row>
    <row r="311" spans="3:34" ht="12.6"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</row>
    <row r="312" spans="3:34" ht="12.6"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</row>
    <row r="313" spans="3:34" ht="12.6"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</row>
    <row r="314" spans="3:34" ht="12.6"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</row>
    <row r="315" spans="3:34" ht="12.6"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</row>
    <row r="316" spans="3:34" ht="12.6"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</row>
    <row r="317" spans="3:34" ht="12.6"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</row>
    <row r="318" spans="3:34" ht="12.6"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</row>
    <row r="319" spans="3:34" ht="12.6"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</row>
    <row r="320" spans="3:34" ht="12.6"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</row>
    <row r="321" spans="3:34" ht="12.6"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</row>
    <row r="322" spans="3:34" ht="12.6"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</row>
    <row r="323" spans="3:34" ht="12.6"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</row>
    <row r="324" spans="3:34" ht="12.6"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</row>
    <row r="325" spans="3:34" ht="12.6"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</row>
    <row r="326" spans="3:34" ht="12.6"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</row>
    <row r="327" spans="3:34" ht="12.6"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</row>
    <row r="328" spans="3:34" ht="12.6"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</row>
    <row r="329" spans="3:34" ht="12.6"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</row>
    <row r="330" spans="3:34" ht="12.6"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</row>
    <row r="331" spans="3:34" ht="12.6"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</row>
    <row r="332" spans="3:34" ht="12.6"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</row>
    <row r="333" spans="3:34" ht="12.6"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</row>
    <row r="334" spans="3:34" ht="12.6"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</row>
    <row r="335" spans="3:34" ht="12.6"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</row>
    <row r="336" spans="3:34" ht="12.6"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</row>
    <row r="337" spans="3:34" ht="12.6"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</row>
    <row r="338" spans="3:34" ht="12.6"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</row>
    <row r="339" spans="3:34" ht="12.6"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</row>
    <row r="340" spans="3:34" ht="12.6"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</row>
    <row r="341" spans="3:34" ht="12.6"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</row>
    <row r="342" spans="3:34" ht="12.6"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</row>
    <row r="343" spans="3:34" ht="12.6"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</row>
    <row r="344" spans="3:34" ht="12.6"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</row>
    <row r="345" spans="3:34" ht="12.6"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</row>
    <row r="346" spans="3:34" ht="12.6"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</row>
    <row r="347" spans="3:34" ht="12.6"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</row>
    <row r="348" spans="3:34" ht="12.6"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</row>
    <row r="349" spans="3:34" ht="12.6"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</row>
    <row r="350" spans="3:34" ht="12.6"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</row>
    <row r="351" spans="3:34" ht="12.6"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</row>
    <row r="352" spans="3:34" ht="12.6"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</row>
    <row r="353" spans="3:34" ht="12.6"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</row>
    <row r="354" spans="3:34" ht="12.6"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</row>
    <row r="355" spans="3:34" ht="12.6"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</row>
    <row r="356" spans="3:34" ht="12.6"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</row>
    <row r="357" spans="3:34" ht="12.6"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</row>
    <row r="358" spans="3:34" ht="12.6"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</row>
    <row r="359" spans="3:34" ht="12.6"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</row>
    <row r="360" spans="3:34" ht="12.6"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</row>
    <row r="361" spans="3:34" ht="12.6"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</row>
    <row r="362" spans="3:34" ht="12.6"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</row>
    <row r="363" spans="3:34" ht="12.6"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</row>
    <row r="364" spans="3:34" ht="12.6"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</row>
    <row r="365" spans="3:34" ht="12.6"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</row>
    <row r="366" spans="3:34" ht="12.6"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</row>
    <row r="367" spans="3:34" ht="12.6"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</row>
    <row r="368" spans="3:34" ht="12.6"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</row>
    <row r="369" spans="3:34" ht="12.6"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</row>
    <row r="370" spans="3:34" ht="12.6"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</row>
    <row r="371" spans="3:34" ht="12.6"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</row>
    <row r="372" spans="3:34" ht="12.6"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</row>
    <row r="373" spans="3:34" ht="12.6"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</row>
    <row r="374" spans="3:34" ht="12.6"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</row>
    <row r="375" spans="3:34" ht="12.6"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</row>
    <row r="376" spans="3:34" ht="12.6"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</row>
    <row r="377" spans="3:34" ht="12.6"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</row>
    <row r="378" spans="3:34" ht="12.6"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</row>
    <row r="379" spans="3:34" ht="12.6"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</row>
    <row r="380" spans="3:34" ht="12.6"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</row>
    <row r="381" spans="3:34" ht="12.6"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</row>
    <row r="382" spans="3:34" ht="12.6"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</row>
    <row r="383" spans="3:34" ht="12.6"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</row>
    <row r="384" spans="3:34" ht="12.6"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</row>
    <row r="385" spans="3:34" ht="12.6"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</row>
    <row r="386" spans="3:34" ht="12.6"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</row>
    <row r="387" spans="3:34" ht="12.6"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</row>
    <row r="388" spans="3:34" ht="12.6"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</row>
    <row r="389" spans="3:34" ht="12.6"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</row>
    <row r="390" spans="3:34" ht="12.6"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</row>
    <row r="391" spans="3:34" ht="12.6"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</row>
    <row r="392" spans="3:34" ht="12.6"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</row>
    <row r="393" spans="3:34" ht="12.6"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</row>
    <row r="394" spans="3:34" ht="12.6"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</row>
    <row r="395" spans="3:34" ht="12.6"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</row>
    <row r="396" spans="3:34" ht="12.6"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</row>
    <row r="397" spans="3:34" ht="12.6"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</row>
    <row r="398" spans="3:34" ht="12.6"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</row>
    <row r="399" spans="3:34" ht="12.6"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</row>
    <row r="400" spans="3:34" ht="12.6"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</row>
    <row r="401" spans="3:34" ht="12.6"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</row>
    <row r="402" spans="3:34" ht="12.6"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</row>
    <row r="403" spans="3:34" ht="12.6"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</row>
    <row r="404" spans="3:34" ht="12.6"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</row>
    <row r="405" spans="3:34" ht="12.6"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</row>
    <row r="406" spans="3:34" ht="12.6"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</row>
    <row r="407" spans="3:34" ht="12.6"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</row>
    <row r="408" spans="3:34" ht="12.6"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</row>
    <row r="409" spans="3:34" ht="12.6"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</row>
    <row r="410" spans="3:34" ht="12.6"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</row>
    <row r="411" spans="3:34" ht="12.6"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</row>
    <row r="412" spans="3:34" ht="12.6"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</row>
    <row r="413" spans="3:34" ht="12.6"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</row>
    <row r="414" spans="3:34" ht="12.6"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</row>
    <row r="415" spans="3:34" ht="12.6"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</row>
    <row r="416" spans="3:34" ht="12.6"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</row>
    <row r="417" spans="3:34" ht="12.6"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</row>
    <row r="418" spans="3:34" ht="12.6"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</row>
    <row r="419" spans="3:34" ht="12.6"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</row>
    <row r="420" spans="3:34" ht="12.6"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</row>
    <row r="421" spans="3:34" ht="12.6"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</row>
    <row r="422" spans="3:34" ht="12.6"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</row>
    <row r="423" spans="3:34" ht="12.6"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</row>
    <row r="424" spans="3:34" ht="12.6"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</row>
    <row r="425" spans="3:34" ht="12.6"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</row>
    <row r="426" spans="3:34" ht="12.6"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</row>
    <row r="427" spans="3:34" ht="12.6"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</row>
    <row r="428" spans="3:34" ht="12.6"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</row>
    <row r="429" spans="3:34" ht="12.6"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</row>
    <row r="430" spans="3:34" ht="12.6"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</row>
    <row r="431" spans="3:34" ht="12.6"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</row>
    <row r="432" spans="3:34" ht="12.6"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</row>
    <row r="433" spans="3:34" ht="12.6"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</row>
    <row r="434" spans="3:34" ht="12.6"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</row>
    <row r="435" spans="3:34" ht="12.6"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</row>
    <row r="436" spans="3:34" ht="12.6"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</row>
    <row r="437" spans="3:34" ht="12.6"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</row>
    <row r="438" spans="3:34" ht="12.6"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</row>
    <row r="439" spans="3:34" ht="12.6"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</row>
    <row r="440" spans="3:34" ht="12.6"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</row>
    <row r="441" spans="3:34" ht="12.6"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</row>
    <row r="442" spans="3:34" ht="12.6"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</row>
    <row r="443" spans="3:34" ht="12.6"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</row>
    <row r="444" spans="3:34" ht="12.6"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</row>
    <row r="445" spans="3:34" ht="12.6"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</row>
    <row r="446" spans="3:34" ht="12.6"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</row>
    <row r="447" spans="3:34" ht="12.6"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</row>
    <row r="448" spans="3:34" ht="12.6"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</row>
    <row r="449" spans="3:34" ht="12.6"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</row>
    <row r="450" spans="3:34" ht="12.6"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</row>
    <row r="451" spans="3:34" ht="12.6"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</row>
    <row r="452" spans="3:34" ht="12.6"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</row>
    <row r="453" spans="3:34" ht="12.6"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</row>
    <row r="454" spans="3:34" ht="12.6"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</row>
    <row r="455" spans="3:34" ht="12.6"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</row>
    <row r="456" spans="3:34" ht="12.6"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</row>
    <row r="457" spans="3:34" ht="12.6"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</row>
    <row r="458" spans="3:34" ht="12.6"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</row>
    <row r="459" spans="3:34" ht="12.6"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</row>
    <row r="460" spans="3:34" ht="12.6"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</row>
    <row r="461" spans="3:34" ht="12.6"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</row>
    <row r="462" spans="3:34" ht="12.6"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</row>
    <row r="463" spans="3:34" ht="12.6"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</row>
    <row r="464" spans="3:34" ht="12.6"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</row>
    <row r="465" spans="3:34" ht="12.6"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</row>
    <row r="466" spans="3:34" ht="12.6"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</row>
    <row r="467" spans="3:34" ht="12.6"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</row>
    <row r="468" spans="3:34" ht="12.6"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</row>
    <row r="469" spans="3:34" ht="12.6"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</row>
    <row r="470" spans="3:34" ht="12.6"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</row>
    <row r="471" spans="3:34" ht="12.6"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</row>
    <row r="472" spans="3:34" ht="12.6"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</row>
    <row r="473" spans="3:34" ht="12.6"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</row>
    <row r="474" spans="3:34" ht="12.6"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</row>
    <row r="475" spans="3:34" ht="12.6"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</row>
    <row r="476" spans="3:34" ht="12.6"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</row>
    <row r="477" spans="3:34" ht="12.6"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</row>
    <row r="478" spans="3:34" ht="12.6"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</row>
    <row r="479" spans="3:34" ht="12.6"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</row>
    <row r="480" spans="3:34" ht="12.6"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</row>
    <row r="481" spans="3:34" ht="12.6"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</row>
    <row r="482" spans="3:34" ht="12.6"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</row>
    <row r="483" spans="3:34" ht="12.6"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</row>
    <row r="484" spans="3:34" ht="12.6"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</row>
    <row r="485" spans="3:34" ht="12.6"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</row>
    <row r="486" spans="3:34" ht="12.6"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</row>
    <row r="487" spans="3:34" ht="12.6"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</row>
    <row r="488" spans="3:34" ht="12.6"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</row>
    <row r="489" spans="3:34" ht="12.6"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</row>
    <row r="490" spans="3:34" ht="12.6"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</row>
    <row r="491" spans="3:34" ht="12.6"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</row>
    <row r="492" spans="3:34" ht="12.6"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</row>
    <row r="493" spans="3:34" ht="12.6"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</row>
    <row r="494" spans="3:34" ht="12.6"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</row>
    <row r="495" spans="3:34" ht="12.6"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</row>
    <row r="496" spans="3:34" ht="12.6"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</row>
    <row r="497" spans="3:34" ht="12.6"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</row>
    <row r="498" spans="3:34" ht="12.6"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</row>
    <row r="499" spans="3:34" ht="12.6"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</row>
    <row r="500" spans="3:34" ht="12.6"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</row>
    <row r="501" spans="3:34" ht="12.6"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</row>
    <row r="502" spans="3:34" ht="12.6"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</row>
    <row r="503" spans="3:34" ht="12.6"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</row>
    <row r="504" spans="3:34" ht="12.6"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</row>
    <row r="505" spans="3:34" ht="12.6"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</row>
    <row r="506" spans="3:34" ht="12.6"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</row>
    <row r="507" spans="3:34" ht="12.6"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</row>
    <row r="508" spans="3:34" ht="12.6"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</row>
    <row r="509" spans="3:34" ht="12.6"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</row>
    <row r="510" spans="3:34" ht="12.6"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</row>
    <row r="511" spans="3:34" ht="12.6"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</row>
    <row r="512" spans="3:34" ht="12.6"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</row>
    <row r="513" spans="3:34" ht="12.6"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</row>
    <row r="514" spans="3:34" ht="12.6"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</row>
    <row r="515" spans="3:34" ht="12.6"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</row>
    <row r="516" spans="3:34" ht="12.6"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</row>
    <row r="517" spans="3:34" ht="12.6"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</row>
    <row r="518" spans="3:34" ht="12.6"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</row>
    <row r="519" spans="3:34" ht="12.6"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</row>
    <row r="520" spans="3:34" ht="12.6"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</row>
    <row r="521" spans="3:34" ht="12.6"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</row>
    <row r="522" spans="3:34" ht="12.6"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</row>
    <row r="523" spans="3:34" ht="12.6"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</row>
    <row r="524" spans="3:34" ht="12.6"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</row>
    <row r="525" spans="3:34" ht="12.6"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</row>
    <row r="526" spans="3:34" ht="12.6"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</row>
    <row r="527" spans="3:34" ht="12.6"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</row>
    <row r="528" spans="3:34" ht="12.6"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</row>
    <row r="529" spans="3:34" ht="12.6"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</row>
    <row r="530" spans="3:34" ht="12.6"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</row>
    <row r="531" spans="3:34" ht="12.6"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</row>
    <row r="532" spans="3:34" ht="12.6"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</row>
    <row r="533" spans="3:34" ht="12.6"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</row>
    <row r="534" spans="3:34" ht="12.6"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</row>
    <row r="535" spans="3:34" ht="12.6"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</row>
    <row r="536" spans="3:34" ht="12.6"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</row>
    <row r="537" spans="3:34" ht="12.6"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</row>
    <row r="538" spans="3:34" ht="12.6"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</row>
    <row r="539" spans="3:34" ht="12.6"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</row>
    <row r="540" spans="3:34" ht="12.6"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</row>
    <row r="541" spans="3:34" ht="12.6"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</row>
    <row r="542" spans="3:34" ht="12.6"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</row>
    <row r="543" spans="3:34" ht="12.6"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</row>
    <row r="544" spans="3:34" ht="12.6"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</row>
    <row r="545" spans="3:34" ht="12.6"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</row>
    <row r="546" spans="3:34" ht="12.6"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</row>
    <row r="547" spans="3:34" ht="12.6"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</row>
    <row r="548" spans="3:34" ht="12.6"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</row>
    <row r="549" spans="3:34" ht="12.6"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</row>
    <row r="550" spans="3:34" ht="12.6"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</row>
    <row r="551" spans="3:34" ht="12.6"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</row>
    <row r="552" spans="3:34" ht="12.6"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</row>
    <row r="553" spans="3:34" ht="12.6"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</row>
    <row r="554" spans="3:34" ht="12.6"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</row>
    <row r="555" spans="3:34" ht="12.6"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</row>
    <row r="556" spans="3:34" ht="12.6"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</row>
    <row r="557" spans="3:34" ht="12.6"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</row>
    <row r="558" spans="3:34" ht="12.6"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</row>
    <row r="559" spans="3:34" ht="12.6"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</row>
    <row r="560" spans="3:34" ht="12.6"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</row>
    <row r="561" spans="3:34" ht="12.6"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</row>
    <row r="562" spans="3:34" ht="12.6"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</row>
    <row r="563" spans="3:34" ht="12.6"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</row>
    <row r="564" spans="3:34" ht="12.6"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</row>
    <row r="565" spans="3:34" ht="12.6"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</row>
    <row r="566" spans="3:34" ht="12.6"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</row>
    <row r="567" spans="3:34" ht="12.6"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</row>
    <row r="568" spans="3:34" ht="12.6"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</row>
    <row r="569" spans="3:34" ht="12.6"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</row>
    <row r="570" spans="3:34" ht="12.6"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</row>
    <row r="571" spans="3:34" ht="12.6"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</row>
    <row r="572" spans="3:34" ht="12.6"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</row>
    <row r="573" spans="3:34" ht="12.6"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</row>
    <row r="574" spans="3:34" ht="12.6"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</row>
    <row r="575" spans="3:34" ht="12.6"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</row>
    <row r="576" spans="3:34" ht="12.6"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</row>
    <row r="577" spans="3:34" ht="12.6"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</row>
    <row r="578" spans="3:34" ht="12.6"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</row>
    <row r="579" spans="3:34" ht="12.6"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</row>
    <row r="580" spans="3:34" ht="12.6"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</row>
    <row r="581" spans="3:34" ht="12.6"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</row>
    <row r="582" spans="3:34" ht="12.6"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</row>
    <row r="583" spans="3:34" ht="12.6"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</row>
    <row r="584" spans="3:34" ht="12.6"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</row>
    <row r="585" spans="3:34" ht="12.6"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</row>
    <row r="586" spans="3:34" ht="12.6"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</row>
    <row r="587" spans="3:34" ht="12.6"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</row>
    <row r="588" spans="3:34" ht="12.6"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</row>
    <row r="589" spans="3:34" ht="12.6"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</row>
    <row r="590" spans="3:34" ht="12.6"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</row>
    <row r="591" spans="3:34" ht="12.6"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</row>
    <row r="592" spans="3:34" ht="12.6"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</row>
    <row r="593" spans="3:34" ht="12.6"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</row>
    <row r="594" spans="3:34" ht="12.6"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</row>
    <row r="595" spans="3:34" ht="12.6"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</row>
    <row r="596" spans="3:34" ht="12.6"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</row>
    <row r="597" spans="3:34" ht="12.6"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</row>
    <row r="598" spans="3:34" ht="12.6"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</row>
    <row r="599" spans="3:34" ht="12.6"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</row>
    <row r="600" spans="3:34" ht="12.6"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</row>
    <row r="601" spans="3:34" ht="12.6"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</row>
    <row r="602" spans="3:34" ht="12.6"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</row>
    <row r="603" spans="3:34" ht="12.6"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</row>
    <row r="604" spans="3:34" ht="12.6"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</row>
    <row r="605" spans="3:34" ht="12.6"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</row>
    <row r="606" spans="3:34" ht="12.6"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</row>
    <row r="607" spans="3:34" ht="12.6"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</row>
    <row r="608" spans="3:34" ht="12.6"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</row>
    <row r="609" spans="3:34" ht="12.6"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</row>
    <row r="610" spans="3:34" ht="12.6"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</row>
    <row r="611" spans="3:34" ht="12.6"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</row>
    <row r="612" spans="3:34" ht="12.6"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</row>
    <row r="613" spans="3:34" ht="12.6"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</row>
    <row r="614" spans="3:34" ht="12.6"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</row>
    <row r="615" spans="3:34" ht="12.6"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</row>
    <row r="616" spans="3:34" ht="12.6"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</row>
    <row r="617" spans="3:34" ht="12.6"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</row>
    <row r="618" spans="3:34" ht="12.6"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</row>
    <row r="619" spans="3:34" ht="12.6"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</row>
    <row r="620" spans="3:34" ht="12.6"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</row>
    <row r="621" spans="3:34" ht="12.6"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</row>
    <row r="622" spans="3:34" ht="12.6"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</row>
    <row r="623" spans="3:34" ht="12.6"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</row>
    <row r="624" spans="3:34" ht="12.6"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</row>
    <row r="625" spans="3:34" ht="12.6"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</row>
    <row r="626" spans="3:34" ht="12.6"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</row>
    <row r="627" spans="3:34" ht="12.6"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</row>
    <row r="628" spans="3:34" ht="12.6"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</row>
    <row r="629" spans="3:34" ht="12.6"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</row>
    <row r="630" spans="3:34" ht="12.6"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</row>
    <row r="631" spans="3:34" ht="12.6"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</row>
    <row r="632" spans="3:34" ht="12.6"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</row>
    <row r="633" spans="3:34" ht="12.6"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</row>
    <row r="634" spans="3:34" ht="12.6"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</row>
    <row r="635" spans="3:34" ht="12.6"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</row>
    <row r="636" spans="3:34" ht="12.6"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</row>
    <row r="637" spans="3:34" ht="12.6"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</row>
    <row r="638" spans="3:34" ht="12.6"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</row>
    <row r="639" spans="3:34" ht="12.6"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</row>
    <row r="640" spans="3:34" ht="12.6"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</row>
    <row r="641" spans="3:34" ht="12.6"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</row>
    <row r="642" spans="3:34" ht="12.6"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</row>
    <row r="643" spans="3:34" ht="12.6"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</row>
    <row r="644" spans="3:34" ht="12.6"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</row>
    <row r="645" spans="3:34" ht="12.6"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</row>
    <row r="646" spans="3:34" ht="12.6"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</row>
    <row r="647" spans="3:34" ht="12.6"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</row>
    <row r="648" spans="3:34" ht="12.6"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</row>
    <row r="649" spans="3:34" ht="12.6"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</row>
    <row r="650" spans="3:34" ht="12.6"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</row>
    <row r="651" spans="3:34" ht="12.6"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</row>
    <row r="652" spans="3:34" ht="12.6"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</row>
    <row r="653" spans="3:34" ht="12.6"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</row>
    <row r="654" spans="3:34" ht="12.6"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</row>
    <row r="655" spans="3:34" ht="12.6"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</row>
    <row r="656" spans="3:34" ht="12.6"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</row>
    <row r="657" spans="3:34" ht="12.6"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</row>
    <row r="658" spans="3:34" ht="12.6"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</row>
    <row r="659" spans="3:34" ht="12.6"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</row>
    <row r="660" spans="3:34" ht="12.6"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</row>
    <row r="661" spans="3:34" ht="12.6"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</row>
    <row r="662" spans="3:34" ht="12.6"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</row>
    <row r="663" spans="3:34" ht="12.6"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</row>
    <row r="664" spans="3:34" ht="12.6"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</row>
    <row r="665" spans="3:34" ht="12.6"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</row>
    <row r="666" spans="3:34" ht="12.6"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</row>
    <row r="667" spans="3:34" ht="12.6"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</row>
    <row r="668" spans="3:34" ht="12.6"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</row>
    <row r="669" spans="3:34" ht="12.6"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</row>
    <row r="670" spans="3:34" ht="12.6"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</row>
    <row r="671" spans="3:34" ht="12.6"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</row>
    <row r="672" spans="3:34" ht="12.6"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</row>
    <row r="673" spans="3:34" ht="12.6"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</row>
    <row r="674" spans="3:34" ht="12.6"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</row>
    <row r="675" spans="3:34" ht="12.6"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</row>
    <row r="676" spans="3:34" ht="12.6"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</row>
    <row r="677" spans="3:34" ht="12.6"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</row>
    <row r="678" spans="3:34" ht="12.6"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</row>
    <row r="679" spans="3:34" ht="12.6"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</row>
    <row r="680" spans="3:34" ht="12.6"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</row>
    <row r="681" spans="3:34" ht="12.6"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</row>
    <row r="682" spans="3:34" ht="12.6"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</row>
    <row r="683" spans="3:34" ht="12.6"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</row>
    <row r="684" spans="3:34" ht="12.6"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</row>
    <row r="685" spans="3:34" ht="12.6"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</row>
    <row r="686" spans="3:34" ht="12.6"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</row>
    <row r="687" spans="3:34" ht="12.6"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</row>
    <row r="688" spans="3:34" ht="12.6"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</row>
    <row r="689" spans="3:34" ht="12.6"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</row>
    <row r="690" spans="3:34" ht="12.6"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</row>
    <row r="691" spans="3:34" ht="12.6"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</row>
    <row r="692" spans="3:34" ht="12.6"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</row>
    <row r="693" spans="3:34" ht="12.6"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</row>
    <row r="694" spans="3:34" ht="12.6"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</row>
    <row r="695" spans="3:34" ht="12.6"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</row>
    <row r="696" spans="3:34" ht="12.6"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</row>
    <row r="697" spans="3:34" ht="12.6"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</row>
    <row r="698" spans="3:34" ht="12.6"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</row>
    <row r="699" spans="3:34" ht="12.6"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</row>
    <row r="700" spans="3:34" ht="12.6"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</row>
    <row r="701" spans="3:34" ht="12.6"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</row>
    <row r="702" spans="3:34" ht="12.6"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</row>
    <row r="703" spans="3:34" ht="12.6"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</row>
    <row r="704" spans="3:34" ht="12.6"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</row>
    <row r="705" spans="3:34" ht="12.6"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</row>
    <row r="706" spans="3:34" ht="12.6"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</row>
    <row r="707" spans="3:34" ht="12.6"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</row>
    <row r="708" spans="3:34" ht="12.6"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</row>
    <row r="709" spans="3:34" ht="12.6"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</row>
    <row r="710" spans="3:34" ht="12.6"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</row>
    <row r="711" spans="3:34" ht="12.6"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</row>
    <row r="712" spans="3:34" ht="12.6"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</row>
    <row r="713" spans="3:34" ht="12.6"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</row>
    <row r="714" spans="3:34" ht="12.6"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</row>
    <row r="715" spans="3:34" ht="12.6"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</row>
    <row r="716" spans="3:34" ht="12.6"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</row>
    <row r="717" spans="3:34" ht="12.6"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</row>
    <row r="718" spans="3:34" ht="12.6"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</row>
    <row r="719" spans="3:34" ht="12.6"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</row>
    <row r="720" spans="3:34" ht="12.6"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</row>
    <row r="721" spans="3:34" ht="12.6"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</row>
    <row r="722" spans="3:34" ht="12.6"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</row>
    <row r="723" spans="3:34" ht="12.6"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</row>
    <row r="724" spans="3:34" ht="12.6"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</row>
    <row r="725" spans="3:34" ht="12.6"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</row>
    <row r="726" spans="3:34" ht="12.6"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</row>
    <row r="727" spans="3:34" ht="12.6"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</row>
    <row r="728" spans="3:34" ht="12.6"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</row>
    <row r="729" spans="3:34" ht="12.6"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</row>
    <row r="730" spans="3:34" ht="12.6"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</row>
    <row r="731" spans="3:34" ht="12.6"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</row>
    <row r="732" spans="3:34" ht="12.6"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</row>
    <row r="733" spans="3:34" ht="12.6"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</row>
    <row r="734" spans="3:34" ht="12.6"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</row>
    <row r="735" spans="3:34" ht="12.6"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</row>
    <row r="736" spans="3:34" ht="12.6"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</row>
    <row r="737" spans="3:34" ht="12.6"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</row>
    <row r="738" spans="3:34" ht="12.6"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</row>
    <row r="739" spans="3:34" ht="12.6"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</row>
    <row r="740" spans="3:34" ht="12.6"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</row>
    <row r="741" spans="3:34" ht="12.6"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</row>
    <row r="742" spans="3:34" ht="12.6"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</row>
    <row r="743" spans="3:34" ht="12.6"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</row>
    <row r="744" spans="3:34" ht="12.6"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</row>
    <row r="745" spans="3:34" ht="12.6"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</row>
    <row r="746" spans="3:34" ht="12.6"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</row>
    <row r="747" spans="3:34" ht="12.6"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</row>
    <row r="748" spans="3:34" ht="12.6"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</row>
    <row r="749" spans="3:34" ht="12.6"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</row>
    <row r="750" spans="3:34" ht="12.6"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</row>
    <row r="751" spans="3:34" ht="12.6"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</row>
    <row r="752" spans="3:34" ht="12.6"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</row>
    <row r="753" spans="3:34" ht="12.6"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</row>
    <row r="754" spans="3:34" ht="12.6"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</row>
    <row r="755" spans="3:34" ht="12.6"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</row>
    <row r="756" spans="3:34" ht="12.6"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</row>
    <row r="757" spans="3:34" ht="12.6"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</row>
    <row r="758" spans="3:34" ht="12.6"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</row>
    <row r="759" spans="3:34" ht="12.6"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</row>
    <row r="760" spans="3:34" ht="12.6"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</row>
    <row r="761" spans="3:34" ht="12.6"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</row>
    <row r="762" spans="3:34" ht="12.6"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</row>
    <row r="763" spans="3:34" ht="12.6"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</row>
    <row r="764" spans="3:34" ht="12.6"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</row>
    <row r="765" spans="3:34" ht="12.6"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</row>
    <row r="766" spans="3:34" ht="12.6"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</row>
    <row r="767" spans="3:34" ht="12.6"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</row>
    <row r="768" spans="3:34" ht="12.6"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</row>
    <row r="769" spans="3:34" ht="12.6"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</row>
    <row r="770" spans="3:34" ht="12.6"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</row>
    <row r="771" spans="3:34" ht="12.6"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</row>
    <row r="772" spans="3:34" ht="12.6"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</row>
    <row r="773" spans="3:34" ht="12.6"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</row>
    <row r="774" spans="3:34" ht="12.6"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</row>
    <row r="775" spans="3:34" ht="12.6"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</row>
    <row r="776" spans="3:34" ht="12.6"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</row>
    <row r="777" spans="3:34" ht="12.6"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</row>
    <row r="778" spans="3:34" ht="12.6"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</row>
    <row r="779" spans="3:34" ht="12.6"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</row>
    <row r="780" spans="3:34" ht="12.6"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</row>
    <row r="781" spans="3:34" ht="12.6"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</row>
    <row r="782" spans="3:34" ht="12.6"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</row>
    <row r="783" spans="3:34" ht="12.6"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</row>
    <row r="784" spans="3:34" ht="12.6"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</row>
    <row r="785" spans="3:34" ht="12.6"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</row>
    <row r="786" spans="3:34" ht="12.6"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</row>
    <row r="787" spans="3:34" ht="12.6"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</row>
    <row r="788" spans="3:34" ht="12.6"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</row>
    <row r="789" spans="3:34" ht="12.6"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</row>
    <row r="790" spans="3:34" ht="12.6"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</row>
    <row r="791" spans="3:34" ht="12.6"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</row>
    <row r="792" spans="3:34" ht="12.6"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</row>
    <row r="793" spans="3:34" ht="12.6"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</row>
    <row r="794" spans="3:34" ht="12.6"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</row>
    <row r="795" spans="3:34" ht="12.6"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</row>
    <row r="796" spans="3:34" ht="12.6"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</row>
    <row r="797" spans="3:34" ht="12.6"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</row>
    <row r="798" spans="3:34" ht="12.6"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</row>
    <row r="799" spans="3:34" ht="12.6"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</row>
    <row r="800" spans="3:34" ht="12.6"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</row>
    <row r="801" spans="3:34" ht="12.6"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</row>
    <row r="802" spans="3:34" ht="12.6"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</row>
    <row r="803" spans="3:34" ht="12.6"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</row>
    <row r="804" spans="3:34" ht="12.6"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</row>
    <row r="805" spans="3:34" ht="12.6"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</row>
    <row r="806" spans="3:34" ht="12.6"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</row>
    <row r="807" spans="3:34" ht="12.6"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</row>
    <row r="808" spans="3:34" ht="12.6"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</row>
    <row r="809" spans="3:34" ht="12.6"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</row>
    <row r="810" spans="3:34" ht="12.6"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</row>
    <row r="811" spans="3:34" ht="12.6"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</row>
    <row r="812" spans="3:34" ht="12.6"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</row>
    <row r="813" spans="3:34" ht="12.6"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</row>
    <row r="814" spans="3:34" ht="12.6"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</row>
    <row r="815" spans="3:34" ht="12.6"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</row>
    <row r="816" spans="3:34" ht="12.6"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</row>
    <row r="817" spans="3:34" ht="12.6"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</row>
    <row r="818" spans="3:34" ht="12.6"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</row>
    <row r="819" spans="3:34" ht="12.6"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</row>
    <row r="820" spans="3:34" ht="12.6"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</row>
    <row r="821" spans="3:34" ht="12.6"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</row>
    <row r="822" spans="3:34" ht="12.6"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</row>
    <row r="823" spans="3:34" ht="12.6"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</row>
    <row r="824" spans="3:34" ht="12.6"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</row>
    <row r="825" spans="3:34" ht="12.6"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</row>
    <row r="826" spans="3:34" ht="12.6"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</row>
    <row r="827" spans="3:34" ht="12.6"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</row>
    <row r="828" spans="3:34" ht="12.6"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</row>
    <row r="829" spans="3:34" ht="12.6"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</row>
    <row r="830" spans="3:34" ht="12.6"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</row>
    <row r="831" spans="3:34" ht="12.6"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</row>
    <row r="832" spans="3:34" ht="12.6"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</row>
    <row r="833" spans="3:34" ht="12.6"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</row>
    <row r="834" spans="3:34" ht="12.6"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</row>
    <row r="835" spans="3:34" ht="12.6"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</row>
    <row r="836" spans="3:34" ht="12.6"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</row>
    <row r="837" spans="3:34" ht="12.6"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</row>
    <row r="838" spans="3:34" ht="12.6"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</row>
    <row r="839" spans="3:34" ht="12.6"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</row>
    <row r="840" spans="3:34" ht="12.6"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</row>
    <row r="841" spans="3:34" ht="12.6"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</row>
    <row r="842" spans="3:34" ht="12.6"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</row>
    <row r="843" spans="3:34" ht="12.6"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</row>
    <row r="844" spans="3:34" ht="12.6"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</row>
    <row r="845" spans="3:34" ht="12.6"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</row>
    <row r="846" spans="3:34" ht="12.6"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</row>
    <row r="847" spans="3:34" ht="12.6"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</row>
    <row r="848" spans="3:34" ht="12.6"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</row>
    <row r="849" spans="3:34" ht="12.6"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</row>
    <row r="850" spans="3:34" ht="12.6"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</row>
    <row r="851" spans="3:34" ht="12.6"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</row>
    <row r="852" spans="3:34" ht="12.6"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</row>
    <row r="853" spans="3:34" ht="12.6"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</row>
    <row r="854" spans="3:34" ht="12.6"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</row>
    <row r="855" spans="3:34" ht="12.6"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</row>
    <row r="856" spans="3:34" ht="12.6"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</row>
    <row r="857" spans="3:34" ht="12.6"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</row>
    <row r="858" spans="3:34" ht="12.6"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</row>
    <row r="859" spans="3:34" ht="12.6"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</row>
    <row r="860" spans="3:34" ht="12.6"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</row>
    <row r="861" spans="3:34" ht="12.6"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</row>
    <row r="862" spans="3:34" ht="12.6"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</row>
    <row r="863" spans="3:34" ht="12.6"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</row>
    <row r="864" spans="3:34" ht="12.6"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</row>
    <row r="865" spans="3:34" ht="12.6"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</row>
    <row r="866" spans="3:34" ht="12.6"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</row>
    <row r="867" spans="3:34" ht="12.6"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</row>
    <row r="868" spans="3:34" ht="12.6"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</row>
    <row r="869" spans="3:34" ht="12.6"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</row>
    <row r="870" spans="3:34" ht="12.6"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</row>
    <row r="871" spans="3:34" ht="12.6"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</row>
    <row r="872" spans="3:34" ht="12.6"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</row>
    <row r="873" spans="3:34" ht="12.6"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</row>
    <row r="874" spans="3:34" ht="12.6"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</row>
    <row r="875" spans="3:34" ht="12.6"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</row>
    <row r="876" spans="3:34" ht="12.6"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</row>
    <row r="877" spans="3:34" ht="12.6"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</row>
    <row r="878" spans="3:34" ht="12.6"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</row>
    <row r="879" spans="3:34" ht="12.6"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</row>
    <row r="880" spans="3:34" ht="12.6"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</row>
    <row r="881" spans="3:34" ht="12.6"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</row>
    <row r="882" spans="3:34" ht="12.6"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</row>
    <row r="883" spans="3:34" ht="12.6"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</row>
    <row r="884" spans="3:34" ht="12.6"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</row>
    <row r="885" spans="3:34" ht="12.6"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</row>
    <row r="886" spans="3:34" ht="12.6"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</row>
    <row r="887" spans="3:34" ht="12.6"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</row>
    <row r="888" spans="3:34" ht="12.6"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</row>
    <row r="889" spans="3:34" ht="12.6"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</row>
    <row r="890" spans="3:34" ht="12.6"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</row>
    <row r="891" spans="3:34" ht="12.6"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</row>
    <row r="892" spans="3:34" ht="12.6"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</row>
    <row r="893" spans="3:34" ht="12.6"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</row>
    <row r="894" spans="3:34" ht="12.6"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</row>
    <row r="895" spans="3:34" ht="12.6"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</row>
    <row r="896" spans="3:34" ht="12.6"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</row>
    <row r="897" spans="3:34" ht="12.6"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</row>
    <row r="898" spans="3:34" ht="12.6"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</row>
    <row r="899" spans="3:34" ht="12.6"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</row>
    <row r="900" spans="3:34" ht="12.6"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</row>
    <row r="901" spans="3:34" ht="12.6"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</row>
    <row r="902" spans="3:34" ht="12.6"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</row>
    <row r="903" spans="3:34" ht="12.6"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</row>
    <row r="904" spans="3:34" ht="12.6"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</row>
    <row r="905" spans="3:34" ht="12.6"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</row>
    <row r="906" spans="3:34" ht="12.6"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</row>
    <row r="907" spans="3:34" ht="12.6"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</row>
    <row r="908" spans="3:34" ht="12.6"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</row>
    <row r="909" spans="3:34" ht="12.6"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</row>
    <row r="910" spans="3:34" ht="12.6"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</row>
    <row r="911" spans="3:34" ht="12.6"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</row>
    <row r="912" spans="3:34" ht="12.6"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</row>
    <row r="913" spans="3:34" ht="12.6"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</row>
    <row r="914" spans="3:34" ht="12.6"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</row>
    <row r="915" spans="3:34" ht="12.6"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</row>
    <row r="916" spans="3:34" ht="12.6"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</row>
    <row r="917" spans="3:34" ht="12.6"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</row>
    <row r="918" spans="3:34" ht="12.6"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</row>
    <row r="919" spans="3:34" ht="12.6"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</row>
    <row r="920" spans="3:34" ht="12.6"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</row>
    <row r="921" spans="3:34" ht="12.6"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</row>
    <row r="922" spans="3:34" ht="12.6"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</row>
    <row r="923" spans="3:34" ht="12.6"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</row>
    <row r="924" spans="3:34" ht="12.6"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</row>
    <row r="925" spans="3:34" ht="12.6"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</row>
    <row r="926" spans="3:34" ht="12.6"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</row>
    <row r="927" spans="3:34" ht="12.6"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</row>
    <row r="928" spans="3:34" ht="12.6"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</row>
    <row r="929" spans="3:34" ht="12.6"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</row>
    <row r="930" spans="3:34" ht="12.6"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</row>
    <row r="931" spans="3:34" ht="12.6"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</row>
    <row r="932" spans="3:34" ht="12.6"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</row>
    <row r="933" spans="3:34" ht="12.6"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</row>
    <row r="934" spans="3:34" ht="12.6"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</row>
    <row r="935" spans="3:34" ht="12.6"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</row>
    <row r="936" spans="3:34" ht="12.6"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</row>
    <row r="937" spans="3:34" ht="12.6"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</row>
    <row r="938" spans="3:34" ht="12.6"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</row>
    <row r="939" spans="3:34" ht="12.6"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</row>
    <row r="940" spans="3:34" ht="12.6"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</row>
    <row r="941" spans="3:34" ht="12.6"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</row>
    <row r="942" spans="3:34" ht="12.6"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</row>
    <row r="943" spans="3:34" ht="12.6"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</row>
    <row r="944" spans="3:34" ht="12.6"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</row>
    <row r="945" spans="3:34" ht="12.6"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</row>
    <row r="946" spans="3:34" ht="12.6"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</row>
    <row r="947" spans="3:34" ht="12.6"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</row>
    <row r="948" spans="3:34" ht="12.6"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</row>
    <row r="949" spans="3:34" ht="12.6"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</row>
    <row r="950" spans="3:34" ht="12.6"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</row>
    <row r="951" spans="3:34" ht="12.6"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</row>
    <row r="952" spans="3:34" ht="12.6"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</row>
    <row r="953" spans="3:34" ht="12.6"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</row>
    <row r="954" spans="3:34" ht="12.6"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</row>
    <row r="955" spans="3:34" ht="12.6"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</row>
    <row r="956" spans="3:34" ht="12.6"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</row>
    <row r="957" spans="3:34" ht="12.6"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</row>
    <row r="958" spans="3:34" ht="12.6"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</row>
    <row r="959" spans="3:34" ht="12.6"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</row>
    <row r="960" spans="3:34" ht="12.6"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</row>
    <row r="961" spans="3:34" ht="12.6"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</row>
    <row r="962" spans="3:34" ht="12.6"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</row>
    <row r="963" spans="3:34" ht="12.6"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</row>
    <row r="964" spans="3:34" ht="12.6"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</row>
    <row r="965" spans="3:34" ht="12.6"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</row>
    <row r="966" spans="3:34" ht="12.6"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</row>
    <row r="967" spans="3:34" ht="12.6"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</row>
    <row r="968" spans="3:34" ht="12.6"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</row>
    <row r="969" spans="3:34" ht="12.6"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</row>
    <row r="970" spans="3:34" ht="12.6"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</row>
    <row r="971" spans="3:34" ht="12.6"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</row>
    <row r="972" spans="3:34" ht="12.6"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</row>
    <row r="973" spans="3:34" ht="12.6"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</row>
    <row r="974" spans="3:34" ht="12.6"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</row>
    <row r="975" spans="3:34" ht="12.6"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</row>
    <row r="976" spans="3:34" ht="12.6"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</row>
    <row r="977" spans="3:34" ht="12.6"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</row>
    <row r="978" spans="3:34" ht="12.6"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</row>
    <row r="979" spans="3:34" ht="12.6"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</row>
    <row r="980" spans="3:34" ht="12.6"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</row>
    <row r="981" spans="3:34" ht="12.6"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</row>
    <row r="982" spans="3:34" ht="12.6"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</row>
    <row r="983" spans="3:34" ht="12.6"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</row>
    <row r="984" spans="3:34" ht="12.6"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</row>
    <row r="985" spans="3:34" ht="12.6"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</row>
    <row r="986" spans="3:34" ht="12.6"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</row>
    <row r="987" spans="3:34" ht="12.6"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</row>
    <row r="988" spans="3:34" ht="12.6"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</row>
    <row r="989" spans="3:34" ht="12.6"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</row>
    <row r="990" spans="3:34" ht="12.6"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</row>
    <row r="991" spans="3:34" ht="12.6"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</row>
    <row r="992" spans="3:34" ht="12.6"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</row>
    <row r="993" spans="3:34" ht="12.6"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</row>
    <row r="994" spans="3:34" ht="12.6"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C84C-24FE-4BA1-BD7D-FB0971F55808}">
  <dimension ref="A1:DF158"/>
  <sheetViews>
    <sheetView workbookViewId="0">
      <pane xSplit="6" ySplit="1" topLeftCell="AO2" activePane="bottomRight" state="frozen"/>
      <selection pane="bottomRight" activeCell="AT2" sqref="AT2"/>
      <selection pane="bottomLeft" activeCell="A2" sqref="A2"/>
      <selection pane="topRight" activeCell="G1" sqref="G1"/>
    </sheetView>
  </sheetViews>
  <sheetFormatPr defaultRowHeight="12.6"/>
  <cols>
    <col min="1" max="1" width="6.85546875" customWidth="1"/>
    <col min="3" max="4" width="15.140625" bestFit="1" customWidth="1"/>
    <col min="6" max="6" width="8.85546875" style="87"/>
    <col min="43" max="43" width="12.85546875" style="84" bestFit="1" customWidth="1"/>
  </cols>
  <sheetData>
    <row r="1" spans="1:110">
      <c r="A1" t="s">
        <v>0</v>
      </c>
      <c r="B1" t="s">
        <v>1</v>
      </c>
      <c r="C1" t="s">
        <v>266</v>
      </c>
      <c r="D1" t="s">
        <v>267</v>
      </c>
      <c r="E1" t="s">
        <v>268</v>
      </c>
      <c r="F1" s="87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  <c r="AE1" t="s">
        <v>294</v>
      </c>
      <c r="AF1" t="s">
        <v>295</v>
      </c>
      <c r="AG1" t="s">
        <v>296</v>
      </c>
      <c r="AH1" t="s">
        <v>297</v>
      </c>
      <c r="AI1" t="s">
        <v>298</v>
      </c>
      <c r="AJ1" t="s">
        <v>299</v>
      </c>
      <c r="AK1" t="s">
        <v>300</v>
      </c>
      <c r="AL1" t="s">
        <v>301</v>
      </c>
      <c r="AM1" t="s">
        <v>302</v>
      </c>
      <c r="AN1" t="s">
        <v>303</v>
      </c>
      <c r="AO1" t="s">
        <v>304</v>
      </c>
      <c r="AP1" t="s">
        <v>305</v>
      </c>
      <c r="AQ1" s="84" t="s">
        <v>306</v>
      </c>
      <c r="AR1" t="s">
        <v>307</v>
      </c>
      <c r="AS1" t="s">
        <v>308</v>
      </c>
      <c r="AT1" t="s">
        <v>309</v>
      </c>
      <c r="AU1" t="s">
        <v>310</v>
      </c>
      <c r="AV1" t="s">
        <v>311</v>
      </c>
      <c r="AW1" t="s">
        <v>312</v>
      </c>
      <c r="AX1" t="s">
        <v>313</v>
      </c>
      <c r="AY1" t="s">
        <v>314</v>
      </c>
      <c r="AZ1" t="s">
        <v>315</v>
      </c>
      <c r="BA1" t="s">
        <v>316</v>
      </c>
      <c r="BB1" t="s">
        <v>317</v>
      </c>
      <c r="BC1" t="s">
        <v>318</v>
      </c>
      <c r="BD1" t="s">
        <v>319</v>
      </c>
      <c r="BE1" t="s">
        <v>320</v>
      </c>
      <c r="BF1" t="s">
        <v>321</v>
      </c>
      <c r="BG1" t="s">
        <v>322</v>
      </c>
      <c r="BH1" t="s">
        <v>323</v>
      </c>
      <c r="BI1" t="s">
        <v>324</v>
      </c>
      <c r="BJ1" t="s">
        <v>325</v>
      </c>
      <c r="BK1" t="s">
        <v>326</v>
      </c>
      <c r="BL1" t="s">
        <v>327</v>
      </c>
      <c r="BM1" t="s">
        <v>328</v>
      </c>
      <c r="BN1" t="s">
        <v>329</v>
      </c>
      <c r="BO1" t="s">
        <v>330</v>
      </c>
      <c r="BP1" t="s">
        <v>331</v>
      </c>
      <c r="BQ1" t="s">
        <v>332</v>
      </c>
      <c r="BR1" t="s">
        <v>333</v>
      </c>
      <c r="BS1" t="s">
        <v>334</v>
      </c>
      <c r="BT1" t="s">
        <v>335</v>
      </c>
      <c r="BU1" t="s">
        <v>336</v>
      </c>
      <c r="BV1" t="s">
        <v>337</v>
      </c>
      <c r="BW1" t="s">
        <v>338</v>
      </c>
      <c r="BX1" t="s">
        <v>339</v>
      </c>
      <c r="BY1" t="s">
        <v>340</v>
      </c>
      <c r="BZ1" t="s">
        <v>341</v>
      </c>
      <c r="CA1" t="s">
        <v>342</v>
      </c>
      <c r="CB1" t="s">
        <v>343</v>
      </c>
      <c r="CC1" t="s">
        <v>344</v>
      </c>
      <c r="CD1" t="s">
        <v>345</v>
      </c>
      <c r="CE1" t="s">
        <v>346</v>
      </c>
      <c r="CF1" t="s">
        <v>347</v>
      </c>
      <c r="CG1" t="s">
        <v>348</v>
      </c>
      <c r="CH1" t="s">
        <v>349</v>
      </c>
      <c r="CI1" t="s">
        <v>350</v>
      </c>
      <c r="CJ1" t="s">
        <v>102</v>
      </c>
      <c r="CK1" t="s">
        <v>351</v>
      </c>
      <c r="CL1" t="s">
        <v>352</v>
      </c>
      <c r="CM1" t="s">
        <v>353</v>
      </c>
      <c r="CN1" t="s">
        <v>354</v>
      </c>
      <c r="CO1" t="s">
        <v>355</v>
      </c>
      <c r="CP1" t="s">
        <v>356</v>
      </c>
      <c r="CQ1" t="s">
        <v>357</v>
      </c>
      <c r="CR1" t="s">
        <v>358</v>
      </c>
      <c r="CS1" t="s">
        <v>359</v>
      </c>
      <c r="CT1" t="s">
        <v>360</v>
      </c>
      <c r="CU1" t="s">
        <v>361</v>
      </c>
      <c r="CV1" t="s">
        <v>362</v>
      </c>
      <c r="CW1" t="s">
        <v>363</v>
      </c>
      <c r="CX1" t="s">
        <v>364</v>
      </c>
      <c r="CY1" t="s">
        <v>365</v>
      </c>
      <c r="CZ1" t="s">
        <v>366</v>
      </c>
      <c r="DA1" t="s">
        <v>367</v>
      </c>
      <c r="DB1" t="s">
        <v>368</v>
      </c>
      <c r="DC1" t="s">
        <v>369</v>
      </c>
      <c r="DD1" t="s">
        <v>370</v>
      </c>
      <c r="DE1" t="s">
        <v>371</v>
      </c>
      <c r="DF1" t="s">
        <v>372</v>
      </c>
    </row>
    <row r="2" spans="1:110">
      <c r="A2">
        <v>79</v>
      </c>
      <c r="B2">
        <v>7008747</v>
      </c>
      <c r="C2" t="s">
        <v>203</v>
      </c>
      <c r="D2" t="s">
        <v>203</v>
      </c>
      <c r="E2" t="s">
        <v>203</v>
      </c>
      <c r="F2" s="87" t="s">
        <v>203</v>
      </c>
      <c r="G2" t="s">
        <v>203</v>
      </c>
      <c r="H2" t="s">
        <v>203</v>
      </c>
      <c r="I2" t="s">
        <v>203</v>
      </c>
      <c r="J2" t="s">
        <v>203</v>
      </c>
      <c r="K2" t="s">
        <v>203</v>
      </c>
      <c r="L2" t="s">
        <v>203</v>
      </c>
      <c r="M2" t="s">
        <v>203</v>
      </c>
      <c r="N2" t="s">
        <v>203</v>
      </c>
      <c r="O2" t="s">
        <v>203</v>
      </c>
      <c r="P2" t="s">
        <v>203</v>
      </c>
      <c r="Q2" t="s">
        <v>203</v>
      </c>
      <c r="R2" t="s">
        <v>203</v>
      </c>
      <c r="S2" t="s">
        <v>203</v>
      </c>
      <c r="T2" t="s">
        <v>203</v>
      </c>
      <c r="U2" t="s">
        <v>203</v>
      </c>
      <c r="V2" t="s">
        <v>203</v>
      </c>
      <c r="W2" t="s">
        <v>203</v>
      </c>
      <c r="X2" t="s">
        <v>203</v>
      </c>
      <c r="Y2" t="s">
        <v>203</v>
      </c>
      <c r="Z2" t="s">
        <v>203</v>
      </c>
      <c r="AA2" t="s">
        <v>203</v>
      </c>
      <c r="AB2" t="s">
        <v>203</v>
      </c>
      <c r="AC2" t="s">
        <v>203</v>
      </c>
      <c r="AD2" t="s">
        <v>203</v>
      </c>
      <c r="AE2" t="s">
        <v>203</v>
      </c>
      <c r="AF2" t="s">
        <v>203</v>
      </c>
      <c r="AG2" t="s">
        <v>203</v>
      </c>
      <c r="AH2" t="s">
        <v>203</v>
      </c>
      <c r="AI2" t="s">
        <v>203</v>
      </c>
      <c r="AJ2" t="s">
        <v>203</v>
      </c>
      <c r="AK2" t="s">
        <v>203</v>
      </c>
      <c r="AL2" t="s">
        <v>203</v>
      </c>
      <c r="AM2" t="s">
        <v>203</v>
      </c>
      <c r="AN2" t="s">
        <v>203</v>
      </c>
      <c r="AO2" t="s">
        <v>203</v>
      </c>
      <c r="AP2" t="s">
        <v>203</v>
      </c>
      <c r="AQ2" s="84">
        <f t="shared" ref="AQ2:AQ33" si="0">SUM(C2:AP2)</f>
        <v>0</v>
      </c>
      <c r="AR2" t="s">
        <v>373</v>
      </c>
      <c r="AS2" t="s">
        <v>374</v>
      </c>
      <c r="AT2" t="s">
        <v>203</v>
      </c>
      <c r="AU2" t="s">
        <v>203</v>
      </c>
      <c r="AV2" t="s">
        <v>203</v>
      </c>
      <c r="AW2" t="s">
        <v>203</v>
      </c>
      <c r="AX2" t="s">
        <v>203</v>
      </c>
      <c r="AY2" t="s">
        <v>203</v>
      </c>
      <c r="AZ2" t="s">
        <v>203</v>
      </c>
      <c r="BA2" t="s">
        <v>203</v>
      </c>
      <c r="BB2" t="s">
        <v>203</v>
      </c>
      <c r="BC2" t="s">
        <v>203</v>
      </c>
      <c r="BD2" t="s">
        <v>203</v>
      </c>
      <c r="BE2" t="s">
        <v>203</v>
      </c>
      <c r="BF2" t="s">
        <v>203</v>
      </c>
      <c r="BG2" t="s">
        <v>203</v>
      </c>
      <c r="BH2" t="s">
        <v>203</v>
      </c>
      <c r="BI2" t="s">
        <v>203</v>
      </c>
      <c r="BJ2" t="s">
        <v>203</v>
      </c>
      <c r="BK2" t="s">
        <v>203</v>
      </c>
      <c r="BL2" t="s">
        <v>203</v>
      </c>
      <c r="BM2" t="s">
        <v>203</v>
      </c>
      <c r="BN2" t="s">
        <v>203</v>
      </c>
      <c r="BO2" t="s">
        <v>203</v>
      </c>
      <c r="BP2" t="s">
        <v>203</v>
      </c>
      <c r="BQ2" t="s">
        <v>203</v>
      </c>
      <c r="BR2" t="s">
        <v>203</v>
      </c>
      <c r="BS2" t="s">
        <v>203</v>
      </c>
      <c r="BT2">
        <v>1</v>
      </c>
      <c r="BU2">
        <v>0</v>
      </c>
      <c r="BV2" t="s">
        <v>203</v>
      </c>
      <c r="BW2" t="s">
        <v>203</v>
      </c>
      <c r="BX2" t="s">
        <v>203</v>
      </c>
      <c r="BY2" t="s">
        <v>203</v>
      </c>
      <c r="BZ2" t="s">
        <v>203</v>
      </c>
      <c r="CA2">
        <v>1</v>
      </c>
      <c r="CB2" t="s">
        <v>203</v>
      </c>
      <c r="CC2" t="s">
        <v>203</v>
      </c>
      <c r="CD2" t="s">
        <v>203</v>
      </c>
      <c r="CE2">
        <v>0</v>
      </c>
      <c r="CF2" t="s">
        <v>203</v>
      </c>
      <c r="CG2" t="s">
        <v>203</v>
      </c>
      <c r="CH2" t="s">
        <v>375</v>
      </c>
      <c r="CI2" t="s">
        <v>376</v>
      </c>
      <c r="CJ2" t="s">
        <v>377</v>
      </c>
      <c r="CK2">
        <v>1</v>
      </c>
      <c r="CL2">
        <v>1</v>
      </c>
      <c r="CM2">
        <v>0</v>
      </c>
      <c r="CN2">
        <v>1</v>
      </c>
      <c r="CO2">
        <v>1</v>
      </c>
      <c r="CP2">
        <v>1</v>
      </c>
      <c r="CQ2">
        <v>0</v>
      </c>
      <c r="CR2">
        <v>1</v>
      </c>
      <c r="CS2">
        <v>1</v>
      </c>
      <c r="CT2">
        <v>0</v>
      </c>
      <c r="CU2">
        <v>1</v>
      </c>
      <c r="CV2" t="s">
        <v>203</v>
      </c>
      <c r="CW2" t="s">
        <v>203</v>
      </c>
      <c r="CX2" t="s">
        <v>203</v>
      </c>
      <c r="CY2" t="s">
        <v>203</v>
      </c>
      <c r="CZ2" t="s">
        <v>203</v>
      </c>
      <c r="DA2" t="s">
        <v>203</v>
      </c>
      <c r="DB2" t="s">
        <v>203</v>
      </c>
      <c r="DC2" t="s">
        <v>203</v>
      </c>
      <c r="DD2" t="s">
        <v>203</v>
      </c>
      <c r="DE2" t="s">
        <v>378</v>
      </c>
      <c r="DF2" t="s">
        <v>379</v>
      </c>
    </row>
    <row r="3" spans="1:110">
      <c r="A3">
        <v>79</v>
      </c>
      <c r="B3">
        <v>6931272</v>
      </c>
      <c r="C3" t="s">
        <v>203</v>
      </c>
      <c r="D3" t="s">
        <v>203</v>
      </c>
      <c r="E3" t="s">
        <v>203</v>
      </c>
      <c r="F3" s="87" t="s">
        <v>203</v>
      </c>
      <c r="G3" t="s">
        <v>203</v>
      </c>
      <c r="H3" t="s">
        <v>203</v>
      </c>
      <c r="I3" t="s">
        <v>203</v>
      </c>
      <c r="J3" t="s">
        <v>203</v>
      </c>
      <c r="K3" t="s">
        <v>203</v>
      </c>
      <c r="L3" t="s">
        <v>203</v>
      </c>
      <c r="M3" t="s">
        <v>203</v>
      </c>
      <c r="N3" t="s">
        <v>203</v>
      </c>
      <c r="O3" t="s">
        <v>203</v>
      </c>
      <c r="P3" t="s">
        <v>203</v>
      </c>
      <c r="Q3" t="s">
        <v>203</v>
      </c>
      <c r="R3" t="s">
        <v>203</v>
      </c>
      <c r="S3" t="s">
        <v>203</v>
      </c>
      <c r="T3" t="s">
        <v>203</v>
      </c>
      <c r="U3" t="s">
        <v>203</v>
      </c>
      <c r="V3" t="s">
        <v>203</v>
      </c>
      <c r="W3" t="s">
        <v>203</v>
      </c>
      <c r="X3" t="s">
        <v>203</v>
      </c>
      <c r="Y3" t="s">
        <v>203</v>
      </c>
      <c r="Z3" t="s">
        <v>203</v>
      </c>
      <c r="AA3" t="s">
        <v>203</v>
      </c>
      <c r="AB3" t="s">
        <v>203</v>
      </c>
      <c r="AC3" t="s">
        <v>203</v>
      </c>
      <c r="AD3" t="s">
        <v>203</v>
      </c>
      <c r="AE3" t="s">
        <v>203</v>
      </c>
      <c r="AF3" t="s">
        <v>203</v>
      </c>
      <c r="AG3" t="s">
        <v>203</v>
      </c>
      <c r="AH3" t="s">
        <v>203</v>
      </c>
      <c r="AI3" t="s">
        <v>203</v>
      </c>
      <c r="AJ3" t="s">
        <v>203</v>
      </c>
      <c r="AK3" t="s">
        <v>203</v>
      </c>
      <c r="AL3" t="s">
        <v>203</v>
      </c>
      <c r="AM3" t="s">
        <v>203</v>
      </c>
      <c r="AN3" t="s">
        <v>203</v>
      </c>
      <c r="AO3" t="s">
        <v>203</v>
      </c>
      <c r="AP3" t="s">
        <v>203</v>
      </c>
      <c r="AQ3" s="84">
        <f t="shared" si="0"/>
        <v>0</v>
      </c>
      <c r="AR3" t="s">
        <v>380</v>
      </c>
      <c r="AS3" t="s">
        <v>381</v>
      </c>
      <c r="CJ3" t="s">
        <v>248</v>
      </c>
    </row>
    <row r="4" spans="1:110">
      <c r="A4">
        <v>79</v>
      </c>
      <c r="B4">
        <v>6977665</v>
      </c>
      <c r="AQ4" s="84">
        <f t="shared" si="0"/>
        <v>0</v>
      </c>
      <c r="AT4" t="s">
        <v>203</v>
      </c>
      <c r="AU4" t="s">
        <v>203</v>
      </c>
      <c r="AV4" t="s">
        <v>203</v>
      </c>
      <c r="AW4" t="s">
        <v>203</v>
      </c>
      <c r="AX4" t="s">
        <v>203</v>
      </c>
      <c r="AY4" t="s">
        <v>203</v>
      </c>
      <c r="AZ4" t="s">
        <v>203</v>
      </c>
      <c r="BA4" t="s">
        <v>203</v>
      </c>
      <c r="BB4" t="s">
        <v>203</v>
      </c>
      <c r="BC4" t="s">
        <v>203</v>
      </c>
      <c r="BD4" t="s">
        <v>203</v>
      </c>
      <c r="BE4" t="s">
        <v>203</v>
      </c>
      <c r="BF4" t="s">
        <v>203</v>
      </c>
      <c r="BG4" t="s">
        <v>203</v>
      </c>
      <c r="BH4" t="s">
        <v>203</v>
      </c>
      <c r="BI4" t="s">
        <v>203</v>
      </c>
      <c r="BJ4" t="s">
        <v>203</v>
      </c>
      <c r="BK4" t="s">
        <v>203</v>
      </c>
      <c r="BL4" t="s">
        <v>203</v>
      </c>
      <c r="BM4" t="s">
        <v>203</v>
      </c>
      <c r="BN4" t="s">
        <v>203</v>
      </c>
      <c r="BO4" t="s">
        <v>203</v>
      </c>
      <c r="BP4" t="s">
        <v>203</v>
      </c>
      <c r="BQ4" t="s">
        <v>203</v>
      </c>
      <c r="BR4" t="s">
        <v>203</v>
      </c>
      <c r="BS4" t="s">
        <v>203</v>
      </c>
      <c r="BT4">
        <v>1</v>
      </c>
      <c r="BU4">
        <v>1</v>
      </c>
      <c r="BV4">
        <v>1</v>
      </c>
      <c r="BW4">
        <v>0</v>
      </c>
      <c r="BX4" t="s">
        <v>203</v>
      </c>
      <c r="BY4" t="s">
        <v>203</v>
      </c>
      <c r="BZ4" t="s">
        <v>203</v>
      </c>
      <c r="CA4" t="s">
        <v>203</v>
      </c>
      <c r="CB4" t="s">
        <v>203</v>
      </c>
      <c r="CC4" t="s">
        <v>203</v>
      </c>
      <c r="CD4" t="s">
        <v>203</v>
      </c>
      <c r="CE4" t="s">
        <v>203</v>
      </c>
      <c r="CF4" t="s">
        <v>203</v>
      </c>
      <c r="CG4" t="s">
        <v>203</v>
      </c>
      <c r="CH4" t="s">
        <v>382</v>
      </c>
      <c r="CI4" t="s">
        <v>383</v>
      </c>
      <c r="CJ4" t="s">
        <v>384</v>
      </c>
      <c r="CK4">
        <v>1</v>
      </c>
      <c r="CL4">
        <v>1</v>
      </c>
      <c r="CM4">
        <v>1</v>
      </c>
      <c r="CN4">
        <v>1</v>
      </c>
      <c r="CO4">
        <v>1</v>
      </c>
      <c r="CP4">
        <v>0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1</v>
      </c>
      <c r="DD4">
        <v>1</v>
      </c>
      <c r="DE4" t="s">
        <v>385</v>
      </c>
      <c r="DF4" t="s">
        <v>386</v>
      </c>
    </row>
    <row r="5" spans="1:110">
      <c r="A5">
        <v>79</v>
      </c>
      <c r="B5">
        <v>3027443</v>
      </c>
      <c r="AQ5" s="84">
        <f t="shared" si="0"/>
        <v>0</v>
      </c>
      <c r="CJ5" s="83">
        <v>45219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0</v>
      </c>
      <c r="CV5" t="s">
        <v>203</v>
      </c>
      <c r="CW5" t="s">
        <v>203</v>
      </c>
      <c r="CX5" t="s">
        <v>203</v>
      </c>
      <c r="CY5" t="s">
        <v>203</v>
      </c>
      <c r="CZ5" t="s">
        <v>203</v>
      </c>
      <c r="DA5" t="s">
        <v>203</v>
      </c>
      <c r="DB5" t="s">
        <v>203</v>
      </c>
      <c r="DC5" t="s">
        <v>203</v>
      </c>
      <c r="DD5" t="s">
        <v>203</v>
      </c>
      <c r="DE5" t="s">
        <v>387</v>
      </c>
      <c r="DF5" t="s">
        <v>388</v>
      </c>
    </row>
    <row r="6" spans="1:110">
      <c r="A6">
        <v>79</v>
      </c>
      <c r="B6">
        <v>4086032</v>
      </c>
      <c r="C6">
        <v>0</v>
      </c>
      <c r="D6">
        <v>1</v>
      </c>
      <c r="E6">
        <v>0</v>
      </c>
      <c r="F6" s="87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85">
        <f t="shared" si="0"/>
        <v>4</v>
      </c>
      <c r="AR6" t="s">
        <v>389</v>
      </c>
      <c r="AS6" t="s">
        <v>390</v>
      </c>
      <c r="AT6">
        <v>1</v>
      </c>
      <c r="AU6" t="s">
        <v>203</v>
      </c>
      <c r="AV6" t="s">
        <v>203</v>
      </c>
      <c r="AW6" t="s">
        <v>203</v>
      </c>
      <c r="AX6" t="s">
        <v>203</v>
      </c>
      <c r="AY6" t="s">
        <v>203</v>
      </c>
      <c r="AZ6" t="s">
        <v>203</v>
      </c>
      <c r="BA6" t="s">
        <v>203</v>
      </c>
      <c r="BB6" t="s">
        <v>203</v>
      </c>
      <c r="BC6" t="s">
        <v>203</v>
      </c>
      <c r="BD6" t="s">
        <v>203</v>
      </c>
      <c r="BE6" t="s">
        <v>203</v>
      </c>
      <c r="BF6" t="s">
        <v>203</v>
      </c>
      <c r="BG6" t="s">
        <v>203</v>
      </c>
      <c r="BH6" t="s">
        <v>203</v>
      </c>
      <c r="BI6" t="s">
        <v>203</v>
      </c>
      <c r="BJ6" t="s">
        <v>203</v>
      </c>
      <c r="BK6" t="s">
        <v>203</v>
      </c>
      <c r="BL6" t="s">
        <v>203</v>
      </c>
      <c r="BM6" t="s">
        <v>203</v>
      </c>
      <c r="BN6" t="s">
        <v>203</v>
      </c>
      <c r="BO6" t="s">
        <v>203</v>
      </c>
      <c r="BP6" t="s">
        <v>203</v>
      </c>
      <c r="BQ6" t="s">
        <v>203</v>
      </c>
      <c r="BR6" t="s">
        <v>203</v>
      </c>
      <c r="BS6" t="s">
        <v>203</v>
      </c>
      <c r="BT6">
        <v>0</v>
      </c>
      <c r="BU6">
        <v>1</v>
      </c>
      <c r="BV6">
        <v>1</v>
      </c>
      <c r="BW6">
        <v>1</v>
      </c>
      <c r="BX6">
        <v>0</v>
      </c>
      <c r="BY6">
        <v>0</v>
      </c>
      <c r="BZ6">
        <v>0</v>
      </c>
      <c r="CA6" t="s">
        <v>203</v>
      </c>
      <c r="CB6" t="s">
        <v>203</v>
      </c>
      <c r="CC6" t="s">
        <v>203</v>
      </c>
      <c r="CD6" t="s">
        <v>203</v>
      </c>
      <c r="CE6" t="s">
        <v>203</v>
      </c>
      <c r="CF6" t="s">
        <v>203</v>
      </c>
      <c r="CG6" t="s">
        <v>203</v>
      </c>
      <c r="CH6" t="s">
        <v>391</v>
      </c>
      <c r="CI6" t="s">
        <v>392</v>
      </c>
      <c r="CJ6" t="s">
        <v>393</v>
      </c>
      <c r="CK6">
        <v>0</v>
      </c>
      <c r="CL6">
        <v>1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 t="s">
        <v>394</v>
      </c>
      <c r="DF6" t="s">
        <v>395</v>
      </c>
    </row>
    <row r="7" spans="1:110">
      <c r="A7">
        <v>79</v>
      </c>
      <c r="B7">
        <v>7006557</v>
      </c>
      <c r="C7">
        <v>1</v>
      </c>
      <c r="D7">
        <v>1</v>
      </c>
      <c r="E7">
        <v>1</v>
      </c>
      <c r="F7" s="87">
        <v>1</v>
      </c>
      <c r="G7">
        <v>0</v>
      </c>
      <c r="H7">
        <v>1</v>
      </c>
      <c r="I7">
        <v>1</v>
      </c>
      <c r="J7">
        <v>0</v>
      </c>
      <c r="K7">
        <v>0</v>
      </c>
      <c r="L7" t="s">
        <v>203</v>
      </c>
      <c r="M7" t="s">
        <v>203</v>
      </c>
      <c r="N7" t="s">
        <v>203</v>
      </c>
      <c r="O7" t="s">
        <v>203</v>
      </c>
      <c r="P7" t="s">
        <v>203</v>
      </c>
      <c r="Q7" t="s">
        <v>203</v>
      </c>
      <c r="R7" t="s">
        <v>203</v>
      </c>
      <c r="S7" t="s">
        <v>203</v>
      </c>
      <c r="T7" t="s">
        <v>203</v>
      </c>
      <c r="U7" t="s">
        <v>203</v>
      </c>
      <c r="V7" t="s">
        <v>203</v>
      </c>
      <c r="W7" t="s">
        <v>203</v>
      </c>
      <c r="X7" t="s">
        <v>203</v>
      </c>
      <c r="Y7" t="s">
        <v>203</v>
      </c>
      <c r="Z7" t="s">
        <v>203</v>
      </c>
      <c r="AA7" t="s">
        <v>203</v>
      </c>
      <c r="AB7">
        <v>1</v>
      </c>
      <c r="AC7">
        <v>1</v>
      </c>
      <c r="AD7">
        <v>1</v>
      </c>
      <c r="AE7">
        <v>0</v>
      </c>
      <c r="AF7" t="s">
        <v>203</v>
      </c>
      <c r="AG7" t="s">
        <v>203</v>
      </c>
      <c r="AH7" t="s">
        <v>203</v>
      </c>
      <c r="AI7" t="s">
        <v>203</v>
      </c>
      <c r="AJ7" t="s">
        <v>203</v>
      </c>
      <c r="AK7" t="s">
        <v>203</v>
      </c>
      <c r="AL7" t="s">
        <v>203</v>
      </c>
      <c r="AM7" t="s">
        <v>203</v>
      </c>
      <c r="AN7" t="s">
        <v>203</v>
      </c>
      <c r="AO7" t="s">
        <v>203</v>
      </c>
      <c r="AP7" t="s">
        <v>203</v>
      </c>
      <c r="AQ7" s="85">
        <f t="shared" si="0"/>
        <v>9</v>
      </c>
      <c r="AR7" t="s">
        <v>396</v>
      </c>
      <c r="AS7" t="s">
        <v>397</v>
      </c>
      <c r="AT7">
        <v>1</v>
      </c>
      <c r="AU7">
        <v>0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1</v>
      </c>
      <c r="BG7">
        <v>1</v>
      </c>
      <c r="BH7">
        <v>1</v>
      </c>
      <c r="BI7">
        <v>1</v>
      </c>
      <c r="BJ7" t="s">
        <v>203</v>
      </c>
      <c r="BK7" t="s">
        <v>203</v>
      </c>
      <c r="BL7">
        <v>1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0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 t="s">
        <v>203</v>
      </c>
      <c r="CA7">
        <v>1</v>
      </c>
      <c r="CB7">
        <v>1</v>
      </c>
      <c r="CC7">
        <v>1</v>
      </c>
      <c r="CD7">
        <v>1</v>
      </c>
      <c r="CE7">
        <v>1</v>
      </c>
      <c r="CF7">
        <v>0</v>
      </c>
      <c r="CG7">
        <v>0</v>
      </c>
      <c r="CH7" t="s">
        <v>398</v>
      </c>
      <c r="CI7" t="s">
        <v>399</v>
      </c>
      <c r="CJ7" t="s">
        <v>254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0</v>
      </c>
      <c r="DA7">
        <v>1</v>
      </c>
      <c r="DB7">
        <v>1</v>
      </c>
      <c r="DC7">
        <v>1</v>
      </c>
      <c r="DD7">
        <v>0</v>
      </c>
      <c r="DE7" t="s">
        <v>400</v>
      </c>
      <c r="DF7" t="s">
        <v>401</v>
      </c>
    </row>
    <row r="8" spans="1:110">
      <c r="A8">
        <v>79</v>
      </c>
      <c r="B8">
        <v>6976698</v>
      </c>
      <c r="C8">
        <v>1</v>
      </c>
      <c r="D8" t="s">
        <v>203</v>
      </c>
      <c r="E8">
        <v>1</v>
      </c>
      <c r="F8" s="87">
        <v>1</v>
      </c>
      <c r="G8">
        <v>0</v>
      </c>
      <c r="H8" t="s">
        <v>203</v>
      </c>
      <c r="I8">
        <v>1</v>
      </c>
      <c r="J8" t="s">
        <v>203</v>
      </c>
      <c r="K8" t="s">
        <v>203</v>
      </c>
      <c r="L8">
        <v>0</v>
      </c>
      <c r="M8">
        <v>0</v>
      </c>
      <c r="N8">
        <v>1</v>
      </c>
      <c r="O8">
        <v>1</v>
      </c>
      <c r="P8" t="s">
        <v>203</v>
      </c>
      <c r="Q8" t="s">
        <v>203</v>
      </c>
      <c r="R8" t="s">
        <v>203</v>
      </c>
      <c r="S8">
        <v>1</v>
      </c>
      <c r="T8" t="s">
        <v>203</v>
      </c>
      <c r="U8" t="s">
        <v>203</v>
      </c>
      <c r="V8" t="s">
        <v>203</v>
      </c>
      <c r="W8" t="s">
        <v>203</v>
      </c>
      <c r="X8" t="s">
        <v>203</v>
      </c>
      <c r="Y8" t="s">
        <v>203</v>
      </c>
      <c r="Z8" t="s">
        <v>203</v>
      </c>
      <c r="AA8">
        <v>1</v>
      </c>
      <c r="AB8">
        <v>1</v>
      </c>
      <c r="AC8" t="s">
        <v>203</v>
      </c>
      <c r="AD8" t="s">
        <v>203</v>
      </c>
      <c r="AE8" t="s">
        <v>203</v>
      </c>
      <c r="AF8" t="s">
        <v>203</v>
      </c>
      <c r="AG8">
        <v>0</v>
      </c>
      <c r="AH8">
        <v>0</v>
      </c>
      <c r="AI8">
        <v>0</v>
      </c>
      <c r="AJ8" t="s">
        <v>203</v>
      </c>
      <c r="AK8" t="s">
        <v>203</v>
      </c>
      <c r="AL8" t="s">
        <v>203</v>
      </c>
      <c r="AM8" t="s">
        <v>203</v>
      </c>
      <c r="AN8">
        <v>1</v>
      </c>
      <c r="AO8" t="s">
        <v>203</v>
      </c>
      <c r="AP8" t="s">
        <v>203</v>
      </c>
      <c r="AQ8" s="85">
        <f t="shared" si="0"/>
        <v>10</v>
      </c>
      <c r="AR8" t="s">
        <v>402</v>
      </c>
      <c r="AS8" t="s">
        <v>403</v>
      </c>
      <c r="AT8">
        <v>1</v>
      </c>
      <c r="AU8">
        <v>0</v>
      </c>
      <c r="AV8" t="s">
        <v>203</v>
      </c>
      <c r="AW8" t="s">
        <v>203</v>
      </c>
      <c r="AX8" t="s">
        <v>203</v>
      </c>
      <c r="AY8" t="s">
        <v>203</v>
      </c>
      <c r="AZ8" t="s">
        <v>203</v>
      </c>
      <c r="BA8">
        <v>1</v>
      </c>
      <c r="BB8">
        <v>0</v>
      </c>
      <c r="BC8" t="s">
        <v>203</v>
      </c>
      <c r="BD8">
        <v>0</v>
      </c>
      <c r="BE8" t="s">
        <v>203</v>
      </c>
      <c r="BF8" t="s">
        <v>203</v>
      </c>
      <c r="BG8" t="s">
        <v>203</v>
      </c>
      <c r="BH8">
        <v>1</v>
      </c>
      <c r="BI8" t="s">
        <v>203</v>
      </c>
      <c r="BJ8" t="s">
        <v>203</v>
      </c>
      <c r="BK8" t="s">
        <v>203</v>
      </c>
      <c r="BL8">
        <v>0</v>
      </c>
      <c r="BM8" t="s">
        <v>203</v>
      </c>
      <c r="BN8">
        <v>1</v>
      </c>
      <c r="BO8">
        <v>1</v>
      </c>
      <c r="BP8">
        <v>0</v>
      </c>
      <c r="BQ8">
        <v>1</v>
      </c>
      <c r="BR8">
        <v>0</v>
      </c>
      <c r="BS8">
        <v>1</v>
      </c>
      <c r="BT8">
        <v>1</v>
      </c>
      <c r="BU8">
        <v>1</v>
      </c>
      <c r="BV8">
        <v>1</v>
      </c>
      <c r="BW8">
        <v>0</v>
      </c>
      <c r="BX8">
        <v>1</v>
      </c>
      <c r="BY8" t="s">
        <v>203</v>
      </c>
      <c r="BZ8" t="s">
        <v>203</v>
      </c>
      <c r="CA8">
        <v>1</v>
      </c>
      <c r="CB8">
        <v>1</v>
      </c>
      <c r="CC8" t="s">
        <v>203</v>
      </c>
      <c r="CD8">
        <v>1</v>
      </c>
      <c r="CE8">
        <v>1</v>
      </c>
      <c r="CF8">
        <v>0</v>
      </c>
      <c r="CG8">
        <v>1</v>
      </c>
      <c r="CH8" t="s">
        <v>404</v>
      </c>
      <c r="CI8" t="s">
        <v>405</v>
      </c>
      <c r="CJ8" t="s">
        <v>221</v>
      </c>
      <c r="CK8">
        <v>1</v>
      </c>
      <c r="CL8">
        <v>1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1</v>
      </c>
      <c r="CT8">
        <v>1</v>
      </c>
      <c r="CU8">
        <v>0</v>
      </c>
      <c r="CV8">
        <v>1</v>
      </c>
      <c r="CW8">
        <v>0</v>
      </c>
      <c r="CX8">
        <v>1</v>
      </c>
      <c r="CY8">
        <v>1</v>
      </c>
      <c r="CZ8">
        <v>0</v>
      </c>
      <c r="DA8">
        <v>0</v>
      </c>
      <c r="DB8">
        <v>0</v>
      </c>
      <c r="DC8">
        <v>1</v>
      </c>
      <c r="DD8">
        <v>0</v>
      </c>
      <c r="DE8" t="s">
        <v>406</v>
      </c>
      <c r="DF8" t="s">
        <v>407</v>
      </c>
    </row>
    <row r="9" spans="1:110">
      <c r="A9">
        <v>79</v>
      </c>
      <c r="B9">
        <v>5945567</v>
      </c>
      <c r="C9">
        <v>1</v>
      </c>
      <c r="D9">
        <v>1</v>
      </c>
      <c r="E9">
        <v>1</v>
      </c>
      <c r="F9" s="87" t="s">
        <v>203</v>
      </c>
      <c r="G9" t="s">
        <v>203</v>
      </c>
      <c r="H9">
        <v>1</v>
      </c>
      <c r="I9">
        <v>1</v>
      </c>
      <c r="J9">
        <v>1</v>
      </c>
      <c r="K9" t="s">
        <v>203</v>
      </c>
      <c r="L9" t="s">
        <v>203</v>
      </c>
      <c r="M9" t="s">
        <v>203</v>
      </c>
      <c r="N9" t="s">
        <v>203</v>
      </c>
      <c r="O9" t="s">
        <v>203</v>
      </c>
      <c r="P9">
        <v>1</v>
      </c>
      <c r="Q9" t="s">
        <v>203</v>
      </c>
      <c r="R9" t="s">
        <v>203</v>
      </c>
      <c r="S9" t="s">
        <v>203</v>
      </c>
      <c r="T9" t="s">
        <v>203</v>
      </c>
      <c r="U9" t="s">
        <v>203</v>
      </c>
      <c r="V9" t="s">
        <v>203</v>
      </c>
      <c r="W9" t="s">
        <v>203</v>
      </c>
      <c r="X9" t="s">
        <v>203</v>
      </c>
      <c r="Y9" t="s">
        <v>203</v>
      </c>
      <c r="Z9" t="s">
        <v>203</v>
      </c>
      <c r="AA9">
        <v>1</v>
      </c>
      <c r="AB9">
        <v>0</v>
      </c>
      <c r="AC9">
        <v>1</v>
      </c>
      <c r="AD9">
        <v>1</v>
      </c>
      <c r="AE9" t="s">
        <v>203</v>
      </c>
      <c r="AF9" t="s">
        <v>203</v>
      </c>
      <c r="AG9" t="s">
        <v>203</v>
      </c>
      <c r="AH9" t="s">
        <v>203</v>
      </c>
      <c r="AI9" t="s">
        <v>203</v>
      </c>
      <c r="AJ9" t="s">
        <v>203</v>
      </c>
      <c r="AK9" t="s">
        <v>203</v>
      </c>
      <c r="AL9" t="s">
        <v>203</v>
      </c>
      <c r="AM9" t="s">
        <v>203</v>
      </c>
      <c r="AN9">
        <v>0</v>
      </c>
      <c r="AO9" t="s">
        <v>203</v>
      </c>
      <c r="AP9" t="s">
        <v>203</v>
      </c>
      <c r="AQ9" s="85">
        <f t="shared" si="0"/>
        <v>10</v>
      </c>
      <c r="AR9" t="s">
        <v>408</v>
      </c>
      <c r="AS9" t="s">
        <v>409</v>
      </c>
      <c r="AT9">
        <v>1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1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0</v>
      </c>
      <c r="BN9">
        <v>1</v>
      </c>
      <c r="BO9">
        <v>1</v>
      </c>
      <c r="BP9">
        <v>0</v>
      </c>
      <c r="BQ9">
        <v>0</v>
      </c>
      <c r="BR9">
        <v>1</v>
      </c>
      <c r="BS9">
        <v>1</v>
      </c>
      <c r="BT9">
        <v>1</v>
      </c>
      <c r="BU9">
        <v>0</v>
      </c>
      <c r="BV9">
        <v>1</v>
      </c>
      <c r="BW9">
        <v>0</v>
      </c>
      <c r="BX9">
        <v>1</v>
      </c>
      <c r="BY9">
        <v>0</v>
      </c>
      <c r="BZ9">
        <v>0</v>
      </c>
      <c r="CA9">
        <v>1</v>
      </c>
      <c r="CB9">
        <v>1</v>
      </c>
      <c r="CC9">
        <v>1</v>
      </c>
      <c r="CD9">
        <v>1</v>
      </c>
      <c r="CE9">
        <v>1</v>
      </c>
      <c r="CF9">
        <v>0</v>
      </c>
      <c r="CG9">
        <v>0</v>
      </c>
      <c r="CH9" t="s">
        <v>410</v>
      </c>
      <c r="CI9" t="s">
        <v>411</v>
      </c>
      <c r="CJ9" t="s">
        <v>252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0</v>
      </c>
      <c r="CY9">
        <v>1</v>
      </c>
      <c r="CZ9">
        <v>0</v>
      </c>
      <c r="DA9">
        <v>1</v>
      </c>
      <c r="DB9">
        <v>0</v>
      </c>
      <c r="DC9">
        <v>0</v>
      </c>
      <c r="DD9">
        <v>0</v>
      </c>
      <c r="DE9" t="s">
        <v>412</v>
      </c>
      <c r="DF9" t="s">
        <v>413</v>
      </c>
    </row>
    <row r="10" spans="1:110">
      <c r="A10">
        <v>79</v>
      </c>
      <c r="B10">
        <v>7039387</v>
      </c>
      <c r="C10">
        <v>1</v>
      </c>
      <c r="D10">
        <v>0</v>
      </c>
      <c r="E10">
        <v>1</v>
      </c>
      <c r="F10" s="87">
        <v>0</v>
      </c>
      <c r="G10" t="s">
        <v>203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 t="s">
        <v>203</v>
      </c>
      <c r="Q10">
        <v>1</v>
      </c>
      <c r="R10">
        <v>0</v>
      </c>
      <c r="S10">
        <v>1</v>
      </c>
      <c r="T10" t="s">
        <v>203</v>
      </c>
      <c r="U10" t="s">
        <v>203</v>
      </c>
      <c r="V10" t="s">
        <v>203</v>
      </c>
      <c r="W10" t="s">
        <v>203</v>
      </c>
      <c r="X10">
        <v>0</v>
      </c>
      <c r="Y10" t="s">
        <v>203</v>
      </c>
      <c r="Z10">
        <v>0</v>
      </c>
      <c r="AA10">
        <v>0</v>
      </c>
      <c r="AB10">
        <v>1</v>
      </c>
      <c r="AC10">
        <v>0</v>
      </c>
      <c r="AD10">
        <v>0</v>
      </c>
      <c r="AE10" t="s">
        <v>203</v>
      </c>
      <c r="AF10">
        <v>0</v>
      </c>
      <c r="AG10">
        <v>1</v>
      </c>
      <c r="AH10">
        <v>0</v>
      </c>
      <c r="AI10">
        <v>0</v>
      </c>
      <c r="AJ10" t="s">
        <v>203</v>
      </c>
      <c r="AK10" t="s">
        <v>203</v>
      </c>
      <c r="AL10" t="s">
        <v>203</v>
      </c>
      <c r="AM10">
        <v>0</v>
      </c>
      <c r="AN10">
        <v>0</v>
      </c>
      <c r="AO10" t="s">
        <v>203</v>
      </c>
      <c r="AP10" t="s">
        <v>203</v>
      </c>
      <c r="AQ10" s="85">
        <f t="shared" si="0"/>
        <v>10</v>
      </c>
      <c r="AR10" t="s">
        <v>414</v>
      </c>
      <c r="AS10" t="s">
        <v>415</v>
      </c>
      <c r="AT10" t="s">
        <v>203</v>
      </c>
      <c r="AU10" t="s">
        <v>203</v>
      </c>
      <c r="AV10" t="s">
        <v>203</v>
      </c>
      <c r="AW10" t="s">
        <v>203</v>
      </c>
      <c r="AX10" t="s">
        <v>203</v>
      </c>
      <c r="AY10" t="s">
        <v>203</v>
      </c>
      <c r="AZ10" t="s">
        <v>203</v>
      </c>
      <c r="BA10" t="s">
        <v>203</v>
      </c>
      <c r="BB10" t="s">
        <v>203</v>
      </c>
      <c r="BC10" t="s">
        <v>203</v>
      </c>
      <c r="BD10" t="s">
        <v>203</v>
      </c>
      <c r="BE10" t="s">
        <v>203</v>
      </c>
      <c r="BF10" t="s">
        <v>203</v>
      </c>
      <c r="BG10" t="s">
        <v>203</v>
      </c>
      <c r="BH10" t="s">
        <v>203</v>
      </c>
      <c r="BI10" t="s">
        <v>203</v>
      </c>
      <c r="BJ10" t="s">
        <v>203</v>
      </c>
      <c r="BK10" t="s">
        <v>203</v>
      </c>
      <c r="BL10" t="s">
        <v>203</v>
      </c>
      <c r="BM10" t="s">
        <v>203</v>
      </c>
      <c r="BN10" t="s">
        <v>203</v>
      </c>
      <c r="BO10" t="s">
        <v>203</v>
      </c>
      <c r="BP10" t="s">
        <v>203</v>
      </c>
      <c r="BQ10" t="s">
        <v>203</v>
      </c>
      <c r="BR10" t="s">
        <v>203</v>
      </c>
      <c r="BS10" t="s">
        <v>203</v>
      </c>
      <c r="BT10" t="s">
        <v>203</v>
      </c>
      <c r="BU10" t="s">
        <v>203</v>
      </c>
      <c r="BV10" t="s">
        <v>203</v>
      </c>
      <c r="BW10" t="s">
        <v>203</v>
      </c>
      <c r="BX10" t="s">
        <v>203</v>
      </c>
      <c r="BY10" t="s">
        <v>203</v>
      </c>
      <c r="BZ10" t="s">
        <v>203</v>
      </c>
      <c r="CA10" t="s">
        <v>203</v>
      </c>
      <c r="CB10" t="s">
        <v>203</v>
      </c>
      <c r="CC10" t="s">
        <v>203</v>
      </c>
      <c r="CD10" t="s">
        <v>203</v>
      </c>
      <c r="CE10" t="s">
        <v>203</v>
      </c>
      <c r="CF10" t="s">
        <v>203</v>
      </c>
      <c r="CG10" t="s">
        <v>203</v>
      </c>
      <c r="CH10" t="s">
        <v>416</v>
      </c>
      <c r="CI10" t="s">
        <v>417</v>
      </c>
      <c r="CJ10" t="s">
        <v>377</v>
      </c>
      <c r="CK10" t="s">
        <v>203</v>
      </c>
      <c r="CL10" t="s">
        <v>203</v>
      </c>
      <c r="CM10" t="s">
        <v>203</v>
      </c>
      <c r="CN10" t="s">
        <v>203</v>
      </c>
      <c r="CO10" t="s">
        <v>203</v>
      </c>
      <c r="CP10" t="s">
        <v>203</v>
      </c>
      <c r="CQ10" t="s">
        <v>203</v>
      </c>
      <c r="CR10" t="s">
        <v>203</v>
      </c>
      <c r="CS10" t="s">
        <v>203</v>
      </c>
      <c r="CT10" t="s">
        <v>203</v>
      </c>
      <c r="CU10" t="s">
        <v>203</v>
      </c>
      <c r="CV10" t="s">
        <v>203</v>
      </c>
      <c r="CW10" t="s">
        <v>203</v>
      </c>
      <c r="CX10" t="s">
        <v>203</v>
      </c>
      <c r="CY10" t="s">
        <v>203</v>
      </c>
      <c r="CZ10" t="s">
        <v>203</v>
      </c>
      <c r="DA10" t="s">
        <v>203</v>
      </c>
      <c r="DB10" t="s">
        <v>203</v>
      </c>
      <c r="DC10" t="s">
        <v>203</v>
      </c>
      <c r="DD10" t="s">
        <v>203</v>
      </c>
      <c r="DE10" t="s">
        <v>418</v>
      </c>
      <c r="DF10" t="s">
        <v>419</v>
      </c>
    </row>
    <row r="11" spans="1:110">
      <c r="A11">
        <v>79</v>
      </c>
      <c r="B11">
        <v>5483206</v>
      </c>
      <c r="C11">
        <v>1</v>
      </c>
      <c r="D11">
        <v>1</v>
      </c>
      <c r="E11">
        <v>1</v>
      </c>
      <c r="F11" s="87">
        <v>1</v>
      </c>
      <c r="G11">
        <v>1</v>
      </c>
      <c r="H11">
        <v>1</v>
      </c>
      <c r="I11">
        <v>1</v>
      </c>
      <c r="J11">
        <v>0</v>
      </c>
      <c r="K11" t="s">
        <v>203</v>
      </c>
      <c r="L11" t="s">
        <v>203</v>
      </c>
      <c r="M11" t="s">
        <v>203</v>
      </c>
      <c r="N11" t="s">
        <v>203</v>
      </c>
      <c r="O11" t="s">
        <v>203</v>
      </c>
      <c r="P11" t="s">
        <v>203</v>
      </c>
      <c r="Q11" t="s">
        <v>203</v>
      </c>
      <c r="R11" t="s">
        <v>203</v>
      </c>
      <c r="S11" t="s">
        <v>203</v>
      </c>
      <c r="T11" t="s">
        <v>203</v>
      </c>
      <c r="U11" t="s">
        <v>203</v>
      </c>
      <c r="V11" t="s">
        <v>203</v>
      </c>
      <c r="W11" t="s">
        <v>203</v>
      </c>
      <c r="X11" t="s">
        <v>203</v>
      </c>
      <c r="Y11" t="s">
        <v>203</v>
      </c>
      <c r="Z11" t="s">
        <v>203</v>
      </c>
      <c r="AA11">
        <v>1</v>
      </c>
      <c r="AB11">
        <v>1</v>
      </c>
      <c r="AC11">
        <v>1</v>
      </c>
      <c r="AD11">
        <v>1</v>
      </c>
      <c r="AE11" t="s">
        <v>203</v>
      </c>
      <c r="AF11" t="s">
        <v>203</v>
      </c>
      <c r="AG11" t="s">
        <v>203</v>
      </c>
      <c r="AH11" t="s">
        <v>203</v>
      </c>
      <c r="AI11" t="s">
        <v>203</v>
      </c>
      <c r="AJ11" t="s">
        <v>203</v>
      </c>
      <c r="AK11" t="s">
        <v>203</v>
      </c>
      <c r="AL11" t="s">
        <v>203</v>
      </c>
      <c r="AM11" t="s">
        <v>203</v>
      </c>
      <c r="AN11" t="s">
        <v>203</v>
      </c>
      <c r="AO11" t="s">
        <v>203</v>
      </c>
      <c r="AP11" t="s">
        <v>203</v>
      </c>
      <c r="AQ11" s="85">
        <f t="shared" si="0"/>
        <v>11</v>
      </c>
      <c r="AR11" t="s">
        <v>420</v>
      </c>
      <c r="AS11" t="s">
        <v>421</v>
      </c>
      <c r="AT11">
        <v>1</v>
      </c>
      <c r="AU11">
        <v>1</v>
      </c>
      <c r="AV11">
        <v>1</v>
      </c>
      <c r="AW11">
        <v>0</v>
      </c>
      <c r="AX11">
        <v>1</v>
      </c>
      <c r="AY11" t="s">
        <v>203</v>
      </c>
      <c r="AZ11" t="s">
        <v>203</v>
      </c>
      <c r="BA11" t="s">
        <v>203</v>
      </c>
      <c r="BB11" t="s">
        <v>203</v>
      </c>
      <c r="BC11" t="s">
        <v>203</v>
      </c>
      <c r="BD11" t="s">
        <v>203</v>
      </c>
      <c r="BE11" t="s">
        <v>203</v>
      </c>
      <c r="BF11" t="s">
        <v>203</v>
      </c>
      <c r="BG11" t="s">
        <v>203</v>
      </c>
      <c r="BH11">
        <v>1</v>
      </c>
      <c r="BI11" t="s">
        <v>203</v>
      </c>
      <c r="BJ11" t="s">
        <v>203</v>
      </c>
      <c r="BK11" t="s">
        <v>203</v>
      </c>
      <c r="BL11" t="s">
        <v>203</v>
      </c>
      <c r="BM11" t="s">
        <v>203</v>
      </c>
      <c r="BN11" t="s">
        <v>203</v>
      </c>
      <c r="BO11" t="s">
        <v>203</v>
      </c>
      <c r="BP11" t="s">
        <v>203</v>
      </c>
      <c r="BQ11" t="s">
        <v>203</v>
      </c>
      <c r="BR11" t="s">
        <v>203</v>
      </c>
      <c r="BS11" t="s">
        <v>203</v>
      </c>
      <c r="BT11">
        <v>1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1</v>
      </c>
      <c r="CA11" t="s">
        <v>203</v>
      </c>
      <c r="CB11" t="s">
        <v>203</v>
      </c>
      <c r="CC11" t="s">
        <v>203</v>
      </c>
      <c r="CD11" t="s">
        <v>203</v>
      </c>
      <c r="CE11" t="s">
        <v>203</v>
      </c>
      <c r="CF11" t="s">
        <v>203</v>
      </c>
      <c r="CG11" t="s">
        <v>203</v>
      </c>
      <c r="CH11" t="s">
        <v>422</v>
      </c>
      <c r="CI11" t="s">
        <v>423</v>
      </c>
      <c r="CJ11" t="s">
        <v>255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0</v>
      </c>
      <c r="CQ11">
        <v>1</v>
      </c>
      <c r="CR11">
        <v>1</v>
      </c>
      <c r="CS11">
        <v>0</v>
      </c>
      <c r="CT11">
        <v>1</v>
      </c>
      <c r="CU11">
        <v>1</v>
      </c>
      <c r="CV11">
        <v>0</v>
      </c>
      <c r="CW11">
        <v>0</v>
      </c>
      <c r="CX11">
        <v>1</v>
      </c>
      <c r="CY11">
        <v>1</v>
      </c>
      <c r="CZ11">
        <v>0</v>
      </c>
      <c r="DA11">
        <v>0</v>
      </c>
      <c r="DB11">
        <v>1</v>
      </c>
      <c r="DC11">
        <v>1</v>
      </c>
      <c r="DD11">
        <v>1</v>
      </c>
      <c r="DE11" t="s">
        <v>424</v>
      </c>
      <c r="DF11" t="s">
        <v>425</v>
      </c>
    </row>
    <row r="12" spans="1:110">
      <c r="A12">
        <v>79</v>
      </c>
      <c r="B12">
        <v>6186800</v>
      </c>
      <c r="C12">
        <v>1</v>
      </c>
      <c r="D12">
        <v>1</v>
      </c>
      <c r="E12">
        <v>1</v>
      </c>
      <c r="F12" s="87">
        <v>1</v>
      </c>
      <c r="G12">
        <v>0</v>
      </c>
      <c r="H12">
        <v>1</v>
      </c>
      <c r="I12">
        <v>1</v>
      </c>
      <c r="J12">
        <v>1</v>
      </c>
      <c r="K12" t="s">
        <v>203</v>
      </c>
      <c r="L12" t="s">
        <v>203</v>
      </c>
      <c r="M12" t="s">
        <v>203</v>
      </c>
      <c r="N12">
        <v>1</v>
      </c>
      <c r="O12">
        <v>1</v>
      </c>
      <c r="P12">
        <v>1</v>
      </c>
      <c r="Q12" t="s">
        <v>203</v>
      </c>
      <c r="R12" t="s">
        <v>203</v>
      </c>
      <c r="S12">
        <v>0</v>
      </c>
      <c r="T12" t="s">
        <v>203</v>
      </c>
      <c r="U12" t="s">
        <v>203</v>
      </c>
      <c r="V12" t="s">
        <v>203</v>
      </c>
      <c r="W12" t="s">
        <v>203</v>
      </c>
      <c r="X12" t="s">
        <v>203</v>
      </c>
      <c r="Y12" t="s">
        <v>203</v>
      </c>
      <c r="Z12" t="s">
        <v>203</v>
      </c>
      <c r="AA12">
        <v>0</v>
      </c>
      <c r="AB12">
        <v>0</v>
      </c>
      <c r="AC12">
        <v>1</v>
      </c>
      <c r="AD12">
        <v>1</v>
      </c>
      <c r="AE12" t="s">
        <v>203</v>
      </c>
      <c r="AF12" t="s">
        <v>203</v>
      </c>
      <c r="AG12" t="s">
        <v>203</v>
      </c>
      <c r="AH12" t="s">
        <v>203</v>
      </c>
      <c r="AI12" t="s">
        <v>203</v>
      </c>
      <c r="AJ12" t="s">
        <v>203</v>
      </c>
      <c r="AK12" t="s">
        <v>203</v>
      </c>
      <c r="AL12" t="s">
        <v>203</v>
      </c>
      <c r="AM12" t="s">
        <v>203</v>
      </c>
      <c r="AN12" t="s">
        <v>203</v>
      </c>
      <c r="AO12" t="s">
        <v>203</v>
      </c>
      <c r="AP12" t="s">
        <v>203</v>
      </c>
      <c r="AQ12" s="85">
        <f t="shared" si="0"/>
        <v>12</v>
      </c>
      <c r="AR12" t="s">
        <v>426</v>
      </c>
      <c r="AS12" t="s">
        <v>427</v>
      </c>
      <c r="CJ12" s="82">
        <v>14946</v>
      </c>
    </row>
    <row r="13" spans="1:110">
      <c r="A13">
        <v>79</v>
      </c>
      <c r="B13">
        <v>4735835</v>
      </c>
      <c r="C13">
        <v>1</v>
      </c>
      <c r="D13">
        <v>1</v>
      </c>
      <c r="E13" t="s">
        <v>203</v>
      </c>
      <c r="F13" s="87">
        <v>1</v>
      </c>
      <c r="G13" t="s">
        <v>203</v>
      </c>
      <c r="H13">
        <v>1</v>
      </c>
      <c r="I13">
        <v>1</v>
      </c>
      <c r="J13">
        <v>1</v>
      </c>
      <c r="K13" t="s">
        <v>203</v>
      </c>
      <c r="L13" t="s">
        <v>203</v>
      </c>
      <c r="M13" t="s">
        <v>203</v>
      </c>
      <c r="N13">
        <v>0</v>
      </c>
      <c r="O13">
        <v>1</v>
      </c>
      <c r="P13">
        <v>1</v>
      </c>
      <c r="Q13" t="s">
        <v>203</v>
      </c>
      <c r="R13" t="s">
        <v>203</v>
      </c>
      <c r="S13" t="s">
        <v>203</v>
      </c>
      <c r="T13">
        <v>1</v>
      </c>
      <c r="U13">
        <v>0</v>
      </c>
      <c r="V13">
        <v>0</v>
      </c>
      <c r="W13" t="s">
        <v>203</v>
      </c>
      <c r="X13" t="s">
        <v>203</v>
      </c>
      <c r="Y13" t="s">
        <v>203</v>
      </c>
      <c r="Z13" t="s">
        <v>203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1</v>
      </c>
      <c r="AG13" t="s">
        <v>203</v>
      </c>
      <c r="AH13">
        <v>0</v>
      </c>
      <c r="AI13" t="s">
        <v>203</v>
      </c>
      <c r="AJ13">
        <v>1</v>
      </c>
      <c r="AK13" t="s">
        <v>203</v>
      </c>
      <c r="AL13" t="s">
        <v>203</v>
      </c>
      <c r="AM13" t="s">
        <v>203</v>
      </c>
      <c r="AN13" t="s">
        <v>203</v>
      </c>
      <c r="AO13" t="s">
        <v>203</v>
      </c>
      <c r="AP13" t="s">
        <v>203</v>
      </c>
      <c r="AQ13" s="85">
        <f t="shared" si="0"/>
        <v>13</v>
      </c>
      <c r="AR13" t="s">
        <v>428</v>
      </c>
      <c r="AS13" t="s">
        <v>429</v>
      </c>
      <c r="CJ13" t="s">
        <v>430</v>
      </c>
    </row>
    <row r="14" spans="1:110">
      <c r="A14">
        <v>79</v>
      </c>
      <c r="B14">
        <v>6668100</v>
      </c>
      <c r="C14">
        <v>1</v>
      </c>
      <c r="D14">
        <v>1</v>
      </c>
      <c r="E14">
        <v>1</v>
      </c>
      <c r="F14" s="87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 t="s">
        <v>203</v>
      </c>
      <c r="T14" t="s">
        <v>203</v>
      </c>
      <c r="U14" t="s">
        <v>203</v>
      </c>
      <c r="V14" t="s">
        <v>203</v>
      </c>
      <c r="W14" t="s">
        <v>203</v>
      </c>
      <c r="X14" t="s">
        <v>203</v>
      </c>
      <c r="Y14" t="s">
        <v>203</v>
      </c>
      <c r="Z14" t="s">
        <v>203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0</v>
      </c>
      <c r="AH14" t="s">
        <v>203</v>
      </c>
      <c r="AI14" t="s">
        <v>203</v>
      </c>
      <c r="AJ14" t="s">
        <v>203</v>
      </c>
      <c r="AK14" t="s">
        <v>203</v>
      </c>
      <c r="AL14" t="s">
        <v>203</v>
      </c>
      <c r="AM14" t="s">
        <v>203</v>
      </c>
      <c r="AN14" t="s">
        <v>203</v>
      </c>
      <c r="AO14" t="s">
        <v>203</v>
      </c>
      <c r="AP14" t="s">
        <v>203</v>
      </c>
      <c r="AQ14" s="85">
        <f t="shared" si="0"/>
        <v>14</v>
      </c>
      <c r="AR14" t="s">
        <v>431</v>
      </c>
      <c r="AS14" t="s">
        <v>432</v>
      </c>
      <c r="AT14">
        <v>1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 t="s">
        <v>203</v>
      </c>
      <c r="BB14" t="s">
        <v>203</v>
      </c>
      <c r="BC14" t="s">
        <v>203</v>
      </c>
      <c r="BD14" t="s">
        <v>203</v>
      </c>
      <c r="BE14" t="s">
        <v>203</v>
      </c>
      <c r="BF14" t="s">
        <v>203</v>
      </c>
      <c r="BG14" t="s">
        <v>203</v>
      </c>
      <c r="BH14">
        <v>1</v>
      </c>
      <c r="BI14" t="s">
        <v>203</v>
      </c>
      <c r="BJ14" t="s">
        <v>203</v>
      </c>
      <c r="BK14" t="s">
        <v>203</v>
      </c>
      <c r="BL14" t="s">
        <v>203</v>
      </c>
      <c r="BM14" t="s">
        <v>203</v>
      </c>
      <c r="BN14" t="s">
        <v>203</v>
      </c>
      <c r="BO14" t="s">
        <v>203</v>
      </c>
      <c r="BP14" t="s">
        <v>203</v>
      </c>
      <c r="BQ14" t="s">
        <v>203</v>
      </c>
      <c r="BR14" t="s">
        <v>203</v>
      </c>
      <c r="BS14" t="s">
        <v>203</v>
      </c>
      <c r="BT14">
        <v>1</v>
      </c>
      <c r="BU14">
        <v>0</v>
      </c>
      <c r="BV14">
        <v>1</v>
      </c>
      <c r="BW14">
        <v>0</v>
      </c>
      <c r="BX14">
        <v>1</v>
      </c>
      <c r="BY14">
        <v>0</v>
      </c>
      <c r="BZ14">
        <v>0</v>
      </c>
      <c r="CA14" t="s">
        <v>203</v>
      </c>
      <c r="CB14" t="s">
        <v>203</v>
      </c>
      <c r="CC14" t="s">
        <v>203</v>
      </c>
      <c r="CD14" t="s">
        <v>203</v>
      </c>
      <c r="CE14" t="s">
        <v>203</v>
      </c>
      <c r="CF14" t="s">
        <v>203</v>
      </c>
      <c r="CG14" t="s">
        <v>203</v>
      </c>
      <c r="CH14" t="s">
        <v>433</v>
      </c>
      <c r="CJ14" t="s">
        <v>262</v>
      </c>
      <c r="CK14">
        <v>1</v>
      </c>
      <c r="CL14">
        <v>1</v>
      </c>
      <c r="CM14">
        <v>0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0</v>
      </c>
      <c r="CY14">
        <v>1</v>
      </c>
      <c r="CZ14">
        <v>0</v>
      </c>
      <c r="DA14">
        <v>1</v>
      </c>
      <c r="DB14">
        <v>1</v>
      </c>
      <c r="DC14">
        <v>1</v>
      </c>
      <c r="DD14">
        <v>0</v>
      </c>
      <c r="DE14" t="s">
        <v>434</v>
      </c>
      <c r="DF14" t="s">
        <v>435</v>
      </c>
    </row>
    <row r="15" spans="1:110">
      <c r="A15">
        <v>79</v>
      </c>
      <c r="B15">
        <v>7033653</v>
      </c>
      <c r="C15">
        <v>1</v>
      </c>
      <c r="D15">
        <v>0</v>
      </c>
      <c r="E15">
        <v>0</v>
      </c>
      <c r="F15" s="87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 t="s">
        <v>203</v>
      </c>
      <c r="AF15">
        <v>0</v>
      </c>
      <c r="AG15">
        <v>0</v>
      </c>
      <c r="AH15">
        <v>0</v>
      </c>
      <c r="AI15">
        <v>0</v>
      </c>
      <c r="AJ15" t="s">
        <v>203</v>
      </c>
      <c r="AK15" t="s">
        <v>203</v>
      </c>
      <c r="AL15">
        <v>0</v>
      </c>
      <c r="AM15">
        <v>1</v>
      </c>
      <c r="AN15">
        <v>0</v>
      </c>
      <c r="AO15">
        <v>0</v>
      </c>
      <c r="AP15" t="s">
        <v>203</v>
      </c>
      <c r="AQ15" s="85">
        <f t="shared" si="0"/>
        <v>15</v>
      </c>
      <c r="AR15" t="s">
        <v>436</v>
      </c>
      <c r="AS15" t="s">
        <v>437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1</v>
      </c>
      <c r="BH15">
        <v>1</v>
      </c>
      <c r="BI15">
        <v>1</v>
      </c>
      <c r="BJ15" t="s">
        <v>203</v>
      </c>
      <c r="BK15" t="s">
        <v>203</v>
      </c>
      <c r="BL15">
        <v>1</v>
      </c>
      <c r="BM15">
        <v>0</v>
      </c>
      <c r="BN15">
        <v>1</v>
      </c>
      <c r="BO15">
        <v>1</v>
      </c>
      <c r="BP15">
        <v>1</v>
      </c>
      <c r="BQ15">
        <v>0</v>
      </c>
      <c r="BR15">
        <v>1</v>
      </c>
      <c r="BS15">
        <v>0</v>
      </c>
      <c r="BT15">
        <v>1</v>
      </c>
      <c r="BU15">
        <v>1</v>
      </c>
      <c r="BV15">
        <v>1</v>
      </c>
      <c r="BW15">
        <v>0</v>
      </c>
      <c r="BX15">
        <v>1</v>
      </c>
      <c r="BY15" t="s">
        <v>203</v>
      </c>
      <c r="BZ15">
        <v>0</v>
      </c>
      <c r="CA15">
        <v>1</v>
      </c>
      <c r="CB15">
        <v>1</v>
      </c>
      <c r="CC15">
        <v>1</v>
      </c>
      <c r="CD15">
        <v>0</v>
      </c>
      <c r="CE15">
        <v>1</v>
      </c>
      <c r="CF15">
        <v>0</v>
      </c>
      <c r="CG15">
        <v>1</v>
      </c>
      <c r="CH15" t="s">
        <v>438</v>
      </c>
      <c r="CI15" t="s">
        <v>439</v>
      </c>
      <c r="CJ15" t="s">
        <v>254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0</v>
      </c>
      <c r="CQ15">
        <v>1</v>
      </c>
      <c r="CR15">
        <v>1</v>
      </c>
      <c r="CS15">
        <v>0</v>
      </c>
      <c r="CT15">
        <v>1</v>
      </c>
      <c r="CU15">
        <v>1</v>
      </c>
      <c r="CV15">
        <v>1</v>
      </c>
      <c r="CW15">
        <v>0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 t="s">
        <v>440</v>
      </c>
      <c r="DF15" t="s">
        <v>441</v>
      </c>
    </row>
    <row r="16" spans="1:110">
      <c r="A16">
        <v>79</v>
      </c>
      <c r="B16">
        <v>4486659</v>
      </c>
      <c r="C16">
        <v>1</v>
      </c>
      <c r="D16">
        <v>1</v>
      </c>
      <c r="E16">
        <v>1</v>
      </c>
      <c r="F16" s="87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 t="s">
        <v>203</v>
      </c>
      <c r="AK16" t="s">
        <v>203</v>
      </c>
      <c r="AL16" t="s">
        <v>203</v>
      </c>
      <c r="AM16" t="s">
        <v>203</v>
      </c>
      <c r="AN16">
        <v>0</v>
      </c>
      <c r="AO16" t="s">
        <v>203</v>
      </c>
      <c r="AP16" t="s">
        <v>203</v>
      </c>
      <c r="AQ16" s="85">
        <f t="shared" si="0"/>
        <v>16</v>
      </c>
      <c r="AR16" t="s">
        <v>442</v>
      </c>
      <c r="AS16" t="s">
        <v>443</v>
      </c>
      <c r="AT16" t="s">
        <v>203</v>
      </c>
      <c r="AU16" t="s">
        <v>203</v>
      </c>
      <c r="AV16" t="s">
        <v>203</v>
      </c>
      <c r="AW16" t="s">
        <v>203</v>
      </c>
      <c r="AX16" t="s">
        <v>203</v>
      </c>
      <c r="AY16" t="s">
        <v>203</v>
      </c>
      <c r="AZ16" t="s">
        <v>203</v>
      </c>
      <c r="BA16">
        <v>1</v>
      </c>
      <c r="BB16">
        <v>0</v>
      </c>
      <c r="BC16">
        <v>0</v>
      </c>
      <c r="BD16" t="s">
        <v>203</v>
      </c>
      <c r="BE16" t="s">
        <v>203</v>
      </c>
      <c r="BF16" t="s">
        <v>203</v>
      </c>
      <c r="BG16" t="s">
        <v>203</v>
      </c>
      <c r="BH16">
        <v>1</v>
      </c>
      <c r="BI16" t="s">
        <v>203</v>
      </c>
      <c r="BJ16">
        <v>0</v>
      </c>
      <c r="BK16" t="s">
        <v>203</v>
      </c>
      <c r="BL16" t="s">
        <v>203</v>
      </c>
      <c r="BM16" t="s">
        <v>203</v>
      </c>
      <c r="BN16">
        <v>1</v>
      </c>
      <c r="BO16">
        <v>1</v>
      </c>
      <c r="BP16">
        <v>1</v>
      </c>
      <c r="BQ16" t="s">
        <v>203</v>
      </c>
      <c r="BR16">
        <v>1</v>
      </c>
      <c r="BS16">
        <v>1</v>
      </c>
      <c r="BT16">
        <v>1</v>
      </c>
      <c r="BU16">
        <v>0</v>
      </c>
      <c r="BV16">
        <v>1</v>
      </c>
      <c r="BW16">
        <v>1</v>
      </c>
      <c r="BX16">
        <v>1</v>
      </c>
      <c r="BY16" t="s">
        <v>203</v>
      </c>
      <c r="BZ16" t="s">
        <v>203</v>
      </c>
      <c r="CA16">
        <v>1</v>
      </c>
      <c r="CB16">
        <v>0</v>
      </c>
      <c r="CC16">
        <v>1</v>
      </c>
      <c r="CD16">
        <v>0</v>
      </c>
      <c r="CE16">
        <v>0</v>
      </c>
      <c r="CF16" t="s">
        <v>203</v>
      </c>
      <c r="CG16" t="s">
        <v>203</v>
      </c>
      <c r="CH16" t="s">
        <v>444</v>
      </c>
      <c r="CI16" t="s">
        <v>445</v>
      </c>
      <c r="CJ16" t="s">
        <v>251</v>
      </c>
      <c r="CK16">
        <v>0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0</v>
      </c>
      <c r="CT16">
        <v>1</v>
      </c>
      <c r="CU16">
        <v>1</v>
      </c>
      <c r="CV16">
        <v>0</v>
      </c>
      <c r="CW16">
        <v>0</v>
      </c>
      <c r="CX16">
        <v>1</v>
      </c>
      <c r="CY16">
        <v>1</v>
      </c>
      <c r="CZ16">
        <v>0</v>
      </c>
      <c r="DA16">
        <v>1</v>
      </c>
      <c r="DB16">
        <v>1</v>
      </c>
      <c r="DC16">
        <v>1</v>
      </c>
      <c r="DD16">
        <v>0</v>
      </c>
      <c r="DE16" t="s">
        <v>446</v>
      </c>
      <c r="DF16" t="s">
        <v>447</v>
      </c>
    </row>
    <row r="17" spans="1:110">
      <c r="A17">
        <v>79</v>
      </c>
      <c r="B17">
        <v>7017139</v>
      </c>
      <c r="C17">
        <v>1</v>
      </c>
      <c r="D17">
        <v>1</v>
      </c>
      <c r="E17">
        <v>0</v>
      </c>
      <c r="F17" s="8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203</v>
      </c>
      <c r="AK17" t="s">
        <v>203</v>
      </c>
      <c r="AL17">
        <v>0</v>
      </c>
      <c r="AM17">
        <v>0</v>
      </c>
      <c r="AN17">
        <v>0</v>
      </c>
      <c r="AO17">
        <v>0</v>
      </c>
      <c r="AP17" t="s">
        <v>203</v>
      </c>
      <c r="AQ17" s="85">
        <f t="shared" si="0"/>
        <v>16</v>
      </c>
      <c r="AR17" t="s">
        <v>448</v>
      </c>
      <c r="AS17" t="s">
        <v>449</v>
      </c>
      <c r="CJ17" t="s">
        <v>450</v>
      </c>
      <c r="CK17">
        <v>0</v>
      </c>
      <c r="CL17">
        <v>1</v>
      </c>
      <c r="CM17">
        <v>1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1</v>
      </c>
      <c r="DD17">
        <v>1</v>
      </c>
      <c r="DE17" t="s">
        <v>451</v>
      </c>
      <c r="DF17" t="s">
        <v>452</v>
      </c>
    </row>
    <row r="18" spans="1:110">
      <c r="A18">
        <v>79</v>
      </c>
      <c r="B18">
        <v>3175140</v>
      </c>
      <c r="C18">
        <v>1</v>
      </c>
      <c r="D18">
        <v>1</v>
      </c>
      <c r="E18">
        <v>1</v>
      </c>
      <c r="F18" s="87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 t="s">
        <v>203</v>
      </c>
      <c r="U18" t="s">
        <v>203</v>
      </c>
      <c r="V18" t="s">
        <v>203</v>
      </c>
      <c r="W18" t="s">
        <v>203</v>
      </c>
      <c r="X18" t="s">
        <v>203</v>
      </c>
      <c r="Y18" t="s">
        <v>203</v>
      </c>
      <c r="Z18">
        <v>0</v>
      </c>
      <c r="AA18">
        <v>0</v>
      </c>
      <c r="AB18">
        <v>1</v>
      </c>
      <c r="AC18">
        <v>1</v>
      </c>
      <c r="AD18">
        <v>1</v>
      </c>
      <c r="AE18" t="s">
        <v>203</v>
      </c>
      <c r="AF18">
        <v>0</v>
      </c>
      <c r="AG18">
        <v>0</v>
      </c>
      <c r="AH18">
        <v>0</v>
      </c>
      <c r="AI18">
        <v>1</v>
      </c>
      <c r="AJ18" t="s">
        <v>203</v>
      </c>
      <c r="AK18" t="s">
        <v>203</v>
      </c>
      <c r="AL18" t="s">
        <v>203</v>
      </c>
      <c r="AM18" t="s">
        <v>203</v>
      </c>
      <c r="AN18">
        <v>0</v>
      </c>
      <c r="AO18">
        <v>0</v>
      </c>
      <c r="AP18" t="s">
        <v>203</v>
      </c>
      <c r="AQ18" s="85">
        <f t="shared" si="0"/>
        <v>16</v>
      </c>
      <c r="AR18" t="s">
        <v>453</v>
      </c>
      <c r="AS18" t="s">
        <v>454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455</v>
      </c>
      <c r="CI18" t="s">
        <v>456</v>
      </c>
      <c r="CJ18" t="s">
        <v>264</v>
      </c>
      <c r="CK18">
        <v>1</v>
      </c>
      <c r="CL18">
        <v>1</v>
      </c>
      <c r="CM18">
        <v>1</v>
      </c>
      <c r="CN18">
        <v>1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0</v>
      </c>
      <c r="DA18">
        <v>0</v>
      </c>
      <c r="DB18">
        <v>0</v>
      </c>
      <c r="DC18">
        <v>1</v>
      </c>
      <c r="DD18">
        <v>0</v>
      </c>
      <c r="DE18" t="s">
        <v>457</v>
      </c>
      <c r="DF18" t="s">
        <v>458</v>
      </c>
    </row>
    <row r="19" spans="1:110">
      <c r="A19">
        <v>79</v>
      </c>
      <c r="B19">
        <v>6971157</v>
      </c>
      <c r="C19">
        <v>1</v>
      </c>
      <c r="D19">
        <v>1</v>
      </c>
      <c r="E19">
        <v>1</v>
      </c>
      <c r="F19" s="87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1</v>
      </c>
      <c r="AE19" t="s">
        <v>203</v>
      </c>
      <c r="AF19">
        <v>0</v>
      </c>
      <c r="AG19">
        <v>0</v>
      </c>
      <c r="AH19">
        <v>0</v>
      </c>
      <c r="AI19">
        <v>1</v>
      </c>
      <c r="AJ19" t="s">
        <v>203</v>
      </c>
      <c r="AK19" t="s">
        <v>203</v>
      </c>
      <c r="AL19">
        <v>0</v>
      </c>
      <c r="AM19">
        <v>1</v>
      </c>
      <c r="AN19">
        <v>1</v>
      </c>
      <c r="AO19">
        <v>0</v>
      </c>
      <c r="AP19" t="s">
        <v>203</v>
      </c>
      <c r="AQ19" s="85">
        <f t="shared" si="0"/>
        <v>16</v>
      </c>
      <c r="AR19" t="s">
        <v>459</v>
      </c>
      <c r="AS19" t="s">
        <v>460</v>
      </c>
      <c r="AT19">
        <v>0</v>
      </c>
      <c r="AU19">
        <v>1</v>
      </c>
      <c r="AV19">
        <v>1</v>
      </c>
      <c r="AW19">
        <v>1</v>
      </c>
      <c r="AX19">
        <v>1</v>
      </c>
      <c r="AY19">
        <v>0</v>
      </c>
      <c r="AZ19">
        <v>1</v>
      </c>
      <c r="BA19" t="s">
        <v>203</v>
      </c>
      <c r="BB19" t="s">
        <v>203</v>
      </c>
      <c r="BC19" t="s">
        <v>203</v>
      </c>
      <c r="BD19" t="s">
        <v>203</v>
      </c>
      <c r="BE19" t="s">
        <v>203</v>
      </c>
      <c r="BF19" t="s">
        <v>203</v>
      </c>
      <c r="BG19" t="s">
        <v>203</v>
      </c>
      <c r="BH19">
        <v>1</v>
      </c>
      <c r="BI19">
        <v>1</v>
      </c>
      <c r="BJ19" t="s">
        <v>203</v>
      </c>
      <c r="BK19" t="s">
        <v>203</v>
      </c>
      <c r="BL19" t="s">
        <v>203</v>
      </c>
      <c r="BM19" t="s">
        <v>203</v>
      </c>
      <c r="BN19">
        <v>1</v>
      </c>
      <c r="BO19">
        <v>1</v>
      </c>
      <c r="BP19">
        <v>0</v>
      </c>
      <c r="BQ19">
        <v>0</v>
      </c>
      <c r="BR19">
        <v>1</v>
      </c>
      <c r="BS19">
        <v>0</v>
      </c>
      <c r="BT19">
        <v>1</v>
      </c>
      <c r="BU19">
        <v>0</v>
      </c>
      <c r="BV19">
        <v>1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 t="s">
        <v>461</v>
      </c>
      <c r="CI19" t="s">
        <v>462</v>
      </c>
      <c r="CJ19" t="s">
        <v>212</v>
      </c>
      <c r="CK19" t="s">
        <v>203</v>
      </c>
      <c r="CL19" t="s">
        <v>203</v>
      </c>
      <c r="CM19" t="s">
        <v>203</v>
      </c>
      <c r="CN19" t="s">
        <v>203</v>
      </c>
      <c r="CO19" t="s">
        <v>203</v>
      </c>
      <c r="CP19" t="s">
        <v>203</v>
      </c>
      <c r="CQ19" t="s">
        <v>203</v>
      </c>
      <c r="CR19" t="s">
        <v>203</v>
      </c>
      <c r="CS19" t="s">
        <v>203</v>
      </c>
      <c r="CT19" t="s">
        <v>203</v>
      </c>
      <c r="CU19" t="s">
        <v>203</v>
      </c>
      <c r="CV19" t="s">
        <v>203</v>
      </c>
      <c r="CW19" t="s">
        <v>203</v>
      </c>
      <c r="CX19" t="s">
        <v>203</v>
      </c>
      <c r="CY19" t="s">
        <v>203</v>
      </c>
      <c r="CZ19" t="s">
        <v>203</v>
      </c>
      <c r="DA19" t="s">
        <v>203</v>
      </c>
      <c r="DB19" t="s">
        <v>203</v>
      </c>
      <c r="DC19" t="s">
        <v>203</v>
      </c>
      <c r="DD19" t="s">
        <v>203</v>
      </c>
      <c r="DE19" t="s">
        <v>463</v>
      </c>
      <c r="DF19" t="s">
        <v>464</v>
      </c>
    </row>
    <row r="20" spans="1:110">
      <c r="A20">
        <v>79</v>
      </c>
      <c r="B20">
        <v>4834622</v>
      </c>
      <c r="C20">
        <v>1</v>
      </c>
      <c r="D20">
        <v>1</v>
      </c>
      <c r="E20">
        <v>1</v>
      </c>
      <c r="F20" s="87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 t="s">
        <v>203</v>
      </c>
      <c r="N20">
        <v>0</v>
      </c>
      <c r="O20">
        <v>1</v>
      </c>
      <c r="P20">
        <v>1</v>
      </c>
      <c r="Q20" t="s">
        <v>203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 t="s">
        <v>203</v>
      </c>
      <c r="AF20">
        <v>0</v>
      </c>
      <c r="AG20">
        <v>0</v>
      </c>
      <c r="AH20">
        <v>1</v>
      </c>
      <c r="AI20">
        <v>1</v>
      </c>
      <c r="AJ20" t="s">
        <v>203</v>
      </c>
      <c r="AK20" t="s">
        <v>203</v>
      </c>
      <c r="AL20">
        <v>0</v>
      </c>
      <c r="AM20">
        <v>0</v>
      </c>
      <c r="AN20">
        <v>0</v>
      </c>
      <c r="AO20">
        <v>0</v>
      </c>
      <c r="AP20" t="s">
        <v>203</v>
      </c>
      <c r="AQ20" s="85">
        <f t="shared" si="0"/>
        <v>17</v>
      </c>
      <c r="AR20" t="s">
        <v>465</v>
      </c>
      <c r="AS20" t="s">
        <v>466</v>
      </c>
      <c r="AT20">
        <v>1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1</v>
      </c>
      <c r="BI20">
        <v>0</v>
      </c>
      <c r="BJ20" t="s">
        <v>203</v>
      </c>
      <c r="BK20" t="s">
        <v>203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1</v>
      </c>
      <c r="BW20">
        <v>1</v>
      </c>
      <c r="BX20">
        <v>1</v>
      </c>
      <c r="BY20" t="s">
        <v>203</v>
      </c>
      <c r="BZ20" t="s">
        <v>203</v>
      </c>
      <c r="CA20">
        <v>1</v>
      </c>
      <c r="CB20">
        <v>1</v>
      </c>
      <c r="CC20">
        <v>1</v>
      </c>
      <c r="CD20">
        <v>0</v>
      </c>
      <c r="CE20">
        <v>1</v>
      </c>
      <c r="CF20">
        <v>0</v>
      </c>
      <c r="CG20">
        <v>1</v>
      </c>
      <c r="CH20" t="s">
        <v>467</v>
      </c>
      <c r="CI20" t="s">
        <v>468</v>
      </c>
      <c r="CJ20" t="s">
        <v>264</v>
      </c>
      <c r="CK20" t="s">
        <v>203</v>
      </c>
      <c r="CL20" t="s">
        <v>203</v>
      </c>
      <c r="CM20" t="s">
        <v>203</v>
      </c>
      <c r="CN20" t="s">
        <v>203</v>
      </c>
      <c r="CO20">
        <v>0</v>
      </c>
      <c r="CP20" t="s">
        <v>203</v>
      </c>
      <c r="CQ20" t="s">
        <v>203</v>
      </c>
      <c r="CR20" t="s">
        <v>203</v>
      </c>
      <c r="CS20" t="s">
        <v>203</v>
      </c>
      <c r="CT20" t="s">
        <v>203</v>
      </c>
      <c r="CU20" t="s">
        <v>203</v>
      </c>
      <c r="CV20" t="s">
        <v>203</v>
      </c>
      <c r="CW20" t="s">
        <v>203</v>
      </c>
      <c r="CX20" t="s">
        <v>203</v>
      </c>
      <c r="CY20" t="s">
        <v>203</v>
      </c>
      <c r="CZ20" t="s">
        <v>203</v>
      </c>
      <c r="DA20" t="s">
        <v>203</v>
      </c>
      <c r="DB20" t="s">
        <v>203</v>
      </c>
      <c r="DC20" t="s">
        <v>203</v>
      </c>
      <c r="DD20" t="s">
        <v>203</v>
      </c>
      <c r="DE20" t="s">
        <v>469</v>
      </c>
      <c r="DF20" t="s">
        <v>470</v>
      </c>
    </row>
    <row r="21" spans="1:110">
      <c r="A21">
        <v>79</v>
      </c>
      <c r="B21">
        <v>7032537</v>
      </c>
      <c r="C21">
        <v>1</v>
      </c>
      <c r="D21">
        <v>0</v>
      </c>
      <c r="E21">
        <v>1</v>
      </c>
      <c r="F21" s="87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 t="s">
        <v>203</v>
      </c>
      <c r="N21">
        <v>0</v>
      </c>
      <c r="O21">
        <v>1</v>
      </c>
      <c r="P21">
        <v>1</v>
      </c>
      <c r="Q21" t="s">
        <v>203</v>
      </c>
      <c r="R21">
        <v>0</v>
      </c>
      <c r="S21">
        <v>1</v>
      </c>
      <c r="T21" t="s">
        <v>203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 t="s">
        <v>203</v>
      </c>
      <c r="AL21">
        <v>0</v>
      </c>
      <c r="AM21">
        <v>0</v>
      </c>
      <c r="AN21">
        <v>0</v>
      </c>
      <c r="AO21">
        <v>1</v>
      </c>
      <c r="AP21" t="s">
        <v>203</v>
      </c>
      <c r="AQ21" s="85">
        <f t="shared" si="0"/>
        <v>17</v>
      </c>
      <c r="AR21" t="s">
        <v>471</v>
      </c>
      <c r="AS21" t="s">
        <v>472</v>
      </c>
      <c r="AT21">
        <v>1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1</v>
      </c>
      <c r="BY21" t="s">
        <v>203</v>
      </c>
      <c r="BZ21">
        <v>0</v>
      </c>
      <c r="CA21">
        <v>1</v>
      </c>
      <c r="CB21">
        <v>1</v>
      </c>
      <c r="CC21">
        <v>1</v>
      </c>
      <c r="CD21">
        <v>1</v>
      </c>
      <c r="CE21">
        <v>0</v>
      </c>
      <c r="CF21">
        <v>0</v>
      </c>
      <c r="CG21">
        <v>1</v>
      </c>
      <c r="CH21" t="s">
        <v>473</v>
      </c>
      <c r="CI21" t="s">
        <v>474</v>
      </c>
      <c r="CJ21" t="s">
        <v>219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1</v>
      </c>
      <c r="CZ21">
        <v>0</v>
      </c>
      <c r="DA21">
        <v>1</v>
      </c>
      <c r="DB21">
        <v>0</v>
      </c>
      <c r="DC21">
        <v>1</v>
      </c>
      <c r="DD21">
        <v>0</v>
      </c>
      <c r="DE21" t="s">
        <v>475</v>
      </c>
      <c r="DF21" t="s">
        <v>476</v>
      </c>
    </row>
    <row r="22" spans="1:110">
      <c r="A22">
        <v>79</v>
      </c>
      <c r="B22">
        <v>7041896</v>
      </c>
      <c r="C22">
        <v>1</v>
      </c>
      <c r="D22">
        <v>1</v>
      </c>
      <c r="E22">
        <v>0</v>
      </c>
      <c r="F22" s="87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203</v>
      </c>
      <c r="Y22" t="s">
        <v>203</v>
      </c>
      <c r="Z22" t="s">
        <v>203</v>
      </c>
      <c r="AA22">
        <v>1</v>
      </c>
      <c r="AB22">
        <v>1</v>
      </c>
      <c r="AC22">
        <v>1</v>
      </c>
      <c r="AD22">
        <v>1</v>
      </c>
      <c r="AE22" t="s">
        <v>203</v>
      </c>
      <c r="AF22">
        <v>0</v>
      </c>
      <c r="AG22">
        <v>0</v>
      </c>
      <c r="AH22">
        <v>0</v>
      </c>
      <c r="AI22">
        <v>1</v>
      </c>
      <c r="AJ22" t="s">
        <v>203</v>
      </c>
      <c r="AK22" t="s">
        <v>203</v>
      </c>
      <c r="AL22" t="s">
        <v>203</v>
      </c>
      <c r="AM22" t="s">
        <v>203</v>
      </c>
      <c r="AN22" t="s">
        <v>203</v>
      </c>
      <c r="AO22" t="s">
        <v>203</v>
      </c>
      <c r="AP22" t="s">
        <v>203</v>
      </c>
      <c r="AQ22" s="85">
        <f t="shared" si="0"/>
        <v>17</v>
      </c>
      <c r="AR22" t="s">
        <v>477</v>
      </c>
      <c r="AS22" t="s">
        <v>478</v>
      </c>
      <c r="AT22">
        <v>0</v>
      </c>
      <c r="AU22">
        <v>1</v>
      </c>
      <c r="AV22">
        <v>1</v>
      </c>
      <c r="AW22">
        <v>0</v>
      </c>
      <c r="AX22">
        <v>0</v>
      </c>
      <c r="AY22" t="s">
        <v>203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0</v>
      </c>
      <c r="BK22" t="s">
        <v>203</v>
      </c>
      <c r="BL22">
        <v>0</v>
      </c>
      <c r="BM22">
        <v>0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0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0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0</v>
      </c>
      <c r="CG22">
        <v>1</v>
      </c>
      <c r="CH22" t="s">
        <v>479</v>
      </c>
      <c r="CI22" t="s">
        <v>480</v>
      </c>
      <c r="CJ22" t="s">
        <v>209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 t="s">
        <v>203</v>
      </c>
      <c r="CW22" t="s">
        <v>203</v>
      </c>
      <c r="CX22" t="s">
        <v>203</v>
      </c>
      <c r="CY22" t="s">
        <v>203</v>
      </c>
      <c r="CZ22" t="s">
        <v>203</v>
      </c>
      <c r="DA22" t="s">
        <v>203</v>
      </c>
      <c r="DB22" t="s">
        <v>203</v>
      </c>
      <c r="DC22" t="s">
        <v>203</v>
      </c>
      <c r="DD22" t="s">
        <v>203</v>
      </c>
      <c r="DE22" t="s">
        <v>481</v>
      </c>
      <c r="DF22" t="s">
        <v>482</v>
      </c>
    </row>
    <row r="23" spans="1:110">
      <c r="A23">
        <v>79</v>
      </c>
      <c r="B23">
        <v>6962826</v>
      </c>
      <c r="C23">
        <v>1</v>
      </c>
      <c r="D23">
        <v>1</v>
      </c>
      <c r="E23">
        <v>1</v>
      </c>
      <c r="F23" s="87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 s="85">
        <f t="shared" si="0"/>
        <v>17</v>
      </c>
      <c r="AR23" t="s">
        <v>483</v>
      </c>
      <c r="AS23" t="s">
        <v>484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1</v>
      </c>
      <c r="BA23" t="s">
        <v>203</v>
      </c>
      <c r="BB23">
        <v>0</v>
      </c>
      <c r="BC23" t="s">
        <v>203</v>
      </c>
      <c r="BD23" t="s">
        <v>203</v>
      </c>
      <c r="BE23" t="s">
        <v>203</v>
      </c>
      <c r="BF23" t="s">
        <v>203</v>
      </c>
      <c r="BG23" t="s">
        <v>203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0</v>
      </c>
      <c r="BR23">
        <v>0</v>
      </c>
      <c r="BS23">
        <v>1</v>
      </c>
      <c r="BT23">
        <v>1</v>
      </c>
      <c r="BU23">
        <v>1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1</v>
      </c>
      <c r="CB23">
        <v>1</v>
      </c>
      <c r="CC23">
        <v>1</v>
      </c>
      <c r="CD23">
        <v>1</v>
      </c>
      <c r="CE23">
        <v>0</v>
      </c>
      <c r="CF23">
        <v>0</v>
      </c>
      <c r="CG23">
        <v>1</v>
      </c>
      <c r="CH23" t="s">
        <v>485</v>
      </c>
      <c r="CI23" t="s">
        <v>486</v>
      </c>
      <c r="CJ23" t="s">
        <v>256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0</v>
      </c>
      <c r="CR23">
        <v>1</v>
      </c>
      <c r="CS23">
        <v>0</v>
      </c>
      <c r="CT23">
        <v>1</v>
      </c>
      <c r="CU23">
        <v>0</v>
      </c>
      <c r="CV23">
        <v>0</v>
      </c>
      <c r="CW23">
        <v>1</v>
      </c>
      <c r="CX23">
        <v>0</v>
      </c>
      <c r="CY23">
        <v>1</v>
      </c>
      <c r="CZ23">
        <v>0</v>
      </c>
      <c r="DA23">
        <v>0</v>
      </c>
      <c r="DB23">
        <v>1</v>
      </c>
      <c r="DC23">
        <v>1</v>
      </c>
      <c r="DD23">
        <v>0</v>
      </c>
      <c r="DE23" t="s">
        <v>487</v>
      </c>
      <c r="DF23" t="s">
        <v>488</v>
      </c>
    </row>
    <row r="24" spans="1:110">
      <c r="A24">
        <v>79</v>
      </c>
      <c r="B24">
        <v>6231367</v>
      </c>
      <c r="C24">
        <v>1</v>
      </c>
      <c r="D24">
        <v>0</v>
      </c>
      <c r="E24">
        <v>1</v>
      </c>
      <c r="F24" s="87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203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 t="s">
        <v>203</v>
      </c>
      <c r="AK24" t="s">
        <v>203</v>
      </c>
      <c r="AL24" t="s">
        <v>203</v>
      </c>
      <c r="AM24">
        <v>0</v>
      </c>
      <c r="AN24" t="s">
        <v>203</v>
      </c>
      <c r="AO24">
        <v>0</v>
      </c>
      <c r="AP24" t="s">
        <v>203</v>
      </c>
      <c r="AQ24" s="85">
        <f t="shared" si="0"/>
        <v>18</v>
      </c>
      <c r="AR24" t="s">
        <v>489</v>
      </c>
      <c r="AS24" t="s">
        <v>490</v>
      </c>
      <c r="AT24">
        <v>0</v>
      </c>
      <c r="AU24">
        <v>1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1</v>
      </c>
      <c r="BJ24" t="s">
        <v>203</v>
      </c>
      <c r="BK24" t="s">
        <v>203</v>
      </c>
      <c r="BL24">
        <v>0</v>
      </c>
      <c r="BM24">
        <v>0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0</v>
      </c>
      <c r="BZ24">
        <v>1</v>
      </c>
      <c r="CA24">
        <v>1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 t="s">
        <v>491</v>
      </c>
      <c r="CI24" t="s">
        <v>492</v>
      </c>
      <c r="CJ24" t="s">
        <v>232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0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0</v>
      </c>
      <c r="DA24">
        <v>1</v>
      </c>
      <c r="DB24">
        <v>0</v>
      </c>
      <c r="DC24">
        <v>1</v>
      </c>
      <c r="DD24">
        <v>0</v>
      </c>
      <c r="DE24" t="s">
        <v>493</v>
      </c>
      <c r="DF24" t="s">
        <v>494</v>
      </c>
    </row>
    <row r="25" spans="1:110">
      <c r="A25">
        <v>79</v>
      </c>
      <c r="B25">
        <v>2542138</v>
      </c>
      <c r="C25">
        <v>1</v>
      </c>
      <c r="D25">
        <v>1</v>
      </c>
      <c r="E25">
        <v>0</v>
      </c>
      <c r="F25" s="87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 t="s">
        <v>203</v>
      </c>
      <c r="AF25">
        <v>0</v>
      </c>
      <c r="AG25">
        <v>0</v>
      </c>
      <c r="AH25">
        <v>1</v>
      </c>
      <c r="AI25">
        <v>1</v>
      </c>
      <c r="AJ25" t="s">
        <v>203</v>
      </c>
      <c r="AK25" t="s">
        <v>203</v>
      </c>
      <c r="AL25">
        <v>0</v>
      </c>
      <c r="AM25">
        <v>0</v>
      </c>
      <c r="AN25">
        <v>0</v>
      </c>
      <c r="AO25">
        <v>0</v>
      </c>
      <c r="AP25" t="s">
        <v>203</v>
      </c>
      <c r="AQ25" s="85">
        <f t="shared" si="0"/>
        <v>18</v>
      </c>
      <c r="AR25" t="s">
        <v>495</v>
      </c>
      <c r="AS25" t="s">
        <v>496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1</v>
      </c>
      <c r="BJ25" t="s">
        <v>203</v>
      </c>
      <c r="BK25" t="s">
        <v>203</v>
      </c>
      <c r="BL25">
        <v>0</v>
      </c>
      <c r="BM25">
        <v>0</v>
      </c>
      <c r="BN25">
        <v>1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0</v>
      </c>
      <c r="BZ25">
        <v>1</v>
      </c>
      <c r="CA25">
        <v>1</v>
      </c>
      <c r="CB25">
        <v>0</v>
      </c>
      <c r="CC25">
        <v>1</v>
      </c>
      <c r="CD25">
        <v>1</v>
      </c>
      <c r="CE25">
        <v>1</v>
      </c>
      <c r="CF25">
        <v>0</v>
      </c>
      <c r="CG25">
        <v>1</v>
      </c>
      <c r="CH25" t="s">
        <v>497</v>
      </c>
      <c r="CI25" t="s">
        <v>498</v>
      </c>
      <c r="CJ25" t="s">
        <v>209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0</v>
      </c>
      <c r="CQ25">
        <v>1</v>
      </c>
      <c r="CR25">
        <v>1</v>
      </c>
      <c r="CS25">
        <v>0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1</v>
      </c>
      <c r="DE25" t="s">
        <v>499</v>
      </c>
      <c r="DF25" t="s">
        <v>500</v>
      </c>
    </row>
    <row r="26" spans="1:110">
      <c r="A26">
        <v>79</v>
      </c>
      <c r="B26">
        <v>6934461</v>
      </c>
      <c r="C26">
        <v>1</v>
      </c>
      <c r="D26">
        <v>1</v>
      </c>
      <c r="E26">
        <v>0</v>
      </c>
      <c r="F26" s="87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  <c r="AH26">
        <v>1</v>
      </c>
      <c r="AI26">
        <v>1</v>
      </c>
      <c r="AJ26" t="s">
        <v>203</v>
      </c>
      <c r="AK26" t="s">
        <v>203</v>
      </c>
      <c r="AL26">
        <v>0</v>
      </c>
      <c r="AM26">
        <v>0</v>
      </c>
      <c r="AN26">
        <v>0</v>
      </c>
      <c r="AO26">
        <v>0</v>
      </c>
      <c r="AP26" t="s">
        <v>203</v>
      </c>
      <c r="AQ26" s="85">
        <f t="shared" si="0"/>
        <v>19</v>
      </c>
      <c r="AR26" t="s">
        <v>501</v>
      </c>
      <c r="AS26" t="s">
        <v>502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1</v>
      </c>
      <c r="BE26">
        <v>0</v>
      </c>
      <c r="BF26">
        <v>1</v>
      </c>
      <c r="BG26">
        <v>1</v>
      </c>
      <c r="BH26">
        <v>1</v>
      </c>
      <c r="BI26">
        <v>0</v>
      </c>
      <c r="BJ26" t="s">
        <v>203</v>
      </c>
      <c r="BK26">
        <v>0</v>
      </c>
      <c r="BL26">
        <v>1</v>
      </c>
      <c r="BM26">
        <v>1</v>
      </c>
      <c r="BN26">
        <v>1</v>
      </c>
      <c r="BO26">
        <v>1</v>
      </c>
      <c r="BP26">
        <v>0</v>
      </c>
      <c r="BQ26">
        <v>1</v>
      </c>
      <c r="BR26">
        <v>0</v>
      </c>
      <c r="BS26">
        <v>0</v>
      </c>
      <c r="BT26">
        <v>1</v>
      </c>
      <c r="BU26">
        <v>0</v>
      </c>
      <c r="BV26">
        <v>1</v>
      </c>
      <c r="BW26">
        <v>1</v>
      </c>
      <c r="BX26">
        <v>1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0</v>
      </c>
      <c r="CH26" t="s">
        <v>503</v>
      </c>
      <c r="CI26" t="s">
        <v>504</v>
      </c>
      <c r="CJ26" t="s">
        <v>253</v>
      </c>
      <c r="CK26">
        <v>0</v>
      </c>
      <c r="CL26">
        <v>1</v>
      </c>
      <c r="CM26">
        <v>1</v>
      </c>
      <c r="CN26">
        <v>1</v>
      </c>
      <c r="CO26">
        <v>1</v>
      </c>
      <c r="CP26">
        <v>0</v>
      </c>
      <c r="CQ26">
        <v>0</v>
      </c>
      <c r="CR26">
        <v>1</v>
      </c>
      <c r="CS26">
        <v>1</v>
      </c>
      <c r="CT26">
        <v>1</v>
      </c>
      <c r="CU26">
        <v>0</v>
      </c>
      <c r="CV26">
        <v>1</v>
      </c>
      <c r="CW26">
        <v>1</v>
      </c>
      <c r="CX26">
        <v>1</v>
      </c>
      <c r="CY26">
        <v>1</v>
      </c>
      <c r="CZ26">
        <v>0</v>
      </c>
      <c r="DA26">
        <v>1</v>
      </c>
      <c r="DB26">
        <v>0</v>
      </c>
      <c r="DC26">
        <v>1</v>
      </c>
      <c r="DD26">
        <v>0</v>
      </c>
      <c r="DE26" t="s">
        <v>505</v>
      </c>
      <c r="DF26" t="s">
        <v>506</v>
      </c>
    </row>
    <row r="27" spans="1:110">
      <c r="A27">
        <v>79</v>
      </c>
      <c r="B27">
        <v>6961595</v>
      </c>
      <c r="C27">
        <v>1</v>
      </c>
      <c r="D27">
        <v>0</v>
      </c>
      <c r="E27">
        <v>1</v>
      </c>
      <c r="F27" s="8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 s="85">
        <f t="shared" si="0"/>
        <v>19</v>
      </c>
      <c r="AR27" t="s">
        <v>507</v>
      </c>
      <c r="AS27" t="s">
        <v>508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</v>
      </c>
      <c r="BV27">
        <v>1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0</v>
      </c>
      <c r="CC27">
        <v>1</v>
      </c>
      <c r="CD27">
        <v>0</v>
      </c>
      <c r="CE27">
        <v>1</v>
      </c>
      <c r="CF27">
        <v>0</v>
      </c>
      <c r="CG27">
        <v>1</v>
      </c>
      <c r="CH27" t="s">
        <v>509</v>
      </c>
      <c r="CI27" t="s">
        <v>510</v>
      </c>
      <c r="CJ27" t="s">
        <v>252</v>
      </c>
      <c r="CK27">
        <v>0</v>
      </c>
      <c r="CL27">
        <v>1</v>
      </c>
      <c r="CM27">
        <v>0</v>
      </c>
      <c r="CN27">
        <v>1</v>
      </c>
      <c r="CO27">
        <v>1</v>
      </c>
      <c r="CP27">
        <v>0</v>
      </c>
      <c r="CQ27">
        <v>1</v>
      </c>
      <c r="CR27">
        <v>0</v>
      </c>
      <c r="CS27">
        <v>0</v>
      </c>
      <c r="CT27">
        <v>1</v>
      </c>
      <c r="CU27">
        <v>1</v>
      </c>
      <c r="CV27">
        <v>1</v>
      </c>
      <c r="CW27">
        <v>1</v>
      </c>
      <c r="CX27">
        <v>0</v>
      </c>
      <c r="CY27">
        <v>1</v>
      </c>
      <c r="CZ27">
        <v>0</v>
      </c>
      <c r="DA27">
        <v>1</v>
      </c>
      <c r="DB27">
        <v>0</v>
      </c>
      <c r="DC27">
        <v>1</v>
      </c>
      <c r="DD27">
        <v>0</v>
      </c>
      <c r="DE27" t="s">
        <v>511</v>
      </c>
      <c r="DF27" t="s">
        <v>512</v>
      </c>
    </row>
    <row r="28" spans="1:110">
      <c r="A28">
        <v>79</v>
      </c>
      <c r="B28">
        <v>6979159</v>
      </c>
      <c r="C28">
        <v>1</v>
      </c>
      <c r="D28">
        <v>1</v>
      </c>
      <c r="E28">
        <v>1</v>
      </c>
      <c r="F28" s="87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 t="s">
        <v>203</v>
      </c>
      <c r="U28" t="s">
        <v>203</v>
      </c>
      <c r="V28" t="s">
        <v>203</v>
      </c>
      <c r="W28" t="s">
        <v>203</v>
      </c>
      <c r="X28" t="s">
        <v>203</v>
      </c>
      <c r="Y28">
        <v>0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1</v>
      </c>
      <c r="AI28" t="s">
        <v>203</v>
      </c>
      <c r="AJ28" t="s">
        <v>203</v>
      </c>
      <c r="AK28" t="s">
        <v>203</v>
      </c>
      <c r="AL28">
        <v>0</v>
      </c>
      <c r="AM28">
        <v>0</v>
      </c>
      <c r="AN28">
        <v>0</v>
      </c>
      <c r="AO28">
        <v>0</v>
      </c>
      <c r="AP28">
        <v>1</v>
      </c>
      <c r="AQ28" s="85">
        <f t="shared" si="0"/>
        <v>19</v>
      </c>
      <c r="AR28" t="s">
        <v>513</v>
      </c>
      <c r="AS28" t="s">
        <v>514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t="s">
        <v>203</v>
      </c>
      <c r="BL28">
        <v>0</v>
      </c>
      <c r="BM28" t="s">
        <v>203</v>
      </c>
      <c r="BN28">
        <v>1</v>
      </c>
      <c r="BO28">
        <v>1</v>
      </c>
      <c r="BP28">
        <v>0</v>
      </c>
      <c r="BQ28">
        <v>0</v>
      </c>
      <c r="BR28">
        <v>1</v>
      </c>
      <c r="BS28">
        <v>1</v>
      </c>
      <c r="BT28">
        <v>1</v>
      </c>
      <c r="BU28">
        <v>0</v>
      </c>
      <c r="BV28">
        <v>1</v>
      </c>
      <c r="BW28">
        <v>1</v>
      </c>
      <c r="BX28">
        <v>1</v>
      </c>
      <c r="BY28">
        <v>0</v>
      </c>
      <c r="BZ28">
        <v>0</v>
      </c>
      <c r="CA28">
        <v>1</v>
      </c>
      <c r="CB28">
        <v>1</v>
      </c>
      <c r="CC28">
        <v>1</v>
      </c>
      <c r="CD28">
        <v>0</v>
      </c>
      <c r="CE28">
        <v>1</v>
      </c>
      <c r="CF28">
        <v>0</v>
      </c>
      <c r="CG28">
        <v>1</v>
      </c>
      <c r="CH28" t="s">
        <v>515</v>
      </c>
      <c r="CI28" t="s">
        <v>516</v>
      </c>
      <c r="CJ28" t="s">
        <v>223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0</v>
      </c>
      <c r="CR28">
        <v>1</v>
      </c>
      <c r="CS28">
        <v>0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0</v>
      </c>
      <c r="DA28">
        <v>1</v>
      </c>
      <c r="DB28">
        <v>1</v>
      </c>
      <c r="DC28">
        <v>1</v>
      </c>
      <c r="DD28">
        <v>1</v>
      </c>
      <c r="DE28" t="s">
        <v>517</v>
      </c>
      <c r="DF28" t="s">
        <v>518</v>
      </c>
    </row>
    <row r="29" spans="1:110">
      <c r="A29">
        <v>79</v>
      </c>
      <c r="B29">
        <v>1840985</v>
      </c>
      <c r="C29">
        <v>1</v>
      </c>
      <c r="D29">
        <v>0</v>
      </c>
      <c r="E29">
        <v>1</v>
      </c>
      <c r="F29" s="87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85">
        <f t="shared" si="0"/>
        <v>19</v>
      </c>
      <c r="AR29" t="s">
        <v>519</v>
      </c>
      <c r="AS29" t="s">
        <v>520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1</v>
      </c>
      <c r="AZ29">
        <v>1</v>
      </c>
      <c r="BA29">
        <v>0</v>
      </c>
      <c r="BB29" t="s">
        <v>203</v>
      </c>
      <c r="BC29" t="s">
        <v>203</v>
      </c>
      <c r="BD29" t="s">
        <v>203</v>
      </c>
      <c r="BE29" t="s">
        <v>203</v>
      </c>
      <c r="BF29" t="s">
        <v>203</v>
      </c>
      <c r="BG29" t="s">
        <v>203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1</v>
      </c>
      <c r="BW29">
        <v>0</v>
      </c>
      <c r="BX29">
        <v>1</v>
      </c>
      <c r="BY29">
        <v>0</v>
      </c>
      <c r="BZ29">
        <v>1</v>
      </c>
      <c r="CA29">
        <v>0</v>
      </c>
      <c r="CB29">
        <v>0</v>
      </c>
      <c r="CC29">
        <v>1</v>
      </c>
      <c r="CD29">
        <v>1</v>
      </c>
      <c r="CE29">
        <v>0</v>
      </c>
      <c r="CF29">
        <v>0</v>
      </c>
      <c r="CG29">
        <v>0</v>
      </c>
      <c r="CH29" t="s">
        <v>521</v>
      </c>
      <c r="CI29" t="s">
        <v>522</v>
      </c>
      <c r="CJ29" t="s">
        <v>251</v>
      </c>
      <c r="CK29">
        <v>1</v>
      </c>
      <c r="CL29">
        <v>1</v>
      </c>
      <c r="CM29">
        <v>1</v>
      </c>
      <c r="CN29">
        <v>0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 t="s">
        <v>203</v>
      </c>
      <c r="CW29" t="s">
        <v>203</v>
      </c>
      <c r="CX29" t="s">
        <v>203</v>
      </c>
      <c r="CY29" t="s">
        <v>203</v>
      </c>
      <c r="CZ29" t="s">
        <v>203</v>
      </c>
      <c r="DA29" t="s">
        <v>203</v>
      </c>
      <c r="DB29" t="s">
        <v>203</v>
      </c>
      <c r="DC29" t="s">
        <v>203</v>
      </c>
      <c r="DD29" t="s">
        <v>203</v>
      </c>
      <c r="DE29" t="s">
        <v>523</v>
      </c>
      <c r="DF29" t="s">
        <v>524</v>
      </c>
    </row>
    <row r="30" spans="1:110">
      <c r="A30">
        <v>79</v>
      </c>
      <c r="B30">
        <v>4637746</v>
      </c>
      <c r="C30">
        <v>0</v>
      </c>
      <c r="D30">
        <v>0</v>
      </c>
      <c r="E30">
        <v>1</v>
      </c>
      <c r="F30" s="87">
        <v>1</v>
      </c>
      <c r="G30">
        <v>0</v>
      </c>
      <c r="H30">
        <v>1</v>
      </c>
      <c r="I30">
        <v>1</v>
      </c>
      <c r="J30">
        <v>1</v>
      </c>
      <c r="K30" t="s">
        <v>203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85">
        <f t="shared" si="0"/>
        <v>19</v>
      </c>
      <c r="AR30" t="s">
        <v>525</v>
      </c>
      <c r="AS30" t="s">
        <v>526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0</v>
      </c>
      <c r="BQ30">
        <v>1</v>
      </c>
      <c r="BR30">
        <v>1</v>
      </c>
      <c r="BS30">
        <v>0</v>
      </c>
      <c r="BT30">
        <v>0</v>
      </c>
      <c r="BU30">
        <v>0</v>
      </c>
      <c r="BV30">
        <v>1</v>
      </c>
      <c r="BW30">
        <v>1</v>
      </c>
      <c r="BX30">
        <v>1</v>
      </c>
      <c r="BY30">
        <v>0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0</v>
      </c>
      <c r="CG30">
        <v>0</v>
      </c>
      <c r="CH30" t="s">
        <v>527</v>
      </c>
      <c r="CI30" t="s">
        <v>528</v>
      </c>
      <c r="CJ30" t="s">
        <v>253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0</v>
      </c>
      <c r="CT30">
        <v>1</v>
      </c>
      <c r="CU30">
        <v>1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1</v>
      </c>
      <c r="DD30">
        <v>0</v>
      </c>
      <c r="DE30" t="s">
        <v>529</v>
      </c>
      <c r="DF30" t="s">
        <v>530</v>
      </c>
    </row>
    <row r="31" spans="1:110">
      <c r="A31">
        <v>79</v>
      </c>
      <c r="B31">
        <v>6992576</v>
      </c>
      <c r="C31">
        <v>1</v>
      </c>
      <c r="D31">
        <v>1</v>
      </c>
      <c r="E31">
        <v>1</v>
      </c>
      <c r="F31" s="87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t="s">
        <v>203</v>
      </c>
      <c r="AP31">
        <v>0</v>
      </c>
      <c r="AQ31" s="85">
        <f t="shared" si="0"/>
        <v>20</v>
      </c>
      <c r="AR31" t="s">
        <v>531</v>
      </c>
      <c r="AS31" t="s">
        <v>532</v>
      </c>
      <c r="AT31">
        <v>1</v>
      </c>
      <c r="AU31">
        <v>1</v>
      </c>
      <c r="AV31">
        <v>1</v>
      </c>
      <c r="AW31">
        <v>0</v>
      </c>
      <c r="AX31">
        <v>1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1</v>
      </c>
      <c r="BE31">
        <v>0</v>
      </c>
      <c r="BF31">
        <v>1</v>
      </c>
      <c r="BG31">
        <v>1</v>
      </c>
      <c r="BH31">
        <v>0</v>
      </c>
      <c r="BI31">
        <v>1</v>
      </c>
      <c r="BJ31">
        <v>1</v>
      </c>
      <c r="BK31">
        <v>0</v>
      </c>
      <c r="BL31">
        <v>1</v>
      </c>
      <c r="BM31">
        <v>0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0</v>
      </c>
      <c r="BZ31">
        <v>1</v>
      </c>
      <c r="CA31">
        <v>1</v>
      </c>
      <c r="CB31">
        <v>1</v>
      </c>
      <c r="CC31">
        <v>1</v>
      </c>
      <c r="CD31">
        <v>0</v>
      </c>
      <c r="CE31">
        <v>1</v>
      </c>
      <c r="CF31">
        <v>0</v>
      </c>
      <c r="CG31">
        <v>1</v>
      </c>
      <c r="CH31" t="s">
        <v>533</v>
      </c>
      <c r="CI31" t="s">
        <v>534</v>
      </c>
      <c r="CJ31" t="s">
        <v>238</v>
      </c>
      <c r="CK31">
        <v>1</v>
      </c>
      <c r="CL31">
        <v>1</v>
      </c>
      <c r="CM31">
        <v>1</v>
      </c>
      <c r="CN31">
        <v>0</v>
      </c>
      <c r="CO31">
        <v>1</v>
      </c>
      <c r="CP31">
        <v>1</v>
      </c>
      <c r="CQ31">
        <v>1</v>
      </c>
      <c r="CR31">
        <v>0</v>
      </c>
      <c r="CS31">
        <v>1</v>
      </c>
      <c r="CT31">
        <v>0</v>
      </c>
      <c r="CU31">
        <v>0</v>
      </c>
      <c r="CV31">
        <v>1</v>
      </c>
      <c r="CW31">
        <v>1</v>
      </c>
      <c r="CX31">
        <v>1</v>
      </c>
      <c r="CY31">
        <v>1</v>
      </c>
      <c r="CZ31">
        <v>0</v>
      </c>
      <c r="DA31">
        <v>1</v>
      </c>
      <c r="DB31">
        <v>0</v>
      </c>
      <c r="DC31">
        <v>0</v>
      </c>
      <c r="DD31">
        <v>0</v>
      </c>
      <c r="DE31" t="s">
        <v>535</v>
      </c>
      <c r="DF31" t="s">
        <v>536</v>
      </c>
    </row>
    <row r="32" spans="1:110">
      <c r="A32">
        <v>79</v>
      </c>
      <c r="B32">
        <v>5415282</v>
      </c>
      <c r="C32">
        <v>1</v>
      </c>
      <c r="D32">
        <v>1</v>
      </c>
      <c r="E32">
        <v>1</v>
      </c>
      <c r="F32" s="87">
        <v>1</v>
      </c>
      <c r="G32">
        <v>1</v>
      </c>
      <c r="H32">
        <v>1</v>
      </c>
      <c r="I32">
        <v>1</v>
      </c>
      <c r="J32">
        <v>1</v>
      </c>
      <c r="K32">
        <v>1</v>
      </c>
      <c r="L32" t="s">
        <v>203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 s="85">
        <f t="shared" si="0"/>
        <v>20</v>
      </c>
      <c r="AR32" t="s">
        <v>537</v>
      </c>
      <c r="AS32" t="s">
        <v>538</v>
      </c>
      <c r="AT32">
        <v>1</v>
      </c>
      <c r="AU32">
        <v>1</v>
      </c>
      <c r="AV32">
        <v>1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1</v>
      </c>
      <c r="CB32">
        <v>1</v>
      </c>
      <c r="CC32">
        <v>1</v>
      </c>
      <c r="CD32">
        <v>0</v>
      </c>
      <c r="CE32">
        <v>0</v>
      </c>
      <c r="CF32">
        <v>0</v>
      </c>
      <c r="CG32">
        <v>1</v>
      </c>
      <c r="CH32" t="s">
        <v>539</v>
      </c>
      <c r="CI32" t="s">
        <v>540</v>
      </c>
      <c r="CJ32" t="s">
        <v>209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0</v>
      </c>
      <c r="CT32">
        <v>1</v>
      </c>
      <c r="CU32">
        <v>1</v>
      </c>
      <c r="CV32">
        <v>1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1</v>
      </c>
      <c r="DD32">
        <v>0</v>
      </c>
      <c r="DE32" t="s">
        <v>541</v>
      </c>
      <c r="DF32" t="s">
        <v>542</v>
      </c>
    </row>
    <row r="33" spans="1:110">
      <c r="A33">
        <v>79</v>
      </c>
      <c r="B33">
        <v>6939830</v>
      </c>
      <c r="C33">
        <v>1</v>
      </c>
      <c r="D33">
        <v>1</v>
      </c>
      <c r="E33">
        <v>0</v>
      </c>
      <c r="F33" s="87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 t="s">
        <v>203</v>
      </c>
      <c r="AI33">
        <v>1</v>
      </c>
      <c r="AJ33" t="s">
        <v>203</v>
      </c>
      <c r="AK33">
        <v>0</v>
      </c>
      <c r="AL33" t="s">
        <v>203</v>
      </c>
      <c r="AM33" t="s">
        <v>203</v>
      </c>
      <c r="AN33">
        <v>1</v>
      </c>
      <c r="AO33">
        <v>0</v>
      </c>
      <c r="AP33" t="s">
        <v>203</v>
      </c>
      <c r="AQ33" s="85">
        <f t="shared" si="0"/>
        <v>20</v>
      </c>
      <c r="AR33" t="s">
        <v>543</v>
      </c>
      <c r="AS33" t="s">
        <v>544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0</v>
      </c>
      <c r="BF33" t="s">
        <v>203</v>
      </c>
      <c r="BG33">
        <v>1</v>
      </c>
      <c r="BH33">
        <v>1</v>
      </c>
      <c r="BI33">
        <v>0</v>
      </c>
      <c r="BJ33" t="s">
        <v>203</v>
      </c>
      <c r="BK33" t="s">
        <v>203</v>
      </c>
      <c r="BL33" t="s">
        <v>203</v>
      </c>
      <c r="BM33">
        <v>0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0</v>
      </c>
      <c r="BZ33">
        <v>0</v>
      </c>
      <c r="CA33">
        <v>1</v>
      </c>
      <c r="CB33">
        <v>1</v>
      </c>
      <c r="CC33">
        <v>1</v>
      </c>
      <c r="CD33">
        <v>0</v>
      </c>
      <c r="CE33">
        <v>1</v>
      </c>
      <c r="CF33">
        <v>0</v>
      </c>
      <c r="CG33">
        <v>1</v>
      </c>
      <c r="CH33" t="s">
        <v>545</v>
      </c>
      <c r="CI33" t="s">
        <v>546</v>
      </c>
      <c r="CJ33" t="s">
        <v>219</v>
      </c>
      <c r="CK33">
        <v>0</v>
      </c>
      <c r="CL33">
        <v>1</v>
      </c>
      <c r="CM33">
        <v>0</v>
      </c>
      <c r="CN33" t="s">
        <v>203</v>
      </c>
      <c r="CO33">
        <v>1</v>
      </c>
      <c r="CP33">
        <v>0</v>
      </c>
      <c r="CQ33">
        <v>1</v>
      </c>
      <c r="CR33">
        <v>1</v>
      </c>
      <c r="CS33">
        <v>1</v>
      </c>
      <c r="CT33">
        <v>0</v>
      </c>
      <c r="CU33">
        <v>1</v>
      </c>
      <c r="CV33">
        <v>1</v>
      </c>
      <c r="CW33">
        <v>0</v>
      </c>
      <c r="CX33">
        <v>0</v>
      </c>
      <c r="CY33">
        <v>1</v>
      </c>
      <c r="CZ33">
        <v>0</v>
      </c>
      <c r="DA33">
        <v>1</v>
      </c>
      <c r="DB33">
        <v>0</v>
      </c>
      <c r="DC33">
        <v>1</v>
      </c>
      <c r="DD33">
        <v>0</v>
      </c>
      <c r="DE33" t="s">
        <v>547</v>
      </c>
      <c r="DF33" t="s">
        <v>548</v>
      </c>
    </row>
    <row r="34" spans="1:110">
      <c r="A34">
        <v>79</v>
      </c>
      <c r="B34">
        <v>7020028</v>
      </c>
      <c r="C34">
        <v>1</v>
      </c>
      <c r="D34">
        <v>1</v>
      </c>
      <c r="E34">
        <v>1</v>
      </c>
      <c r="F34" s="87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 t="s">
        <v>203</v>
      </c>
      <c r="N34">
        <v>1</v>
      </c>
      <c r="O34">
        <v>1</v>
      </c>
      <c r="P34">
        <v>1</v>
      </c>
      <c r="Q34" t="s">
        <v>203</v>
      </c>
      <c r="R34">
        <v>0</v>
      </c>
      <c r="S34">
        <v>0</v>
      </c>
      <c r="T34" t="s">
        <v>203</v>
      </c>
      <c r="U34">
        <v>0</v>
      </c>
      <c r="V34">
        <v>0</v>
      </c>
      <c r="W34">
        <v>1</v>
      </c>
      <c r="X34">
        <v>0</v>
      </c>
      <c r="Y34" t="s">
        <v>203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 t="s">
        <v>203</v>
      </c>
      <c r="AK34" t="s">
        <v>203</v>
      </c>
      <c r="AL34" t="s">
        <v>203</v>
      </c>
      <c r="AM34">
        <v>0</v>
      </c>
      <c r="AN34">
        <v>0</v>
      </c>
      <c r="AO34">
        <v>0</v>
      </c>
      <c r="AP34" t="s">
        <v>203</v>
      </c>
      <c r="AQ34" s="85">
        <f t="shared" ref="AQ34:AQ65" si="1">SUM(C34:AP34)</f>
        <v>20</v>
      </c>
      <c r="AR34" t="s">
        <v>549</v>
      </c>
      <c r="AS34" t="s">
        <v>550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1</v>
      </c>
      <c r="BI34">
        <v>0</v>
      </c>
      <c r="BJ34" t="s">
        <v>203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0</v>
      </c>
      <c r="BQ34">
        <v>1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0</v>
      </c>
      <c r="CF34">
        <v>0</v>
      </c>
      <c r="CG34">
        <v>1</v>
      </c>
      <c r="CH34" t="s">
        <v>551</v>
      </c>
      <c r="CI34" t="s">
        <v>552</v>
      </c>
      <c r="CJ34" t="s">
        <v>207</v>
      </c>
      <c r="CK34">
        <v>1</v>
      </c>
      <c r="CL34">
        <v>0</v>
      </c>
      <c r="CM34">
        <v>1</v>
      </c>
      <c r="CN34">
        <v>1</v>
      </c>
      <c r="CO34">
        <v>1</v>
      </c>
      <c r="CP34">
        <v>0</v>
      </c>
      <c r="CQ34">
        <v>1</v>
      </c>
      <c r="CR34">
        <v>1</v>
      </c>
      <c r="CS34">
        <v>0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1</v>
      </c>
      <c r="DE34" t="s">
        <v>553</v>
      </c>
      <c r="DF34" t="s">
        <v>554</v>
      </c>
    </row>
    <row r="35" spans="1:110">
      <c r="A35">
        <v>79</v>
      </c>
      <c r="B35">
        <v>7044285</v>
      </c>
      <c r="C35">
        <v>1</v>
      </c>
      <c r="D35">
        <v>1</v>
      </c>
      <c r="E35">
        <v>0</v>
      </c>
      <c r="F35" s="87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0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s="85">
        <f t="shared" si="1"/>
        <v>20</v>
      </c>
      <c r="AR35" t="s">
        <v>555</v>
      </c>
      <c r="AS35" t="s">
        <v>556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0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1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0</v>
      </c>
      <c r="BX35">
        <v>1</v>
      </c>
      <c r="BY35">
        <v>0</v>
      </c>
      <c r="BZ35">
        <v>0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0</v>
      </c>
      <c r="CG35">
        <v>1</v>
      </c>
      <c r="CH35" t="s">
        <v>557</v>
      </c>
      <c r="CI35" t="s">
        <v>558</v>
      </c>
      <c r="CJ35" t="s">
        <v>254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0</v>
      </c>
      <c r="CQ35">
        <v>0</v>
      </c>
      <c r="CR35">
        <v>0</v>
      </c>
      <c r="CS35" t="s">
        <v>203</v>
      </c>
      <c r="CT35" t="s">
        <v>203</v>
      </c>
      <c r="CU35">
        <v>1</v>
      </c>
      <c r="CV35">
        <v>0</v>
      </c>
      <c r="CW35">
        <v>0</v>
      </c>
      <c r="CX35">
        <v>1</v>
      </c>
      <c r="CY35">
        <v>1</v>
      </c>
      <c r="CZ35">
        <v>0</v>
      </c>
      <c r="DA35">
        <v>0</v>
      </c>
      <c r="DB35">
        <v>0</v>
      </c>
      <c r="DC35">
        <v>1</v>
      </c>
      <c r="DD35">
        <v>0</v>
      </c>
      <c r="DE35" t="s">
        <v>559</v>
      </c>
      <c r="DF35" t="s">
        <v>560</v>
      </c>
    </row>
    <row r="36" spans="1:110">
      <c r="A36">
        <v>79</v>
      </c>
      <c r="B36">
        <v>6639767</v>
      </c>
      <c r="C36">
        <v>1</v>
      </c>
      <c r="D36">
        <v>1</v>
      </c>
      <c r="E36">
        <v>0</v>
      </c>
      <c r="F36" s="87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s="85">
        <f t="shared" si="1"/>
        <v>20</v>
      </c>
      <c r="AR36" t="s">
        <v>561</v>
      </c>
      <c r="AS36" t="s">
        <v>562</v>
      </c>
      <c r="AT36">
        <v>0</v>
      </c>
      <c r="AU36">
        <v>1</v>
      </c>
      <c r="AV36">
        <v>1</v>
      </c>
      <c r="AW36">
        <v>0</v>
      </c>
      <c r="AX36">
        <v>1</v>
      </c>
      <c r="AY36" t="s">
        <v>203</v>
      </c>
      <c r="AZ36">
        <v>1</v>
      </c>
      <c r="BA36" t="s">
        <v>203</v>
      </c>
      <c r="BB36" t="s">
        <v>203</v>
      </c>
      <c r="BC36" t="s">
        <v>203</v>
      </c>
      <c r="BD36" t="s">
        <v>203</v>
      </c>
      <c r="BE36" t="s">
        <v>203</v>
      </c>
      <c r="BF36" t="s">
        <v>203</v>
      </c>
      <c r="BG36" t="s">
        <v>203</v>
      </c>
      <c r="BH36">
        <v>0</v>
      </c>
      <c r="BI36">
        <v>1</v>
      </c>
      <c r="BJ36" t="s">
        <v>203</v>
      </c>
      <c r="BK36" t="s">
        <v>203</v>
      </c>
      <c r="BL36" t="s">
        <v>203</v>
      </c>
      <c r="BM36" t="s">
        <v>203</v>
      </c>
      <c r="BN36" t="s">
        <v>203</v>
      </c>
      <c r="BO36">
        <v>1</v>
      </c>
      <c r="BP36">
        <v>0</v>
      </c>
      <c r="BQ36" t="s">
        <v>203</v>
      </c>
      <c r="BR36" t="s">
        <v>203</v>
      </c>
      <c r="BS36" t="s">
        <v>203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203</v>
      </c>
      <c r="BZ36" t="s">
        <v>203</v>
      </c>
      <c r="CA36">
        <v>0</v>
      </c>
      <c r="CB36" t="s">
        <v>203</v>
      </c>
      <c r="CC36" t="s">
        <v>203</v>
      </c>
      <c r="CD36" t="s">
        <v>203</v>
      </c>
      <c r="CE36" t="s">
        <v>203</v>
      </c>
      <c r="CF36" t="s">
        <v>203</v>
      </c>
      <c r="CG36" t="s">
        <v>203</v>
      </c>
      <c r="CH36" t="s">
        <v>563</v>
      </c>
      <c r="CI36" t="s">
        <v>564</v>
      </c>
      <c r="CJ36" t="s">
        <v>252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0</v>
      </c>
      <c r="CW36">
        <v>0</v>
      </c>
      <c r="CX36">
        <v>1</v>
      </c>
      <c r="CY36">
        <v>1</v>
      </c>
      <c r="CZ36">
        <v>0</v>
      </c>
      <c r="DA36">
        <v>0</v>
      </c>
      <c r="DB36">
        <v>0</v>
      </c>
      <c r="DC36">
        <v>1</v>
      </c>
      <c r="DD36">
        <v>0</v>
      </c>
      <c r="DE36" t="s">
        <v>565</v>
      </c>
      <c r="DF36" t="s">
        <v>566</v>
      </c>
    </row>
    <row r="37" spans="1:110">
      <c r="A37">
        <v>79</v>
      </c>
      <c r="B37">
        <v>6939115</v>
      </c>
      <c r="C37">
        <v>1</v>
      </c>
      <c r="D37">
        <v>1</v>
      </c>
      <c r="E37">
        <v>0</v>
      </c>
      <c r="F37" s="8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0</v>
      </c>
      <c r="O37">
        <v>1</v>
      </c>
      <c r="P37">
        <v>1</v>
      </c>
      <c r="Q37" t="s">
        <v>203</v>
      </c>
      <c r="R37" t="s">
        <v>203</v>
      </c>
      <c r="S37">
        <v>1</v>
      </c>
      <c r="T37" t="s">
        <v>203</v>
      </c>
      <c r="U37">
        <v>0</v>
      </c>
      <c r="V37">
        <v>0</v>
      </c>
      <c r="W37">
        <v>1</v>
      </c>
      <c r="X37">
        <v>1</v>
      </c>
      <c r="Y37">
        <v>0</v>
      </c>
      <c r="Z37" t="s">
        <v>203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 t="s">
        <v>203</v>
      </c>
      <c r="AL37">
        <v>1</v>
      </c>
      <c r="AM37" t="s">
        <v>203</v>
      </c>
      <c r="AN37" t="s">
        <v>203</v>
      </c>
      <c r="AO37" t="s">
        <v>203</v>
      </c>
      <c r="AP37" t="s">
        <v>203</v>
      </c>
      <c r="AQ37" s="85">
        <f t="shared" si="1"/>
        <v>20</v>
      </c>
      <c r="AR37" t="s">
        <v>567</v>
      </c>
      <c r="AS37" t="s">
        <v>568</v>
      </c>
      <c r="AT37">
        <v>1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 t="s">
        <v>203</v>
      </c>
      <c r="BJ37" t="s">
        <v>203</v>
      </c>
      <c r="BK37">
        <v>0</v>
      </c>
      <c r="BL37" t="s">
        <v>203</v>
      </c>
      <c r="BM37" t="s">
        <v>203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1</v>
      </c>
      <c r="BZ37">
        <v>0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1</v>
      </c>
      <c r="CH37" t="s">
        <v>569</v>
      </c>
      <c r="CI37" t="s">
        <v>570</v>
      </c>
      <c r="CJ37" t="s">
        <v>207</v>
      </c>
      <c r="CK37">
        <v>1</v>
      </c>
      <c r="CL37">
        <v>0</v>
      </c>
      <c r="CM37">
        <v>1</v>
      </c>
      <c r="CN37">
        <v>0</v>
      </c>
      <c r="CO37">
        <v>1</v>
      </c>
      <c r="CP37">
        <v>1</v>
      </c>
      <c r="CQ37">
        <v>1</v>
      </c>
      <c r="CR37">
        <v>0</v>
      </c>
      <c r="CS37">
        <v>0</v>
      </c>
      <c r="CT37">
        <v>1</v>
      </c>
      <c r="CU37">
        <v>1</v>
      </c>
      <c r="CV37">
        <v>1</v>
      </c>
      <c r="CW37">
        <v>0</v>
      </c>
      <c r="CX37">
        <v>1</v>
      </c>
      <c r="CY37">
        <v>1</v>
      </c>
      <c r="CZ37">
        <v>0</v>
      </c>
      <c r="DA37">
        <v>1</v>
      </c>
      <c r="DB37">
        <v>0</v>
      </c>
      <c r="DC37">
        <v>1</v>
      </c>
      <c r="DD37">
        <v>0</v>
      </c>
      <c r="DE37" t="s">
        <v>571</v>
      </c>
      <c r="DF37" t="s">
        <v>572</v>
      </c>
    </row>
    <row r="38" spans="1:110">
      <c r="A38">
        <v>79</v>
      </c>
      <c r="B38">
        <v>6635526</v>
      </c>
      <c r="C38">
        <v>1</v>
      </c>
      <c r="D38">
        <v>1</v>
      </c>
      <c r="E38">
        <v>1</v>
      </c>
      <c r="F38" s="87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 t="s">
        <v>203</v>
      </c>
      <c r="R38" t="s">
        <v>203</v>
      </c>
      <c r="S38" t="s">
        <v>203</v>
      </c>
      <c r="T38" t="s">
        <v>203</v>
      </c>
      <c r="U38" t="s">
        <v>203</v>
      </c>
      <c r="V38" t="s">
        <v>203</v>
      </c>
      <c r="W38" t="s">
        <v>203</v>
      </c>
      <c r="X38" t="s">
        <v>203</v>
      </c>
      <c r="Y38" t="s">
        <v>203</v>
      </c>
      <c r="Z38" t="s">
        <v>203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 t="s">
        <v>203</v>
      </c>
      <c r="AH38" t="s">
        <v>203</v>
      </c>
      <c r="AI38" t="s">
        <v>203</v>
      </c>
      <c r="AJ38" t="s">
        <v>203</v>
      </c>
      <c r="AK38" t="s">
        <v>203</v>
      </c>
      <c r="AL38" t="s">
        <v>203</v>
      </c>
      <c r="AM38" t="s">
        <v>203</v>
      </c>
      <c r="AN38" t="s">
        <v>203</v>
      </c>
      <c r="AO38" t="s">
        <v>203</v>
      </c>
      <c r="AP38" t="s">
        <v>203</v>
      </c>
      <c r="AQ38" s="85">
        <f t="shared" si="1"/>
        <v>20</v>
      </c>
      <c r="AR38" t="s">
        <v>573</v>
      </c>
      <c r="AS38" t="s">
        <v>574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0</v>
      </c>
      <c r="AZ38">
        <v>1</v>
      </c>
      <c r="BA38">
        <v>0</v>
      </c>
      <c r="BB38" t="s">
        <v>203</v>
      </c>
      <c r="BC38" t="s">
        <v>203</v>
      </c>
      <c r="BD38" t="s">
        <v>203</v>
      </c>
      <c r="BE38" t="s">
        <v>203</v>
      </c>
      <c r="BF38" t="s">
        <v>203</v>
      </c>
      <c r="BG38" t="s">
        <v>203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1</v>
      </c>
      <c r="CB38">
        <v>1</v>
      </c>
      <c r="CC38">
        <v>1</v>
      </c>
      <c r="CD38">
        <v>0</v>
      </c>
      <c r="CE38">
        <v>1</v>
      </c>
      <c r="CF38">
        <v>0</v>
      </c>
      <c r="CG38">
        <v>1</v>
      </c>
      <c r="CH38" t="s">
        <v>575</v>
      </c>
      <c r="CI38" t="s">
        <v>576</v>
      </c>
      <c r="CJ38" t="s">
        <v>232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</v>
      </c>
      <c r="CT38">
        <v>1</v>
      </c>
      <c r="CU38">
        <v>1</v>
      </c>
      <c r="CV38" t="s">
        <v>203</v>
      </c>
      <c r="CW38" t="s">
        <v>203</v>
      </c>
      <c r="CX38" t="s">
        <v>203</v>
      </c>
      <c r="CY38" t="s">
        <v>203</v>
      </c>
      <c r="CZ38" t="s">
        <v>203</v>
      </c>
      <c r="DA38" t="s">
        <v>203</v>
      </c>
      <c r="DB38" t="s">
        <v>203</v>
      </c>
      <c r="DC38" t="s">
        <v>203</v>
      </c>
      <c r="DD38" t="s">
        <v>203</v>
      </c>
      <c r="DE38" t="s">
        <v>577</v>
      </c>
      <c r="DF38" t="s">
        <v>578</v>
      </c>
    </row>
    <row r="39" spans="1:110">
      <c r="A39">
        <v>79</v>
      </c>
      <c r="B39">
        <v>5621519</v>
      </c>
      <c r="C39">
        <v>1</v>
      </c>
      <c r="D39">
        <v>1</v>
      </c>
      <c r="E39">
        <v>0</v>
      </c>
      <c r="F39" s="87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1</v>
      </c>
      <c r="Q39" t="s">
        <v>203</v>
      </c>
      <c r="R39">
        <v>1</v>
      </c>
      <c r="S39">
        <v>1</v>
      </c>
      <c r="T39">
        <v>1</v>
      </c>
      <c r="U39" t="s">
        <v>203</v>
      </c>
      <c r="V39" t="s">
        <v>203</v>
      </c>
      <c r="W39" t="s">
        <v>203</v>
      </c>
      <c r="X39" t="s">
        <v>203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1</v>
      </c>
      <c r="AK39" t="s">
        <v>203</v>
      </c>
      <c r="AL39" t="s">
        <v>203</v>
      </c>
      <c r="AM39" t="s">
        <v>203</v>
      </c>
      <c r="AN39">
        <v>0</v>
      </c>
      <c r="AO39">
        <v>0</v>
      </c>
      <c r="AP39" t="s">
        <v>203</v>
      </c>
      <c r="AQ39" s="85">
        <f t="shared" si="1"/>
        <v>21</v>
      </c>
      <c r="AR39" t="s">
        <v>579</v>
      </c>
      <c r="AS39" t="s">
        <v>580</v>
      </c>
      <c r="AT39">
        <v>0</v>
      </c>
      <c r="AU39">
        <v>1</v>
      </c>
      <c r="AV39">
        <v>0</v>
      </c>
      <c r="AW39" t="s">
        <v>203</v>
      </c>
      <c r="AX39">
        <v>1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0</v>
      </c>
      <c r="BJ39" t="s">
        <v>203</v>
      </c>
      <c r="BK39" t="s">
        <v>203</v>
      </c>
      <c r="BL39">
        <v>0</v>
      </c>
      <c r="BM39">
        <v>0</v>
      </c>
      <c r="BN39">
        <v>1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1</v>
      </c>
      <c r="CE39">
        <v>1</v>
      </c>
      <c r="CF39">
        <v>0</v>
      </c>
      <c r="CG39">
        <v>1</v>
      </c>
      <c r="CH39" t="s">
        <v>581</v>
      </c>
      <c r="CI39" t="s">
        <v>582</v>
      </c>
      <c r="CJ39" t="s">
        <v>209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0</v>
      </c>
      <c r="DB39">
        <v>1</v>
      </c>
      <c r="DC39">
        <v>1</v>
      </c>
      <c r="DD39">
        <v>0</v>
      </c>
      <c r="DE39" t="s">
        <v>583</v>
      </c>
      <c r="DF39" t="s">
        <v>584</v>
      </c>
    </row>
    <row r="40" spans="1:110">
      <c r="A40">
        <v>79</v>
      </c>
      <c r="B40">
        <v>6840698</v>
      </c>
      <c r="C40">
        <v>1</v>
      </c>
      <c r="D40">
        <v>1</v>
      </c>
      <c r="E40">
        <v>0</v>
      </c>
      <c r="F40" s="87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0</v>
      </c>
      <c r="AJ40" t="s">
        <v>203</v>
      </c>
      <c r="AK40">
        <v>0</v>
      </c>
      <c r="AL40">
        <v>0</v>
      </c>
      <c r="AM40">
        <v>1</v>
      </c>
      <c r="AN40">
        <v>0</v>
      </c>
      <c r="AO40" t="s">
        <v>203</v>
      </c>
      <c r="AP40" t="s">
        <v>203</v>
      </c>
      <c r="AQ40" s="85">
        <f t="shared" si="1"/>
        <v>21</v>
      </c>
      <c r="AR40" t="s">
        <v>585</v>
      </c>
      <c r="AS40" t="s">
        <v>586</v>
      </c>
      <c r="AT40">
        <v>0</v>
      </c>
      <c r="AU40">
        <v>1</v>
      </c>
      <c r="AV40">
        <v>1</v>
      </c>
      <c r="AW40">
        <v>0</v>
      </c>
      <c r="AX40">
        <v>1</v>
      </c>
      <c r="AY40" t="s">
        <v>203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1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1</v>
      </c>
      <c r="CH40" t="s">
        <v>587</v>
      </c>
      <c r="CI40" t="s">
        <v>588</v>
      </c>
      <c r="CJ40" t="s">
        <v>253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0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1</v>
      </c>
      <c r="DE40" t="s">
        <v>589</v>
      </c>
      <c r="DF40" t="s">
        <v>590</v>
      </c>
    </row>
    <row r="41" spans="1:110">
      <c r="A41">
        <v>79</v>
      </c>
      <c r="B41">
        <v>6888903</v>
      </c>
      <c r="C41">
        <v>1</v>
      </c>
      <c r="D41">
        <v>1</v>
      </c>
      <c r="E41">
        <v>1</v>
      </c>
      <c r="F41" s="87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1</v>
      </c>
      <c r="X41">
        <v>1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 s="85">
        <f t="shared" si="1"/>
        <v>21</v>
      </c>
      <c r="AR41" t="s">
        <v>591</v>
      </c>
      <c r="AS41" t="s">
        <v>592</v>
      </c>
      <c r="AT41">
        <v>1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1</v>
      </c>
      <c r="BE41">
        <v>1</v>
      </c>
      <c r="BF41">
        <v>0</v>
      </c>
      <c r="BG41">
        <v>1</v>
      </c>
      <c r="BH41">
        <v>1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1</v>
      </c>
      <c r="BO41">
        <v>1</v>
      </c>
      <c r="BP41">
        <v>0</v>
      </c>
      <c r="BQ41">
        <v>0</v>
      </c>
      <c r="BR41">
        <v>1</v>
      </c>
      <c r="BS41">
        <v>0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0</v>
      </c>
      <c r="BZ41">
        <v>0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0</v>
      </c>
      <c r="CG41">
        <v>0</v>
      </c>
      <c r="CH41" t="s">
        <v>593</v>
      </c>
      <c r="CI41" t="s">
        <v>594</v>
      </c>
      <c r="CJ41" t="s">
        <v>232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 t="s">
        <v>203</v>
      </c>
      <c r="CW41" t="s">
        <v>203</v>
      </c>
      <c r="CX41" t="s">
        <v>203</v>
      </c>
      <c r="CY41" t="s">
        <v>203</v>
      </c>
      <c r="CZ41" t="s">
        <v>203</v>
      </c>
      <c r="DA41" t="s">
        <v>203</v>
      </c>
      <c r="DB41" t="s">
        <v>203</v>
      </c>
      <c r="DC41" t="s">
        <v>203</v>
      </c>
      <c r="DD41" t="s">
        <v>203</v>
      </c>
      <c r="DE41" t="s">
        <v>595</v>
      </c>
      <c r="DF41" t="s">
        <v>596</v>
      </c>
    </row>
    <row r="42" spans="1:110">
      <c r="A42">
        <v>79</v>
      </c>
      <c r="B42">
        <v>4915685</v>
      </c>
      <c r="C42">
        <v>1</v>
      </c>
      <c r="D42">
        <v>1</v>
      </c>
      <c r="E42">
        <v>1</v>
      </c>
      <c r="F42" s="87">
        <v>1</v>
      </c>
      <c r="G42">
        <v>1</v>
      </c>
      <c r="H42">
        <v>1</v>
      </c>
      <c r="I42">
        <v>1</v>
      </c>
      <c r="J42">
        <v>1</v>
      </c>
      <c r="K42">
        <v>0</v>
      </c>
      <c r="L42" t="s">
        <v>203</v>
      </c>
      <c r="M42">
        <v>0</v>
      </c>
      <c r="N42">
        <v>0</v>
      </c>
      <c r="O42">
        <v>1</v>
      </c>
      <c r="P42">
        <v>1</v>
      </c>
      <c r="Q42" t="s">
        <v>203</v>
      </c>
      <c r="R42">
        <v>0</v>
      </c>
      <c r="S42">
        <v>1</v>
      </c>
      <c r="T42">
        <v>1</v>
      </c>
      <c r="U42">
        <v>1</v>
      </c>
      <c r="V42">
        <v>1</v>
      </c>
      <c r="W42" t="s">
        <v>203</v>
      </c>
      <c r="X42" t="s">
        <v>203</v>
      </c>
      <c r="Y42" t="s">
        <v>203</v>
      </c>
      <c r="Z42" t="s">
        <v>203</v>
      </c>
      <c r="AA42">
        <v>1</v>
      </c>
      <c r="AB42">
        <v>1</v>
      </c>
      <c r="AC42">
        <v>1</v>
      </c>
      <c r="AD42">
        <v>1</v>
      </c>
      <c r="AE42">
        <v>0</v>
      </c>
      <c r="AF42" t="s">
        <v>203</v>
      </c>
      <c r="AG42">
        <v>1</v>
      </c>
      <c r="AH42">
        <v>1</v>
      </c>
      <c r="AI42">
        <v>1</v>
      </c>
      <c r="AJ42" t="s">
        <v>203</v>
      </c>
      <c r="AK42" t="s">
        <v>203</v>
      </c>
      <c r="AL42" t="s">
        <v>203</v>
      </c>
      <c r="AM42" t="s">
        <v>203</v>
      </c>
      <c r="AN42">
        <v>0</v>
      </c>
      <c r="AO42" t="s">
        <v>203</v>
      </c>
      <c r="AP42">
        <v>0</v>
      </c>
      <c r="AQ42" s="85">
        <f t="shared" si="1"/>
        <v>21</v>
      </c>
      <c r="AR42" t="s">
        <v>597</v>
      </c>
      <c r="AS42" t="s">
        <v>598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0</v>
      </c>
      <c r="BE42">
        <v>1</v>
      </c>
      <c r="BF42">
        <v>0</v>
      </c>
      <c r="BG42">
        <v>1</v>
      </c>
      <c r="BH42">
        <v>1</v>
      </c>
      <c r="BI42">
        <v>1</v>
      </c>
      <c r="BJ42" t="s">
        <v>203</v>
      </c>
      <c r="BK42" t="s">
        <v>203</v>
      </c>
      <c r="BL42">
        <v>0</v>
      </c>
      <c r="BM42">
        <v>0</v>
      </c>
      <c r="BN42">
        <v>1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1</v>
      </c>
      <c r="BW42">
        <v>1</v>
      </c>
      <c r="BX42">
        <v>1</v>
      </c>
      <c r="BY42">
        <v>1</v>
      </c>
      <c r="BZ42" t="s">
        <v>203</v>
      </c>
      <c r="CA42">
        <v>1</v>
      </c>
      <c r="CB42">
        <v>0</v>
      </c>
      <c r="CC42">
        <v>1</v>
      </c>
      <c r="CD42">
        <v>1</v>
      </c>
      <c r="CE42">
        <v>1</v>
      </c>
      <c r="CF42">
        <v>0</v>
      </c>
      <c r="CG42">
        <v>1</v>
      </c>
      <c r="CH42" t="s">
        <v>599</v>
      </c>
      <c r="CI42" t="s">
        <v>600</v>
      </c>
      <c r="CJ42" t="s">
        <v>215</v>
      </c>
      <c r="CK42" t="s">
        <v>203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1</v>
      </c>
      <c r="DE42" t="s">
        <v>601</v>
      </c>
      <c r="DF42" t="s">
        <v>602</v>
      </c>
    </row>
    <row r="43" spans="1:110">
      <c r="A43">
        <v>79</v>
      </c>
      <c r="B43">
        <v>7014733</v>
      </c>
      <c r="C43">
        <v>0</v>
      </c>
      <c r="D43">
        <v>1</v>
      </c>
      <c r="E43">
        <v>1</v>
      </c>
      <c r="F43" s="87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1</v>
      </c>
      <c r="S43">
        <v>1</v>
      </c>
      <c r="T43">
        <v>1</v>
      </c>
      <c r="U43">
        <v>0</v>
      </c>
      <c r="V43" t="s">
        <v>203</v>
      </c>
      <c r="W43" t="s">
        <v>203</v>
      </c>
      <c r="X43">
        <v>0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1</v>
      </c>
      <c r="AI43">
        <v>1</v>
      </c>
      <c r="AJ43" t="s">
        <v>203</v>
      </c>
      <c r="AK43" t="s">
        <v>203</v>
      </c>
      <c r="AL43" t="s">
        <v>203</v>
      </c>
      <c r="AM43">
        <v>0</v>
      </c>
      <c r="AN43">
        <v>0</v>
      </c>
      <c r="AO43">
        <v>0</v>
      </c>
      <c r="AP43" t="s">
        <v>203</v>
      </c>
      <c r="AQ43" s="85">
        <f t="shared" si="1"/>
        <v>21</v>
      </c>
      <c r="AR43" t="s">
        <v>603</v>
      </c>
      <c r="AS43" t="s">
        <v>604</v>
      </c>
      <c r="AT43">
        <v>0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1</v>
      </c>
      <c r="BI43">
        <v>0</v>
      </c>
      <c r="BJ43">
        <v>0</v>
      </c>
      <c r="BK43" t="s">
        <v>203</v>
      </c>
      <c r="BL43">
        <v>1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1</v>
      </c>
      <c r="BW43">
        <v>1</v>
      </c>
      <c r="BX43">
        <v>1</v>
      </c>
      <c r="BY43">
        <v>0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0</v>
      </c>
      <c r="CG43">
        <v>1</v>
      </c>
      <c r="CH43" t="s">
        <v>605</v>
      </c>
      <c r="CI43" t="s">
        <v>606</v>
      </c>
      <c r="CJ43" t="s">
        <v>236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0</v>
      </c>
      <c r="CS43">
        <v>1</v>
      </c>
      <c r="CT43">
        <v>1</v>
      </c>
      <c r="CU43">
        <v>1</v>
      </c>
      <c r="CV43" t="s">
        <v>203</v>
      </c>
      <c r="CW43" t="s">
        <v>203</v>
      </c>
      <c r="CX43" t="s">
        <v>203</v>
      </c>
      <c r="CY43" t="s">
        <v>203</v>
      </c>
      <c r="CZ43" t="s">
        <v>203</v>
      </c>
      <c r="DA43" t="s">
        <v>203</v>
      </c>
      <c r="DB43" t="s">
        <v>203</v>
      </c>
      <c r="DC43" t="s">
        <v>203</v>
      </c>
      <c r="DD43" t="s">
        <v>203</v>
      </c>
      <c r="DE43" t="s">
        <v>607</v>
      </c>
      <c r="DF43" t="s">
        <v>608</v>
      </c>
    </row>
    <row r="44" spans="1:110">
      <c r="A44">
        <v>79</v>
      </c>
      <c r="B44">
        <v>2828453</v>
      </c>
      <c r="C44">
        <v>1</v>
      </c>
      <c r="D44">
        <v>0</v>
      </c>
      <c r="E44">
        <v>1</v>
      </c>
      <c r="F44" s="87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1</v>
      </c>
      <c r="AI44">
        <v>0</v>
      </c>
      <c r="AJ44">
        <v>1</v>
      </c>
      <c r="AK44" t="s">
        <v>203</v>
      </c>
      <c r="AL44">
        <v>0</v>
      </c>
      <c r="AM44">
        <v>1</v>
      </c>
      <c r="AN44">
        <v>0</v>
      </c>
      <c r="AO44">
        <v>0</v>
      </c>
      <c r="AP44">
        <v>0</v>
      </c>
      <c r="AQ44" s="85">
        <f t="shared" si="1"/>
        <v>21</v>
      </c>
      <c r="AR44" t="s">
        <v>609</v>
      </c>
      <c r="AS44" t="s">
        <v>610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1</v>
      </c>
      <c r="BL44">
        <v>1</v>
      </c>
      <c r="BM44">
        <v>0</v>
      </c>
      <c r="BN44">
        <v>1</v>
      </c>
      <c r="BO44">
        <v>1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0</v>
      </c>
      <c r="BV44">
        <v>1</v>
      </c>
      <c r="BW44">
        <v>1</v>
      </c>
      <c r="BX44">
        <v>0</v>
      </c>
      <c r="BY44">
        <v>1</v>
      </c>
      <c r="BZ44">
        <v>0</v>
      </c>
      <c r="CA44">
        <v>1</v>
      </c>
      <c r="CB44">
        <v>1</v>
      </c>
      <c r="CC44">
        <v>1</v>
      </c>
      <c r="CD44">
        <v>0</v>
      </c>
      <c r="CE44">
        <v>1</v>
      </c>
      <c r="CF44">
        <v>1</v>
      </c>
      <c r="CG44">
        <v>0</v>
      </c>
      <c r="CH44" t="s">
        <v>611</v>
      </c>
      <c r="CI44" t="s">
        <v>612</v>
      </c>
      <c r="CJ44" t="s">
        <v>254</v>
      </c>
      <c r="CK44">
        <v>0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1</v>
      </c>
      <c r="CZ44">
        <v>0</v>
      </c>
      <c r="DA44">
        <v>1</v>
      </c>
      <c r="DB44">
        <v>0</v>
      </c>
      <c r="DC44">
        <v>1</v>
      </c>
      <c r="DD44">
        <v>0</v>
      </c>
      <c r="DE44" t="s">
        <v>613</v>
      </c>
      <c r="DF44" t="s">
        <v>614</v>
      </c>
    </row>
    <row r="45" spans="1:110">
      <c r="A45">
        <v>79</v>
      </c>
      <c r="B45">
        <v>7028430</v>
      </c>
      <c r="C45">
        <v>1</v>
      </c>
      <c r="D45">
        <v>1</v>
      </c>
      <c r="E45">
        <v>0</v>
      </c>
      <c r="F45" s="87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0</v>
      </c>
      <c r="V45" t="s">
        <v>203</v>
      </c>
      <c r="W45">
        <v>0</v>
      </c>
      <c r="X45">
        <v>0</v>
      </c>
      <c r="Y45">
        <v>0</v>
      </c>
      <c r="Z45" t="s">
        <v>203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1</v>
      </c>
      <c r="AJ45" t="s">
        <v>203</v>
      </c>
      <c r="AK45" t="s">
        <v>203</v>
      </c>
      <c r="AL45">
        <v>0</v>
      </c>
      <c r="AM45">
        <v>1</v>
      </c>
      <c r="AN45">
        <v>0</v>
      </c>
      <c r="AO45" t="s">
        <v>203</v>
      </c>
      <c r="AP45" t="s">
        <v>203</v>
      </c>
      <c r="AQ45" s="85">
        <f t="shared" si="1"/>
        <v>21</v>
      </c>
      <c r="AR45" t="s">
        <v>615</v>
      </c>
      <c r="AS45" t="s">
        <v>616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1</v>
      </c>
      <c r="BE45" t="s">
        <v>203</v>
      </c>
      <c r="BF45">
        <v>1</v>
      </c>
      <c r="BG45">
        <v>1</v>
      </c>
      <c r="BH45">
        <v>1</v>
      </c>
      <c r="BI45">
        <v>1</v>
      </c>
      <c r="BJ45">
        <v>0</v>
      </c>
      <c r="BK45">
        <v>0</v>
      </c>
      <c r="BL45">
        <v>1</v>
      </c>
      <c r="BM45">
        <v>0</v>
      </c>
      <c r="BN45">
        <v>1</v>
      </c>
      <c r="BO45">
        <v>1</v>
      </c>
      <c r="BP45">
        <v>0</v>
      </c>
      <c r="BQ45">
        <v>0</v>
      </c>
      <c r="BR45">
        <v>1</v>
      </c>
      <c r="BS45">
        <v>0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1</v>
      </c>
      <c r="CB45">
        <v>1</v>
      </c>
      <c r="CC45">
        <v>1</v>
      </c>
      <c r="CD45">
        <v>0</v>
      </c>
      <c r="CE45">
        <v>1</v>
      </c>
      <c r="CF45">
        <v>0</v>
      </c>
      <c r="CG45">
        <v>0</v>
      </c>
      <c r="CH45" t="s">
        <v>617</v>
      </c>
      <c r="CI45" t="s">
        <v>618</v>
      </c>
      <c r="CJ45" t="s">
        <v>219</v>
      </c>
      <c r="CK45">
        <v>1</v>
      </c>
      <c r="CL45">
        <v>1</v>
      </c>
      <c r="CM45">
        <v>1</v>
      </c>
      <c r="CN45">
        <v>0</v>
      </c>
      <c r="CO45">
        <v>1</v>
      </c>
      <c r="CP45">
        <v>0</v>
      </c>
      <c r="CQ45">
        <v>1</v>
      </c>
      <c r="CR45">
        <v>1</v>
      </c>
      <c r="CS45">
        <v>0</v>
      </c>
      <c r="CT45">
        <v>1</v>
      </c>
      <c r="CU45">
        <v>1</v>
      </c>
      <c r="CV45" t="s">
        <v>203</v>
      </c>
      <c r="CW45" t="s">
        <v>203</v>
      </c>
      <c r="CX45" t="s">
        <v>203</v>
      </c>
      <c r="CY45" t="s">
        <v>203</v>
      </c>
      <c r="CZ45" t="s">
        <v>203</v>
      </c>
      <c r="DA45" t="s">
        <v>203</v>
      </c>
      <c r="DB45" t="s">
        <v>203</v>
      </c>
      <c r="DC45" t="s">
        <v>203</v>
      </c>
      <c r="DD45" t="s">
        <v>203</v>
      </c>
      <c r="DE45" t="s">
        <v>619</v>
      </c>
      <c r="DF45" t="s">
        <v>620</v>
      </c>
    </row>
    <row r="46" spans="1:110">
      <c r="A46">
        <v>79</v>
      </c>
      <c r="B46">
        <v>6628751</v>
      </c>
      <c r="C46">
        <v>1</v>
      </c>
      <c r="D46">
        <v>1</v>
      </c>
      <c r="E46">
        <v>1</v>
      </c>
      <c r="F46" s="87">
        <v>1</v>
      </c>
      <c r="G46">
        <v>1</v>
      </c>
      <c r="H46">
        <v>1</v>
      </c>
      <c r="I46">
        <v>1</v>
      </c>
      <c r="J46">
        <v>1</v>
      </c>
      <c r="K46">
        <v>0</v>
      </c>
      <c r="L46" t="s">
        <v>203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 t="s">
        <v>203</v>
      </c>
      <c r="U46" t="s">
        <v>203</v>
      </c>
      <c r="V46" t="s">
        <v>203</v>
      </c>
      <c r="W46" t="s">
        <v>203</v>
      </c>
      <c r="X46" t="s">
        <v>203</v>
      </c>
      <c r="Y46" t="s">
        <v>203</v>
      </c>
      <c r="Z46" t="s">
        <v>203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0</v>
      </c>
      <c r="AI46" t="s">
        <v>203</v>
      </c>
      <c r="AJ46" t="s">
        <v>203</v>
      </c>
      <c r="AK46" t="s">
        <v>203</v>
      </c>
      <c r="AL46" t="s">
        <v>203</v>
      </c>
      <c r="AM46" t="s">
        <v>203</v>
      </c>
      <c r="AN46" t="s">
        <v>203</v>
      </c>
      <c r="AO46" t="s">
        <v>203</v>
      </c>
      <c r="AP46" t="s">
        <v>203</v>
      </c>
      <c r="AQ46" s="85">
        <f t="shared" si="1"/>
        <v>22</v>
      </c>
      <c r="AR46" t="s">
        <v>621</v>
      </c>
      <c r="AS46" t="s">
        <v>622</v>
      </c>
      <c r="CJ46" t="s">
        <v>623</v>
      </c>
    </row>
    <row r="47" spans="1:110">
      <c r="A47">
        <v>79</v>
      </c>
      <c r="B47">
        <v>7035082</v>
      </c>
      <c r="C47">
        <v>1</v>
      </c>
      <c r="D47">
        <v>0</v>
      </c>
      <c r="E47">
        <v>1</v>
      </c>
      <c r="F47" s="8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 s="85">
        <f t="shared" si="1"/>
        <v>22</v>
      </c>
      <c r="AR47" t="s">
        <v>624</v>
      </c>
      <c r="AS47" t="s">
        <v>625</v>
      </c>
      <c r="AT47">
        <v>1</v>
      </c>
      <c r="AU47">
        <v>0</v>
      </c>
      <c r="AV47">
        <v>1</v>
      </c>
      <c r="AW47">
        <v>0</v>
      </c>
      <c r="AX47">
        <v>1</v>
      </c>
      <c r="AY47">
        <v>0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1</v>
      </c>
      <c r="BP47">
        <v>1</v>
      </c>
      <c r="BQ47">
        <v>0</v>
      </c>
      <c r="BR47">
        <v>1</v>
      </c>
      <c r="BS47">
        <v>0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1</v>
      </c>
      <c r="CF47">
        <v>0</v>
      </c>
      <c r="CG47">
        <v>1</v>
      </c>
      <c r="CH47" t="s">
        <v>626</v>
      </c>
      <c r="CI47" t="s">
        <v>627</v>
      </c>
      <c r="CJ47" t="s">
        <v>224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0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0</v>
      </c>
      <c r="DA47">
        <v>0</v>
      </c>
      <c r="DB47">
        <v>1</v>
      </c>
      <c r="DC47">
        <v>1</v>
      </c>
      <c r="DD47">
        <v>1</v>
      </c>
      <c r="DE47" t="s">
        <v>628</v>
      </c>
      <c r="DF47" t="s">
        <v>629</v>
      </c>
    </row>
    <row r="48" spans="1:110">
      <c r="A48">
        <v>79</v>
      </c>
      <c r="B48">
        <v>4861803</v>
      </c>
      <c r="C48">
        <v>1</v>
      </c>
      <c r="D48">
        <v>1</v>
      </c>
      <c r="E48">
        <v>1</v>
      </c>
      <c r="F48" s="87">
        <v>1</v>
      </c>
      <c r="G48" t="s">
        <v>203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  <c r="R48">
        <v>1</v>
      </c>
      <c r="S48">
        <v>1</v>
      </c>
      <c r="T48">
        <v>0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1</v>
      </c>
      <c r="AE48" t="s">
        <v>203</v>
      </c>
      <c r="AF48">
        <v>1</v>
      </c>
      <c r="AG48">
        <v>1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 t="s">
        <v>203</v>
      </c>
      <c r="AQ48" s="85">
        <f t="shared" si="1"/>
        <v>22</v>
      </c>
      <c r="AR48" t="s">
        <v>630</v>
      </c>
      <c r="AS48" t="s">
        <v>631</v>
      </c>
      <c r="AT48">
        <v>0</v>
      </c>
      <c r="AU48">
        <v>0</v>
      </c>
      <c r="AV48">
        <v>1</v>
      </c>
      <c r="AW48">
        <v>0</v>
      </c>
      <c r="AX48">
        <v>1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1</v>
      </c>
      <c r="BF48">
        <v>0</v>
      </c>
      <c r="BG48">
        <v>1</v>
      </c>
      <c r="BH48">
        <v>1</v>
      </c>
      <c r="BI48">
        <v>0</v>
      </c>
      <c r="BJ48">
        <v>0</v>
      </c>
      <c r="BK48" t="s">
        <v>203</v>
      </c>
      <c r="BL48">
        <v>0</v>
      </c>
      <c r="BM48">
        <v>0</v>
      </c>
      <c r="BN48">
        <v>1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0</v>
      </c>
      <c r="BW48">
        <v>1</v>
      </c>
      <c r="BX48">
        <v>1</v>
      </c>
      <c r="BY48" t="s">
        <v>203</v>
      </c>
      <c r="BZ48">
        <v>0</v>
      </c>
      <c r="CA48">
        <v>0</v>
      </c>
      <c r="CB48">
        <v>1</v>
      </c>
      <c r="CC48">
        <v>1</v>
      </c>
      <c r="CD48">
        <v>0</v>
      </c>
      <c r="CE48">
        <v>1</v>
      </c>
      <c r="CF48">
        <v>0</v>
      </c>
      <c r="CG48">
        <v>1</v>
      </c>
      <c r="CH48" t="s">
        <v>632</v>
      </c>
      <c r="CI48" t="s">
        <v>633</v>
      </c>
      <c r="CJ48" t="s">
        <v>208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0</v>
      </c>
      <c r="CS48">
        <v>0</v>
      </c>
      <c r="CT48">
        <v>1</v>
      </c>
      <c r="CU48">
        <v>1</v>
      </c>
      <c r="CV48" t="s">
        <v>203</v>
      </c>
      <c r="CW48" t="s">
        <v>203</v>
      </c>
      <c r="CX48" t="s">
        <v>203</v>
      </c>
      <c r="CY48" t="s">
        <v>203</v>
      </c>
      <c r="CZ48" t="s">
        <v>203</v>
      </c>
      <c r="DA48" t="s">
        <v>203</v>
      </c>
      <c r="DB48" t="s">
        <v>203</v>
      </c>
      <c r="DC48" t="s">
        <v>203</v>
      </c>
      <c r="DD48" t="s">
        <v>203</v>
      </c>
      <c r="DE48" t="s">
        <v>634</v>
      </c>
      <c r="DF48" t="s">
        <v>635</v>
      </c>
    </row>
    <row r="49" spans="1:110">
      <c r="A49">
        <v>79</v>
      </c>
      <c r="B49">
        <v>6903461</v>
      </c>
      <c r="C49">
        <v>1</v>
      </c>
      <c r="D49">
        <v>1</v>
      </c>
      <c r="E49">
        <v>1</v>
      </c>
      <c r="F49" s="87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  <c r="V49">
        <v>1</v>
      </c>
      <c r="W49">
        <v>1</v>
      </c>
      <c r="X49">
        <v>0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 s="85">
        <f t="shared" si="1"/>
        <v>22</v>
      </c>
      <c r="AR49" t="s">
        <v>636</v>
      </c>
      <c r="AS49" t="s">
        <v>637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0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0</v>
      </c>
      <c r="CG49">
        <v>1</v>
      </c>
      <c r="CH49" t="s">
        <v>638</v>
      </c>
      <c r="CI49" t="s">
        <v>639</v>
      </c>
      <c r="CJ49" t="s">
        <v>217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1</v>
      </c>
      <c r="CW49">
        <v>1</v>
      </c>
      <c r="CX49">
        <v>1</v>
      </c>
      <c r="CY49">
        <v>1</v>
      </c>
      <c r="CZ49">
        <v>0</v>
      </c>
      <c r="DA49">
        <v>1</v>
      </c>
      <c r="DB49">
        <v>0</v>
      </c>
      <c r="DC49">
        <v>1</v>
      </c>
      <c r="DD49">
        <v>1</v>
      </c>
      <c r="DE49" t="s">
        <v>640</v>
      </c>
      <c r="DF49" t="s">
        <v>641</v>
      </c>
    </row>
    <row r="50" spans="1:110">
      <c r="A50">
        <v>79</v>
      </c>
      <c r="B50">
        <v>5644397</v>
      </c>
      <c r="C50">
        <v>1</v>
      </c>
      <c r="D50">
        <v>1</v>
      </c>
      <c r="E50">
        <v>1</v>
      </c>
      <c r="F50" s="87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1</v>
      </c>
      <c r="Y50">
        <v>1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 t="s">
        <v>203</v>
      </c>
      <c r="AK50" t="s">
        <v>203</v>
      </c>
      <c r="AL50">
        <v>1</v>
      </c>
      <c r="AM50">
        <v>1</v>
      </c>
      <c r="AN50">
        <v>0</v>
      </c>
      <c r="AO50">
        <v>0</v>
      </c>
      <c r="AP50" t="s">
        <v>203</v>
      </c>
      <c r="AQ50" s="85">
        <f t="shared" si="1"/>
        <v>22</v>
      </c>
      <c r="AR50" t="s">
        <v>642</v>
      </c>
      <c r="AS50" t="s">
        <v>643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1</v>
      </c>
      <c r="BQ50">
        <v>0</v>
      </c>
      <c r="BR50">
        <v>0</v>
      </c>
      <c r="BS50">
        <v>0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1</v>
      </c>
      <c r="CF50">
        <v>0</v>
      </c>
      <c r="CG50">
        <v>1</v>
      </c>
      <c r="CH50" t="s">
        <v>644</v>
      </c>
      <c r="CI50" t="s">
        <v>645</v>
      </c>
      <c r="CJ50" t="s">
        <v>209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0</v>
      </c>
      <c r="CQ50">
        <v>1</v>
      </c>
      <c r="CR50">
        <v>1</v>
      </c>
      <c r="CS50">
        <v>1</v>
      </c>
      <c r="CT50">
        <v>1</v>
      </c>
      <c r="CU50">
        <v>0</v>
      </c>
      <c r="CV50">
        <v>0</v>
      </c>
      <c r="CW50">
        <v>1</v>
      </c>
      <c r="CX50">
        <v>1</v>
      </c>
      <c r="CY50">
        <v>1</v>
      </c>
      <c r="CZ50">
        <v>0</v>
      </c>
      <c r="DA50">
        <v>1</v>
      </c>
      <c r="DB50">
        <v>0</v>
      </c>
      <c r="DC50">
        <v>1</v>
      </c>
      <c r="DD50">
        <v>0</v>
      </c>
      <c r="DE50" t="s">
        <v>646</v>
      </c>
      <c r="DF50" t="s">
        <v>647</v>
      </c>
    </row>
    <row r="51" spans="1:110">
      <c r="A51">
        <v>79</v>
      </c>
      <c r="B51">
        <v>7031093</v>
      </c>
      <c r="C51">
        <v>0</v>
      </c>
      <c r="D51">
        <v>1</v>
      </c>
      <c r="E51">
        <v>0</v>
      </c>
      <c r="F51" s="87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 t="s">
        <v>203</v>
      </c>
      <c r="AK51">
        <v>0</v>
      </c>
      <c r="AL51">
        <v>0</v>
      </c>
      <c r="AM51">
        <v>0</v>
      </c>
      <c r="AN51">
        <v>0</v>
      </c>
      <c r="AO51">
        <v>0</v>
      </c>
      <c r="AP51" t="s">
        <v>203</v>
      </c>
      <c r="AQ51" s="85">
        <f t="shared" si="1"/>
        <v>22</v>
      </c>
      <c r="AR51" t="s">
        <v>648</v>
      </c>
      <c r="AS51" t="s">
        <v>649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1</v>
      </c>
      <c r="BU51">
        <v>0</v>
      </c>
      <c r="BV51">
        <v>1</v>
      </c>
      <c r="BW51">
        <v>1</v>
      </c>
      <c r="BX51">
        <v>1</v>
      </c>
      <c r="BY51">
        <v>0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1</v>
      </c>
      <c r="CH51" t="s">
        <v>650</v>
      </c>
      <c r="CI51" t="s">
        <v>651</v>
      </c>
      <c r="CJ51" t="s">
        <v>254</v>
      </c>
      <c r="CK51">
        <v>1</v>
      </c>
      <c r="CL51">
        <v>1</v>
      </c>
      <c r="CM51">
        <v>1</v>
      </c>
      <c r="CN51">
        <v>0</v>
      </c>
      <c r="CO51">
        <v>1</v>
      </c>
      <c r="CP51">
        <v>1</v>
      </c>
      <c r="CQ51">
        <v>1</v>
      </c>
      <c r="CR51">
        <v>1</v>
      </c>
      <c r="CS51">
        <v>0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0</v>
      </c>
      <c r="DA51">
        <v>1</v>
      </c>
      <c r="DB51">
        <v>0</v>
      </c>
      <c r="DC51">
        <v>1</v>
      </c>
      <c r="DD51">
        <v>1</v>
      </c>
      <c r="DE51" t="s">
        <v>652</v>
      </c>
      <c r="DF51" t="s">
        <v>653</v>
      </c>
    </row>
    <row r="52" spans="1:110">
      <c r="A52">
        <v>79</v>
      </c>
      <c r="B52">
        <v>7040608</v>
      </c>
      <c r="C52">
        <v>1</v>
      </c>
      <c r="D52">
        <v>1</v>
      </c>
      <c r="E52">
        <v>0</v>
      </c>
      <c r="F52" s="87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t="s">
        <v>203</v>
      </c>
      <c r="AQ52" s="85">
        <f t="shared" si="1"/>
        <v>22</v>
      </c>
      <c r="AR52" t="s">
        <v>654</v>
      </c>
      <c r="AS52" t="s">
        <v>655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1</v>
      </c>
      <c r="BR52">
        <v>0</v>
      </c>
      <c r="BS52">
        <v>1</v>
      </c>
      <c r="BT52">
        <v>1</v>
      </c>
      <c r="BU52">
        <v>0</v>
      </c>
      <c r="BV52">
        <v>1</v>
      </c>
      <c r="BW52">
        <v>1</v>
      </c>
      <c r="BX52">
        <v>1</v>
      </c>
      <c r="BY52">
        <v>0</v>
      </c>
      <c r="BZ52">
        <v>0</v>
      </c>
      <c r="CA52">
        <v>1</v>
      </c>
      <c r="CB52">
        <v>1</v>
      </c>
      <c r="CC52">
        <v>1</v>
      </c>
      <c r="CD52">
        <v>0</v>
      </c>
      <c r="CE52">
        <v>1</v>
      </c>
      <c r="CF52">
        <v>0</v>
      </c>
      <c r="CG52">
        <v>1</v>
      </c>
      <c r="CH52" t="s">
        <v>656</v>
      </c>
      <c r="CI52" t="s">
        <v>657</v>
      </c>
      <c r="CJ52" t="s">
        <v>238</v>
      </c>
      <c r="CK52">
        <v>1</v>
      </c>
      <c r="CL52">
        <v>1</v>
      </c>
      <c r="CM52">
        <v>0</v>
      </c>
      <c r="CN52">
        <v>1</v>
      </c>
      <c r="CO52">
        <v>1</v>
      </c>
      <c r="CP52">
        <v>0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0</v>
      </c>
      <c r="CW52">
        <v>0</v>
      </c>
      <c r="CX52">
        <v>1</v>
      </c>
      <c r="CY52">
        <v>1</v>
      </c>
      <c r="CZ52">
        <v>0</v>
      </c>
      <c r="DA52">
        <v>1</v>
      </c>
      <c r="DB52">
        <v>0</v>
      </c>
      <c r="DC52">
        <v>1</v>
      </c>
      <c r="DD52">
        <v>0</v>
      </c>
      <c r="DE52" t="s">
        <v>658</v>
      </c>
      <c r="DF52" t="s">
        <v>659</v>
      </c>
    </row>
    <row r="53" spans="1:110">
      <c r="A53">
        <v>79</v>
      </c>
      <c r="B53">
        <v>6961394</v>
      </c>
      <c r="C53">
        <v>1</v>
      </c>
      <c r="D53">
        <v>1</v>
      </c>
      <c r="E53">
        <v>1</v>
      </c>
      <c r="F53" s="87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 s="85">
        <f t="shared" si="1"/>
        <v>22</v>
      </c>
      <c r="AR53" t="s">
        <v>660</v>
      </c>
      <c r="AS53" t="s">
        <v>661</v>
      </c>
      <c r="AT53">
        <v>1</v>
      </c>
      <c r="AU53">
        <v>1</v>
      </c>
      <c r="AV53">
        <v>1</v>
      </c>
      <c r="AW53">
        <v>0</v>
      </c>
      <c r="AX53">
        <v>1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1</v>
      </c>
      <c r="BJ53" t="s">
        <v>203</v>
      </c>
      <c r="BK53" t="s">
        <v>203</v>
      </c>
      <c r="BL53">
        <v>1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1</v>
      </c>
      <c r="BW53">
        <v>1</v>
      </c>
      <c r="BX53">
        <v>1</v>
      </c>
      <c r="BY53" t="s">
        <v>203</v>
      </c>
      <c r="BZ53">
        <v>0</v>
      </c>
      <c r="CA53">
        <v>1</v>
      </c>
      <c r="CB53">
        <v>1</v>
      </c>
      <c r="CC53">
        <v>1</v>
      </c>
      <c r="CD53">
        <v>0</v>
      </c>
      <c r="CE53">
        <v>1</v>
      </c>
      <c r="CF53">
        <v>1</v>
      </c>
      <c r="CG53">
        <v>0</v>
      </c>
      <c r="CH53" t="s">
        <v>662</v>
      </c>
      <c r="CI53" t="s">
        <v>663</v>
      </c>
      <c r="CJ53" t="s">
        <v>223</v>
      </c>
      <c r="CK53">
        <v>1</v>
      </c>
      <c r="CL53">
        <v>0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0</v>
      </c>
      <c r="CV53">
        <v>1</v>
      </c>
      <c r="CW53">
        <v>1</v>
      </c>
      <c r="CX53">
        <v>1</v>
      </c>
      <c r="CY53">
        <v>1</v>
      </c>
      <c r="CZ53">
        <v>0</v>
      </c>
      <c r="DA53">
        <v>1</v>
      </c>
      <c r="DB53">
        <v>1</v>
      </c>
      <c r="DC53">
        <v>1</v>
      </c>
      <c r="DD53">
        <v>0</v>
      </c>
      <c r="DE53" t="s">
        <v>664</v>
      </c>
      <c r="DF53" t="s">
        <v>665</v>
      </c>
    </row>
    <row r="54" spans="1:110">
      <c r="A54">
        <v>79</v>
      </c>
      <c r="B54">
        <v>2989092</v>
      </c>
      <c r="C54">
        <v>1</v>
      </c>
      <c r="D54">
        <v>1</v>
      </c>
      <c r="E54">
        <v>0</v>
      </c>
      <c r="F54" s="87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 t="s">
        <v>203</v>
      </c>
      <c r="AF54">
        <v>1</v>
      </c>
      <c r="AG54">
        <v>1</v>
      </c>
      <c r="AH54">
        <v>1</v>
      </c>
      <c r="AI54">
        <v>1</v>
      </c>
      <c r="AJ54" t="s">
        <v>203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0</v>
      </c>
      <c r="AQ54" s="85">
        <f t="shared" si="1"/>
        <v>22</v>
      </c>
      <c r="AR54" t="s">
        <v>666</v>
      </c>
      <c r="AS54" t="s">
        <v>667</v>
      </c>
      <c r="AT54" t="s">
        <v>203</v>
      </c>
      <c r="AU54" t="s">
        <v>203</v>
      </c>
      <c r="AV54" t="s">
        <v>203</v>
      </c>
      <c r="AW54" t="s">
        <v>203</v>
      </c>
      <c r="AX54" t="s">
        <v>203</v>
      </c>
      <c r="AY54" t="s">
        <v>203</v>
      </c>
      <c r="AZ54" t="s">
        <v>203</v>
      </c>
      <c r="BA54" t="s">
        <v>203</v>
      </c>
      <c r="BB54" t="s">
        <v>203</v>
      </c>
      <c r="BC54" t="s">
        <v>203</v>
      </c>
      <c r="BD54" t="s">
        <v>203</v>
      </c>
      <c r="BE54" t="s">
        <v>203</v>
      </c>
      <c r="BF54" t="s">
        <v>203</v>
      </c>
      <c r="BG54" t="s">
        <v>203</v>
      </c>
      <c r="BH54" t="s">
        <v>203</v>
      </c>
      <c r="BI54" t="s">
        <v>203</v>
      </c>
      <c r="BJ54" t="s">
        <v>203</v>
      </c>
      <c r="BK54" t="s">
        <v>203</v>
      </c>
      <c r="BL54" t="s">
        <v>203</v>
      </c>
      <c r="BM54" t="s">
        <v>203</v>
      </c>
      <c r="BN54" t="s">
        <v>203</v>
      </c>
      <c r="BO54" t="s">
        <v>203</v>
      </c>
      <c r="BP54" t="s">
        <v>203</v>
      </c>
      <c r="BQ54" t="s">
        <v>203</v>
      </c>
      <c r="BR54" t="s">
        <v>203</v>
      </c>
      <c r="BS54" t="s">
        <v>203</v>
      </c>
      <c r="BT54" t="s">
        <v>203</v>
      </c>
      <c r="BU54" t="s">
        <v>203</v>
      </c>
      <c r="BV54" t="s">
        <v>203</v>
      </c>
      <c r="BW54" t="s">
        <v>203</v>
      </c>
      <c r="BX54" t="s">
        <v>203</v>
      </c>
      <c r="BY54" t="s">
        <v>203</v>
      </c>
      <c r="BZ54" t="s">
        <v>203</v>
      </c>
      <c r="CA54" t="s">
        <v>203</v>
      </c>
      <c r="CB54" t="s">
        <v>203</v>
      </c>
      <c r="CC54" t="s">
        <v>203</v>
      </c>
      <c r="CD54" t="s">
        <v>203</v>
      </c>
      <c r="CE54" t="s">
        <v>203</v>
      </c>
      <c r="CF54" t="s">
        <v>203</v>
      </c>
      <c r="CG54" t="s">
        <v>203</v>
      </c>
      <c r="CH54" t="s">
        <v>668</v>
      </c>
      <c r="CI54" t="s">
        <v>669</v>
      </c>
      <c r="CJ54" t="s">
        <v>670</v>
      </c>
    </row>
    <row r="55" spans="1:110">
      <c r="A55">
        <v>79</v>
      </c>
      <c r="B55">
        <v>7030852</v>
      </c>
      <c r="C55">
        <v>1</v>
      </c>
      <c r="D55">
        <v>1</v>
      </c>
      <c r="E55">
        <v>0</v>
      </c>
      <c r="F55" s="87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0</v>
      </c>
      <c r="AQ55" s="85">
        <f t="shared" si="1"/>
        <v>22</v>
      </c>
      <c r="AR55" t="s">
        <v>671</v>
      </c>
      <c r="AS55" t="s">
        <v>672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1</v>
      </c>
      <c r="BC55">
        <v>1</v>
      </c>
      <c r="BD55">
        <v>0</v>
      </c>
      <c r="BE55">
        <v>0</v>
      </c>
      <c r="BF55">
        <v>1</v>
      </c>
      <c r="BG55">
        <v>1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1</v>
      </c>
      <c r="BP55">
        <v>1</v>
      </c>
      <c r="BQ55">
        <v>0</v>
      </c>
      <c r="BR55">
        <v>0</v>
      </c>
      <c r="BS55">
        <v>1</v>
      </c>
      <c r="BT55">
        <v>1</v>
      </c>
      <c r="BU55">
        <v>0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1</v>
      </c>
      <c r="CB55">
        <v>0</v>
      </c>
      <c r="CC55">
        <v>1</v>
      </c>
      <c r="CD55">
        <v>1</v>
      </c>
      <c r="CE55">
        <v>1</v>
      </c>
      <c r="CF55">
        <v>0</v>
      </c>
      <c r="CG55">
        <v>0</v>
      </c>
      <c r="CH55" t="s">
        <v>673</v>
      </c>
      <c r="CI55" t="s">
        <v>674</v>
      </c>
      <c r="CJ55" t="s">
        <v>236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0</v>
      </c>
      <c r="CT55">
        <v>1</v>
      </c>
      <c r="CU55">
        <v>1</v>
      </c>
      <c r="CV55">
        <v>1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1</v>
      </c>
      <c r="DD55">
        <v>1</v>
      </c>
      <c r="DE55" t="s">
        <v>675</v>
      </c>
      <c r="DF55" t="s">
        <v>676</v>
      </c>
    </row>
    <row r="56" spans="1:110">
      <c r="A56">
        <v>79</v>
      </c>
      <c r="B56">
        <v>3085145</v>
      </c>
      <c r="C56">
        <v>1</v>
      </c>
      <c r="D56">
        <v>1</v>
      </c>
      <c r="E56">
        <v>1</v>
      </c>
      <c r="F56" s="87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 t="s">
        <v>203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 t="s">
        <v>203</v>
      </c>
      <c r="Y56" t="s">
        <v>203</v>
      </c>
      <c r="Z56" t="s">
        <v>203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1</v>
      </c>
      <c r="AI56">
        <v>1</v>
      </c>
      <c r="AJ56" t="s">
        <v>203</v>
      </c>
      <c r="AK56" t="s">
        <v>203</v>
      </c>
      <c r="AL56">
        <v>1</v>
      </c>
      <c r="AM56" t="s">
        <v>203</v>
      </c>
      <c r="AN56">
        <v>0</v>
      </c>
      <c r="AO56" t="s">
        <v>203</v>
      </c>
      <c r="AP56" t="s">
        <v>203</v>
      </c>
      <c r="AQ56" s="85">
        <f t="shared" si="1"/>
        <v>22</v>
      </c>
      <c r="AR56" t="s">
        <v>677</v>
      </c>
      <c r="AS56" t="s">
        <v>678</v>
      </c>
      <c r="AT56">
        <v>1</v>
      </c>
      <c r="AU56">
        <v>0</v>
      </c>
      <c r="AV56">
        <v>1</v>
      </c>
      <c r="AW56">
        <v>0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1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1</v>
      </c>
      <c r="BJ56" t="s">
        <v>203</v>
      </c>
      <c r="BK56" t="s">
        <v>203</v>
      </c>
      <c r="BL56">
        <v>0</v>
      </c>
      <c r="BM56">
        <v>0</v>
      </c>
      <c r="BN56">
        <v>1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1</v>
      </c>
      <c r="BU56">
        <v>0</v>
      </c>
      <c r="BV56">
        <v>1</v>
      </c>
      <c r="BW56">
        <v>1</v>
      </c>
      <c r="BX56">
        <v>1</v>
      </c>
      <c r="BY56">
        <v>1</v>
      </c>
      <c r="BZ56">
        <v>0</v>
      </c>
      <c r="CA56">
        <v>1</v>
      </c>
      <c r="CB56">
        <v>0</v>
      </c>
      <c r="CC56">
        <v>1</v>
      </c>
      <c r="CD56">
        <v>0</v>
      </c>
      <c r="CE56">
        <v>1</v>
      </c>
      <c r="CF56">
        <v>0</v>
      </c>
      <c r="CG56">
        <v>1</v>
      </c>
      <c r="CH56" t="s">
        <v>679</v>
      </c>
      <c r="CI56" t="s">
        <v>680</v>
      </c>
      <c r="CJ56" t="s">
        <v>214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0</v>
      </c>
      <c r="DA56">
        <v>1</v>
      </c>
      <c r="DB56">
        <v>1</v>
      </c>
      <c r="DC56">
        <v>1</v>
      </c>
      <c r="DD56">
        <v>0</v>
      </c>
      <c r="DE56" t="s">
        <v>681</v>
      </c>
      <c r="DF56" t="s">
        <v>682</v>
      </c>
    </row>
    <row r="57" spans="1:110">
      <c r="A57">
        <v>79</v>
      </c>
      <c r="B57">
        <v>364109</v>
      </c>
      <c r="C57">
        <v>1</v>
      </c>
      <c r="D57">
        <v>1</v>
      </c>
      <c r="E57">
        <v>1</v>
      </c>
      <c r="F57" s="8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 t="s">
        <v>203</v>
      </c>
      <c r="AH57">
        <v>0</v>
      </c>
      <c r="AI57">
        <v>1</v>
      </c>
      <c r="AJ57" t="s">
        <v>203</v>
      </c>
      <c r="AK57" t="s">
        <v>203</v>
      </c>
      <c r="AL57">
        <v>1</v>
      </c>
      <c r="AM57" t="s">
        <v>203</v>
      </c>
      <c r="AN57">
        <v>0</v>
      </c>
      <c r="AO57" t="s">
        <v>203</v>
      </c>
      <c r="AP57">
        <v>1</v>
      </c>
      <c r="AQ57" s="85">
        <f t="shared" si="1"/>
        <v>22</v>
      </c>
      <c r="AR57" t="s">
        <v>683</v>
      </c>
      <c r="AS57" t="s">
        <v>684</v>
      </c>
      <c r="AT57">
        <v>1</v>
      </c>
      <c r="AU57">
        <v>1</v>
      </c>
      <c r="AV57">
        <v>0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0</v>
      </c>
      <c r="BJ57" t="s">
        <v>203</v>
      </c>
      <c r="BK57" t="s">
        <v>203</v>
      </c>
      <c r="BL57">
        <v>0</v>
      </c>
      <c r="BM57">
        <v>0</v>
      </c>
      <c r="BN57" t="s">
        <v>203</v>
      </c>
      <c r="BO57" t="s">
        <v>203</v>
      </c>
      <c r="BP57" t="s">
        <v>203</v>
      </c>
      <c r="BQ57" t="s">
        <v>203</v>
      </c>
      <c r="BR57" t="s">
        <v>203</v>
      </c>
      <c r="BS57" t="s">
        <v>203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0</v>
      </c>
      <c r="CG57">
        <v>1</v>
      </c>
      <c r="CH57" t="s">
        <v>685</v>
      </c>
      <c r="CI57" t="s">
        <v>686</v>
      </c>
      <c r="CJ57" t="s">
        <v>209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0</v>
      </c>
      <c r="CV57" t="s">
        <v>203</v>
      </c>
      <c r="CW57" t="s">
        <v>203</v>
      </c>
      <c r="CX57" t="s">
        <v>203</v>
      </c>
      <c r="CY57" t="s">
        <v>203</v>
      </c>
      <c r="CZ57" t="s">
        <v>203</v>
      </c>
      <c r="DA57" t="s">
        <v>203</v>
      </c>
      <c r="DB57" t="s">
        <v>203</v>
      </c>
      <c r="DC57" t="s">
        <v>203</v>
      </c>
      <c r="DD57" t="s">
        <v>203</v>
      </c>
      <c r="DE57" t="s">
        <v>687</v>
      </c>
      <c r="DF57" t="s">
        <v>688</v>
      </c>
    </row>
    <row r="58" spans="1:110">
      <c r="A58">
        <v>79</v>
      </c>
      <c r="B58">
        <v>5642120</v>
      </c>
      <c r="C58">
        <v>1</v>
      </c>
      <c r="D58">
        <v>1</v>
      </c>
      <c r="E58">
        <v>1</v>
      </c>
      <c r="F58" s="87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s="85">
        <f t="shared" si="1"/>
        <v>22</v>
      </c>
      <c r="AR58" t="s">
        <v>689</v>
      </c>
      <c r="AS58" t="s">
        <v>690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1</v>
      </c>
      <c r="BZ58">
        <v>0</v>
      </c>
      <c r="CA58">
        <v>1</v>
      </c>
      <c r="CB58">
        <v>1</v>
      </c>
      <c r="CC58">
        <v>1</v>
      </c>
      <c r="CD58">
        <v>0</v>
      </c>
      <c r="CE58">
        <v>1</v>
      </c>
      <c r="CF58">
        <v>0</v>
      </c>
      <c r="CG58">
        <v>0</v>
      </c>
      <c r="CH58" t="s">
        <v>691</v>
      </c>
      <c r="CI58" t="s">
        <v>692</v>
      </c>
      <c r="CJ58" t="s">
        <v>214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0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0</v>
      </c>
      <c r="DA58">
        <v>1</v>
      </c>
      <c r="DB58">
        <v>1</v>
      </c>
      <c r="DC58">
        <v>1</v>
      </c>
      <c r="DD58">
        <v>0</v>
      </c>
      <c r="DE58" t="s">
        <v>693</v>
      </c>
      <c r="DF58" t="s">
        <v>694</v>
      </c>
    </row>
    <row r="59" spans="1:110">
      <c r="A59">
        <v>79</v>
      </c>
      <c r="B59">
        <v>6947504</v>
      </c>
      <c r="C59">
        <v>1</v>
      </c>
      <c r="D59">
        <v>1</v>
      </c>
      <c r="E59">
        <v>0</v>
      </c>
      <c r="F59" s="87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1</v>
      </c>
      <c r="X59">
        <v>1</v>
      </c>
      <c r="Y59">
        <v>0</v>
      </c>
      <c r="Z59" t="s">
        <v>203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t="s">
        <v>203</v>
      </c>
      <c r="AL59">
        <v>0</v>
      </c>
      <c r="AM59">
        <v>0</v>
      </c>
      <c r="AN59">
        <v>0</v>
      </c>
      <c r="AO59">
        <v>0</v>
      </c>
      <c r="AP59" t="s">
        <v>203</v>
      </c>
      <c r="AQ59" s="85">
        <f t="shared" si="1"/>
        <v>22</v>
      </c>
      <c r="AR59" t="s">
        <v>695</v>
      </c>
      <c r="AS59" t="s">
        <v>696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0</v>
      </c>
      <c r="BK59">
        <v>1</v>
      </c>
      <c r="BL59">
        <v>1</v>
      </c>
      <c r="BM59">
        <v>0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0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0</v>
      </c>
      <c r="CA59">
        <v>1</v>
      </c>
      <c r="CB59">
        <v>1</v>
      </c>
      <c r="CC59">
        <v>1</v>
      </c>
      <c r="CD59">
        <v>0</v>
      </c>
      <c r="CE59">
        <v>0</v>
      </c>
      <c r="CF59">
        <v>0</v>
      </c>
      <c r="CG59">
        <v>1</v>
      </c>
      <c r="CH59" t="s">
        <v>697</v>
      </c>
      <c r="CI59" t="s">
        <v>698</v>
      </c>
      <c r="CJ59" t="s">
        <v>224</v>
      </c>
      <c r="CK59" t="s">
        <v>203</v>
      </c>
      <c r="CL59" t="s">
        <v>203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1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0</v>
      </c>
      <c r="DE59" t="s">
        <v>699</v>
      </c>
      <c r="DF59" t="s">
        <v>700</v>
      </c>
    </row>
    <row r="60" spans="1:110">
      <c r="A60">
        <v>79</v>
      </c>
      <c r="B60">
        <v>3003461</v>
      </c>
      <c r="C60">
        <v>1</v>
      </c>
      <c r="D60">
        <v>1</v>
      </c>
      <c r="E60">
        <v>0</v>
      </c>
      <c r="F60" s="87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0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 t="s">
        <v>203</v>
      </c>
      <c r="AK60">
        <v>0</v>
      </c>
      <c r="AL60">
        <v>0</v>
      </c>
      <c r="AM60">
        <v>0</v>
      </c>
      <c r="AN60">
        <v>0</v>
      </c>
      <c r="AO60">
        <v>0</v>
      </c>
      <c r="AP60" t="s">
        <v>203</v>
      </c>
      <c r="AQ60" s="85">
        <f t="shared" si="1"/>
        <v>22</v>
      </c>
      <c r="AR60" t="s">
        <v>701</v>
      </c>
      <c r="AS60" t="s">
        <v>702</v>
      </c>
      <c r="AT60">
        <v>0</v>
      </c>
      <c r="AU60">
        <v>1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0</v>
      </c>
      <c r="CF60">
        <v>0</v>
      </c>
      <c r="CG60">
        <v>1</v>
      </c>
      <c r="CH60" t="s">
        <v>703</v>
      </c>
      <c r="CI60" t="s">
        <v>704</v>
      </c>
      <c r="CJ60" t="s">
        <v>245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0</v>
      </c>
      <c r="DE60" t="s">
        <v>705</v>
      </c>
      <c r="DF60" t="s">
        <v>706</v>
      </c>
    </row>
    <row r="61" spans="1:110">
      <c r="A61">
        <v>79</v>
      </c>
      <c r="B61">
        <v>6775614</v>
      </c>
      <c r="C61">
        <v>1</v>
      </c>
      <c r="D61">
        <v>1</v>
      </c>
      <c r="E61">
        <v>1</v>
      </c>
      <c r="F61" s="87">
        <v>1</v>
      </c>
      <c r="G61">
        <v>0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 t="s">
        <v>203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1</v>
      </c>
      <c r="AJ61" t="s">
        <v>203</v>
      </c>
      <c r="AK61" t="s">
        <v>203</v>
      </c>
      <c r="AL61">
        <v>1</v>
      </c>
      <c r="AM61">
        <v>0</v>
      </c>
      <c r="AN61">
        <v>0</v>
      </c>
      <c r="AO61" t="s">
        <v>203</v>
      </c>
      <c r="AP61" t="s">
        <v>203</v>
      </c>
      <c r="AQ61" s="85">
        <f t="shared" si="1"/>
        <v>22</v>
      </c>
      <c r="AR61" t="s">
        <v>707</v>
      </c>
      <c r="AS61" t="s">
        <v>708</v>
      </c>
      <c r="AT61">
        <v>1</v>
      </c>
      <c r="AU61">
        <v>1</v>
      </c>
      <c r="AV61">
        <v>1</v>
      </c>
      <c r="AW61" t="s">
        <v>203</v>
      </c>
      <c r="AX61">
        <v>1</v>
      </c>
      <c r="AY61">
        <v>1</v>
      </c>
      <c r="AZ61" t="s">
        <v>203</v>
      </c>
      <c r="BA61">
        <v>1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1</v>
      </c>
      <c r="BH61">
        <v>1</v>
      </c>
      <c r="BI61">
        <v>1</v>
      </c>
      <c r="BJ61" t="s">
        <v>203</v>
      </c>
      <c r="BK61" t="s">
        <v>203</v>
      </c>
      <c r="BL61" t="s">
        <v>203</v>
      </c>
      <c r="BM61">
        <v>0</v>
      </c>
      <c r="BN61">
        <v>1</v>
      </c>
      <c r="BO61">
        <v>1</v>
      </c>
      <c r="BP61">
        <v>1</v>
      </c>
      <c r="BQ61">
        <v>0</v>
      </c>
      <c r="BR61">
        <v>1</v>
      </c>
      <c r="BS61">
        <v>0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0</v>
      </c>
      <c r="CA61">
        <v>1</v>
      </c>
      <c r="CB61">
        <v>0</v>
      </c>
      <c r="CC61">
        <v>1</v>
      </c>
      <c r="CD61">
        <v>1</v>
      </c>
      <c r="CE61">
        <v>1</v>
      </c>
      <c r="CF61">
        <v>0</v>
      </c>
      <c r="CG61">
        <v>1</v>
      </c>
      <c r="CH61" t="s">
        <v>709</v>
      </c>
      <c r="CI61" t="s">
        <v>710</v>
      </c>
      <c r="CJ61" t="s">
        <v>257</v>
      </c>
      <c r="CK61">
        <v>1</v>
      </c>
      <c r="CL61">
        <v>1</v>
      </c>
      <c r="CM61">
        <v>0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0</v>
      </c>
      <c r="DA61">
        <v>0</v>
      </c>
      <c r="DB61">
        <v>0</v>
      </c>
      <c r="DC61">
        <v>1</v>
      </c>
      <c r="DD61">
        <v>1</v>
      </c>
      <c r="DE61" t="s">
        <v>711</v>
      </c>
      <c r="DF61" t="s">
        <v>712</v>
      </c>
    </row>
    <row r="62" spans="1:110">
      <c r="A62">
        <v>79</v>
      </c>
      <c r="B62">
        <v>3626468</v>
      </c>
      <c r="C62">
        <v>1</v>
      </c>
      <c r="D62">
        <v>1</v>
      </c>
      <c r="E62">
        <v>1</v>
      </c>
      <c r="F62" s="87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1</v>
      </c>
      <c r="Z62" t="s">
        <v>203</v>
      </c>
      <c r="AA62">
        <v>0</v>
      </c>
      <c r="AB62">
        <v>1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 t="s">
        <v>203</v>
      </c>
      <c r="AO62" t="s">
        <v>203</v>
      </c>
      <c r="AP62" t="s">
        <v>203</v>
      </c>
      <c r="AQ62" s="86">
        <f t="shared" si="1"/>
        <v>23</v>
      </c>
      <c r="AR62" t="s">
        <v>713</v>
      </c>
      <c r="AS62" t="s">
        <v>714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1</v>
      </c>
      <c r="BE62">
        <v>1</v>
      </c>
      <c r="BF62">
        <v>0</v>
      </c>
      <c r="BG62">
        <v>0</v>
      </c>
      <c r="BH62">
        <v>1</v>
      </c>
      <c r="BI62">
        <v>0</v>
      </c>
      <c r="BJ62">
        <v>1</v>
      </c>
      <c r="BK62" t="s">
        <v>203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1</v>
      </c>
      <c r="CB62">
        <v>1</v>
      </c>
      <c r="CC62">
        <v>1</v>
      </c>
      <c r="CD62">
        <v>0</v>
      </c>
      <c r="CE62">
        <v>1</v>
      </c>
      <c r="CF62">
        <v>0</v>
      </c>
      <c r="CG62">
        <v>0</v>
      </c>
      <c r="CH62" t="s">
        <v>715</v>
      </c>
      <c r="CI62" t="s">
        <v>716</v>
      </c>
      <c r="CJ62" t="s">
        <v>240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0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0</v>
      </c>
      <c r="CX62">
        <v>0</v>
      </c>
      <c r="CY62">
        <v>1</v>
      </c>
      <c r="CZ62">
        <v>1</v>
      </c>
      <c r="DA62">
        <v>1</v>
      </c>
      <c r="DB62">
        <v>0</v>
      </c>
      <c r="DC62">
        <v>1</v>
      </c>
      <c r="DD62">
        <v>0</v>
      </c>
      <c r="DE62" t="s">
        <v>717</v>
      </c>
      <c r="DF62" t="s">
        <v>718</v>
      </c>
    </row>
    <row r="63" spans="1:110">
      <c r="A63">
        <v>79</v>
      </c>
      <c r="B63">
        <v>6978835</v>
      </c>
      <c r="C63">
        <v>1</v>
      </c>
      <c r="D63">
        <v>1</v>
      </c>
      <c r="E63">
        <v>1</v>
      </c>
      <c r="F63" s="87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 t="s">
        <v>203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0</v>
      </c>
      <c r="AH63">
        <v>1</v>
      </c>
      <c r="AI63">
        <v>0</v>
      </c>
      <c r="AJ63" t="s">
        <v>203</v>
      </c>
      <c r="AK63" t="s">
        <v>203</v>
      </c>
      <c r="AL63">
        <v>0</v>
      </c>
      <c r="AM63" t="s">
        <v>203</v>
      </c>
      <c r="AN63">
        <v>0</v>
      </c>
      <c r="AO63">
        <v>0</v>
      </c>
      <c r="AP63" t="s">
        <v>203</v>
      </c>
      <c r="AQ63" s="86">
        <f t="shared" si="1"/>
        <v>23</v>
      </c>
      <c r="AR63" t="s">
        <v>719</v>
      </c>
      <c r="AS63" t="s">
        <v>720</v>
      </c>
      <c r="AT63">
        <v>1</v>
      </c>
      <c r="AU63">
        <v>1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 t="s">
        <v>203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0</v>
      </c>
      <c r="BS63">
        <v>0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1</v>
      </c>
      <c r="BZ63">
        <v>0</v>
      </c>
      <c r="CA63">
        <v>1</v>
      </c>
      <c r="CB63">
        <v>1</v>
      </c>
      <c r="CC63">
        <v>1</v>
      </c>
      <c r="CD63">
        <v>0</v>
      </c>
      <c r="CE63">
        <v>1</v>
      </c>
      <c r="CF63">
        <v>0</v>
      </c>
      <c r="CG63">
        <v>0</v>
      </c>
      <c r="CH63" t="s">
        <v>721</v>
      </c>
      <c r="CI63" t="s">
        <v>722</v>
      </c>
      <c r="CJ63" t="s">
        <v>217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0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0</v>
      </c>
      <c r="DA63">
        <v>1</v>
      </c>
      <c r="DB63">
        <v>1</v>
      </c>
      <c r="DC63">
        <v>1</v>
      </c>
      <c r="DD63">
        <v>0</v>
      </c>
      <c r="DE63" t="s">
        <v>723</v>
      </c>
      <c r="DF63" t="s">
        <v>724</v>
      </c>
    </row>
    <row r="64" spans="1:110">
      <c r="A64">
        <v>79</v>
      </c>
      <c r="B64">
        <v>6129803</v>
      </c>
      <c r="C64">
        <v>1</v>
      </c>
      <c r="D64">
        <v>1</v>
      </c>
      <c r="E64" t="s">
        <v>203</v>
      </c>
      <c r="F64" s="87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 t="s">
        <v>203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 t="s">
        <v>203</v>
      </c>
      <c r="X64" t="s">
        <v>203</v>
      </c>
      <c r="Y64" t="s">
        <v>203</v>
      </c>
      <c r="Z64" t="s">
        <v>203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 t="s">
        <v>203</v>
      </c>
      <c r="AK64" t="s">
        <v>203</v>
      </c>
      <c r="AL64" t="s">
        <v>203</v>
      </c>
      <c r="AM64" t="s">
        <v>203</v>
      </c>
      <c r="AN64" t="s">
        <v>203</v>
      </c>
      <c r="AO64" t="s">
        <v>203</v>
      </c>
      <c r="AP64" t="s">
        <v>203</v>
      </c>
      <c r="AQ64" s="86">
        <f t="shared" si="1"/>
        <v>23</v>
      </c>
      <c r="AR64" t="s">
        <v>725</v>
      </c>
      <c r="AS64" t="s">
        <v>726</v>
      </c>
      <c r="AT64">
        <v>1</v>
      </c>
      <c r="AU64">
        <v>1</v>
      </c>
      <c r="AV64">
        <v>1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1</v>
      </c>
      <c r="BW64">
        <v>1</v>
      </c>
      <c r="BX64">
        <v>1</v>
      </c>
      <c r="BY64">
        <v>1</v>
      </c>
      <c r="BZ64">
        <v>0</v>
      </c>
      <c r="CA64">
        <v>1</v>
      </c>
      <c r="CB64">
        <v>0</v>
      </c>
      <c r="CC64">
        <v>1</v>
      </c>
      <c r="CD64">
        <v>1</v>
      </c>
      <c r="CE64">
        <v>1</v>
      </c>
      <c r="CF64">
        <v>1</v>
      </c>
      <c r="CG64">
        <v>1</v>
      </c>
      <c r="CH64" t="s">
        <v>727</v>
      </c>
      <c r="CI64" t="s">
        <v>728</v>
      </c>
      <c r="CJ64" t="s">
        <v>217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0</v>
      </c>
      <c r="CV64">
        <v>1</v>
      </c>
      <c r="CW64">
        <v>0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1</v>
      </c>
      <c r="DE64" t="s">
        <v>729</v>
      </c>
      <c r="DF64" t="s">
        <v>730</v>
      </c>
    </row>
    <row r="65" spans="1:110">
      <c r="A65">
        <v>79</v>
      </c>
      <c r="B65">
        <v>6947294</v>
      </c>
      <c r="C65">
        <v>1</v>
      </c>
      <c r="D65">
        <v>1</v>
      </c>
      <c r="E65">
        <v>0</v>
      </c>
      <c r="F65" s="87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Z65">
        <v>0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 s="86">
        <f t="shared" si="1"/>
        <v>23</v>
      </c>
      <c r="AR65" t="s">
        <v>731</v>
      </c>
      <c r="AS65" t="s">
        <v>732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0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1</v>
      </c>
      <c r="BW65">
        <v>1</v>
      </c>
      <c r="BX65">
        <v>0</v>
      </c>
      <c r="BY65">
        <v>0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0</v>
      </c>
      <c r="CG65">
        <v>0</v>
      </c>
      <c r="CH65" t="s">
        <v>733</v>
      </c>
      <c r="CI65" t="s">
        <v>734</v>
      </c>
      <c r="CJ65" t="s">
        <v>215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0</v>
      </c>
      <c r="CV65">
        <v>1</v>
      </c>
      <c r="CW65">
        <v>0</v>
      </c>
      <c r="CX65">
        <v>0</v>
      </c>
      <c r="CY65">
        <v>1</v>
      </c>
      <c r="CZ65">
        <v>0</v>
      </c>
      <c r="DA65">
        <v>1</v>
      </c>
      <c r="DB65">
        <v>1</v>
      </c>
      <c r="DC65">
        <v>1</v>
      </c>
      <c r="DD65">
        <v>0</v>
      </c>
      <c r="DE65" t="s">
        <v>735</v>
      </c>
      <c r="DF65" t="s">
        <v>736</v>
      </c>
    </row>
    <row r="66" spans="1:110">
      <c r="A66">
        <v>79</v>
      </c>
      <c r="B66">
        <v>7045136</v>
      </c>
      <c r="C66">
        <v>1</v>
      </c>
      <c r="D66">
        <v>1</v>
      </c>
      <c r="E66">
        <v>1</v>
      </c>
      <c r="F66" s="87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0</v>
      </c>
      <c r="AF66">
        <v>1</v>
      </c>
      <c r="AG66">
        <v>0</v>
      </c>
      <c r="AH66">
        <v>1</v>
      </c>
      <c r="AI66">
        <v>1</v>
      </c>
      <c r="AJ66" t="s">
        <v>203</v>
      </c>
      <c r="AK66" t="s">
        <v>203</v>
      </c>
      <c r="AL66">
        <v>0</v>
      </c>
      <c r="AM66">
        <v>0</v>
      </c>
      <c r="AN66">
        <v>0</v>
      </c>
      <c r="AO66">
        <v>0</v>
      </c>
      <c r="AP66">
        <v>1</v>
      </c>
      <c r="AQ66" s="86">
        <f t="shared" ref="AQ66:AQ97" si="2">SUM(C66:AP66)</f>
        <v>23</v>
      </c>
      <c r="AR66" t="s">
        <v>737</v>
      </c>
      <c r="AS66" t="s">
        <v>738</v>
      </c>
      <c r="AT66">
        <v>1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1</v>
      </c>
      <c r="BI66">
        <v>0</v>
      </c>
      <c r="BJ66" t="s">
        <v>203</v>
      </c>
      <c r="BK66" t="s">
        <v>203</v>
      </c>
      <c r="BL66">
        <v>1</v>
      </c>
      <c r="BM66">
        <v>0</v>
      </c>
      <c r="BN66">
        <v>1</v>
      </c>
      <c r="BO66">
        <v>1</v>
      </c>
      <c r="BP66">
        <v>1</v>
      </c>
      <c r="BQ66">
        <v>0</v>
      </c>
      <c r="BR66">
        <v>0</v>
      </c>
      <c r="BS66">
        <v>0</v>
      </c>
      <c r="BT66">
        <v>1</v>
      </c>
      <c r="BU66">
        <v>0</v>
      </c>
      <c r="BV66">
        <v>1</v>
      </c>
      <c r="BW66">
        <v>1</v>
      </c>
      <c r="BX66">
        <v>1</v>
      </c>
      <c r="BY66">
        <v>0</v>
      </c>
      <c r="BZ66">
        <v>0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1</v>
      </c>
      <c r="CH66" t="s">
        <v>739</v>
      </c>
      <c r="CI66" t="s">
        <v>740</v>
      </c>
      <c r="CJ66" t="s">
        <v>240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1</v>
      </c>
      <c r="CT66">
        <v>1</v>
      </c>
      <c r="CU66">
        <v>0</v>
      </c>
      <c r="CV66">
        <v>1</v>
      </c>
      <c r="CW66">
        <v>1</v>
      </c>
      <c r="CX66">
        <v>1</v>
      </c>
      <c r="CY66">
        <v>0</v>
      </c>
      <c r="CZ66">
        <v>0</v>
      </c>
      <c r="DA66">
        <v>1</v>
      </c>
      <c r="DB66">
        <v>0</v>
      </c>
      <c r="DC66">
        <v>1</v>
      </c>
      <c r="DD66">
        <v>1</v>
      </c>
      <c r="DE66" t="s">
        <v>741</v>
      </c>
      <c r="DF66" t="s">
        <v>742</v>
      </c>
    </row>
    <row r="67" spans="1:110">
      <c r="A67">
        <v>79</v>
      </c>
      <c r="B67">
        <v>6944291</v>
      </c>
      <c r="C67">
        <v>1</v>
      </c>
      <c r="D67">
        <v>1</v>
      </c>
      <c r="E67">
        <v>1</v>
      </c>
      <c r="F67" s="8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1</v>
      </c>
      <c r="AB67">
        <v>1</v>
      </c>
      <c r="AC67">
        <v>1</v>
      </c>
      <c r="AD67">
        <v>1</v>
      </c>
      <c r="AE67" t="s">
        <v>203</v>
      </c>
      <c r="AF67">
        <v>0</v>
      </c>
      <c r="AG67">
        <v>0</v>
      </c>
      <c r="AH67">
        <v>1</v>
      </c>
      <c r="AI67">
        <v>1</v>
      </c>
      <c r="AJ67" t="s">
        <v>203</v>
      </c>
      <c r="AK67">
        <v>0</v>
      </c>
      <c r="AL67">
        <v>0</v>
      </c>
      <c r="AM67">
        <v>0</v>
      </c>
      <c r="AN67">
        <v>0</v>
      </c>
      <c r="AO67" t="s">
        <v>203</v>
      </c>
      <c r="AP67">
        <v>1</v>
      </c>
      <c r="AQ67" s="86">
        <f t="shared" si="2"/>
        <v>23</v>
      </c>
      <c r="AR67" t="s">
        <v>743</v>
      </c>
      <c r="AS67" t="s">
        <v>744</v>
      </c>
      <c r="AT67">
        <v>0</v>
      </c>
      <c r="AU67">
        <v>1</v>
      </c>
      <c r="AV67">
        <v>1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0</v>
      </c>
      <c r="BJ67" t="s">
        <v>203</v>
      </c>
      <c r="BK67" t="s">
        <v>203</v>
      </c>
      <c r="BL67">
        <v>0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1</v>
      </c>
      <c r="BS67">
        <v>0</v>
      </c>
      <c r="BT67">
        <v>1</v>
      </c>
      <c r="BU67">
        <v>0</v>
      </c>
      <c r="BV67">
        <v>1</v>
      </c>
      <c r="BW67">
        <v>0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0</v>
      </c>
      <c r="CF67">
        <v>0</v>
      </c>
      <c r="CG67">
        <v>1</v>
      </c>
      <c r="CH67" t="s">
        <v>745</v>
      </c>
      <c r="CI67" t="s">
        <v>746</v>
      </c>
      <c r="CJ67" t="s">
        <v>234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0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1</v>
      </c>
      <c r="DE67" t="s">
        <v>747</v>
      </c>
      <c r="DF67" t="s">
        <v>748</v>
      </c>
    </row>
    <row r="68" spans="1:110">
      <c r="A68">
        <v>79</v>
      </c>
      <c r="B68">
        <v>6840752</v>
      </c>
      <c r="C68">
        <v>1</v>
      </c>
      <c r="D68">
        <v>1</v>
      </c>
      <c r="E68">
        <v>1</v>
      </c>
      <c r="F68" s="87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1</v>
      </c>
      <c r="O68" t="s">
        <v>203</v>
      </c>
      <c r="P68">
        <v>1</v>
      </c>
      <c r="Q68" t="s">
        <v>203</v>
      </c>
      <c r="R68" t="s">
        <v>203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1</v>
      </c>
      <c r="AJ68" t="s">
        <v>203</v>
      </c>
      <c r="AK68" t="s">
        <v>203</v>
      </c>
      <c r="AL68">
        <v>0</v>
      </c>
      <c r="AM68">
        <v>0</v>
      </c>
      <c r="AN68" t="s">
        <v>203</v>
      </c>
      <c r="AO68">
        <v>0</v>
      </c>
      <c r="AP68" t="s">
        <v>203</v>
      </c>
      <c r="AQ68" s="86">
        <f t="shared" si="2"/>
        <v>23</v>
      </c>
      <c r="AR68" t="s">
        <v>749</v>
      </c>
      <c r="AS68" t="s">
        <v>750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1</v>
      </c>
      <c r="BB68">
        <v>1</v>
      </c>
      <c r="BC68">
        <v>0</v>
      </c>
      <c r="BD68">
        <v>0</v>
      </c>
      <c r="BE68" t="s">
        <v>203</v>
      </c>
      <c r="BF68" t="s">
        <v>203</v>
      </c>
      <c r="BG68" t="s">
        <v>203</v>
      </c>
      <c r="BH68">
        <v>1</v>
      </c>
      <c r="BI68">
        <v>1</v>
      </c>
      <c r="BJ68" t="s">
        <v>203</v>
      </c>
      <c r="BK68">
        <v>1</v>
      </c>
      <c r="BL68">
        <v>0</v>
      </c>
      <c r="BM68">
        <v>0</v>
      </c>
      <c r="BN68">
        <v>1</v>
      </c>
      <c r="BO68">
        <v>1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 t="s">
        <v>203</v>
      </c>
      <c r="BZ68">
        <v>0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0</v>
      </c>
      <c r="CH68" t="s">
        <v>751</v>
      </c>
      <c r="CI68" t="s">
        <v>752</v>
      </c>
      <c r="CJ68" t="s">
        <v>214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1</v>
      </c>
      <c r="DA68">
        <v>1</v>
      </c>
      <c r="DB68">
        <v>1</v>
      </c>
      <c r="DC68">
        <v>1</v>
      </c>
      <c r="DD68">
        <v>1</v>
      </c>
      <c r="DE68" t="s">
        <v>753</v>
      </c>
      <c r="DF68" t="s">
        <v>754</v>
      </c>
    </row>
    <row r="69" spans="1:110">
      <c r="A69">
        <v>79</v>
      </c>
      <c r="B69">
        <v>4814895</v>
      </c>
      <c r="C69">
        <v>1</v>
      </c>
      <c r="D69">
        <v>0</v>
      </c>
      <c r="E69">
        <v>1</v>
      </c>
      <c r="F69" s="87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 t="s">
        <v>203</v>
      </c>
      <c r="R69">
        <v>1</v>
      </c>
      <c r="S69">
        <v>1</v>
      </c>
      <c r="T69">
        <v>1</v>
      </c>
      <c r="U69">
        <v>1</v>
      </c>
      <c r="V69">
        <v>0</v>
      </c>
      <c r="W69">
        <v>0</v>
      </c>
      <c r="X69" t="s">
        <v>203</v>
      </c>
      <c r="Y69" t="s">
        <v>203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1</v>
      </c>
      <c r="AJ69" t="s">
        <v>203</v>
      </c>
      <c r="AK69" t="s">
        <v>203</v>
      </c>
      <c r="AL69">
        <v>1</v>
      </c>
      <c r="AM69" t="s">
        <v>203</v>
      </c>
      <c r="AN69">
        <v>1</v>
      </c>
      <c r="AO69" t="s">
        <v>203</v>
      </c>
      <c r="AP69">
        <v>0</v>
      </c>
      <c r="AQ69" s="86">
        <f t="shared" si="2"/>
        <v>23</v>
      </c>
      <c r="AR69" t="s">
        <v>755</v>
      </c>
      <c r="AS69" t="s">
        <v>756</v>
      </c>
      <c r="AT69">
        <v>0</v>
      </c>
      <c r="AU69">
        <v>1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0</v>
      </c>
      <c r="BQ69">
        <v>0</v>
      </c>
      <c r="BR69">
        <v>1</v>
      </c>
      <c r="BS69">
        <v>0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0</v>
      </c>
      <c r="CG69">
        <v>1</v>
      </c>
      <c r="CH69" t="s">
        <v>757</v>
      </c>
      <c r="CI69" t="s">
        <v>758</v>
      </c>
      <c r="CJ69" t="s">
        <v>224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0</v>
      </c>
      <c r="CU69">
        <v>1</v>
      </c>
      <c r="CV69" t="s">
        <v>203</v>
      </c>
      <c r="CW69" t="s">
        <v>203</v>
      </c>
      <c r="CX69" t="s">
        <v>203</v>
      </c>
      <c r="CY69" t="s">
        <v>203</v>
      </c>
      <c r="CZ69" t="s">
        <v>203</v>
      </c>
      <c r="DA69" t="s">
        <v>203</v>
      </c>
      <c r="DB69" t="s">
        <v>203</v>
      </c>
      <c r="DC69" t="s">
        <v>203</v>
      </c>
      <c r="DD69" t="s">
        <v>203</v>
      </c>
      <c r="DE69" t="s">
        <v>759</v>
      </c>
      <c r="DF69" t="s">
        <v>760</v>
      </c>
    </row>
    <row r="70" spans="1:110">
      <c r="A70">
        <v>79</v>
      </c>
      <c r="B70">
        <v>4731464</v>
      </c>
      <c r="C70">
        <v>0</v>
      </c>
      <c r="D70">
        <v>1</v>
      </c>
      <c r="E70">
        <v>1</v>
      </c>
      <c r="F70" s="87">
        <v>1</v>
      </c>
      <c r="G70">
        <v>1</v>
      </c>
      <c r="H70">
        <v>1</v>
      </c>
      <c r="I70">
        <v>0</v>
      </c>
      <c r="J70">
        <v>1</v>
      </c>
      <c r="K70">
        <v>1</v>
      </c>
      <c r="L70" t="s">
        <v>203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 t="s">
        <v>203</v>
      </c>
      <c r="W70">
        <v>1</v>
      </c>
      <c r="X70" t="s">
        <v>203</v>
      </c>
      <c r="Y70">
        <v>0</v>
      </c>
      <c r="Z70" t="s">
        <v>203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0</v>
      </c>
      <c r="AG70">
        <v>1</v>
      </c>
      <c r="AH70">
        <v>1</v>
      </c>
      <c r="AI70">
        <v>1</v>
      </c>
      <c r="AJ70" t="s">
        <v>203</v>
      </c>
      <c r="AK70" t="s">
        <v>203</v>
      </c>
      <c r="AL70" t="s">
        <v>203</v>
      </c>
      <c r="AM70">
        <v>0</v>
      </c>
      <c r="AN70">
        <v>0</v>
      </c>
      <c r="AO70" t="s">
        <v>203</v>
      </c>
      <c r="AP70" t="s">
        <v>203</v>
      </c>
      <c r="AQ70" s="86">
        <f t="shared" si="2"/>
        <v>23</v>
      </c>
      <c r="AR70" t="s">
        <v>761</v>
      </c>
      <c r="AS70" t="s">
        <v>762</v>
      </c>
      <c r="AT70" t="s">
        <v>203</v>
      </c>
      <c r="AU70" t="s">
        <v>203</v>
      </c>
      <c r="AV70" t="s">
        <v>203</v>
      </c>
      <c r="AW70" t="s">
        <v>203</v>
      </c>
      <c r="AX70" t="s">
        <v>203</v>
      </c>
      <c r="AY70" t="s">
        <v>203</v>
      </c>
      <c r="AZ70" t="s">
        <v>203</v>
      </c>
      <c r="BA70" t="s">
        <v>203</v>
      </c>
      <c r="BB70" t="s">
        <v>203</v>
      </c>
      <c r="BC70" t="s">
        <v>203</v>
      </c>
      <c r="BD70" t="s">
        <v>203</v>
      </c>
      <c r="BE70" t="s">
        <v>203</v>
      </c>
      <c r="BF70" t="s">
        <v>203</v>
      </c>
      <c r="BG70" t="s">
        <v>203</v>
      </c>
      <c r="BH70" t="s">
        <v>203</v>
      </c>
      <c r="BI70" t="s">
        <v>203</v>
      </c>
      <c r="BJ70" t="s">
        <v>203</v>
      </c>
      <c r="BK70" t="s">
        <v>203</v>
      </c>
      <c r="BL70" t="s">
        <v>203</v>
      </c>
      <c r="BM70" t="s">
        <v>203</v>
      </c>
      <c r="BN70" t="s">
        <v>203</v>
      </c>
      <c r="BO70" t="s">
        <v>203</v>
      </c>
      <c r="BP70" t="s">
        <v>203</v>
      </c>
      <c r="BQ70" t="s">
        <v>203</v>
      </c>
      <c r="BR70" t="s">
        <v>203</v>
      </c>
      <c r="BS70" t="s">
        <v>203</v>
      </c>
      <c r="BT70" t="s">
        <v>203</v>
      </c>
      <c r="BU70" t="s">
        <v>203</v>
      </c>
      <c r="BV70" t="s">
        <v>203</v>
      </c>
      <c r="BW70" t="s">
        <v>203</v>
      </c>
      <c r="BX70" t="s">
        <v>203</v>
      </c>
      <c r="BY70" t="s">
        <v>203</v>
      </c>
      <c r="BZ70" t="s">
        <v>203</v>
      </c>
      <c r="CA70" t="s">
        <v>203</v>
      </c>
      <c r="CB70" t="s">
        <v>203</v>
      </c>
      <c r="CC70" t="s">
        <v>203</v>
      </c>
      <c r="CD70" t="s">
        <v>203</v>
      </c>
      <c r="CE70" t="s">
        <v>203</v>
      </c>
      <c r="CF70" t="s">
        <v>203</v>
      </c>
      <c r="CG70" t="s">
        <v>203</v>
      </c>
      <c r="CH70" t="s">
        <v>763</v>
      </c>
      <c r="CI70" t="s">
        <v>764</v>
      </c>
      <c r="CJ70" t="s">
        <v>221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0</v>
      </c>
      <c r="CT70">
        <v>1</v>
      </c>
      <c r="CU70">
        <v>1</v>
      </c>
      <c r="CV70">
        <v>0</v>
      </c>
      <c r="CW70">
        <v>0</v>
      </c>
      <c r="CX70">
        <v>1</v>
      </c>
      <c r="CY70">
        <v>1</v>
      </c>
      <c r="CZ70">
        <v>0</v>
      </c>
      <c r="DA70">
        <v>1</v>
      </c>
      <c r="DB70">
        <v>1</v>
      </c>
      <c r="DC70">
        <v>1</v>
      </c>
      <c r="DD70">
        <v>1</v>
      </c>
      <c r="DE70" t="s">
        <v>765</v>
      </c>
      <c r="DF70" t="s">
        <v>766</v>
      </c>
    </row>
    <row r="71" spans="1:110">
      <c r="A71">
        <v>79</v>
      </c>
      <c r="B71">
        <v>7044243</v>
      </c>
      <c r="C71">
        <v>1</v>
      </c>
      <c r="D71">
        <v>1</v>
      </c>
      <c r="E71">
        <v>1</v>
      </c>
      <c r="F71" s="87">
        <v>1</v>
      </c>
      <c r="G71">
        <v>0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 s="86">
        <f t="shared" si="2"/>
        <v>23</v>
      </c>
      <c r="AR71" t="s">
        <v>767</v>
      </c>
      <c r="AS71" t="s">
        <v>768</v>
      </c>
      <c r="AT71">
        <v>1</v>
      </c>
      <c r="AU71">
        <v>0</v>
      </c>
      <c r="AV71">
        <v>1</v>
      </c>
      <c r="AW71">
        <v>0</v>
      </c>
      <c r="AX71">
        <v>1</v>
      </c>
      <c r="AY71">
        <v>1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1</v>
      </c>
      <c r="BH71">
        <v>1</v>
      </c>
      <c r="BI71">
        <v>0</v>
      </c>
      <c r="BJ71">
        <v>1</v>
      </c>
      <c r="BK71">
        <v>1</v>
      </c>
      <c r="BL71">
        <v>0</v>
      </c>
      <c r="BM71">
        <v>0</v>
      </c>
      <c r="BN71">
        <v>1</v>
      </c>
      <c r="BO71">
        <v>1</v>
      </c>
      <c r="BP71">
        <v>1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1</v>
      </c>
      <c r="BW71">
        <v>0</v>
      </c>
      <c r="BX71">
        <v>1</v>
      </c>
      <c r="BY71">
        <v>0</v>
      </c>
      <c r="BZ71">
        <v>0</v>
      </c>
      <c r="CA71">
        <v>1</v>
      </c>
      <c r="CB71">
        <v>1</v>
      </c>
      <c r="CC71">
        <v>1</v>
      </c>
      <c r="CD71">
        <v>0</v>
      </c>
      <c r="CE71">
        <v>1</v>
      </c>
      <c r="CF71">
        <v>0</v>
      </c>
      <c r="CG71">
        <v>1</v>
      </c>
      <c r="CH71" t="s">
        <v>769</v>
      </c>
      <c r="CI71" t="s">
        <v>770</v>
      </c>
      <c r="CJ71" t="s">
        <v>240</v>
      </c>
      <c r="CK71">
        <v>1</v>
      </c>
      <c r="CL71">
        <v>1</v>
      </c>
      <c r="CM71">
        <v>1</v>
      </c>
      <c r="CN71">
        <v>0</v>
      </c>
      <c r="CO71">
        <v>1</v>
      </c>
      <c r="CP71">
        <v>0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0</v>
      </c>
      <c r="CW71">
        <v>1</v>
      </c>
      <c r="CX71">
        <v>1</v>
      </c>
      <c r="CY71">
        <v>1</v>
      </c>
      <c r="CZ71">
        <v>0</v>
      </c>
      <c r="DA71">
        <v>0</v>
      </c>
      <c r="DB71">
        <v>0</v>
      </c>
      <c r="DC71">
        <v>1</v>
      </c>
      <c r="DD71">
        <v>1</v>
      </c>
      <c r="DE71" t="s">
        <v>771</v>
      </c>
      <c r="DF71" t="s">
        <v>772</v>
      </c>
    </row>
    <row r="72" spans="1:110">
      <c r="A72">
        <v>79</v>
      </c>
      <c r="B72">
        <v>7031215</v>
      </c>
      <c r="C72">
        <v>1</v>
      </c>
      <c r="D72">
        <v>0</v>
      </c>
      <c r="E72">
        <v>0</v>
      </c>
      <c r="F72" s="87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0</v>
      </c>
      <c r="V72">
        <v>1</v>
      </c>
      <c r="W72">
        <v>1</v>
      </c>
      <c r="X72">
        <v>1</v>
      </c>
      <c r="Y72">
        <v>0</v>
      </c>
      <c r="Z72">
        <v>1</v>
      </c>
      <c r="AA72">
        <v>1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 s="86">
        <f t="shared" si="2"/>
        <v>23</v>
      </c>
      <c r="AR72" t="s">
        <v>773</v>
      </c>
      <c r="AS72" t="s">
        <v>774</v>
      </c>
      <c r="AT72">
        <v>0</v>
      </c>
      <c r="AU72">
        <v>1</v>
      </c>
      <c r="AV72">
        <v>1</v>
      </c>
      <c r="AW72">
        <v>0</v>
      </c>
      <c r="AX72">
        <v>1</v>
      </c>
      <c r="AY72">
        <v>0</v>
      </c>
      <c r="AZ72">
        <v>1</v>
      </c>
      <c r="BA72">
        <v>1</v>
      </c>
      <c r="BB72">
        <v>0</v>
      </c>
      <c r="BC72">
        <v>1</v>
      </c>
      <c r="BD72">
        <v>1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0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0</v>
      </c>
      <c r="CE72">
        <v>1</v>
      </c>
      <c r="CF72">
        <v>0</v>
      </c>
      <c r="CG72">
        <v>0</v>
      </c>
      <c r="CH72" t="s">
        <v>775</v>
      </c>
      <c r="CI72" t="s">
        <v>776</v>
      </c>
      <c r="CJ72" t="s">
        <v>224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0</v>
      </c>
      <c r="CV72">
        <v>1</v>
      </c>
      <c r="CW72">
        <v>0</v>
      </c>
      <c r="CX72">
        <v>1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 t="s">
        <v>777</v>
      </c>
      <c r="DF72" t="s">
        <v>778</v>
      </c>
    </row>
    <row r="73" spans="1:110">
      <c r="A73">
        <v>79</v>
      </c>
      <c r="B73">
        <v>5221146</v>
      </c>
      <c r="C73">
        <v>1</v>
      </c>
      <c r="D73">
        <v>1</v>
      </c>
      <c r="E73">
        <v>1</v>
      </c>
      <c r="F73" s="87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0</v>
      </c>
      <c r="R73">
        <v>1</v>
      </c>
      <c r="S73">
        <v>1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 t="s">
        <v>203</v>
      </c>
      <c r="AF73">
        <v>1</v>
      </c>
      <c r="AG73">
        <v>0</v>
      </c>
      <c r="AH73">
        <v>0</v>
      </c>
      <c r="AI73">
        <v>1</v>
      </c>
      <c r="AJ73" t="s">
        <v>203</v>
      </c>
      <c r="AK73">
        <v>0</v>
      </c>
      <c r="AL73">
        <v>0</v>
      </c>
      <c r="AM73">
        <v>0</v>
      </c>
      <c r="AN73">
        <v>0</v>
      </c>
      <c r="AO73">
        <v>0</v>
      </c>
      <c r="AP73" t="s">
        <v>203</v>
      </c>
      <c r="AQ73" s="86">
        <f t="shared" si="2"/>
        <v>23</v>
      </c>
      <c r="AR73" t="s">
        <v>779</v>
      </c>
      <c r="AS73" t="s">
        <v>780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1</v>
      </c>
      <c r="BI73">
        <v>1</v>
      </c>
      <c r="BJ73" t="s">
        <v>203</v>
      </c>
      <c r="BK73" t="s">
        <v>203</v>
      </c>
      <c r="BL73">
        <v>1</v>
      </c>
      <c r="BM73">
        <v>0</v>
      </c>
      <c r="BN73">
        <v>1</v>
      </c>
      <c r="BO73">
        <v>1</v>
      </c>
      <c r="BP73">
        <v>1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1</v>
      </c>
      <c r="BW73">
        <v>1</v>
      </c>
      <c r="BX73">
        <v>1</v>
      </c>
      <c r="BY73">
        <v>1</v>
      </c>
      <c r="BZ73">
        <v>0</v>
      </c>
      <c r="CA73">
        <v>1</v>
      </c>
      <c r="CB73">
        <v>0</v>
      </c>
      <c r="CC73">
        <v>1</v>
      </c>
      <c r="CD73">
        <v>0</v>
      </c>
      <c r="CE73">
        <v>1</v>
      </c>
      <c r="CF73">
        <v>0</v>
      </c>
      <c r="CG73">
        <v>0</v>
      </c>
      <c r="CH73" t="s">
        <v>781</v>
      </c>
      <c r="CI73" t="s">
        <v>782</v>
      </c>
      <c r="CJ73" t="s">
        <v>224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0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 t="s">
        <v>783</v>
      </c>
      <c r="DF73" t="s">
        <v>784</v>
      </c>
    </row>
    <row r="74" spans="1:110">
      <c r="A74">
        <v>79</v>
      </c>
      <c r="B74">
        <v>6538233</v>
      </c>
      <c r="C74">
        <v>1</v>
      </c>
      <c r="D74">
        <v>1</v>
      </c>
      <c r="E74">
        <v>0</v>
      </c>
      <c r="F74" s="87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1</v>
      </c>
      <c r="Q74" t="s">
        <v>203</v>
      </c>
      <c r="R74">
        <v>1</v>
      </c>
      <c r="S74">
        <v>1</v>
      </c>
      <c r="T74">
        <v>1</v>
      </c>
      <c r="U74">
        <v>0</v>
      </c>
      <c r="V74">
        <v>1</v>
      </c>
      <c r="W74">
        <v>1</v>
      </c>
      <c r="X74" t="s">
        <v>203</v>
      </c>
      <c r="Y74">
        <v>0</v>
      </c>
      <c r="Z74">
        <v>1</v>
      </c>
      <c r="AA74">
        <v>0</v>
      </c>
      <c r="AB74">
        <v>1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0</v>
      </c>
      <c r="AL74">
        <v>1</v>
      </c>
      <c r="AM74" t="s">
        <v>203</v>
      </c>
      <c r="AN74">
        <v>0</v>
      </c>
      <c r="AO74" t="s">
        <v>203</v>
      </c>
      <c r="AP74">
        <v>0</v>
      </c>
      <c r="AQ74" s="86">
        <f t="shared" si="2"/>
        <v>23</v>
      </c>
      <c r="AR74" t="s">
        <v>785</v>
      </c>
      <c r="AS74" t="s">
        <v>786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1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0</v>
      </c>
      <c r="BL74">
        <v>1</v>
      </c>
      <c r="BM74">
        <v>0</v>
      </c>
      <c r="BN74">
        <v>1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0</v>
      </c>
      <c r="CA74">
        <v>1</v>
      </c>
      <c r="CB74">
        <v>0</v>
      </c>
      <c r="CC74">
        <v>1</v>
      </c>
      <c r="CD74">
        <v>0</v>
      </c>
      <c r="CE74">
        <v>1</v>
      </c>
      <c r="CF74">
        <v>1</v>
      </c>
      <c r="CG74">
        <v>0</v>
      </c>
      <c r="CH74" t="s">
        <v>787</v>
      </c>
      <c r="CI74" t="s">
        <v>788</v>
      </c>
      <c r="CJ74" t="s">
        <v>238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0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0</v>
      </c>
      <c r="DA74">
        <v>0</v>
      </c>
      <c r="DB74">
        <v>0</v>
      </c>
      <c r="DC74">
        <v>1</v>
      </c>
      <c r="DD74">
        <v>1</v>
      </c>
      <c r="DE74" t="s">
        <v>789</v>
      </c>
      <c r="DF74" t="s">
        <v>790</v>
      </c>
    </row>
    <row r="75" spans="1:110">
      <c r="A75">
        <v>79</v>
      </c>
      <c r="B75">
        <v>6831683</v>
      </c>
      <c r="C75">
        <v>1</v>
      </c>
      <c r="D75">
        <v>1</v>
      </c>
      <c r="E75">
        <v>1</v>
      </c>
      <c r="F75" s="87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1</v>
      </c>
      <c r="AJ75">
        <v>0</v>
      </c>
      <c r="AK75">
        <v>0</v>
      </c>
      <c r="AL75" t="s">
        <v>203</v>
      </c>
      <c r="AM75" t="s">
        <v>203</v>
      </c>
      <c r="AN75">
        <v>1</v>
      </c>
      <c r="AO75">
        <v>0</v>
      </c>
      <c r="AP75" t="s">
        <v>203</v>
      </c>
      <c r="AQ75" s="86">
        <f t="shared" si="2"/>
        <v>23</v>
      </c>
      <c r="AR75" t="s">
        <v>791</v>
      </c>
      <c r="AS75" t="s">
        <v>792</v>
      </c>
      <c r="CJ75" t="s">
        <v>793</v>
      </c>
    </row>
    <row r="76" spans="1:110">
      <c r="A76">
        <v>79</v>
      </c>
      <c r="B76">
        <v>6950293</v>
      </c>
      <c r="C76">
        <v>1</v>
      </c>
      <c r="D76">
        <v>1</v>
      </c>
      <c r="E76">
        <v>1</v>
      </c>
      <c r="F76" s="87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1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0</v>
      </c>
      <c r="AH76">
        <v>0</v>
      </c>
      <c r="AI76">
        <v>1</v>
      </c>
      <c r="AJ76">
        <v>1</v>
      </c>
      <c r="AK76" t="s">
        <v>203</v>
      </c>
      <c r="AL76">
        <v>1</v>
      </c>
      <c r="AM76">
        <v>0</v>
      </c>
      <c r="AN76">
        <v>0</v>
      </c>
      <c r="AO76" t="s">
        <v>203</v>
      </c>
      <c r="AP76" t="s">
        <v>203</v>
      </c>
      <c r="AQ76" s="86">
        <f t="shared" si="2"/>
        <v>24</v>
      </c>
      <c r="AR76" t="s">
        <v>794</v>
      </c>
      <c r="AS76" t="s">
        <v>795</v>
      </c>
      <c r="AT76">
        <v>1</v>
      </c>
      <c r="AU76">
        <v>1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0</v>
      </c>
      <c r="BC76">
        <v>1</v>
      </c>
      <c r="BD76">
        <v>0</v>
      </c>
      <c r="BE76">
        <v>0</v>
      </c>
      <c r="BF76">
        <v>1</v>
      </c>
      <c r="BG76">
        <v>0</v>
      </c>
      <c r="BH76">
        <v>1</v>
      </c>
      <c r="BI76">
        <v>0</v>
      </c>
      <c r="BJ76" t="s">
        <v>203</v>
      </c>
      <c r="BK76" t="s">
        <v>203</v>
      </c>
      <c r="BL76">
        <v>1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1</v>
      </c>
      <c r="BX76">
        <v>1</v>
      </c>
      <c r="BY76">
        <v>1</v>
      </c>
      <c r="BZ76">
        <v>0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 t="s">
        <v>796</v>
      </c>
      <c r="CI76" t="s">
        <v>797</v>
      </c>
      <c r="CJ76" t="s">
        <v>224</v>
      </c>
      <c r="CK76">
        <v>1</v>
      </c>
      <c r="CL76">
        <v>1</v>
      </c>
      <c r="CM76">
        <v>0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0</v>
      </c>
      <c r="CV76">
        <v>0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1</v>
      </c>
      <c r="DC76">
        <v>1</v>
      </c>
      <c r="DD76">
        <v>1</v>
      </c>
      <c r="DE76" t="s">
        <v>798</v>
      </c>
      <c r="DF76" t="s">
        <v>799</v>
      </c>
    </row>
    <row r="77" spans="1:110">
      <c r="A77">
        <v>79</v>
      </c>
      <c r="B77">
        <v>7043080</v>
      </c>
      <c r="C77">
        <v>1</v>
      </c>
      <c r="D77">
        <v>1</v>
      </c>
      <c r="E77">
        <v>1</v>
      </c>
      <c r="F77" s="8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0</v>
      </c>
      <c r="U77">
        <v>1</v>
      </c>
      <c r="V77">
        <v>0</v>
      </c>
      <c r="W77">
        <v>1</v>
      </c>
      <c r="X77">
        <v>1</v>
      </c>
      <c r="Y77">
        <v>0</v>
      </c>
      <c r="Z77">
        <v>0</v>
      </c>
      <c r="AA77">
        <v>1</v>
      </c>
      <c r="AB77">
        <v>1</v>
      </c>
      <c r="AC77">
        <v>1</v>
      </c>
      <c r="AD77">
        <v>1</v>
      </c>
      <c r="AE77" t="s">
        <v>203</v>
      </c>
      <c r="AF77">
        <v>1</v>
      </c>
      <c r="AG77">
        <v>1</v>
      </c>
      <c r="AH77">
        <v>0</v>
      </c>
      <c r="AI77">
        <v>1</v>
      </c>
      <c r="AJ77" t="s">
        <v>203</v>
      </c>
      <c r="AK77" t="s">
        <v>203</v>
      </c>
      <c r="AL77">
        <v>0</v>
      </c>
      <c r="AM77">
        <v>0</v>
      </c>
      <c r="AN77">
        <v>0</v>
      </c>
      <c r="AO77">
        <v>0</v>
      </c>
      <c r="AP77" t="s">
        <v>203</v>
      </c>
      <c r="AQ77" s="86">
        <f t="shared" si="2"/>
        <v>24</v>
      </c>
      <c r="AR77" t="s">
        <v>800</v>
      </c>
      <c r="AS77" t="s">
        <v>801</v>
      </c>
      <c r="AT77">
        <v>1</v>
      </c>
      <c r="AU77">
        <v>0</v>
      </c>
      <c r="AV77">
        <v>1</v>
      </c>
      <c r="AW77">
        <v>1</v>
      </c>
      <c r="AX77">
        <v>1</v>
      </c>
      <c r="AY77">
        <v>0</v>
      </c>
      <c r="AZ77">
        <v>1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1</v>
      </c>
      <c r="BG77">
        <v>0</v>
      </c>
      <c r="BH77">
        <v>1</v>
      </c>
      <c r="BI77">
        <v>1</v>
      </c>
      <c r="BJ77" t="s">
        <v>203</v>
      </c>
      <c r="BK77">
        <v>0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1</v>
      </c>
      <c r="BX77">
        <v>1</v>
      </c>
      <c r="BY77">
        <v>0</v>
      </c>
      <c r="BZ77">
        <v>0</v>
      </c>
      <c r="CA77">
        <v>1</v>
      </c>
      <c r="CB77">
        <v>1</v>
      </c>
      <c r="CC77">
        <v>1</v>
      </c>
      <c r="CD77">
        <v>0</v>
      </c>
      <c r="CE77">
        <v>1</v>
      </c>
      <c r="CF77">
        <v>0</v>
      </c>
      <c r="CG77">
        <v>1</v>
      </c>
      <c r="CH77" t="s">
        <v>802</v>
      </c>
      <c r="CI77" t="s">
        <v>803</v>
      </c>
      <c r="CJ77" t="s">
        <v>234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0</v>
      </c>
      <c r="CT77">
        <v>0</v>
      </c>
      <c r="CU77">
        <v>1</v>
      </c>
      <c r="CV77">
        <v>0</v>
      </c>
      <c r="CW77">
        <v>1</v>
      </c>
      <c r="CX77">
        <v>1</v>
      </c>
      <c r="CY77">
        <v>1</v>
      </c>
      <c r="CZ77">
        <v>0</v>
      </c>
      <c r="DA77">
        <v>1</v>
      </c>
      <c r="DB77">
        <v>1</v>
      </c>
      <c r="DC77">
        <v>1</v>
      </c>
      <c r="DD77">
        <v>1</v>
      </c>
      <c r="DE77" t="s">
        <v>804</v>
      </c>
      <c r="DF77" t="s">
        <v>805</v>
      </c>
    </row>
    <row r="78" spans="1:110">
      <c r="A78">
        <v>79</v>
      </c>
      <c r="B78">
        <v>5771328</v>
      </c>
      <c r="C78">
        <v>1</v>
      </c>
      <c r="D78">
        <v>1</v>
      </c>
      <c r="E78">
        <v>1</v>
      </c>
      <c r="F78" s="87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1</v>
      </c>
      <c r="AJ78" t="s">
        <v>203</v>
      </c>
      <c r="AK78">
        <v>0</v>
      </c>
      <c r="AL78">
        <v>0</v>
      </c>
      <c r="AM78">
        <v>0</v>
      </c>
      <c r="AN78">
        <v>0</v>
      </c>
      <c r="AO78">
        <v>0</v>
      </c>
      <c r="AP78" t="s">
        <v>203</v>
      </c>
      <c r="AQ78" s="86">
        <f t="shared" si="2"/>
        <v>24</v>
      </c>
      <c r="AR78" t="s">
        <v>806</v>
      </c>
      <c r="AS78" t="s">
        <v>807</v>
      </c>
      <c r="AT78">
        <v>1</v>
      </c>
      <c r="AU78">
        <v>1</v>
      </c>
      <c r="AV78">
        <v>1</v>
      </c>
      <c r="AW78">
        <v>0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0</v>
      </c>
      <c r="BE78">
        <v>1</v>
      </c>
      <c r="BF78">
        <v>1</v>
      </c>
      <c r="BG78">
        <v>1</v>
      </c>
      <c r="BH78">
        <v>1</v>
      </c>
      <c r="BI78">
        <v>1</v>
      </c>
      <c r="BJ78" t="s">
        <v>203</v>
      </c>
      <c r="BK78" t="s">
        <v>203</v>
      </c>
      <c r="BL78">
        <v>1</v>
      </c>
      <c r="BM78">
        <v>0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0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0</v>
      </c>
      <c r="BZ78">
        <v>0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0</v>
      </c>
      <c r="CG78">
        <v>1</v>
      </c>
      <c r="CH78" t="s">
        <v>808</v>
      </c>
      <c r="CI78" t="s">
        <v>809</v>
      </c>
      <c r="CJ78" t="s">
        <v>224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0</v>
      </c>
      <c r="CS78">
        <v>1</v>
      </c>
      <c r="CT78">
        <v>1</v>
      </c>
      <c r="CU78">
        <v>1</v>
      </c>
      <c r="CV78" t="s">
        <v>203</v>
      </c>
      <c r="CW78" t="s">
        <v>203</v>
      </c>
      <c r="CX78" t="s">
        <v>203</v>
      </c>
      <c r="CY78" t="s">
        <v>203</v>
      </c>
      <c r="CZ78" t="s">
        <v>203</v>
      </c>
      <c r="DA78" t="s">
        <v>203</v>
      </c>
      <c r="DB78" t="s">
        <v>203</v>
      </c>
      <c r="DC78" t="s">
        <v>203</v>
      </c>
      <c r="DD78" t="s">
        <v>203</v>
      </c>
      <c r="DE78" t="s">
        <v>810</v>
      </c>
      <c r="DF78" t="s">
        <v>811</v>
      </c>
    </row>
    <row r="79" spans="1:110">
      <c r="A79">
        <v>79</v>
      </c>
      <c r="B79">
        <v>6976452</v>
      </c>
      <c r="C79">
        <v>1</v>
      </c>
      <c r="D79">
        <v>1</v>
      </c>
      <c r="E79">
        <v>0</v>
      </c>
      <c r="F79" s="87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1</v>
      </c>
      <c r="W79">
        <v>1</v>
      </c>
      <c r="X79">
        <v>1</v>
      </c>
      <c r="Y79">
        <v>0</v>
      </c>
      <c r="Z79">
        <v>0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0</v>
      </c>
      <c r="AH79">
        <v>1</v>
      </c>
      <c r="AI79">
        <v>1</v>
      </c>
      <c r="AJ79" t="s">
        <v>203</v>
      </c>
      <c r="AK79" t="s">
        <v>203</v>
      </c>
      <c r="AL79">
        <v>0</v>
      </c>
      <c r="AM79">
        <v>0</v>
      </c>
      <c r="AN79">
        <v>0</v>
      </c>
      <c r="AO79">
        <v>0</v>
      </c>
      <c r="AP79" t="s">
        <v>203</v>
      </c>
      <c r="AQ79" s="86">
        <f t="shared" si="2"/>
        <v>24</v>
      </c>
      <c r="AR79" t="s">
        <v>812</v>
      </c>
      <c r="AS79" t="s">
        <v>813</v>
      </c>
      <c r="AT79">
        <v>1</v>
      </c>
      <c r="AU79">
        <v>1</v>
      </c>
      <c r="AV79">
        <v>0</v>
      </c>
      <c r="AW79">
        <v>0</v>
      </c>
      <c r="AX79">
        <v>1</v>
      </c>
      <c r="AY79">
        <v>1</v>
      </c>
      <c r="AZ79">
        <v>1</v>
      </c>
      <c r="BA79">
        <v>0</v>
      </c>
      <c r="BB79" t="s">
        <v>203</v>
      </c>
      <c r="BC79" t="s">
        <v>203</v>
      </c>
      <c r="BD79" t="s">
        <v>203</v>
      </c>
      <c r="BE79" t="s">
        <v>203</v>
      </c>
      <c r="BF79" t="s">
        <v>203</v>
      </c>
      <c r="BG79" t="s">
        <v>203</v>
      </c>
      <c r="BH79">
        <v>1</v>
      </c>
      <c r="BI79">
        <v>0</v>
      </c>
      <c r="BJ79">
        <v>0</v>
      </c>
      <c r="BK79" t="s">
        <v>203</v>
      </c>
      <c r="BL79" t="s">
        <v>203</v>
      </c>
      <c r="BM79" t="s">
        <v>203</v>
      </c>
      <c r="BN79">
        <v>1</v>
      </c>
      <c r="BO79">
        <v>1</v>
      </c>
      <c r="BP79">
        <v>0</v>
      </c>
      <c r="BQ79">
        <v>0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0</v>
      </c>
      <c r="BX79">
        <v>1</v>
      </c>
      <c r="BY79">
        <v>1</v>
      </c>
      <c r="BZ79">
        <v>0</v>
      </c>
      <c r="CA79">
        <v>1</v>
      </c>
      <c r="CB79">
        <v>1</v>
      </c>
      <c r="CC79">
        <v>1</v>
      </c>
      <c r="CD79">
        <v>1</v>
      </c>
      <c r="CE79">
        <v>0</v>
      </c>
      <c r="CF79">
        <v>0</v>
      </c>
      <c r="CG79">
        <v>0</v>
      </c>
      <c r="CH79" t="s">
        <v>814</v>
      </c>
      <c r="CI79" t="s">
        <v>815</v>
      </c>
      <c r="CJ79" t="s">
        <v>215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0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0</v>
      </c>
      <c r="DA79">
        <v>0</v>
      </c>
      <c r="DB79">
        <v>1</v>
      </c>
      <c r="DC79">
        <v>1</v>
      </c>
      <c r="DD79">
        <v>1</v>
      </c>
      <c r="DE79" t="s">
        <v>816</v>
      </c>
      <c r="DF79" t="s">
        <v>817</v>
      </c>
    </row>
    <row r="80" spans="1:110">
      <c r="A80">
        <v>79</v>
      </c>
      <c r="B80">
        <v>4806025</v>
      </c>
      <c r="C80">
        <v>1</v>
      </c>
      <c r="D80">
        <v>1</v>
      </c>
      <c r="E80">
        <v>1</v>
      </c>
      <c r="F80" s="87">
        <v>1</v>
      </c>
      <c r="G80">
        <v>0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1</v>
      </c>
      <c r="Y80">
        <v>0</v>
      </c>
      <c r="Z80">
        <v>0</v>
      </c>
      <c r="AA80">
        <v>1</v>
      </c>
      <c r="AB80">
        <v>1</v>
      </c>
      <c r="AC80">
        <v>1</v>
      </c>
      <c r="AD80">
        <v>1</v>
      </c>
      <c r="AE80" t="s">
        <v>203</v>
      </c>
      <c r="AF80">
        <v>0</v>
      </c>
      <c r="AG80">
        <v>1</v>
      </c>
      <c r="AH80">
        <v>0</v>
      </c>
      <c r="AI80">
        <v>1</v>
      </c>
      <c r="AJ80" t="s">
        <v>203</v>
      </c>
      <c r="AK80" t="s">
        <v>203</v>
      </c>
      <c r="AL80">
        <v>0</v>
      </c>
      <c r="AM80">
        <v>0</v>
      </c>
      <c r="AN80">
        <v>0</v>
      </c>
      <c r="AO80">
        <v>1</v>
      </c>
      <c r="AP80" t="s">
        <v>203</v>
      </c>
      <c r="AQ80" s="86">
        <f t="shared" si="2"/>
        <v>24</v>
      </c>
      <c r="AR80" t="s">
        <v>818</v>
      </c>
      <c r="AS80" t="s">
        <v>819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1</v>
      </c>
      <c r="BF80">
        <v>0</v>
      </c>
      <c r="BG80">
        <v>1</v>
      </c>
      <c r="BH80">
        <v>1</v>
      </c>
      <c r="BI80">
        <v>0</v>
      </c>
      <c r="BJ80" t="s">
        <v>203</v>
      </c>
      <c r="BK80" t="s">
        <v>203</v>
      </c>
      <c r="BL80">
        <v>0</v>
      </c>
      <c r="BM80">
        <v>0</v>
      </c>
      <c r="BN80">
        <v>1</v>
      </c>
      <c r="BO80">
        <v>1</v>
      </c>
      <c r="BP80">
        <v>1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1</v>
      </c>
      <c r="BY80">
        <v>0</v>
      </c>
      <c r="BZ80" t="s">
        <v>203</v>
      </c>
      <c r="CA80">
        <v>1</v>
      </c>
      <c r="CB80">
        <v>1</v>
      </c>
      <c r="CC80">
        <v>1</v>
      </c>
      <c r="CD80">
        <v>1</v>
      </c>
      <c r="CE80">
        <v>1</v>
      </c>
      <c r="CF80" t="s">
        <v>203</v>
      </c>
      <c r="CG80" t="s">
        <v>203</v>
      </c>
      <c r="CH80" t="s">
        <v>820</v>
      </c>
      <c r="CI80" t="s">
        <v>821</v>
      </c>
      <c r="CJ80" t="s">
        <v>205</v>
      </c>
      <c r="CK80" t="s">
        <v>203</v>
      </c>
      <c r="CL80" t="s">
        <v>203</v>
      </c>
      <c r="CM80" t="s">
        <v>203</v>
      </c>
      <c r="CN80" t="s">
        <v>203</v>
      </c>
      <c r="CO80" t="s">
        <v>203</v>
      </c>
      <c r="CP80" t="s">
        <v>203</v>
      </c>
      <c r="CQ80" t="s">
        <v>203</v>
      </c>
      <c r="CR80" t="s">
        <v>203</v>
      </c>
      <c r="CS80" t="s">
        <v>203</v>
      </c>
      <c r="CT80" t="s">
        <v>203</v>
      </c>
      <c r="CU80" t="s">
        <v>203</v>
      </c>
      <c r="CV80" t="s">
        <v>203</v>
      </c>
      <c r="CW80" t="s">
        <v>203</v>
      </c>
      <c r="CX80" t="s">
        <v>203</v>
      </c>
      <c r="CY80" t="s">
        <v>203</v>
      </c>
      <c r="CZ80" t="s">
        <v>203</v>
      </c>
      <c r="DA80" t="s">
        <v>203</v>
      </c>
      <c r="DB80" t="s">
        <v>203</v>
      </c>
      <c r="DC80" t="s">
        <v>203</v>
      </c>
      <c r="DD80" t="s">
        <v>203</v>
      </c>
      <c r="DE80" t="s">
        <v>822</v>
      </c>
      <c r="DF80" t="s">
        <v>823</v>
      </c>
    </row>
    <row r="81" spans="1:110">
      <c r="A81">
        <v>79</v>
      </c>
      <c r="B81">
        <v>6977757</v>
      </c>
      <c r="C81">
        <v>1</v>
      </c>
      <c r="D81">
        <v>1</v>
      </c>
      <c r="E81">
        <v>1</v>
      </c>
      <c r="F81" s="87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1</v>
      </c>
      <c r="T81">
        <v>0</v>
      </c>
      <c r="U81">
        <v>0</v>
      </c>
      <c r="V81">
        <v>1</v>
      </c>
      <c r="W81">
        <v>1</v>
      </c>
      <c r="X81">
        <v>1</v>
      </c>
      <c r="Y81">
        <v>0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 s="86">
        <f t="shared" si="2"/>
        <v>24</v>
      </c>
      <c r="AR81" t="s">
        <v>824</v>
      </c>
      <c r="AS81" t="s">
        <v>825</v>
      </c>
      <c r="AT81">
        <v>1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1</v>
      </c>
      <c r="BA81">
        <v>1</v>
      </c>
      <c r="BB81">
        <v>1</v>
      </c>
      <c r="BC81">
        <v>0</v>
      </c>
      <c r="BD81">
        <v>1</v>
      </c>
      <c r="BE81">
        <v>0</v>
      </c>
      <c r="BF81">
        <v>0</v>
      </c>
      <c r="BG81">
        <v>1</v>
      </c>
      <c r="BH81">
        <v>1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1</v>
      </c>
      <c r="BO81">
        <v>1</v>
      </c>
      <c r="BP81">
        <v>1</v>
      </c>
      <c r="BQ81">
        <v>0</v>
      </c>
      <c r="BR81">
        <v>1</v>
      </c>
      <c r="BS81">
        <v>1</v>
      </c>
      <c r="BT81">
        <v>1</v>
      </c>
      <c r="BU81">
        <v>0</v>
      </c>
      <c r="BV81">
        <v>1</v>
      </c>
      <c r="BW81">
        <v>1</v>
      </c>
      <c r="BX81">
        <v>1</v>
      </c>
      <c r="BY81">
        <v>0</v>
      </c>
      <c r="BZ81">
        <v>0</v>
      </c>
      <c r="CA81">
        <v>1</v>
      </c>
      <c r="CB81">
        <v>1</v>
      </c>
      <c r="CC81">
        <v>1</v>
      </c>
      <c r="CD81">
        <v>0</v>
      </c>
      <c r="CE81">
        <v>1</v>
      </c>
      <c r="CF81">
        <v>0</v>
      </c>
      <c r="CG81">
        <v>1</v>
      </c>
      <c r="CH81" t="s">
        <v>826</v>
      </c>
      <c r="CI81" t="s">
        <v>827</v>
      </c>
      <c r="CJ81" t="s">
        <v>224</v>
      </c>
      <c r="CK81">
        <v>1</v>
      </c>
      <c r="CL81">
        <v>1</v>
      </c>
      <c r="CM81">
        <v>0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0</v>
      </c>
      <c r="CT81">
        <v>0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0</v>
      </c>
      <c r="DA81">
        <v>1</v>
      </c>
      <c r="DB81">
        <v>0</v>
      </c>
      <c r="DC81">
        <v>1</v>
      </c>
      <c r="DD81">
        <v>1</v>
      </c>
      <c r="DE81" t="s">
        <v>828</v>
      </c>
      <c r="DF81" t="s">
        <v>829</v>
      </c>
    </row>
    <row r="82" spans="1:110">
      <c r="A82">
        <v>79</v>
      </c>
      <c r="B82">
        <v>3880736</v>
      </c>
      <c r="C82">
        <v>1</v>
      </c>
      <c r="D82">
        <v>1</v>
      </c>
      <c r="E82">
        <v>1</v>
      </c>
      <c r="F82" s="87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v>1</v>
      </c>
      <c r="X82">
        <v>1</v>
      </c>
      <c r="Y82">
        <v>1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 t="s">
        <v>203</v>
      </c>
      <c r="AN82">
        <v>0</v>
      </c>
      <c r="AO82" t="s">
        <v>203</v>
      </c>
      <c r="AP82">
        <v>0</v>
      </c>
      <c r="AQ82" s="86">
        <f t="shared" si="2"/>
        <v>24</v>
      </c>
      <c r="AR82" t="s">
        <v>830</v>
      </c>
      <c r="AS82" t="s">
        <v>831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1</v>
      </c>
      <c r="BB82">
        <v>0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 t="s">
        <v>203</v>
      </c>
      <c r="BK82" t="s">
        <v>203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0</v>
      </c>
      <c r="BS82">
        <v>1</v>
      </c>
      <c r="BT82">
        <v>1</v>
      </c>
      <c r="BU82">
        <v>0</v>
      </c>
      <c r="BV82">
        <v>1</v>
      </c>
      <c r="BW82">
        <v>1</v>
      </c>
      <c r="BX82">
        <v>1</v>
      </c>
      <c r="BY82">
        <v>0</v>
      </c>
      <c r="BZ82">
        <v>0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0</v>
      </c>
      <c r="CG82">
        <v>1</v>
      </c>
      <c r="CH82" t="s">
        <v>832</v>
      </c>
      <c r="CI82" t="s">
        <v>833</v>
      </c>
      <c r="CJ82" t="s">
        <v>238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1</v>
      </c>
      <c r="DD82">
        <v>1</v>
      </c>
      <c r="DE82" t="s">
        <v>834</v>
      </c>
      <c r="DF82" t="s">
        <v>835</v>
      </c>
    </row>
    <row r="83" spans="1:110">
      <c r="A83">
        <v>79</v>
      </c>
      <c r="B83">
        <v>6946045</v>
      </c>
      <c r="C83">
        <v>1</v>
      </c>
      <c r="D83">
        <v>1</v>
      </c>
      <c r="E83">
        <v>1</v>
      </c>
      <c r="F83" s="87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1</v>
      </c>
      <c r="X83">
        <v>0</v>
      </c>
      <c r="Y83">
        <v>0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 s="86">
        <f t="shared" si="2"/>
        <v>24</v>
      </c>
      <c r="AR83" t="s">
        <v>836</v>
      </c>
      <c r="AS83" t="s">
        <v>837</v>
      </c>
      <c r="AT83">
        <v>1</v>
      </c>
      <c r="AU83">
        <v>1</v>
      </c>
      <c r="AV83">
        <v>1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1</v>
      </c>
      <c r="BC83" t="s">
        <v>203</v>
      </c>
      <c r="BD83" t="s">
        <v>203</v>
      </c>
      <c r="BE83" t="s">
        <v>203</v>
      </c>
      <c r="BF83" t="s">
        <v>203</v>
      </c>
      <c r="BG83" t="s">
        <v>203</v>
      </c>
      <c r="BH83">
        <v>1</v>
      </c>
      <c r="BI83">
        <v>1</v>
      </c>
      <c r="BJ83">
        <v>1</v>
      </c>
      <c r="BK83">
        <v>1</v>
      </c>
      <c r="BL83">
        <v>0</v>
      </c>
      <c r="BM83">
        <v>0</v>
      </c>
      <c r="BN83">
        <v>1</v>
      </c>
      <c r="BO83">
        <v>1</v>
      </c>
      <c r="BP83">
        <v>1</v>
      </c>
      <c r="BQ83">
        <v>0</v>
      </c>
      <c r="BR83">
        <v>1</v>
      </c>
      <c r="BS83">
        <v>0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0</v>
      </c>
      <c r="BZ83">
        <v>0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0</v>
      </c>
      <c r="CG83">
        <v>0</v>
      </c>
      <c r="CH83" t="s">
        <v>838</v>
      </c>
      <c r="CI83" t="s">
        <v>839</v>
      </c>
      <c r="CJ83" t="s">
        <v>220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0</v>
      </c>
      <c r="CQ83">
        <v>1</v>
      </c>
      <c r="CR83">
        <v>1</v>
      </c>
      <c r="CS83">
        <v>0</v>
      </c>
      <c r="CT83">
        <v>1</v>
      </c>
      <c r="CU83">
        <v>0</v>
      </c>
      <c r="CV83">
        <v>1</v>
      </c>
      <c r="CW83">
        <v>0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1</v>
      </c>
      <c r="DD83">
        <v>0</v>
      </c>
      <c r="DE83" t="s">
        <v>840</v>
      </c>
      <c r="DF83" t="s">
        <v>841</v>
      </c>
    </row>
    <row r="84" spans="1:110">
      <c r="A84">
        <v>79</v>
      </c>
      <c r="B84">
        <v>7039839</v>
      </c>
      <c r="C84">
        <v>1</v>
      </c>
      <c r="D84">
        <v>1</v>
      </c>
      <c r="E84">
        <v>1</v>
      </c>
      <c r="F84" s="87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1</v>
      </c>
      <c r="AD84">
        <v>1</v>
      </c>
      <c r="AE84">
        <v>0</v>
      </c>
      <c r="AF84">
        <v>1</v>
      </c>
      <c r="AG84">
        <v>0</v>
      </c>
      <c r="AH84">
        <v>1</v>
      </c>
      <c r="AI84">
        <v>0</v>
      </c>
      <c r="AJ84" t="s">
        <v>203</v>
      </c>
      <c r="AK84" t="s">
        <v>203</v>
      </c>
      <c r="AL84" t="s">
        <v>203</v>
      </c>
      <c r="AM84" t="s">
        <v>203</v>
      </c>
      <c r="AN84">
        <v>0</v>
      </c>
      <c r="AO84">
        <v>0</v>
      </c>
      <c r="AP84" t="s">
        <v>203</v>
      </c>
      <c r="AQ84" s="86">
        <f t="shared" si="2"/>
        <v>24</v>
      </c>
      <c r="AR84" t="s">
        <v>842</v>
      </c>
      <c r="AS84" t="s">
        <v>843</v>
      </c>
      <c r="AT84">
        <v>0</v>
      </c>
      <c r="AU84">
        <v>1</v>
      </c>
      <c r="AV84">
        <v>1</v>
      </c>
      <c r="AW84">
        <v>0</v>
      </c>
      <c r="AX84">
        <v>1</v>
      </c>
      <c r="AY84">
        <v>0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0</v>
      </c>
      <c r="BG84">
        <v>1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1</v>
      </c>
      <c r="BP84">
        <v>0</v>
      </c>
      <c r="BQ84">
        <v>1</v>
      </c>
      <c r="BR84">
        <v>1</v>
      </c>
      <c r="BS84">
        <v>0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0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1</v>
      </c>
      <c r="CH84" t="s">
        <v>844</v>
      </c>
      <c r="CI84" t="s">
        <v>845</v>
      </c>
      <c r="CJ84" t="s">
        <v>217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0</v>
      </c>
      <c r="CT84">
        <v>1</v>
      </c>
      <c r="CU84">
        <v>0</v>
      </c>
      <c r="CV84">
        <v>1</v>
      </c>
      <c r="CW84">
        <v>1</v>
      </c>
      <c r="CX84">
        <v>0</v>
      </c>
      <c r="CY84">
        <v>1</v>
      </c>
      <c r="CZ84">
        <v>0</v>
      </c>
      <c r="DA84">
        <v>1</v>
      </c>
      <c r="DB84">
        <v>0</v>
      </c>
      <c r="DC84">
        <v>1</v>
      </c>
      <c r="DD84">
        <v>1</v>
      </c>
      <c r="DE84" t="s">
        <v>846</v>
      </c>
      <c r="DF84" t="s">
        <v>847</v>
      </c>
    </row>
    <row r="85" spans="1:110">
      <c r="A85">
        <v>79</v>
      </c>
      <c r="B85">
        <v>5517559</v>
      </c>
      <c r="C85">
        <v>1</v>
      </c>
      <c r="D85">
        <v>0</v>
      </c>
      <c r="E85">
        <v>1</v>
      </c>
      <c r="F85" s="87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1</v>
      </c>
      <c r="X85">
        <v>1</v>
      </c>
      <c r="Y85">
        <v>0</v>
      </c>
      <c r="Z85">
        <v>0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 s="86">
        <f t="shared" si="2"/>
        <v>24</v>
      </c>
      <c r="AR85" t="s">
        <v>848</v>
      </c>
      <c r="AS85" t="s">
        <v>849</v>
      </c>
      <c r="AT85">
        <v>1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1</v>
      </c>
      <c r="BM85">
        <v>0</v>
      </c>
      <c r="BN85">
        <v>1</v>
      </c>
      <c r="BO85">
        <v>1</v>
      </c>
      <c r="BP85">
        <v>0</v>
      </c>
      <c r="BQ85">
        <v>0</v>
      </c>
      <c r="BR85">
        <v>1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0</v>
      </c>
      <c r="BZ85">
        <v>0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0</v>
      </c>
      <c r="CG85">
        <v>1</v>
      </c>
      <c r="CH85" t="s">
        <v>850</v>
      </c>
      <c r="CI85" t="s">
        <v>851</v>
      </c>
      <c r="CJ85" t="s">
        <v>257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 t="s">
        <v>203</v>
      </c>
      <c r="CW85" t="s">
        <v>203</v>
      </c>
      <c r="CX85" t="s">
        <v>203</v>
      </c>
      <c r="CY85" t="s">
        <v>203</v>
      </c>
      <c r="CZ85" t="s">
        <v>203</v>
      </c>
      <c r="DA85" t="s">
        <v>203</v>
      </c>
      <c r="DB85" t="s">
        <v>203</v>
      </c>
      <c r="DC85" t="s">
        <v>203</v>
      </c>
      <c r="DD85" t="s">
        <v>203</v>
      </c>
      <c r="DE85" t="s">
        <v>852</v>
      </c>
      <c r="DF85" t="s">
        <v>853</v>
      </c>
    </row>
    <row r="86" spans="1:110">
      <c r="A86">
        <v>79</v>
      </c>
      <c r="B86">
        <v>7030168</v>
      </c>
      <c r="C86">
        <v>1</v>
      </c>
      <c r="D86">
        <v>1</v>
      </c>
      <c r="E86">
        <v>1</v>
      </c>
      <c r="F86" s="87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1</v>
      </c>
      <c r="Y86">
        <v>0</v>
      </c>
      <c r="Z86">
        <v>0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 s="86">
        <f t="shared" si="2"/>
        <v>24</v>
      </c>
      <c r="AR86" t="s">
        <v>854</v>
      </c>
      <c r="AS86" t="s">
        <v>855</v>
      </c>
      <c r="AT86">
        <v>1</v>
      </c>
      <c r="AU86">
        <v>1</v>
      </c>
      <c r="AV86">
        <v>1</v>
      </c>
      <c r="AW86">
        <v>0</v>
      </c>
      <c r="AX86">
        <v>1</v>
      </c>
      <c r="AY86">
        <v>1</v>
      </c>
      <c r="AZ86">
        <v>1</v>
      </c>
      <c r="BA86">
        <v>1</v>
      </c>
      <c r="BB86">
        <v>0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0</v>
      </c>
      <c r="BM86">
        <v>1</v>
      </c>
      <c r="BN86">
        <v>1</v>
      </c>
      <c r="BO86">
        <v>1</v>
      </c>
      <c r="BP86">
        <v>1</v>
      </c>
      <c r="BQ86">
        <v>0</v>
      </c>
      <c r="BR86">
        <v>0</v>
      </c>
      <c r="BS86">
        <v>0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0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 t="s">
        <v>856</v>
      </c>
      <c r="CI86" t="s">
        <v>857</v>
      </c>
      <c r="CJ86" t="s">
        <v>245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0</v>
      </c>
      <c r="CS86">
        <v>1</v>
      </c>
      <c r="CT86">
        <v>1</v>
      </c>
      <c r="CU86">
        <v>0</v>
      </c>
      <c r="CV86">
        <v>1</v>
      </c>
      <c r="CW86">
        <v>1</v>
      </c>
      <c r="CX86">
        <v>1</v>
      </c>
      <c r="CY86">
        <v>1</v>
      </c>
      <c r="CZ86">
        <v>0</v>
      </c>
      <c r="DA86">
        <v>0</v>
      </c>
      <c r="DB86">
        <v>0</v>
      </c>
      <c r="DC86">
        <v>1</v>
      </c>
      <c r="DD86">
        <v>0</v>
      </c>
      <c r="DE86" t="s">
        <v>858</v>
      </c>
      <c r="DF86" t="s">
        <v>859</v>
      </c>
    </row>
    <row r="87" spans="1:110">
      <c r="A87">
        <v>79</v>
      </c>
      <c r="B87">
        <v>6943316</v>
      </c>
      <c r="C87">
        <v>1</v>
      </c>
      <c r="D87">
        <v>0</v>
      </c>
      <c r="E87">
        <v>1</v>
      </c>
      <c r="F87" s="87">
        <v>1</v>
      </c>
      <c r="G87">
        <v>1</v>
      </c>
      <c r="H87">
        <v>1</v>
      </c>
      <c r="I87">
        <v>1</v>
      </c>
      <c r="J87">
        <v>1</v>
      </c>
      <c r="K87">
        <v>0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0</v>
      </c>
      <c r="AC87">
        <v>1</v>
      </c>
      <c r="AD87">
        <v>1</v>
      </c>
      <c r="AE87">
        <v>1</v>
      </c>
      <c r="AF87">
        <v>0</v>
      </c>
      <c r="AG87">
        <v>0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0</v>
      </c>
      <c r="AQ87" s="86">
        <f t="shared" si="2"/>
        <v>24</v>
      </c>
      <c r="AR87" t="s">
        <v>860</v>
      </c>
      <c r="AS87" t="s">
        <v>861</v>
      </c>
      <c r="AT87">
        <v>0</v>
      </c>
      <c r="AU87">
        <v>1</v>
      </c>
      <c r="AV87">
        <v>1</v>
      </c>
      <c r="AW87">
        <v>0</v>
      </c>
      <c r="AX87">
        <v>1</v>
      </c>
      <c r="AY87">
        <v>0</v>
      </c>
      <c r="AZ87">
        <v>1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1</v>
      </c>
      <c r="BG87">
        <v>1</v>
      </c>
      <c r="BH87">
        <v>1</v>
      </c>
      <c r="BI87">
        <v>0</v>
      </c>
      <c r="BJ87">
        <v>0</v>
      </c>
      <c r="BK87">
        <v>1</v>
      </c>
      <c r="BL87">
        <v>1</v>
      </c>
      <c r="BM87">
        <v>0</v>
      </c>
      <c r="BN87">
        <v>1</v>
      </c>
      <c r="BO87">
        <v>1</v>
      </c>
      <c r="BP87">
        <v>1</v>
      </c>
      <c r="BQ87">
        <v>0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0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0</v>
      </c>
      <c r="CG87">
        <v>1</v>
      </c>
      <c r="CH87" t="s">
        <v>862</v>
      </c>
      <c r="CI87" t="s">
        <v>863</v>
      </c>
      <c r="CJ87" t="s">
        <v>237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0</v>
      </c>
      <c r="CX87">
        <v>1</v>
      </c>
      <c r="CY87">
        <v>0</v>
      </c>
      <c r="CZ87">
        <v>0</v>
      </c>
      <c r="DA87">
        <v>1</v>
      </c>
      <c r="DB87">
        <v>0</v>
      </c>
      <c r="DC87">
        <v>1</v>
      </c>
      <c r="DD87">
        <v>1</v>
      </c>
      <c r="DE87" t="s">
        <v>864</v>
      </c>
      <c r="DF87" t="s">
        <v>865</v>
      </c>
    </row>
    <row r="88" spans="1:110">
      <c r="A88">
        <v>79</v>
      </c>
      <c r="B88">
        <v>6961109</v>
      </c>
      <c r="C88">
        <v>1</v>
      </c>
      <c r="D88">
        <v>1</v>
      </c>
      <c r="E88">
        <v>1</v>
      </c>
      <c r="F88" s="87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1</v>
      </c>
      <c r="W88">
        <v>0</v>
      </c>
      <c r="X88">
        <v>1</v>
      </c>
      <c r="Y88">
        <v>0</v>
      </c>
      <c r="Z88" t="s">
        <v>203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 t="s">
        <v>203</v>
      </c>
      <c r="AK88" t="s">
        <v>203</v>
      </c>
      <c r="AL88">
        <v>0</v>
      </c>
      <c r="AM88">
        <v>0</v>
      </c>
      <c r="AN88" t="s">
        <v>203</v>
      </c>
      <c r="AO88" t="s">
        <v>203</v>
      </c>
      <c r="AP88" t="s">
        <v>203</v>
      </c>
      <c r="AQ88" s="86">
        <f t="shared" si="2"/>
        <v>25</v>
      </c>
      <c r="AR88" t="s">
        <v>866</v>
      </c>
      <c r="AS88" t="s">
        <v>867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1</v>
      </c>
      <c r="BA88" t="s">
        <v>203</v>
      </c>
      <c r="BB88" t="s">
        <v>203</v>
      </c>
      <c r="BC88" t="s">
        <v>203</v>
      </c>
      <c r="BD88" t="s">
        <v>203</v>
      </c>
      <c r="BE88" t="s">
        <v>203</v>
      </c>
      <c r="BF88" t="s">
        <v>203</v>
      </c>
      <c r="BG88" t="s">
        <v>203</v>
      </c>
      <c r="BH88">
        <v>1</v>
      </c>
      <c r="BI88">
        <v>1</v>
      </c>
      <c r="BJ88">
        <v>0</v>
      </c>
      <c r="BK88">
        <v>1</v>
      </c>
      <c r="BL88">
        <v>1</v>
      </c>
      <c r="BM88">
        <v>0</v>
      </c>
      <c r="BN88">
        <v>1</v>
      </c>
      <c r="BO88">
        <v>1</v>
      </c>
      <c r="BP88">
        <v>1</v>
      </c>
      <c r="BQ88">
        <v>0</v>
      </c>
      <c r="BR88">
        <v>1</v>
      </c>
      <c r="BS88">
        <v>1</v>
      </c>
      <c r="BT88">
        <v>1</v>
      </c>
      <c r="BU88">
        <v>0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0</v>
      </c>
      <c r="CF88">
        <v>0</v>
      </c>
      <c r="CG88">
        <v>1</v>
      </c>
      <c r="CH88" t="s">
        <v>868</v>
      </c>
      <c r="CI88" t="s">
        <v>869</v>
      </c>
      <c r="CJ88" t="s">
        <v>240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0</v>
      </c>
      <c r="CT88">
        <v>1</v>
      </c>
      <c r="CU88">
        <v>1</v>
      </c>
      <c r="CV88" t="s">
        <v>203</v>
      </c>
      <c r="CW88" t="s">
        <v>203</v>
      </c>
      <c r="CX88" t="s">
        <v>203</v>
      </c>
      <c r="CY88" t="s">
        <v>203</v>
      </c>
      <c r="CZ88" t="s">
        <v>203</v>
      </c>
      <c r="DA88" t="s">
        <v>203</v>
      </c>
      <c r="DB88" t="s">
        <v>203</v>
      </c>
      <c r="DC88" t="s">
        <v>203</v>
      </c>
      <c r="DD88" t="s">
        <v>203</v>
      </c>
      <c r="DE88" t="s">
        <v>870</v>
      </c>
      <c r="DF88" t="s">
        <v>871</v>
      </c>
    </row>
    <row r="89" spans="1:110">
      <c r="A89">
        <v>79</v>
      </c>
      <c r="B89">
        <v>6910632</v>
      </c>
      <c r="C89">
        <v>1</v>
      </c>
      <c r="D89">
        <v>1</v>
      </c>
      <c r="E89">
        <v>1</v>
      </c>
      <c r="F89" s="87">
        <v>1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0</v>
      </c>
      <c r="V89">
        <v>0</v>
      </c>
      <c r="W89">
        <v>1</v>
      </c>
      <c r="X89" t="s">
        <v>203</v>
      </c>
      <c r="Y89" t="s">
        <v>203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0</v>
      </c>
      <c r="AH89">
        <v>1</v>
      </c>
      <c r="AI89">
        <v>1</v>
      </c>
      <c r="AJ89">
        <v>0</v>
      </c>
      <c r="AK89">
        <v>0</v>
      </c>
      <c r="AL89">
        <v>1</v>
      </c>
      <c r="AM89" t="s">
        <v>203</v>
      </c>
      <c r="AN89">
        <v>0</v>
      </c>
      <c r="AO89" t="s">
        <v>203</v>
      </c>
      <c r="AP89" t="s">
        <v>203</v>
      </c>
      <c r="AQ89" s="86">
        <f t="shared" si="2"/>
        <v>25</v>
      </c>
      <c r="AR89" t="s">
        <v>872</v>
      </c>
      <c r="AS89" t="s">
        <v>873</v>
      </c>
      <c r="AT89">
        <v>1</v>
      </c>
      <c r="AU89">
        <v>1</v>
      </c>
      <c r="AV89">
        <v>1</v>
      </c>
      <c r="AW89">
        <v>0</v>
      </c>
      <c r="AX89">
        <v>0</v>
      </c>
      <c r="AY89" t="s">
        <v>203</v>
      </c>
      <c r="AZ89" t="s">
        <v>203</v>
      </c>
      <c r="BA89" t="s">
        <v>203</v>
      </c>
      <c r="BB89" t="s">
        <v>203</v>
      </c>
      <c r="BC89" t="s">
        <v>203</v>
      </c>
      <c r="BD89" t="s">
        <v>203</v>
      </c>
      <c r="BE89" t="s">
        <v>203</v>
      </c>
      <c r="BF89" t="s">
        <v>203</v>
      </c>
      <c r="BG89" t="s">
        <v>203</v>
      </c>
      <c r="BH89">
        <v>1</v>
      </c>
      <c r="BI89" t="s">
        <v>203</v>
      </c>
      <c r="BJ89" t="s">
        <v>203</v>
      </c>
      <c r="BK89" t="s">
        <v>203</v>
      </c>
      <c r="BL89" t="s">
        <v>203</v>
      </c>
      <c r="BM89" t="s">
        <v>203</v>
      </c>
      <c r="BN89" t="s">
        <v>203</v>
      </c>
      <c r="BO89" t="s">
        <v>203</v>
      </c>
      <c r="BP89" t="s">
        <v>203</v>
      </c>
      <c r="BQ89" t="s">
        <v>203</v>
      </c>
      <c r="BR89" t="s">
        <v>203</v>
      </c>
      <c r="BS89" t="s">
        <v>203</v>
      </c>
      <c r="BT89">
        <v>1</v>
      </c>
      <c r="BU89">
        <v>0</v>
      </c>
      <c r="BV89">
        <v>0</v>
      </c>
      <c r="BW89">
        <v>1</v>
      </c>
      <c r="BX89">
        <v>1</v>
      </c>
      <c r="BY89" t="s">
        <v>203</v>
      </c>
      <c r="BZ89" t="s">
        <v>203</v>
      </c>
      <c r="CA89" t="s">
        <v>203</v>
      </c>
      <c r="CB89" t="s">
        <v>203</v>
      </c>
      <c r="CC89" t="s">
        <v>203</v>
      </c>
      <c r="CD89" t="s">
        <v>203</v>
      </c>
      <c r="CE89" t="s">
        <v>203</v>
      </c>
      <c r="CF89" t="s">
        <v>203</v>
      </c>
      <c r="CG89" t="s">
        <v>203</v>
      </c>
      <c r="CH89" t="s">
        <v>874</v>
      </c>
      <c r="CI89" t="s">
        <v>875</v>
      </c>
      <c r="CJ89" t="s">
        <v>235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0</v>
      </c>
      <c r="CS89">
        <v>0</v>
      </c>
      <c r="CT89">
        <v>1</v>
      </c>
      <c r="CU89">
        <v>1</v>
      </c>
      <c r="CV89">
        <v>0</v>
      </c>
      <c r="CW89">
        <v>1</v>
      </c>
      <c r="CX89">
        <v>1</v>
      </c>
      <c r="CY89">
        <v>1</v>
      </c>
      <c r="CZ89">
        <v>0</v>
      </c>
      <c r="DA89">
        <v>0</v>
      </c>
      <c r="DB89">
        <v>0</v>
      </c>
      <c r="DC89">
        <v>1</v>
      </c>
      <c r="DD89">
        <v>1</v>
      </c>
      <c r="DE89" t="s">
        <v>876</v>
      </c>
      <c r="DF89" t="s">
        <v>877</v>
      </c>
    </row>
    <row r="90" spans="1:110">
      <c r="A90">
        <v>79</v>
      </c>
      <c r="B90">
        <v>7028561</v>
      </c>
      <c r="C90">
        <v>1</v>
      </c>
      <c r="D90">
        <v>1</v>
      </c>
      <c r="E90">
        <v>1</v>
      </c>
      <c r="F90" s="87">
        <v>1</v>
      </c>
      <c r="G90">
        <v>1</v>
      </c>
      <c r="H90">
        <v>1</v>
      </c>
      <c r="I90">
        <v>1</v>
      </c>
      <c r="J90">
        <v>1</v>
      </c>
      <c r="K90" t="s">
        <v>203</v>
      </c>
      <c r="L90">
        <v>1</v>
      </c>
      <c r="M90">
        <v>1</v>
      </c>
      <c r="N90">
        <v>1</v>
      </c>
      <c r="O90">
        <v>0</v>
      </c>
      <c r="P90">
        <v>0</v>
      </c>
      <c r="Q90" t="s">
        <v>203</v>
      </c>
      <c r="R90">
        <v>1</v>
      </c>
      <c r="S90">
        <v>1</v>
      </c>
      <c r="T90">
        <v>1</v>
      </c>
      <c r="U90">
        <v>1</v>
      </c>
      <c r="V90" t="s">
        <v>203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0</v>
      </c>
      <c r="AF90" t="s">
        <v>203</v>
      </c>
      <c r="AG90" t="s">
        <v>203</v>
      </c>
      <c r="AH90">
        <v>1</v>
      </c>
      <c r="AI90">
        <v>1</v>
      </c>
      <c r="AJ90">
        <v>1</v>
      </c>
      <c r="AK90" t="s">
        <v>203</v>
      </c>
      <c r="AL90">
        <v>0</v>
      </c>
      <c r="AM90">
        <v>0</v>
      </c>
      <c r="AN90">
        <v>0</v>
      </c>
      <c r="AO90" t="s">
        <v>203</v>
      </c>
      <c r="AP90" t="s">
        <v>203</v>
      </c>
      <c r="AQ90" s="86">
        <f t="shared" si="2"/>
        <v>25</v>
      </c>
      <c r="AR90" t="s">
        <v>878</v>
      </c>
      <c r="AS90" t="s">
        <v>879</v>
      </c>
      <c r="AT90">
        <v>1</v>
      </c>
      <c r="AU90">
        <v>1</v>
      </c>
      <c r="AV90">
        <v>1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1</v>
      </c>
      <c r="BE90">
        <v>0</v>
      </c>
      <c r="BF90">
        <v>1</v>
      </c>
      <c r="BG90">
        <v>0</v>
      </c>
      <c r="BH90">
        <v>1</v>
      </c>
      <c r="BI90">
        <v>0</v>
      </c>
      <c r="BJ90">
        <v>1</v>
      </c>
      <c r="BK90" t="s">
        <v>203</v>
      </c>
      <c r="BL90">
        <v>1</v>
      </c>
      <c r="BM90">
        <v>0</v>
      </c>
      <c r="BN90">
        <v>1</v>
      </c>
      <c r="BO90">
        <v>1</v>
      </c>
      <c r="BP90">
        <v>1</v>
      </c>
      <c r="BQ90">
        <v>1</v>
      </c>
      <c r="BR90">
        <v>0</v>
      </c>
      <c r="BS90">
        <v>0</v>
      </c>
      <c r="BT90">
        <v>1</v>
      </c>
      <c r="BU90">
        <v>1</v>
      </c>
      <c r="BV90">
        <v>1</v>
      </c>
      <c r="BW90">
        <v>0</v>
      </c>
      <c r="BX90">
        <v>1</v>
      </c>
      <c r="BY90">
        <v>0</v>
      </c>
      <c r="BZ90">
        <v>0</v>
      </c>
      <c r="CA90">
        <v>1</v>
      </c>
      <c r="CB90">
        <v>1</v>
      </c>
      <c r="CC90">
        <v>1</v>
      </c>
      <c r="CD90">
        <v>1</v>
      </c>
      <c r="CE90">
        <v>0</v>
      </c>
      <c r="CF90">
        <v>1</v>
      </c>
      <c r="CG90">
        <v>1</v>
      </c>
      <c r="CH90" t="s">
        <v>880</v>
      </c>
      <c r="CI90" t="s">
        <v>881</v>
      </c>
      <c r="CJ90" t="s">
        <v>220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0</v>
      </c>
      <c r="CT90">
        <v>1</v>
      </c>
      <c r="CU90">
        <v>1</v>
      </c>
      <c r="CV90" t="s">
        <v>203</v>
      </c>
      <c r="CW90" t="s">
        <v>203</v>
      </c>
      <c r="CX90" t="s">
        <v>203</v>
      </c>
      <c r="CY90" t="s">
        <v>203</v>
      </c>
      <c r="CZ90" t="s">
        <v>203</v>
      </c>
      <c r="DA90" t="s">
        <v>203</v>
      </c>
      <c r="DB90" t="s">
        <v>203</v>
      </c>
      <c r="DC90" t="s">
        <v>203</v>
      </c>
      <c r="DD90" t="s">
        <v>203</v>
      </c>
      <c r="DE90" t="s">
        <v>882</v>
      </c>
      <c r="DF90" t="s">
        <v>883</v>
      </c>
    </row>
    <row r="91" spans="1:110">
      <c r="A91">
        <v>79</v>
      </c>
      <c r="B91">
        <v>7051018</v>
      </c>
      <c r="C91">
        <v>1</v>
      </c>
      <c r="D91">
        <v>1</v>
      </c>
      <c r="E91">
        <v>1</v>
      </c>
      <c r="F91" s="87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1</v>
      </c>
      <c r="M91">
        <v>1</v>
      </c>
      <c r="N91">
        <v>0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 t="s">
        <v>203</v>
      </c>
      <c r="Y91" t="s">
        <v>203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0</v>
      </c>
      <c r="AF91">
        <v>1</v>
      </c>
      <c r="AG91">
        <v>0</v>
      </c>
      <c r="AH91">
        <v>1</v>
      </c>
      <c r="AI91">
        <v>1</v>
      </c>
      <c r="AJ91" t="s">
        <v>203</v>
      </c>
      <c r="AK91" t="s">
        <v>203</v>
      </c>
      <c r="AL91">
        <v>0</v>
      </c>
      <c r="AM91">
        <v>1</v>
      </c>
      <c r="AN91">
        <v>0</v>
      </c>
      <c r="AO91" t="s">
        <v>203</v>
      </c>
      <c r="AP91" t="s">
        <v>203</v>
      </c>
      <c r="AQ91" s="86">
        <f t="shared" si="2"/>
        <v>25</v>
      </c>
      <c r="AR91" t="s">
        <v>884</v>
      </c>
      <c r="AS91" t="s">
        <v>885</v>
      </c>
      <c r="AT91">
        <v>1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1</v>
      </c>
      <c r="BD91">
        <v>0</v>
      </c>
      <c r="BE91">
        <v>1</v>
      </c>
      <c r="BF91">
        <v>1</v>
      </c>
      <c r="BG91">
        <v>1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1</v>
      </c>
      <c r="BU91">
        <v>0</v>
      </c>
      <c r="BV91">
        <v>1</v>
      </c>
      <c r="BW91">
        <v>1</v>
      </c>
      <c r="BX91">
        <v>1</v>
      </c>
      <c r="BY91">
        <v>0</v>
      </c>
      <c r="BZ91">
        <v>0</v>
      </c>
      <c r="CA91">
        <v>1</v>
      </c>
      <c r="CB91">
        <v>1</v>
      </c>
      <c r="CC91">
        <v>1</v>
      </c>
      <c r="CD91">
        <v>0</v>
      </c>
      <c r="CE91">
        <v>1</v>
      </c>
      <c r="CF91">
        <v>0</v>
      </c>
      <c r="CG91">
        <v>0</v>
      </c>
      <c r="CH91" t="s">
        <v>886</v>
      </c>
      <c r="CI91" t="s">
        <v>887</v>
      </c>
      <c r="CJ91" t="s">
        <v>209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0</v>
      </c>
      <c r="CQ91">
        <v>1</v>
      </c>
      <c r="CR91">
        <v>0</v>
      </c>
      <c r="CS91">
        <v>1</v>
      </c>
      <c r="CT91">
        <v>1</v>
      </c>
      <c r="CU91">
        <v>1</v>
      </c>
      <c r="CV91" t="s">
        <v>203</v>
      </c>
      <c r="CW91" t="s">
        <v>203</v>
      </c>
      <c r="CX91" t="s">
        <v>203</v>
      </c>
      <c r="CY91" t="s">
        <v>203</v>
      </c>
      <c r="CZ91" t="s">
        <v>203</v>
      </c>
      <c r="DA91" t="s">
        <v>203</v>
      </c>
      <c r="DB91" t="s">
        <v>203</v>
      </c>
      <c r="DC91" t="s">
        <v>203</v>
      </c>
      <c r="DD91" t="s">
        <v>203</v>
      </c>
      <c r="DE91" t="s">
        <v>888</v>
      </c>
      <c r="DF91" t="s">
        <v>889</v>
      </c>
    </row>
    <row r="92" spans="1:110">
      <c r="A92">
        <v>79</v>
      </c>
      <c r="B92">
        <v>6967002</v>
      </c>
      <c r="C92">
        <v>1</v>
      </c>
      <c r="D92">
        <v>1</v>
      </c>
      <c r="E92">
        <v>1</v>
      </c>
      <c r="F92" s="87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 t="s">
        <v>203</v>
      </c>
      <c r="R92">
        <v>1</v>
      </c>
      <c r="S92">
        <v>1</v>
      </c>
      <c r="T92">
        <v>1</v>
      </c>
      <c r="U92">
        <v>0</v>
      </c>
      <c r="V92">
        <v>1</v>
      </c>
      <c r="W92" t="s">
        <v>203</v>
      </c>
      <c r="X92" t="s">
        <v>203</v>
      </c>
      <c r="Y92" t="s">
        <v>203</v>
      </c>
      <c r="Z92" t="s">
        <v>203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1</v>
      </c>
      <c r="AI92">
        <v>1</v>
      </c>
      <c r="AJ92" t="s">
        <v>203</v>
      </c>
      <c r="AK92" t="s">
        <v>203</v>
      </c>
      <c r="AL92" t="s">
        <v>203</v>
      </c>
      <c r="AM92" t="s">
        <v>203</v>
      </c>
      <c r="AN92" t="s">
        <v>203</v>
      </c>
      <c r="AO92" t="s">
        <v>203</v>
      </c>
      <c r="AP92" t="s">
        <v>203</v>
      </c>
      <c r="AQ92" s="86">
        <f t="shared" si="2"/>
        <v>25</v>
      </c>
      <c r="AR92" t="s">
        <v>890</v>
      </c>
      <c r="AS92" t="s">
        <v>891</v>
      </c>
      <c r="AT92">
        <v>1</v>
      </c>
      <c r="AU92">
        <v>1</v>
      </c>
      <c r="AV92">
        <v>0</v>
      </c>
      <c r="AW92">
        <v>0</v>
      </c>
      <c r="AX92">
        <v>1</v>
      </c>
      <c r="AY92">
        <v>1</v>
      </c>
      <c r="AZ92">
        <v>1</v>
      </c>
      <c r="BA92">
        <v>1</v>
      </c>
      <c r="BB92">
        <v>0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 t="s">
        <v>203</v>
      </c>
      <c r="BK92" t="s">
        <v>203</v>
      </c>
      <c r="BL92">
        <v>0</v>
      </c>
      <c r="BM92">
        <v>0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0</v>
      </c>
      <c r="BT92">
        <v>1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1</v>
      </c>
      <c r="CB92">
        <v>1</v>
      </c>
      <c r="CC92">
        <v>1</v>
      </c>
      <c r="CD92">
        <v>0</v>
      </c>
      <c r="CE92">
        <v>1</v>
      </c>
      <c r="CF92">
        <v>1</v>
      </c>
      <c r="CG92">
        <v>0</v>
      </c>
      <c r="CH92" t="s">
        <v>892</v>
      </c>
      <c r="CI92" t="s">
        <v>893</v>
      </c>
      <c r="CJ92" t="s">
        <v>257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 t="s">
        <v>203</v>
      </c>
      <c r="CW92" t="s">
        <v>203</v>
      </c>
      <c r="CX92" t="s">
        <v>203</v>
      </c>
      <c r="CY92" t="s">
        <v>203</v>
      </c>
      <c r="CZ92" t="s">
        <v>203</v>
      </c>
      <c r="DA92" t="s">
        <v>203</v>
      </c>
      <c r="DB92" t="s">
        <v>203</v>
      </c>
      <c r="DC92" t="s">
        <v>203</v>
      </c>
      <c r="DD92" t="s">
        <v>203</v>
      </c>
      <c r="DE92" t="s">
        <v>894</v>
      </c>
      <c r="DF92" t="s">
        <v>895</v>
      </c>
    </row>
    <row r="93" spans="1:110">
      <c r="A93">
        <v>79</v>
      </c>
      <c r="B93">
        <v>6990868</v>
      </c>
      <c r="C93">
        <v>1</v>
      </c>
      <c r="D93">
        <v>1</v>
      </c>
      <c r="E93">
        <v>1</v>
      </c>
      <c r="F93" s="87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0</v>
      </c>
      <c r="V93">
        <v>1</v>
      </c>
      <c r="W93">
        <v>1</v>
      </c>
      <c r="X93">
        <v>1</v>
      </c>
      <c r="Y93">
        <v>0</v>
      </c>
      <c r="Z93">
        <v>1</v>
      </c>
      <c r="AA93">
        <v>0</v>
      </c>
      <c r="AB93">
        <v>1</v>
      </c>
      <c r="AC93">
        <v>1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 s="86">
        <f t="shared" si="2"/>
        <v>25</v>
      </c>
      <c r="AR93" t="s">
        <v>896</v>
      </c>
      <c r="AS93" t="s">
        <v>897</v>
      </c>
      <c r="AT93">
        <v>1</v>
      </c>
      <c r="AU93">
        <v>1</v>
      </c>
      <c r="AV93">
        <v>1</v>
      </c>
      <c r="AW93">
        <v>0</v>
      </c>
      <c r="AX93">
        <v>1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1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1</v>
      </c>
      <c r="BO93">
        <v>1</v>
      </c>
      <c r="BP93">
        <v>1</v>
      </c>
      <c r="BQ93">
        <v>0</v>
      </c>
      <c r="BR93">
        <v>0</v>
      </c>
      <c r="BS93">
        <v>0</v>
      </c>
      <c r="BT93">
        <v>1</v>
      </c>
      <c r="BU93">
        <v>0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0</v>
      </c>
      <c r="CF93">
        <v>1</v>
      </c>
      <c r="CG93">
        <v>0</v>
      </c>
      <c r="CH93" t="s">
        <v>898</v>
      </c>
      <c r="CI93" t="s">
        <v>899</v>
      </c>
      <c r="CJ93" t="s">
        <v>257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0</v>
      </c>
      <c r="CQ93">
        <v>1</v>
      </c>
      <c r="CR93">
        <v>1</v>
      </c>
      <c r="CS93">
        <v>1</v>
      </c>
      <c r="CT93">
        <v>1</v>
      </c>
      <c r="CU93">
        <v>0</v>
      </c>
      <c r="CV93">
        <v>0</v>
      </c>
      <c r="CW93">
        <v>1</v>
      </c>
      <c r="CX93">
        <v>1</v>
      </c>
      <c r="CY93">
        <v>1</v>
      </c>
      <c r="CZ93">
        <v>0</v>
      </c>
      <c r="DA93">
        <v>1</v>
      </c>
      <c r="DB93">
        <v>0</v>
      </c>
      <c r="DC93">
        <v>1</v>
      </c>
      <c r="DD93">
        <v>1</v>
      </c>
      <c r="DE93" t="s">
        <v>900</v>
      </c>
      <c r="DF93" t="s">
        <v>901</v>
      </c>
    </row>
    <row r="94" spans="1:110">
      <c r="A94">
        <v>79</v>
      </c>
      <c r="B94">
        <v>6892794</v>
      </c>
      <c r="C94">
        <v>1</v>
      </c>
      <c r="D94">
        <v>1</v>
      </c>
      <c r="E94">
        <v>1</v>
      </c>
      <c r="F94" s="87">
        <v>1</v>
      </c>
      <c r="G94">
        <v>1</v>
      </c>
      <c r="H94">
        <v>1</v>
      </c>
      <c r="I94">
        <v>1</v>
      </c>
      <c r="J94">
        <v>1</v>
      </c>
      <c r="K94">
        <v>0</v>
      </c>
      <c r="L94">
        <v>0</v>
      </c>
      <c r="M94" t="s">
        <v>203</v>
      </c>
      <c r="N94">
        <v>1</v>
      </c>
      <c r="O94">
        <v>1</v>
      </c>
      <c r="P94">
        <v>1</v>
      </c>
      <c r="Q94" t="s">
        <v>203</v>
      </c>
      <c r="R94">
        <v>1</v>
      </c>
      <c r="S94">
        <v>1</v>
      </c>
      <c r="T94">
        <v>1</v>
      </c>
      <c r="U94" t="s">
        <v>203</v>
      </c>
      <c r="V94">
        <v>1</v>
      </c>
      <c r="W94">
        <v>1</v>
      </c>
      <c r="X94">
        <v>1</v>
      </c>
      <c r="Y94" t="s">
        <v>203</v>
      </c>
      <c r="Z94" t="s">
        <v>203</v>
      </c>
      <c r="AA94">
        <v>1</v>
      </c>
      <c r="AB94">
        <v>1</v>
      </c>
      <c r="AC94">
        <v>1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1</v>
      </c>
      <c r="AJ94">
        <v>0</v>
      </c>
      <c r="AK94" t="s">
        <v>203</v>
      </c>
      <c r="AL94">
        <v>1</v>
      </c>
      <c r="AM94" t="s">
        <v>203</v>
      </c>
      <c r="AN94">
        <v>0</v>
      </c>
      <c r="AO94" t="s">
        <v>203</v>
      </c>
      <c r="AP94" t="s">
        <v>203</v>
      </c>
      <c r="AQ94" s="86">
        <f t="shared" si="2"/>
        <v>25</v>
      </c>
      <c r="AR94" t="s">
        <v>902</v>
      </c>
      <c r="AS94" t="s">
        <v>903</v>
      </c>
      <c r="AT94">
        <v>0</v>
      </c>
      <c r="AU94">
        <v>1</v>
      </c>
      <c r="AV94">
        <v>1</v>
      </c>
      <c r="AW94">
        <v>0</v>
      </c>
      <c r="AX94">
        <v>1</v>
      </c>
      <c r="AY94">
        <v>1</v>
      </c>
      <c r="AZ94">
        <v>1</v>
      </c>
      <c r="BA94">
        <v>1</v>
      </c>
      <c r="BB94">
        <v>0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0</v>
      </c>
      <c r="BK94" t="s">
        <v>203</v>
      </c>
      <c r="BL94">
        <v>1</v>
      </c>
      <c r="BM94">
        <v>0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0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0</v>
      </c>
      <c r="BZ94">
        <v>0</v>
      </c>
      <c r="CA94">
        <v>1</v>
      </c>
      <c r="CB94">
        <v>0</v>
      </c>
      <c r="CC94">
        <v>1</v>
      </c>
      <c r="CD94">
        <v>1</v>
      </c>
      <c r="CE94">
        <v>1</v>
      </c>
      <c r="CF94">
        <v>1</v>
      </c>
      <c r="CG94">
        <v>1</v>
      </c>
      <c r="CH94" t="s">
        <v>904</v>
      </c>
      <c r="CI94" t="s">
        <v>905</v>
      </c>
      <c r="CJ94" t="s">
        <v>228</v>
      </c>
      <c r="CK94">
        <v>1</v>
      </c>
      <c r="CL94">
        <v>1</v>
      </c>
      <c r="CM94">
        <v>1</v>
      </c>
      <c r="CN94">
        <v>0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0</v>
      </c>
      <c r="CX94">
        <v>1</v>
      </c>
      <c r="CY94">
        <v>1</v>
      </c>
      <c r="CZ94">
        <v>0</v>
      </c>
      <c r="DA94">
        <v>1</v>
      </c>
      <c r="DB94">
        <v>1</v>
      </c>
      <c r="DC94">
        <v>1</v>
      </c>
      <c r="DD94">
        <v>0</v>
      </c>
      <c r="DE94" t="s">
        <v>906</v>
      </c>
      <c r="DF94" t="s">
        <v>907</v>
      </c>
    </row>
    <row r="95" spans="1:110">
      <c r="A95">
        <v>79</v>
      </c>
      <c r="B95">
        <v>7026786</v>
      </c>
      <c r="C95">
        <v>1</v>
      </c>
      <c r="D95">
        <v>1</v>
      </c>
      <c r="E95">
        <v>1</v>
      </c>
      <c r="F95" s="87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v>1</v>
      </c>
      <c r="M95">
        <v>1</v>
      </c>
      <c r="N95">
        <v>1</v>
      </c>
      <c r="O95">
        <v>1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1</v>
      </c>
      <c r="Y95">
        <v>0</v>
      </c>
      <c r="Z95">
        <v>0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1</v>
      </c>
      <c r="AG95">
        <v>0</v>
      </c>
      <c r="AH95">
        <v>1</v>
      </c>
      <c r="AI95">
        <v>1</v>
      </c>
      <c r="AJ95">
        <v>1</v>
      </c>
      <c r="AK95" t="s">
        <v>203</v>
      </c>
      <c r="AL95">
        <v>0</v>
      </c>
      <c r="AM95">
        <v>1</v>
      </c>
      <c r="AN95">
        <v>0</v>
      </c>
      <c r="AO95" t="s">
        <v>203</v>
      </c>
      <c r="AP95">
        <v>0</v>
      </c>
      <c r="AQ95" s="86">
        <f t="shared" si="2"/>
        <v>25</v>
      </c>
      <c r="AR95" t="s">
        <v>908</v>
      </c>
      <c r="AS95" t="s">
        <v>909</v>
      </c>
      <c r="AT95">
        <v>1</v>
      </c>
      <c r="AU95">
        <v>0</v>
      </c>
      <c r="AV95">
        <v>1</v>
      </c>
      <c r="AW95">
        <v>0</v>
      </c>
      <c r="AX95">
        <v>1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0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0</v>
      </c>
      <c r="BL95">
        <v>1</v>
      </c>
      <c r="BM95">
        <v>0</v>
      </c>
      <c r="BN95">
        <v>1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0</v>
      </c>
      <c r="CE95">
        <v>0</v>
      </c>
      <c r="CF95">
        <v>0</v>
      </c>
      <c r="CG95">
        <v>1</v>
      </c>
      <c r="CH95" t="s">
        <v>910</v>
      </c>
      <c r="CI95" t="s">
        <v>911</v>
      </c>
      <c r="CJ95" t="s">
        <v>224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0</v>
      </c>
      <c r="CT95" t="s">
        <v>203</v>
      </c>
      <c r="CU95">
        <v>1</v>
      </c>
      <c r="CV95">
        <v>1</v>
      </c>
      <c r="CW95">
        <v>0</v>
      </c>
      <c r="CX95">
        <v>1</v>
      </c>
      <c r="CY95">
        <v>1</v>
      </c>
      <c r="CZ95">
        <v>0</v>
      </c>
      <c r="DA95">
        <v>0</v>
      </c>
      <c r="DB95">
        <v>0</v>
      </c>
      <c r="DC95">
        <v>1</v>
      </c>
      <c r="DD95">
        <v>1</v>
      </c>
      <c r="DE95" t="s">
        <v>912</v>
      </c>
      <c r="DF95" t="s">
        <v>913</v>
      </c>
    </row>
    <row r="96" spans="1:110">
      <c r="A96">
        <v>79</v>
      </c>
      <c r="B96">
        <v>6969004</v>
      </c>
      <c r="C96">
        <v>1</v>
      </c>
      <c r="D96">
        <v>1</v>
      </c>
      <c r="E96">
        <v>1</v>
      </c>
      <c r="F96" s="87">
        <v>1</v>
      </c>
      <c r="G96">
        <v>1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0</v>
      </c>
      <c r="Z96">
        <v>0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1</v>
      </c>
      <c r="AI96">
        <v>1</v>
      </c>
      <c r="AJ96">
        <v>0</v>
      </c>
      <c r="AK96" t="s">
        <v>203</v>
      </c>
      <c r="AL96" t="s">
        <v>203</v>
      </c>
      <c r="AM96" t="s">
        <v>203</v>
      </c>
      <c r="AN96">
        <v>0</v>
      </c>
      <c r="AO96">
        <v>0</v>
      </c>
      <c r="AP96" t="s">
        <v>203</v>
      </c>
      <c r="AQ96" s="86">
        <f t="shared" si="2"/>
        <v>25</v>
      </c>
      <c r="AR96" t="s">
        <v>914</v>
      </c>
      <c r="AS96" t="s">
        <v>915</v>
      </c>
      <c r="AT96">
        <v>0</v>
      </c>
      <c r="AU96">
        <v>0</v>
      </c>
      <c r="AV96">
        <v>1</v>
      </c>
      <c r="AW96" t="s">
        <v>203</v>
      </c>
      <c r="AX96" t="s">
        <v>203</v>
      </c>
      <c r="AY96" t="s">
        <v>203</v>
      </c>
      <c r="AZ96" t="s">
        <v>203</v>
      </c>
      <c r="BA96" t="s">
        <v>203</v>
      </c>
      <c r="BB96" t="s">
        <v>203</v>
      </c>
      <c r="BC96" t="s">
        <v>203</v>
      </c>
      <c r="BD96" t="s">
        <v>203</v>
      </c>
      <c r="BE96" t="s">
        <v>203</v>
      </c>
      <c r="BF96" t="s">
        <v>203</v>
      </c>
      <c r="BG96" t="s">
        <v>203</v>
      </c>
      <c r="BH96" t="s">
        <v>203</v>
      </c>
      <c r="BI96" t="s">
        <v>203</v>
      </c>
      <c r="BJ96" t="s">
        <v>203</v>
      </c>
      <c r="BK96" t="s">
        <v>203</v>
      </c>
      <c r="BL96" t="s">
        <v>203</v>
      </c>
      <c r="BM96" t="s">
        <v>203</v>
      </c>
      <c r="BN96" t="s">
        <v>203</v>
      </c>
      <c r="BO96" t="s">
        <v>203</v>
      </c>
      <c r="BP96" t="s">
        <v>203</v>
      </c>
      <c r="BQ96" t="s">
        <v>203</v>
      </c>
      <c r="BR96" t="s">
        <v>203</v>
      </c>
      <c r="BS96" t="s">
        <v>203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0</v>
      </c>
      <c r="CA96" t="s">
        <v>203</v>
      </c>
      <c r="CB96" t="s">
        <v>203</v>
      </c>
      <c r="CC96" t="s">
        <v>203</v>
      </c>
      <c r="CD96" t="s">
        <v>203</v>
      </c>
      <c r="CE96" t="s">
        <v>203</v>
      </c>
      <c r="CF96" t="s">
        <v>203</v>
      </c>
      <c r="CG96" t="s">
        <v>203</v>
      </c>
      <c r="CH96" t="s">
        <v>916</v>
      </c>
      <c r="CI96" t="s">
        <v>917</v>
      </c>
      <c r="CJ96" t="s">
        <v>252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0</v>
      </c>
      <c r="CQ96">
        <v>1</v>
      </c>
      <c r="CR96">
        <v>0</v>
      </c>
      <c r="CS96">
        <v>0</v>
      </c>
      <c r="CT96">
        <v>1</v>
      </c>
      <c r="CU96">
        <v>1</v>
      </c>
      <c r="CV96">
        <v>1</v>
      </c>
      <c r="CW96">
        <v>0</v>
      </c>
      <c r="CX96">
        <v>1</v>
      </c>
      <c r="CY96">
        <v>1</v>
      </c>
      <c r="CZ96">
        <v>0</v>
      </c>
      <c r="DA96">
        <v>1</v>
      </c>
      <c r="DB96">
        <v>0</v>
      </c>
      <c r="DC96">
        <v>1</v>
      </c>
      <c r="DD96">
        <v>0</v>
      </c>
      <c r="DE96" t="s">
        <v>918</v>
      </c>
      <c r="DF96" t="s">
        <v>919</v>
      </c>
    </row>
    <row r="97" spans="1:110">
      <c r="A97">
        <v>79</v>
      </c>
      <c r="B97">
        <v>4762210</v>
      </c>
      <c r="C97">
        <v>1</v>
      </c>
      <c r="D97">
        <v>1</v>
      </c>
      <c r="E97">
        <v>1</v>
      </c>
      <c r="F97" s="8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1</v>
      </c>
      <c r="AI97">
        <v>1</v>
      </c>
      <c r="AJ97">
        <v>1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 s="86">
        <f t="shared" si="2"/>
        <v>25</v>
      </c>
      <c r="AR97" t="s">
        <v>920</v>
      </c>
      <c r="AS97" t="s">
        <v>921</v>
      </c>
      <c r="AT97">
        <v>0</v>
      </c>
      <c r="AU97" t="s">
        <v>203</v>
      </c>
      <c r="AV97" t="s">
        <v>203</v>
      </c>
      <c r="AW97" t="s">
        <v>203</v>
      </c>
      <c r="AX97" t="s">
        <v>203</v>
      </c>
      <c r="AY97" t="s">
        <v>203</v>
      </c>
      <c r="AZ97" t="s">
        <v>203</v>
      </c>
      <c r="BA97">
        <v>1</v>
      </c>
      <c r="BB97">
        <v>0</v>
      </c>
      <c r="BC97">
        <v>1</v>
      </c>
      <c r="BD97">
        <v>0</v>
      </c>
      <c r="BE97">
        <v>1</v>
      </c>
      <c r="BF97">
        <v>1</v>
      </c>
      <c r="BG97">
        <v>0</v>
      </c>
      <c r="BH97">
        <v>1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1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0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0</v>
      </c>
      <c r="CG97">
        <v>1</v>
      </c>
      <c r="CH97" t="s">
        <v>922</v>
      </c>
      <c r="CI97" t="s">
        <v>923</v>
      </c>
      <c r="CJ97" t="s">
        <v>223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0</v>
      </c>
      <c r="CU97">
        <v>1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1</v>
      </c>
      <c r="DB97">
        <v>1</v>
      </c>
      <c r="DC97">
        <v>1</v>
      </c>
      <c r="DD97">
        <v>1</v>
      </c>
      <c r="DE97" t="s">
        <v>924</v>
      </c>
      <c r="DF97" t="s">
        <v>925</v>
      </c>
    </row>
    <row r="98" spans="1:110">
      <c r="A98">
        <v>79</v>
      </c>
      <c r="B98">
        <v>6962187</v>
      </c>
      <c r="C98">
        <v>1</v>
      </c>
      <c r="D98">
        <v>1</v>
      </c>
      <c r="E98">
        <v>0</v>
      </c>
      <c r="F98" s="87">
        <v>1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0</v>
      </c>
      <c r="V98">
        <v>1</v>
      </c>
      <c r="W98">
        <v>1</v>
      </c>
      <c r="X98">
        <v>1</v>
      </c>
      <c r="Y98">
        <v>0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1</v>
      </c>
      <c r="AG98">
        <v>0</v>
      </c>
      <c r="AH98">
        <v>1</v>
      </c>
      <c r="AI98">
        <v>1</v>
      </c>
      <c r="AJ98">
        <v>1</v>
      </c>
      <c r="AK98" t="s">
        <v>203</v>
      </c>
      <c r="AL98">
        <v>0</v>
      </c>
      <c r="AM98">
        <v>1</v>
      </c>
      <c r="AN98">
        <v>0</v>
      </c>
      <c r="AO98">
        <v>0</v>
      </c>
      <c r="AP98" t="s">
        <v>203</v>
      </c>
      <c r="AQ98" s="86">
        <f t="shared" ref="AQ98:AQ129" si="3">SUM(C98:AP98)</f>
        <v>25</v>
      </c>
      <c r="AR98" t="s">
        <v>926</v>
      </c>
      <c r="AS98" t="s">
        <v>927</v>
      </c>
      <c r="AT98">
        <v>1</v>
      </c>
      <c r="AU98">
        <v>1</v>
      </c>
      <c r="AV98">
        <v>1</v>
      </c>
      <c r="AW98">
        <v>0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0</v>
      </c>
      <c r="BN98">
        <v>1</v>
      </c>
      <c r="BO98">
        <v>1</v>
      </c>
      <c r="BP98">
        <v>1</v>
      </c>
      <c r="BQ98">
        <v>0</v>
      </c>
      <c r="BR98">
        <v>1</v>
      </c>
      <c r="BS98">
        <v>0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0</v>
      </c>
      <c r="CC98">
        <v>1</v>
      </c>
      <c r="CD98">
        <v>1</v>
      </c>
      <c r="CE98">
        <v>1</v>
      </c>
      <c r="CF98">
        <v>1</v>
      </c>
      <c r="CG98">
        <v>1</v>
      </c>
      <c r="CH98" t="s">
        <v>928</v>
      </c>
      <c r="CI98" t="s">
        <v>929</v>
      </c>
      <c r="CJ98" t="s">
        <v>216</v>
      </c>
      <c r="CK98">
        <v>1</v>
      </c>
      <c r="CL98">
        <v>1</v>
      </c>
      <c r="CM98">
        <v>1</v>
      </c>
      <c r="CN98">
        <v>0</v>
      </c>
      <c r="CO98">
        <v>1</v>
      </c>
      <c r="CP98">
        <v>1</v>
      </c>
      <c r="CQ98">
        <v>1</v>
      </c>
      <c r="CR98">
        <v>0</v>
      </c>
      <c r="CS98">
        <v>1</v>
      </c>
      <c r="CT98">
        <v>0</v>
      </c>
      <c r="CU98">
        <v>0</v>
      </c>
      <c r="CV98">
        <v>1</v>
      </c>
      <c r="CW98">
        <v>1</v>
      </c>
      <c r="CX98">
        <v>1</v>
      </c>
      <c r="CY98">
        <v>1</v>
      </c>
      <c r="CZ98">
        <v>0</v>
      </c>
      <c r="DA98">
        <v>1</v>
      </c>
      <c r="DB98">
        <v>0</v>
      </c>
      <c r="DC98">
        <v>0</v>
      </c>
      <c r="DD98">
        <v>1</v>
      </c>
      <c r="DE98" t="s">
        <v>930</v>
      </c>
      <c r="DF98" t="s">
        <v>931</v>
      </c>
    </row>
    <row r="99" spans="1:110">
      <c r="A99">
        <v>79</v>
      </c>
      <c r="B99">
        <v>6851867</v>
      </c>
      <c r="C99">
        <v>1</v>
      </c>
      <c r="D99">
        <v>0</v>
      </c>
      <c r="E99">
        <v>1</v>
      </c>
      <c r="F99" s="87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v>0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 s="86">
        <f t="shared" si="3"/>
        <v>25</v>
      </c>
      <c r="AR99" t="s">
        <v>932</v>
      </c>
      <c r="AS99" t="s">
        <v>933</v>
      </c>
      <c r="AT99">
        <v>0</v>
      </c>
      <c r="AU99">
        <v>1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1</v>
      </c>
      <c r="BF99">
        <v>1</v>
      </c>
      <c r="BG99">
        <v>0</v>
      </c>
      <c r="BH99">
        <v>1</v>
      </c>
      <c r="BI99">
        <v>1</v>
      </c>
      <c r="BJ99">
        <v>0</v>
      </c>
      <c r="BK99">
        <v>0</v>
      </c>
      <c r="BL99">
        <v>1</v>
      </c>
      <c r="BM99">
        <v>0</v>
      </c>
      <c r="BN99">
        <v>1</v>
      </c>
      <c r="BO99">
        <v>1</v>
      </c>
      <c r="BP99">
        <v>1</v>
      </c>
      <c r="BQ99">
        <v>0</v>
      </c>
      <c r="BR99">
        <v>1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0</v>
      </c>
      <c r="CA99">
        <v>1</v>
      </c>
      <c r="CB99">
        <v>1</v>
      </c>
      <c r="CC99">
        <v>1</v>
      </c>
      <c r="CD99">
        <v>0</v>
      </c>
      <c r="CE99">
        <v>1</v>
      </c>
      <c r="CF99">
        <v>0</v>
      </c>
      <c r="CG99">
        <v>1</v>
      </c>
      <c r="CH99" t="s">
        <v>934</v>
      </c>
      <c r="CI99" t="s">
        <v>935</v>
      </c>
      <c r="CJ99" t="s">
        <v>224</v>
      </c>
      <c r="CK99">
        <v>1</v>
      </c>
      <c r="CL99">
        <v>0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0</v>
      </c>
      <c r="CX99">
        <v>1</v>
      </c>
      <c r="CY99">
        <v>1</v>
      </c>
      <c r="CZ99">
        <v>0</v>
      </c>
      <c r="DA99">
        <v>1</v>
      </c>
      <c r="DB99">
        <v>1</v>
      </c>
      <c r="DC99">
        <v>1</v>
      </c>
      <c r="DD99">
        <v>0</v>
      </c>
      <c r="DE99" t="s">
        <v>936</v>
      </c>
      <c r="DF99" t="s">
        <v>937</v>
      </c>
    </row>
    <row r="100" spans="1:110">
      <c r="A100">
        <v>79</v>
      </c>
      <c r="B100">
        <v>5832018</v>
      </c>
      <c r="C100">
        <v>1</v>
      </c>
      <c r="D100">
        <v>1</v>
      </c>
      <c r="E100">
        <v>0</v>
      </c>
      <c r="F100" s="87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0</v>
      </c>
      <c r="V100">
        <v>1</v>
      </c>
      <c r="W100">
        <v>1</v>
      </c>
      <c r="X100">
        <v>1</v>
      </c>
      <c r="Y100">
        <v>0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 t="s">
        <v>203</v>
      </c>
      <c r="AQ100" s="86">
        <f t="shared" si="3"/>
        <v>25</v>
      </c>
      <c r="AR100" t="s">
        <v>938</v>
      </c>
      <c r="AS100" t="s">
        <v>939</v>
      </c>
      <c r="CJ100" t="s">
        <v>940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 t="s">
        <v>203</v>
      </c>
      <c r="CW100" t="s">
        <v>203</v>
      </c>
      <c r="CX100" t="s">
        <v>203</v>
      </c>
      <c r="CY100" t="s">
        <v>203</v>
      </c>
      <c r="CZ100" t="s">
        <v>203</v>
      </c>
      <c r="DA100" t="s">
        <v>203</v>
      </c>
      <c r="DB100" t="s">
        <v>203</v>
      </c>
      <c r="DC100" t="s">
        <v>203</v>
      </c>
      <c r="DD100" t="s">
        <v>203</v>
      </c>
      <c r="DE100" t="s">
        <v>941</v>
      </c>
      <c r="DF100" t="s">
        <v>942</v>
      </c>
    </row>
    <row r="101" spans="1:110">
      <c r="A101">
        <v>79</v>
      </c>
      <c r="B101">
        <v>5770080</v>
      </c>
      <c r="C101">
        <v>1</v>
      </c>
      <c r="D101">
        <v>1</v>
      </c>
      <c r="E101">
        <v>1</v>
      </c>
      <c r="F101" s="87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1</v>
      </c>
      <c r="P101">
        <v>1</v>
      </c>
      <c r="Q101" t="s">
        <v>203</v>
      </c>
      <c r="R101">
        <v>1</v>
      </c>
      <c r="S101">
        <v>1</v>
      </c>
      <c r="T101">
        <v>1</v>
      </c>
      <c r="U101" t="s">
        <v>203</v>
      </c>
      <c r="V101">
        <v>1</v>
      </c>
      <c r="W101">
        <v>1</v>
      </c>
      <c r="X101" t="s">
        <v>203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1</v>
      </c>
      <c r="AI101">
        <v>0</v>
      </c>
      <c r="AJ101">
        <v>0</v>
      </c>
      <c r="AK101" t="s">
        <v>203</v>
      </c>
      <c r="AL101">
        <v>0</v>
      </c>
      <c r="AM101">
        <v>0</v>
      </c>
      <c r="AN101">
        <v>0</v>
      </c>
      <c r="AO101" t="s">
        <v>203</v>
      </c>
      <c r="AP101" t="s">
        <v>203</v>
      </c>
      <c r="AQ101" s="86">
        <f t="shared" si="3"/>
        <v>25</v>
      </c>
      <c r="AR101" t="s">
        <v>943</v>
      </c>
      <c r="AS101" t="s">
        <v>944</v>
      </c>
      <c r="AT101">
        <v>1</v>
      </c>
      <c r="AU101" t="s">
        <v>203</v>
      </c>
      <c r="AV101" t="s">
        <v>203</v>
      </c>
      <c r="AW101" t="s">
        <v>203</v>
      </c>
      <c r="AX101" t="s">
        <v>203</v>
      </c>
      <c r="AY101" t="s">
        <v>203</v>
      </c>
      <c r="AZ101" t="s">
        <v>203</v>
      </c>
      <c r="BA101" t="s">
        <v>203</v>
      </c>
      <c r="BB101" t="s">
        <v>203</v>
      </c>
      <c r="BC101" t="s">
        <v>203</v>
      </c>
      <c r="BD101" t="s">
        <v>203</v>
      </c>
      <c r="BE101" t="s">
        <v>203</v>
      </c>
      <c r="BF101" t="s">
        <v>203</v>
      </c>
      <c r="BG101" t="s">
        <v>203</v>
      </c>
      <c r="BH101" t="s">
        <v>203</v>
      </c>
      <c r="BI101" t="s">
        <v>203</v>
      </c>
      <c r="BJ101" t="s">
        <v>203</v>
      </c>
      <c r="BK101" t="s">
        <v>203</v>
      </c>
      <c r="BL101" t="s">
        <v>203</v>
      </c>
      <c r="BM101" t="s">
        <v>203</v>
      </c>
      <c r="BN101" t="s">
        <v>203</v>
      </c>
      <c r="BO101" t="s">
        <v>203</v>
      </c>
      <c r="BP101" t="s">
        <v>203</v>
      </c>
      <c r="BQ101" t="s">
        <v>203</v>
      </c>
      <c r="BR101" t="s">
        <v>203</v>
      </c>
      <c r="BS101" t="s">
        <v>203</v>
      </c>
      <c r="BT101">
        <v>0</v>
      </c>
      <c r="BU101">
        <v>0</v>
      </c>
      <c r="BV101">
        <v>1</v>
      </c>
      <c r="BW101">
        <v>1</v>
      </c>
      <c r="BX101">
        <v>1</v>
      </c>
      <c r="BY101" t="s">
        <v>203</v>
      </c>
      <c r="BZ101">
        <v>1</v>
      </c>
      <c r="CA101" t="s">
        <v>203</v>
      </c>
      <c r="CB101" t="s">
        <v>203</v>
      </c>
      <c r="CC101" t="s">
        <v>203</v>
      </c>
      <c r="CD101" t="s">
        <v>203</v>
      </c>
      <c r="CE101" t="s">
        <v>203</v>
      </c>
      <c r="CF101" t="s">
        <v>203</v>
      </c>
      <c r="CG101" t="s">
        <v>203</v>
      </c>
      <c r="CH101" t="s">
        <v>945</v>
      </c>
      <c r="CI101" t="s">
        <v>946</v>
      </c>
      <c r="CJ101" t="s">
        <v>251</v>
      </c>
      <c r="CK101">
        <v>0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0</v>
      </c>
      <c r="CS101">
        <v>1</v>
      </c>
      <c r="CT101">
        <v>1</v>
      </c>
      <c r="CU101">
        <v>1</v>
      </c>
      <c r="CV101">
        <v>0</v>
      </c>
      <c r="CW101">
        <v>1</v>
      </c>
      <c r="CX101">
        <v>0</v>
      </c>
      <c r="CY101">
        <v>1</v>
      </c>
      <c r="CZ101">
        <v>0</v>
      </c>
      <c r="DA101">
        <v>0</v>
      </c>
      <c r="DB101" t="s">
        <v>203</v>
      </c>
      <c r="DC101">
        <v>1</v>
      </c>
      <c r="DD101">
        <v>1</v>
      </c>
      <c r="DE101" t="s">
        <v>947</v>
      </c>
      <c r="DF101" t="s">
        <v>948</v>
      </c>
    </row>
    <row r="102" spans="1:110">
      <c r="A102">
        <v>79</v>
      </c>
      <c r="B102">
        <v>6902529</v>
      </c>
      <c r="C102">
        <v>1</v>
      </c>
      <c r="D102">
        <v>1</v>
      </c>
      <c r="E102">
        <v>1</v>
      </c>
      <c r="F102" s="87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0</v>
      </c>
      <c r="Z102" t="s">
        <v>203</v>
      </c>
      <c r="AA102">
        <v>1</v>
      </c>
      <c r="AB102">
        <v>1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1</v>
      </c>
      <c r="AK102" t="s">
        <v>203</v>
      </c>
      <c r="AL102">
        <v>1</v>
      </c>
      <c r="AM102" t="s">
        <v>203</v>
      </c>
      <c r="AN102" t="s">
        <v>203</v>
      </c>
      <c r="AO102" t="s">
        <v>203</v>
      </c>
      <c r="AP102" t="s">
        <v>203</v>
      </c>
      <c r="AQ102" s="86">
        <f t="shared" si="3"/>
        <v>25</v>
      </c>
      <c r="AR102" t="s">
        <v>949</v>
      </c>
      <c r="AS102" t="s">
        <v>950</v>
      </c>
      <c r="AT102">
        <v>1</v>
      </c>
      <c r="AU102">
        <v>1</v>
      </c>
      <c r="AV102">
        <v>1</v>
      </c>
      <c r="AW102">
        <v>0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 t="s">
        <v>203</v>
      </c>
      <c r="BH102">
        <v>1</v>
      </c>
      <c r="BI102">
        <v>1</v>
      </c>
      <c r="BJ102">
        <v>1</v>
      </c>
      <c r="BK102">
        <v>0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0</v>
      </c>
      <c r="BR102">
        <v>1</v>
      </c>
      <c r="BS102">
        <v>0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0</v>
      </c>
      <c r="CA102">
        <v>1</v>
      </c>
      <c r="CB102">
        <v>0</v>
      </c>
      <c r="CC102">
        <v>1</v>
      </c>
      <c r="CD102">
        <v>1</v>
      </c>
      <c r="CE102">
        <v>1</v>
      </c>
      <c r="CF102">
        <v>0</v>
      </c>
      <c r="CG102">
        <v>1</v>
      </c>
      <c r="CH102" t="s">
        <v>951</v>
      </c>
      <c r="CI102" t="s">
        <v>952</v>
      </c>
      <c r="CJ102" t="s">
        <v>217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0</v>
      </c>
      <c r="CU102">
        <v>1</v>
      </c>
      <c r="CV102" t="s">
        <v>203</v>
      </c>
      <c r="CW102" t="s">
        <v>203</v>
      </c>
      <c r="CX102" t="s">
        <v>203</v>
      </c>
      <c r="CY102" t="s">
        <v>203</v>
      </c>
      <c r="CZ102" t="s">
        <v>203</v>
      </c>
      <c r="DA102" t="s">
        <v>203</v>
      </c>
      <c r="DB102" t="s">
        <v>203</v>
      </c>
      <c r="DC102" t="s">
        <v>203</v>
      </c>
      <c r="DD102" t="s">
        <v>203</v>
      </c>
      <c r="DE102" t="s">
        <v>953</v>
      </c>
      <c r="DF102" t="s">
        <v>954</v>
      </c>
    </row>
    <row r="103" spans="1:110">
      <c r="A103">
        <v>79</v>
      </c>
      <c r="B103">
        <v>2399487</v>
      </c>
      <c r="C103">
        <v>1</v>
      </c>
      <c r="D103">
        <v>1</v>
      </c>
      <c r="E103">
        <v>1</v>
      </c>
      <c r="F103" s="87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0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 s="86">
        <f t="shared" si="3"/>
        <v>25</v>
      </c>
      <c r="AR103" t="s">
        <v>955</v>
      </c>
      <c r="AS103" t="s">
        <v>956</v>
      </c>
      <c r="AT103">
        <v>0</v>
      </c>
      <c r="AU103">
        <v>0</v>
      </c>
      <c r="AV103">
        <v>1</v>
      </c>
      <c r="AW103">
        <v>0</v>
      </c>
      <c r="AX103">
        <v>1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1</v>
      </c>
      <c r="BH103">
        <v>1</v>
      </c>
      <c r="BI103">
        <v>0</v>
      </c>
      <c r="BJ103" t="s">
        <v>203</v>
      </c>
      <c r="BK103">
        <v>1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1</v>
      </c>
      <c r="BR103">
        <v>0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0</v>
      </c>
      <c r="BZ103">
        <v>0</v>
      </c>
      <c r="CA103">
        <v>1</v>
      </c>
      <c r="CB103">
        <v>1</v>
      </c>
      <c r="CC103">
        <v>1</v>
      </c>
      <c r="CD103">
        <v>0</v>
      </c>
      <c r="CE103">
        <v>1</v>
      </c>
      <c r="CF103">
        <v>0</v>
      </c>
      <c r="CG103">
        <v>0</v>
      </c>
      <c r="CH103" t="s">
        <v>957</v>
      </c>
      <c r="CI103" t="s">
        <v>958</v>
      </c>
      <c r="CJ103" t="s">
        <v>215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0</v>
      </c>
      <c r="CQ103">
        <v>1</v>
      </c>
      <c r="CR103">
        <v>0</v>
      </c>
      <c r="CS103">
        <v>1</v>
      </c>
      <c r="CT103">
        <v>1</v>
      </c>
      <c r="CU103">
        <v>1</v>
      </c>
      <c r="CV103">
        <v>1</v>
      </c>
      <c r="CW103">
        <v>0</v>
      </c>
      <c r="CX103">
        <v>1</v>
      </c>
      <c r="CY103">
        <v>1</v>
      </c>
      <c r="CZ103">
        <v>0</v>
      </c>
      <c r="DA103" t="s">
        <v>203</v>
      </c>
      <c r="DB103">
        <v>0</v>
      </c>
      <c r="DC103" t="s">
        <v>203</v>
      </c>
      <c r="DD103">
        <v>0</v>
      </c>
      <c r="DE103" t="s">
        <v>959</v>
      </c>
      <c r="DF103" t="s">
        <v>960</v>
      </c>
    </row>
    <row r="104" spans="1:110">
      <c r="A104">
        <v>79</v>
      </c>
      <c r="B104">
        <v>7045647</v>
      </c>
      <c r="C104">
        <v>1</v>
      </c>
      <c r="D104">
        <v>0</v>
      </c>
      <c r="E104">
        <v>1</v>
      </c>
      <c r="F104" s="87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0</v>
      </c>
      <c r="AG104">
        <v>0</v>
      </c>
      <c r="AH104">
        <v>1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 s="86">
        <f t="shared" si="3"/>
        <v>26</v>
      </c>
      <c r="AR104" t="s">
        <v>961</v>
      </c>
      <c r="AS104" t="s">
        <v>962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0</v>
      </c>
      <c r="BJ104">
        <v>1</v>
      </c>
      <c r="BK104">
        <v>1</v>
      </c>
      <c r="BL104">
        <v>1</v>
      </c>
      <c r="BM104">
        <v>0</v>
      </c>
      <c r="BN104">
        <v>1</v>
      </c>
      <c r="BO104">
        <v>1</v>
      </c>
      <c r="BP104">
        <v>0</v>
      </c>
      <c r="BQ104">
        <v>0</v>
      </c>
      <c r="BR104">
        <v>1</v>
      </c>
      <c r="BS104">
        <v>0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0</v>
      </c>
      <c r="CC104">
        <v>1</v>
      </c>
      <c r="CD104">
        <v>1</v>
      </c>
      <c r="CE104">
        <v>1</v>
      </c>
      <c r="CF104">
        <v>0</v>
      </c>
      <c r="CG104">
        <v>1</v>
      </c>
      <c r="CH104" t="s">
        <v>963</v>
      </c>
      <c r="CI104" t="s">
        <v>964</v>
      </c>
      <c r="CJ104" t="s">
        <v>216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0</v>
      </c>
      <c r="CW104">
        <v>1</v>
      </c>
      <c r="CX104">
        <v>0</v>
      </c>
      <c r="CY104">
        <v>1</v>
      </c>
      <c r="CZ104">
        <v>0</v>
      </c>
      <c r="DA104">
        <v>1</v>
      </c>
      <c r="DB104">
        <v>1</v>
      </c>
      <c r="DC104">
        <v>1</v>
      </c>
      <c r="DD104">
        <v>0</v>
      </c>
      <c r="DE104" t="s">
        <v>965</v>
      </c>
      <c r="DF104" t="s">
        <v>966</v>
      </c>
    </row>
    <row r="105" spans="1:110">
      <c r="A105">
        <v>79</v>
      </c>
      <c r="B105">
        <v>5990256</v>
      </c>
      <c r="C105">
        <v>1</v>
      </c>
      <c r="D105">
        <v>1</v>
      </c>
      <c r="E105">
        <v>0</v>
      </c>
      <c r="F105" s="87">
        <v>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1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1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 s="86">
        <f t="shared" si="3"/>
        <v>26</v>
      </c>
      <c r="AR105" t="s">
        <v>967</v>
      </c>
      <c r="AS105" t="s">
        <v>968</v>
      </c>
      <c r="AT105">
        <v>1</v>
      </c>
      <c r="AU105">
        <v>1</v>
      </c>
      <c r="AV105">
        <v>0</v>
      </c>
      <c r="AW105">
        <v>0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1</v>
      </c>
      <c r="BD105">
        <v>1</v>
      </c>
      <c r="BE105">
        <v>1</v>
      </c>
      <c r="BF105">
        <v>0</v>
      </c>
      <c r="BG105">
        <v>1</v>
      </c>
      <c r="BH105">
        <v>0</v>
      </c>
      <c r="BI105">
        <v>1</v>
      </c>
      <c r="BJ105">
        <v>0</v>
      </c>
      <c r="BK105" t="s">
        <v>203</v>
      </c>
      <c r="BL105">
        <v>0</v>
      </c>
      <c r="BM105">
        <v>0</v>
      </c>
      <c r="BN105">
        <v>1</v>
      </c>
      <c r="BO105">
        <v>1</v>
      </c>
      <c r="BP105">
        <v>1</v>
      </c>
      <c r="BQ105">
        <v>0</v>
      </c>
      <c r="BR105">
        <v>1</v>
      </c>
      <c r="BS105">
        <v>0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0</v>
      </c>
      <c r="BZ105">
        <v>1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1</v>
      </c>
      <c r="CG105">
        <v>0</v>
      </c>
      <c r="CH105" t="s">
        <v>969</v>
      </c>
      <c r="CI105" t="s">
        <v>970</v>
      </c>
      <c r="CJ105" t="s">
        <v>224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0</v>
      </c>
      <c r="CV105">
        <v>0</v>
      </c>
      <c r="CW105">
        <v>1</v>
      </c>
      <c r="CX105">
        <v>0</v>
      </c>
      <c r="CY105">
        <v>1</v>
      </c>
      <c r="CZ105">
        <v>0</v>
      </c>
      <c r="DA105">
        <v>1</v>
      </c>
      <c r="DB105">
        <v>0</v>
      </c>
      <c r="DC105">
        <v>1</v>
      </c>
      <c r="DD105">
        <v>1</v>
      </c>
      <c r="DE105" t="s">
        <v>971</v>
      </c>
      <c r="DF105" t="s">
        <v>972</v>
      </c>
    </row>
    <row r="106" spans="1:110">
      <c r="A106">
        <v>79</v>
      </c>
      <c r="B106">
        <v>3349934</v>
      </c>
      <c r="C106">
        <v>1</v>
      </c>
      <c r="D106">
        <v>1</v>
      </c>
      <c r="E106">
        <v>1</v>
      </c>
      <c r="F106" s="87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1</v>
      </c>
      <c r="W106" t="s">
        <v>203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 t="s">
        <v>203</v>
      </c>
      <c r="AL106">
        <v>1</v>
      </c>
      <c r="AM106">
        <v>0</v>
      </c>
      <c r="AN106">
        <v>1</v>
      </c>
      <c r="AO106" t="s">
        <v>203</v>
      </c>
      <c r="AP106" t="s">
        <v>203</v>
      </c>
      <c r="AQ106" s="86">
        <f t="shared" si="3"/>
        <v>26</v>
      </c>
      <c r="AR106" t="s">
        <v>973</v>
      </c>
      <c r="AS106" t="s">
        <v>974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1</v>
      </c>
      <c r="BA106">
        <v>1</v>
      </c>
      <c r="BB106">
        <v>1</v>
      </c>
      <c r="BC106">
        <v>0</v>
      </c>
      <c r="BD106">
        <v>1</v>
      </c>
      <c r="BE106">
        <v>0</v>
      </c>
      <c r="BF106">
        <v>0</v>
      </c>
      <c r="BG106">
        <v>1</v>
      </c>
      <c r="BH106">
        <v>1</v>
      </c>
      <c r="BI106">
        <v>1</v>
      </c>
      <c r="BJ106" t="s">
        <v>203</v>
      </c>
      <c r="BK106" t="s">
        <v>203</v>
      </c>
      <c r="BL106">
        <v>0</v>
      </c>
      <c r="BM106">
        <v>0</v>
      </c>
      <c r="BN106">
        <v>1</v>
      </c>
      <c r="BO106">
        <v>1</v>
      </c>
      <c r="BP106">
        <v>0</v>
      </c>
      <c r="BQ106">
        <v>0</v>
      </c>
      <c r="BR106">
        <v>1</v>
      </c>
      <c r="BS106">
        <v>0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0</v>
      </c>
      <c r="BZ106">
        <v>0</v>
      </c>
      <c r="CA106">
        <v>1</v>
      </c>
      <c r="CB106">
        <v>1</v>
      </c>
      <c r="CC106">
        <v>1</v>
      </c>
      <c r="CD106">
        <v>1</v>
      </c>
      <c r="CE106">
        <v>0</v>
      </c>
      <c r="CF106">
        <v>0</v>
      </c>
      <c r="CG106">
        <v>0</v>
      </c>
      <c r="CH106" t="s">
        <v>975</v>
      </c>
      <c r="CI106" t="s">
        <v>976</v>
      </c>
      <c r="CJ106" t="s">
        <v>223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0</v>
      </c>
      <c r="CQ106">
        <v>1</v>
      </c>
      <c r="CR106">
        <v>1</v>
      </c>
      <c r="CS106">
        <v>0</v>
      </c>
      <c r="CT106">
        <v>0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0</v>
      </c>
      <c r="DA106">
        <v>1</v>
      </c>
      <c r="DB106">
        <v>0</v>
      </c>
      <c r="DC106">
        <v>1</v>
      </c>
      <c r="DD106">
        <v>0</v>
      </c>
      <c r="DE106" t="s">
        <v>977</v>
      </c>
      <c r="DF106" t="s">
        <v>978</v>
      </c>
    </row>
    <row r="107" spans="1:110">
      <c r="A107">
        <v>79</v>
      </c>
      <c r="B107">
        <v>4576153</v>
      </c>
      <c r="C107">
        <v>1</v>
      </c>
      <c r="D107">
        <v>1</v>
      </c>
      <c r="E107">
        <v>1</v>
      </c>
      <c r="F107" s="8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0</v>
      </c>
      <c r="AK107" t="s">
        <v>203</v>
      </c>
      <c r="AL107">
        <v>1</v>
      </c>
      <c r="AM107">
        <v>1</v>
      </c>
      <c r="AN107">
        <v>0</v>
      </c>
      <c r="AO107">
        <v>0</v>
      </c>
      <c r="AP107">
        <v>0</v>
      </c>
      <c r="AQ107" s="86">
        <f t="shared" si="3"/>
        <v>26</v>
      </c>
      <c r="AR107" t="s">
        <v>979</v>
      </c>
      <c r="AS107" t="s">
        <v>980</v>
      </c>
      <c r="AT107">
        <v>1</v>
      </c>
      <c r="AU107">
        <v>1</v>
      </c>
      <c r="AV107">
        <v>0</v>
      </c>
      <c r="AW107">
        <v>0</v>
      </c>
      <c r="AX107">
        <v>1</v>
      </c>
      <c r="AY107">
        <v>1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0</v>
      </c>
      <c r="BG107">
        <v>1</v>
      </c>
      <c r="BH107">
        <v>1</v>
      </c>
      <c r="BI107">
        <v>1</v>
      </c>
      <c r="BJ107">
        <v>1</v>
      </c>
      <c r="BK107">
        <v>0</v>
      </c>
      <c r="BL107">
        <v>1</v>
      </c>
      <c r="BM107">
        <v>0</v>
      </c>
      <c r="BN107">
        <v>1</v>
      </c>
      <c r="BO107">
        <v>1</v>
      </c>
      <c r="BP107">
        <v>1</v>
      </c>
      <c r="BQ107">
        <v>1</v>
      </c>
      <c r="BR107">
        <v>0</v>
      </c>
      <c r="BS107">
        <v>0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0</v>
      </c>
      <c r="CA107">
        <v>1</v>
      </c>
      <c r="CB107">
        <v>1</v>
      </c>
      <c r="CC107">
        <v>1</v>
      </c>
      <c r="CD107">
        <v>1</v>
      </c>
      <c r="CE107">
        <v>0</v>
      </c>
      <c r="CF107">
        <v>0</v>
      </c>
      <c r="CG107">
        <v>1</v>
      </c>
      <c r="CH107" t="s">
        <v>981</v>
      </c>
      <c r="CI107" t="s">
        <v>982</v>
      </c>
      <c r="CJ107" t="s">
        <v>217</v>
      </c>
      <c r="CK107">
        <v>1</v>
      </c>
      <c r="CL107">
        <v>1</v>
      </c>
      <c r="CM107">
        <v>0</v>
      </c>
      <c r="CN107">
        <v>1</v>
      </c>
      <c r="CO107">
        <v>0</v>
      </c>
      <c r="CP107">
        <v>1</v>
      </c>
      <c r="CQ107">
        <v>1</v>
      </c>
      <c r="CR107">
        <v>0</v>
      </c>
      <c r="CS107">
        <v>1</v>
      </c>
      <c r="CT107">
        <v>0</v>
      </c>
      <c r="CU107">
        <v>1</v>
      </c>
      <c r="CV107">
        <v>1</v>
      </c>
      <c r="CW107">
        <v>1</v>
      </c>
      <c r="CX107">
        <v>1</v>
      </c>
      <c r="CY107">
        <v>0</v>
      </c>
      <c r="CZ107">
        <v>0</v>
      </c>
      <c r="DA107">
        <v>1</v>
      </c>
      <c r="DB107">
        <v>1</v>
      </c>
      <c r="DC107">
        <v>1</v>
      </c>
      <c r="DD107">
        <v>1</v>
      </c>
      <c r="DE107" t="s">
        <v>983</v>
      </c>
      <c r="DF107" t="s">
        <v>984</v>
      </c>
    </row>
    <row r="108" spans="1:110">
      <c r="A108">
        <v>79</v>
      </c>
      <c r="B108">
        <v>7042679</v>
      </c>
      <c r="C108">
        <v>1</v>
      </c>
      <c r="D108">
        <v>1</v>
      </c>
      <c r="E108">
        <v>1</v>
      </c>
      <c r="F108" s="87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1</v>
      </c>
      <c r="W108">
        <v>1</v>
      </c>
      <c r="X108">
        <v>1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1</v>
      </c>
      <c r="AJ108">
        <v>1</v>
      </c>
      <c r="AK108" t="s">
        <v>203</v>
      </c>
      <c r="AL108">
        <v>0</v>
      </c>
      <c r="AM108">
        <v>0</v>
      </c>
      <c r="AN108">
        <v>0</v>
      </c>
      <c r="AO108" t="s">
        <v>203</v>
      </c>
      <c r="AP108" t="s">
        <v>203</v>
      </c>
      <c r="AQ108" s="86">
        <f t="shared" si="3"/>
        <v>26</v>
      </c>
      <c r="AR108" t="s">
        <v>985</v>
      </c>
      <c r="AS108" t="s">
        <v>986</v>
      </c>
      <c r="AT108">
        <v>1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1</v>
      </c>
      <c r="BA108">
        <v>1</v>
      </c>
      <c r="BB108">
        <v>1</v>
      </c>
      <c r="BC108">
        <v>1</v>
      </c>
      <c r="BD108">
        <v>0</v>
      </c>
      <c r="BE108">
        <v>0</v>
      </c>
      <c r="BF108">
        <v>1</v>
      </c>
      <c r="BG108">
        <v>1</v>
      </c>
      <c r="BH108">
        <v>1</v>
      </c>
      <c r="BI108" t="s">
        <v>203</v>
      </c>
      <c r="BJ108" t="s">
        <v>203</v>
      </c>
      <c r="BK108" t="s">
        <v>203</v>
      </c>
      <c r="BL108" t="s">
        <v>203</v>
      </c>
      <c r="BM108" t="s">
        <v>203</v>
      </c>
      <c r="BN108">
        <v>1</v>
      </c>
      <c r="BO108">
        <v>1</v>
      </c>
      <c r="BP108">
        <v>1</v>
      </c>
      <c r="BQ108">
        <v>0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0</v>
      </c>
      <c r="BX108">
        <v>0</v>
      </c>
      <c r="BY108">
        <v>1</v>
      </c>
      <c r="BZ108">
        <v>0</v>
      </c>
      <c r="CA108">
        <v>1</v>
      </c>
      <c r="CB108">
        <v>0</v>
      </c>
      <c r="CC108">
        <v>1</v>
      </c>
      <c r="CD108">
        <v>1</v>
      </c>
      <c r="CE108">
        <v>0</v>
      </c>
      <c r="CF108">
        <v>0</v>
      </c>
      <c r="CG108">
        <v>1</v>
      </c>
      <c r="CH108" t="s">
        <v>987</v>
      </c>
      <c r="CI108" t="s">
        <v>988</v>
      </c>
      <c r="CJ108" t="s">
        <v>257</v>
      </c>
      <c r="CK108">
        <v>1</v>
      </c>
      <c r="CL108">
        <v>1</v>
      </c>
      <c r="CM108">
        <v>1</v>
      </c>
      <c r="CN108">
        <v>0</v>
      </c>
      <c r="CO108">
        <v>1</v>
      </c>
      <c r="CP108">
        <v>1</v>
      </c>
      <c r="CQ108">
        <v>1</v>
      </c>
      <c r="CR108">
        <v>0</v>
      </c>
      <c r="CS108">
        <v>0</v>
      </c>
      <c r="CT108">
        <v>1</v>
      </c>
      <c r="CU108">
        <v>1</v>
      </c>
      <c r="CV108">
        <v>1</v>
      </c>
      <c r="CW108">
        <v>0</v>
      </c>
      <c r="CX108">
        <v>1</v>
      </c>
      <c r="CY108">
        <v>1</v>
      </c>
      <c r="CZ108">
        <v>0</v>
      </c>
      <c r="DA108">
        <v>1</v>
      </c>
      <c r="DB108">
        <v>1</v>
      </c>
      <c r="DC108">
        <v>1</v>
      </c>
      <c r="DD108">
        <v>1</v>
      </c>
      <c r="DE108" t="s">
        <v>989</v>
      </c>
      <c r="DF108" t="s">
        <v>990</v>
      </c>
    </row>
    <row r="109" spans="1:110">
      <c r="A109">
        <v>79</v>
      </c>
      <c r="B109">
        <v>4892435</v>
      </c>
      <c r="C109">
        <v>1</v>
      </c>
      <c r="D109">
        <v>0</v>
      </c>
      <c r="E109">
        <v>1</v>
      </c>
      <c r="F109" s="87">
        <v>1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1</v>
      </c>
      <c r="AC109">
        <v>1</v>
      </c>
      <c r="AD109">
        <v>1</v>
      </c>
      <c r="AE109" t="s">
        <v>203</v>
      </c>
      <c r="AF109">
        <v>1</v>
      </c>
      <c r="AG109">
        <v>0</v>
      </c>
      <c r="AH109">
        <v>1</v>
      </c>
      <c r="AI109">
        <v>1</v>
      </c>
      <c r="AJ109">
        <v>1</v>
      </c>
      <c r="AK109" t="s">
        <v>203</v>
      </c>
      <c r="AL109">
        <v>1</v>
      </c>
      <c r="AM109">
        <v>0</v>
      </c>
      <c r="AN109">
        <v>0</v>
      </c>
      <c r="AO109">
        <v>0</v>
      </c>
      <c r="AP109" t="s">
        <v>203</v>
      </c>
      <c r="AQ109" s="86">
        <f t="shared" si="3"/>
        <v>26</v>
      </c>
      <c r="AR109" t="s">
        <v>991</v>
      </c>
      <c r="AS109" t="s">
        <v>992</v>
      </c>
      <c r="AT109">
        <v>1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0</v>
      </c>
      <c r="BK109">
        <v>1</v>
      </c>
      <c r="BL109">
        <v>0</v>
      </c>
      <c r="BM109">
        <v>0</v>
      </c>
      <c r="BN109">
        <v>1</v>
      </c>
      <c r="BO109">
        <v>1</v>
      </c>
      <c r="BP109">
        <v>0</v>
      </c>
      <c r="BQ109">
        <v>0</v>
      </c>
      <c r="BR109">
        <v>1</v>
      </c>
      <c r="BS109">
        <v>0</v>
      </c>
      <c r="BT109">
        <v>1</v>
      </c>
      <c r="BU109">
        <v>0</v>
      </c>
      <c r="BV109">
        <v>1</v>
      </c>
      <c r="BW109">
        <v>1</v>
      </c>
      <c r="BX109">
        <v>1</v>
      </c>
      <c r="BY109">
        <v>1</v>
      </c>
      <c r="BZ109">
        <v>0</v>
      </c>
      <c r="CA109">
        <v>1</v>
      </c>
      <c r="CB109">
        <v>1</v>
      </c>
      <c r="CC109">
        <v>1</v>
      </c>
      <c r="CD109">
        <v>0</v>
      </c>
      <c r="CE109">
        <v>1</v>
      </c>
      <c r="CF109">
        <v>1</v>
      </c>
      <c r="CG109">
        <v>1</v>
      </c>
      <c r="CH109" t="s">
        <v>993</v>
      </c>
      <c r="CI109" t="s">
        <v>994</v>
      </c>
      <c r="CJ109" t="s">
        <v>234</v>
      </c>
      <c r="CK109">
        <v>1</v>
      </c>
      <c r="CL109">
        <v>1</v>
      </c>
      <c r="CM109">
        <v>1</v>
      </c>
      <c r="CN109">
        <v>0</v>
      </c>
      <c r="CO109">
        <v>1</v>
      </c>
      <c r="CP109">
        <v>1</v>
      </c>
      <c r="CQ109">
        <v>1</v>
      </c>
      <c r="CR109">
        <v>1</v>
      </c>
      <c r="CS109">
        <v>0</v>
      </c>
      <c r="CT109">
        <v>1</v>
      </c>
      <c r="CU109">
        <v>0</v>
      </c>
      <c r="CV109">
        <v>1</v>
      </c>
      <c r="CW109">
        <v>1</v>
      </c>
      <c r="CX109">
        <v>1</v>
      </c>
      <c r="CY109">
        <v>1</v>
      </c>
      <c r="CZ109">
        <v>0</v>
      </c>
      <c r="DA109">
        <v>1</v>
      </c>
      <c r="DB109">
        <v>0</v>
      </c>
      <c r="DC109">
        <v>1</v>
      </c>
      <c r="DD109">
        <v>1</v>
      </c>
      <c r="DE109" t="s">
        <v>995</v>
      </c>
      <c r="DF109" t="s">
        <v>996</v>
      </c>
    </row>
    <row r="110" spans="1:110">
      <c r="A110">
        <v>79</v>
      </c>
      <c r="B110">
        <v>6722773</v>
      </c>
      <c r="C110">
        <v>1</v>
      </c>
      <c r="D110">
        <v>1</v>
      </c>
      <c r="E110">
        <v>1</v>
      </c>
      <c r="F110" s="87">
        <v>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0</v>
      </c>
      <c r="AH110">
        <v>1</v>
      </c>
      <c r="AI110">
        <v>1</v>
      </c>
      <c r="AJ110" t="s">
        <v>203</v>
      </c>
      <c r="AK110" t="s">
        <v>203</v>
      </c>
      <c r="AL110">
        <v>0</v>
      </c>
      <c r="AM110">
        <v>1</v>
      </c>
      <c r="AN110" t="s">
        <v>203</v>
      </c>
      <c r="AO110" t="s">
        <v>203</v>
      </c>
      <c r="AP110" t="s">
        <v>203</v>
      </c>
      <c r="AQ110" s="86">
        <f t="shared" si="3"/>
        <v>26</v>
      </c>
      <c r="AR110" t="s">
        <v>997</v>
      </c>
      <c r="AS110" t="s">
        <v>998</v>
      </c>
      <c r="AT110">
        <v>1</v>
      </c>
      <c r="AU110">
        <v>1</v>
      </c>
      <c r="AV110">
        <v>1</v>
      </c>
      <c r="AW110">
        <v>0</v>
      </c>
      <c r="AX110">
        <v>1</v>
      </c>
      <c r="AY110">
        <v>0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0</v>
      </c>
      <c r="BM110">
        <v>0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0</v>
      </c>
      <c r="BT110">
        <v>1</v>
      </c>
      <c r="BU110">
        <v>0</v>
      </c>
      <c r="BV110">
        <v>1</v>
      </c>
      <c r="BW110">
        <v>0</v>
      </c>
      <c r="BX110">
        <v>1</v>
      </c>
      <c r="BY110">
        <v>0</v>
      </c>
      <c r="BZ110" t="s">
        <v>203</v>
      </c>
      <c r="CA110">
        <v>1</v>
      </c>
      <c r="CB110">
        <v>1</v>
      </c>
      <c r="CC110">
        <v>1</v>
      </c>
      <c r="CD110">
        <v>0</v>
      </c>
      <c r="CE110">
        <v>1</v>
      </c>
      <c r="CF110">
        <v>0</v>
      </c>
      <c r="CG110">
        <v>0</v>
      </c>
      <c r="CH110" t="s">
        <v>999</v>
      </c>
      <c r="CI110" t="s">
        <v>1000</v>
      </c>
      <c r="CJ110" t="s">
        <v>245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0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0</v>
      </c>
      <c r="DA110">
        <v>1</v>
      </c>
      <c r="DB110">
        <v>0</v>
      </c>
      <c r="DC110">
        <v>1</v>
      </c>
      <c r="DD110">
        <v>1</v>
      </c>
      <c r="DE110" t="s">
        <v>1001</v>
      </c>
      <c r="DF110" t="s">
        <v>1002</v>
      </c>
    </row>
    <row r="111" spans="1:110">
      <c r="A111">
        <v>79</v>
      </c>
      <c r="B111">
        <v>7040634</v>
      </c>
      <c r="C111">
        <v>1</v>
      </c>
      <c r="D111">
        <v>1</v>
      </c>
      <c r="E111">
        <v>1</v>
      </c>
      <c r="F111" s="87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1</v>
      </c>
      <c r="W111" t="s">
        <v>203</v>
      </c>
      <c r="X111" t="s">
        <v>203</v>
      </c>
      <c r="Y111">
        <v>0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0</v>
      </c>
      <c r="AF111">
        <v>1</v>
      </c>
      <c r="AG111">
        <v>0</v>
      </c>
      <c r="AH111">
        <v>0</v>
      </c>
      <c r="AI111">
        <v>1</v>
      </c>
      <c r="AJ111">
        <v>1</v>
      </c>
      <c r="AK111" t="s">
        <v>203</v>
      </c>
      <c r="AL111">
        <v>1</v>
      </c>
      <c r="AM111" t="s">
        <v>203</v>
      </c>
      <c r="AN111">
        <v>0</v>
      </c>
      <c r="AO111" t="s">
        <v>203</v>
      </c>
      <c r="AP111" t="s">
        <v>203</v>
      </c>
      <c r="AQ111" s="86">
        <f t="shared" si="3"/>
        <v>26</v>
      </c>
      <c r="AR111" t="s">
        <v>1003</v>
      </c>
      <c r="AS111" t="s">
        <v>1004</v>
      </c>
      <c r="AT111">
        <v>1</v>
      </c>
      <c r="AU111">
        <v>0</v>
      </c>
      <c r="AV111">
        <v>0</v>
      </c>
      <c r="AW111">
        <v>1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1</v>
      </c>
      <c r="BE111" t="s">
        <v>203</v>
      </c>
      <c r="BF111" t="s">
        <v>203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0</v>
      </c>
      <c r="BN111">
        <v>0</v>
      </c>
      <c r="BO111">
        <v>1</v>
      </c>
      <c r="BP111">
        <v>1</v>
      </c>
      <c r="BQ111" t="s">
        <v>203</v>
      </c>
      <c r="BR111">
        <v>1</v>
      </c>
      <c r="BS111">
        <v>0</v>
      </c>
      <c r="BT111">
        <v>1</v>
      </c>
      <c r="BU111">
        <v>1</v>
      </c>
      <c r="BV111">
        <v>0</v>
      </c>
      <c r="BW111">
        <v>1</v>
      </c>
      <c r="BX111">
        <v>1</v>
      </c>
      <c r="BY111">
        <v>0</v>
      </c>
      <c r="BZ111" t="s">
        <v>203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0</v>
      </c>
      <c r="CG111">
        <v>0</v>
      </c>
      <c r="CH111" t="s">
        <v>1005</v>
      </c>
      <c r="CI111" t="s">
        <v>1006</v>
      </c>
      <c r="CJ111" t="s">
        <v>224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0</v>
      </c>
      <c r="CT111">
        <v>1</v>
      </c>
      <c r="CU111">
        <v>1</v>
      </c>
      <c r="CV111">
        <v>1</v>
      </c>
      <c r="CW111">
        <v>1</v>
      </c>
      <c r="CX111">
        <v>0</v>
      </c>
      <c r="CY111">
        <v>1</v>
      </c>
      <c r="CZ111">
        <v>0</v>
      </c>
      <c r="DA111">
        <v>1</v>
      </c>
      <c r="DB111">
        <v>0</v>
      </c>
      <c r="DC111">
        <v>1</v>
      </c>
      <c r="DD111">
        <v>0</v>
      </c>
      <c r="DE111" t="s">
        <v>1007</v>
      </c>
      <c r="DF111" t="s">
        <v>1008</v>
      </c>
    </row>
    <row r="112" spans="1:110">
      <c r="A112">
        <v>79</v>
      </c>
      <c r="B112">
        <v>7038900</v>
      </c>
      <c r="C112">
        <v>1</v>
      </c>
      <c r="D112">
        <v>1</v>
      </c>
      <c r="E112">
        <v>1</v>
      </c>
      <c r="F112" s="87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0</v>
      </c>
      <c r="V112">
        <v>1</v>
      </c>
      <c r="W112">
        <v>1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 s="86">
        <f t="shared" si="3"/>
        <v>26</v>
      </c>
      <c r="AR112" t="s">
        <v>1009</v>
      </c>
      <c r="AS112" t="s">
        <v>1010</v>
      </c>
      <c r="AT112">
        <v>0</v>
      </c>
      <c r="AU112">
        <v>0</v>
      </c>
      <c r="AV112">
        <v>1</v>
      </c>
      <c r="AW112">
        <v>0</v>
      </c>
      <c r="AX112">
        <v>1</v>
      </c>
      <c r="AY112">
        <v>1</v>
      </c>
      <c r="AZ112">
        <v>0</v>
      </c>
      <c r="BA112">
        <v>1</v>
      </c>
      <c r="BB112">
        <v>0</v>
      </c>
      <c r="BC112">
        <v>1</v>
      </c>
      <c r="BD112">
        <v>0</v>
      </c>
      <c r="BE112">
        <v>0</v>
      </c>
      <c r="BF112">
        <v>1</v>
      </c>
      <c r="BG112">
        <v>0</v>
      </c>
      <c r="BH112">
        <v>1</v>
      </c>
      <c r="BI112">
        <v>1</v>
      </c>
      <c r="BJ112">
        <v>1</v>
      </c>
      <c r="BK112">
        <v>0</v>
      </c>
      <c r="BL112">
        <v>1</v>
      </c>
      <c r="BM112">
        <v>0</v>
      </c>
      <c r="BN112">
        <v>1</v>
      </c>
      <c r="BO112">
        <v>1</v>
      </c>
      <c r="BP112">
        <v>1</v>
      </c>
      <c r="BQ112">
        <v>0</v>
      </c>
      <c r="BR112">
        <v>0</v>
      </c>
      <c r="BS112">
        <v>0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0</v>
      </c>
      <c r="CA112">
        <v>1</v>
      </c>
      <c r="CB112">
        <v>1</v>
      </c>
      <c r="CC112">
        <v>1</v>
      </c>
      <c r="CD112">
        <v>0</v>
      </c>
      <c r="CE112">
        <v>1</v>
      </c>
      <c r="CF112">
        <v>0</v>
      </c>
      <c r="CG112">
        <v>1</v>
      </c>
      <c r="CH112" t="s">
        <v>1011</v>
      </c>
      <c r="CI112" t="s">
        <v>1012</v>
      </c>
      <c r="CJ112" t="s">
        <v>234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0</v>
      </c>
      <c r="CW112">
        <v>1</v>
      </c>
      <c r="CX112">
        <v>1</v>
      </c>
      <c r="CY112">
        <v>1</v>
      </c>
      <c r="CZ112">
        <v>0</v>
      </c>
      <c r="DA112">
        <v>0</v>
      </c>
      <c r="DB112">
        <v>1</v>
      </c>
      <c r="DC112">
        <v>1</v>
      </c>
      <c r="DD112">
        <v>0</v>
      </c>
      <c r="DE112" t="s">
        <v>1013</v>
      </c>
      <c r="DF112" t="s">
        <v>1014</v>
      </c>
    </row>
    <row r="113" spans="1:110">
      <c r="A113">
        <v>79</v>
      </c>
      <c r="B113">
        <v>6984666</v>
      </c>
      <c r="C113">
        <v>1</v>
      </c>
      <c r="D113">
        <v>1</v>
      </c>
      <c r="E113">
        <v>0</v>
      </c>
      <c r="F113" s="87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1</v>
      </c>
      <c r="Y113">
        <v>0</v>
      </c>
      <c r="Z113" t="s">
        <v>203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1</v>
      </c>
      <c r="AJ113" t="s">
        <v>203</v>
      </c>
      <c r="AK113" t="s">
        <v>203</v>
      </c>
      <c r="AL113">
        <v>1</v>
      </c>
      <c r="AM113">
        <v>0</v>
      </c>
      <c r="AN113">
        <v>0</v>
      </c>
      <c r="AO113" t="s">
        <v>203</v>
      </c>
      <c r="AP113" t="s">
        <v>203</v>
      </c>
      <c r="AQ113" s="86">
        <f t="shared" si="3"/>
        <v>26</v>
      </c>
      <c r="AR113" t="s">
        <v>1015</v>
      </c>
      <c r="AS113" t="s">
        <v>1016</v>
      </c>
      <c r="AT113">
        <v>1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0</v>
      </c>
      <c r="BF113">
        <v>0</v>
      </c>
      <c r="BG113">
        <v>1</v>
      </c>
      <c r="BH113">
        <v>1</v>
      </c>
      <c r="BI113">
        <v>1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1</v>
      </c>
      <c r="BP113">
        <v>1</v>
      </c>
      <c r="BQ113">
        <v>0</v>
      </c>
      <c r="BR113">
        <v>1</v>
      </c>
      <c r="BS113">
        <v>0</v>
      </c>
      <c r="BT113">
        <v>1</v>
      </c>
      <c r="BU113">
        <v>1</v>
      </c>
      <c r="BV113">
        <v>1</v>
      </c>
      <c r="BW113">
        <v>0</v>
      </c>
      <c r="BX113">
        <v>1</v>
      </c>
      <c r="BY113" t="s">
        <v>203</v>
      </c>
      <c r="BZ113">
        <v>0</v>
      </c>
      <c r="CA113">
        <v>1</v>
      </c>
      <c r="CB113">
        <v>1</v>
      </c>
      <c r="CC113">
        <v>1</v>
      </c>
      <c r="CD113">
        <v>0</v>
      </c>
      <c r="CE113">
        <v>1</v>
      </c>
      <c r="CF113">
        <v>0</v>
      </c>
      <c r="CG113">
        <v>1</v>
      </c>
      <c r="CH113" t="s">
        <v>1017</v>
      </c>
      <c r="CI113" t="s">
        <v>1018</v>
      </c>
      <c r="CJ113" t="s">
        <v>234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0</v>
      </c>
      <c r="CV113">
        <v>1</v>
      </c>
      <c r="CW113">
        <v>1</v>
      </c>
      <c r="CX113">
        <v>0</v>
      </c>
      <c r="CY113">
        <v>1</v>
      </c>
      <c r="CZ113">
        <v>0</v>
      </c>
      <c r="DA113">
        <v>1</v>
      </c>
      <c r="DB113">
        <v>0</v>
      </c>
      <c r="DC113">
        <v>1</v>
      </c>
      <c r="DD113">
        <v>1</v>
      </c>
      <c r="DE113" t="s">
        <v>1019</v>
      </c>
      <c r="DF113" t="s">
        <v>1020</v>
      </c>
    </row>
    <row r="114" spans="1:110">
      <c r="A114">
        <v>79</v>
      </c>
      <c r="B114">
        <v>6761543</v>
      </c>
      <c r="C114">
        <v>1</v>
      </c>
      <c r="D114">
        <v>1</v>
      </c>
      <c r="E114">
        <v>1</v>
      </c>
      <c r="F114" s="87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1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 s="86">
        <f t="shared" si="3"/>
        <v>26</v>
      </c>
      <c r="AR114" t="s">
        <v>1021</v>
      </c>
      <c r="AS114" t="s">
        <v>1022</v>
      </c>
      <c r="AT114">
        <v>0</v>
      </c>
      <c r="AU114">
        <v>1</v>
      </c>
      <c r="AV114">
        <v>1</v>
      </c>
      <c r="AW114">
        <v>1</v>
      </c>
      <c r="AX114">
        <v>1</v>
      </c>
      <c r="AY114">
        <v>0</v>
      </c>
      <c r="AZ114">
        <v>0</v>
      </c>
      <c r="BA114">
        <v>1</v>
      </c>
      <c r="BB114">
        <v>0</v>
      </c>
      <c r="BC114">
        <v>1</v>
      </c>
      <c r="BD114">
        <v>0</v>
      </c>
      <c r="BE114">
        <v>1</v>
      </c>
      <c r="BF114">
        <v>0</v>
      </c>
      <c r="BG114">
        <v>1</v>
      </c>
      <c r="BH114">
        <v>1</v>
      </c>
      <c r="BI114">
        <v>0</v>
      </c>
      <c r="BJ114">
        <v>0</v>
      </c>
      <c r="BK114" t="s">
        <v>203</v>
      </c>
      <c r="BL114">
        <v>0</v>
      </c>
      <c r="BM114">
        <v>0</v>
      </c>
      <c r="BN114">
        <v>1</v>
      </c>
      <c r="BO114">
        <v>1</v>
      </c>
      <c r="BP114">
        <v>1</v>
      </c>
      <c r="BQ114">
        <v>0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0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0</v>
      </c>
      <c r="CG114">
        <v>0</v>
      </c>
      <c r="CH114" t="s">
        <v>1023</v>
      </c>
      <c r="CI114" t="s">
        <v>1024</v>
      </c>
      <c r="CJ114" t="s">
        <v>217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0</v>
      </c>
      <c r="CS114">
        <v>1</v>
      </c>
      <c r="CT114">
        <v>1</v>
      </c>
      <c r="CU114">
        <v>1</v>
      </c>
      <c r="CV114">
        <v>0</v>
      </c>
      <c r="CW114">
        <v>1</v>
      </c>
      <c r="CX114">
        <v>1</v>
      </c>
      <c r="CY114">
        <v>0</v>
      </c>
      <c r="CZ114">
        <v>0</v>
      </c>
      <c r="DA114">
        <v>1</v>
      </c>
      <c r="DB114">
        <v>1</v>
      </c>
      <c r="DC114">
        <v>1</v>
      </c>
      <c r="DD114">
        <v>1</v>
      </c>
      <c r="DE114" t="s">
        <v>1025</v>
      </c>
      <c r="DF114" t="s">
        <v>1026</v>
      </c>
    </row>
    <row r="115" spans="1:110">
      <c r="A115">
        <v>79</v>
      </c>
      <c r="B115">
        <v>6972545</v>
      </c>
      <c r="C115">
        <v>1</v>
      </c>
      <c r="D115">
        <v>1</v>
      </c>
      <c r="E115">
        <v>1</v>
      </c>
      <c r="F115" s="87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1</v>
      </c>
      <c r="Q115" t="s">
        <v>203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 t="s">
        <v>203</v>
      </c>
      <c r="Y115" t="s">
        <v>203</v>
      </c>
      <c r="Z115" t="s">
        <v>203</v>
      </c>
      <c r="AA115">
        <v>1</v>
      </c>
      <c r="AB115">
        <v>1</v>
      </c>
      <c r="AC115">
        <v>1</v>
      </c>
      <c r="AD115">
        <v>1</v>
      </c>
      <c r="AE115">
        <v>0</v>
      </c>
      <c r="AF115">
        <v>1</v>
      </c>
      <c r="AG115">
        <v>1</v>
      </c>
      <c r="AH115">
        <v>0</v>
      </c>
      <c r="AI115">
        <v>1</v>
      </c>
      <c r="AJ115">
        <v>1</v>
      </c>
      <c r="AK115" t="s">
        <v>203</v>
      </c>
      <c r="AL115" t="s">
        <v>203</v>
      </c>
      <c r="AM115" t="s">
        <v>203</v>
      </c>
      <c r="AN115" t="s">
        <v>203</v>
      </c>
      <c r="AO115" t="s">
        <v>203</v>
      </c>
      <c r="AP115" t="s">
        <v>203</v>
      </c>
      <c r="AQ115" s="84">
        <f t="shared" si="3"/>
        <v>27</v>
      </c>
      <c r="AR115" t="s">
        <v>1027</v>
      </c>
      <c r="AS115" t="s">
        <v>1028</v>
      </c>
      <c r="AT115" t="s">
        <v>203</v>
      </c>
      <c r="AU115" t="s">
        <v>203</v>
      </c>
      <c r="AV115" t="s">
        <v>203</v>
      </c>
      <c r="AW115" t="s">
        <v>203</v>
      </c>
      <c r="AX115" t="s">
        <v>203</v>
      </c>
      <c r="AY115" t="s">
        <v>203</v>
      </c>
      <c r="AZ115" t="s">
        <v>203</v>
      </c>
      <c r="BA115" t="s">
        <v>203</v>
      </c>
      <c r="BB115" t="s">
        <v>203</v>
      </c>
      <c r="BC115" t="s">
        <v>203</v>
      </c>
      <c r="BD115" t="s">
        <v>203</v>
      </c>
      <c r="BE115" t="s">
        <v>203</v>
      </c>
      <c r="BF115" t="s">
        <v>203</v>
      </c>
      <c r="BG115" t="s">
        <v>203</v>
      </c>
      <c r="BH115" t="s">
        <v>203</v>
      </c>
      <c r="BI115" t="s">
        <v>203</v>
      </c>
      <c r="BJ115" t="s">
        <v>203</v>
      </c>
      <c r="BK115" t="s">
        <v>203</v>
      </c>
      <c r="BL115" t="s">
        <v>203</v>
      </c>
      <c r="BM115" t="s">
        <v>203</v>
      </c>
      <c r="BN115" t="s">
        <v>203</v>
      </c>
      <c r="BO115" t="s">
        <v>203</v>
      </c>
      <c r="BP115" t="s">
        <v>203</v>
      </c>
      <c r="BQ115" t="s">
        <v>203</v>
      </c>
      <c r="BR115" t="s">
        <v>203</v>
      </c>
      <c r="BS115" t="s">
        <v>203</v>
      </c>
      <c r="BT115">
        <v>0</v>
      </c>
      <c r="BU115" t="s">
        <v>203</v>
      </c>
      <c r="BV115" t="s">
        <v>203</v>
      </c>
      <c r="BW115" t="s">
        <v>203</v>
      </c>
      <c r="BX115" t="s">
        <v>203</v>
      </c>
      <c r="BY115" t="s">
        <v>203</v>
      </c>
      <c r="BZ115" t="s">
        <v>203</v>
      </c>
      <c r="CA115" t="s">
        <v>203</v>
      </c>
      <c r="CB115" t="s">
        <v>203</v>
      </c>
      <c r="CC115" t="s">
        <v>203</v>
      </c>
      <c r="CD115" t="s">
        <v>203</v>
      </c>
      <c r="CE115" t="s">
        <v>203</v>
      </c>
      <c r="CF115" t="s">
        <v>203</v>
      </c>
      <c r="CG115" t="s">
        <v>203</v>
      </c>
      <c r="CH115" t="s">
        <v>1029</v>
      </c>
      <c r="CI115" t="s">
        <v>1030</v>
      </c>
      <c r="CJ115" t="s">
        <v>265</v>
      </c>
      <c r="CK115">
        <v>0</v>
      </c>
      <c r="CL115" t="s">
        <v>203</v>
      </c>
      <c r="CM115" t="s">
        <v>203</v>
      </c>
      <c r="CN115" t="s">
        <v>203</v>
      </c>
      <c r="CO115" t="s">
        <v>203</v>
      </c>
      <c r="CP115" t="s">
        <v>203</v>
      </c>
      <c r="CQ115" t="s">
        <v>203</v>
      </c>
      <c r="CR115" t="s">
        <v>203</v>
      </c>
      <c r="CS115" t="s">
        <v>203</v>
      </c>
      <c r="CT115" t="s">
        <v>203</v>
      </c>
      <c r="CU115" t="s">
        <v>203</v>
      </c>
      <c r="CV115" t="s">
        <v>203</v>
      </c>
      <c r="CW115" t="s">
        <v>203</v>
      </c>
      <c r="CX115" t="s">
        <v>203</v>
      </c>
      <c r="CY115" t="s">
        <v>203</v>
      </c>
      <c r="CZ115" t="s">
        <v>203</v>
      </c>
      <c r="DA115" t="s">
        <v>203</v>
      </c>
      <c r="DB115" t="s">
        <v>203</v>
      </c>
      <c r="DC115" t="s">
        <v>203</v>
      </c>
      <c r="DD115" t="s">
        <v>203</v>
      </c>
      <c r="DE115" t="s">
        <v>1031</v>
      </c>
      <c r="DF115" t="s">
        <v>1032</v>
      </c>
    </row>
    <row r="116" spans="1:110">
      <c r="A116">
        <v>79</v>
      </c>
      <c r="B116">
        <v>6960301</v>
      </c>
      <c r="C116">
        <v>1</v>
      </c>
      <c r="D116">
        <v>1</v>
      </c>
      <c r="E116">
        <v>1</v>
      </c>
      <c r="F116" s="87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 t="s">
        <v>203</v>
      </c>
      <c r="AP116" t="s">
        <v>203</v>
      </c>
      <c r="AQ116" s="84">
        <f t="shared" si="3"/>
        <v>27</v>
      </c>
      <c r="AR116" t="s">
        <v>1033</v>
      </c>
      <c r="AS116" t="s">
        <v>1034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1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1</v>
      </c>
      <c r="BH116">
        <v>0</v>
      </c>
      <c r="BI116">
        <v>1</v>
      </c>
      <c r="BJ116" t="s">
        <v>203</v>
      </c>
      <c r="BK116" t="s">
        <v>203</v>
      </c>
      <c r="BL116">
        <v>0</v>
      </c>
      <c r="BM116">
        <v>0</v>
      </c>
      <c r="BN116">
        <v>1</v>
      </c>
      <c r="BO116">
        <v>1</v>
      </c>
      <c r="BP116">
        <v>1</v>
      </c>
      <c r="BQ116">
        <v>0</v>
      </c>
      <c r="BR116">
        <v>0</v>
      </c>
      <c r="BS116">
        <v>1</v>
      </c>
      <c r="BT116">
        <v>1</v>
      </c>
      <c r="BU116">
        <v>1</v>
      </c>
      <c r="BV116">
        <v>1</v>
      </c>
      <c r="BW116">
        <v>0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0</v>
      </c>
      <c r="CG116">
        <v>1</v>
      </c>
      <c r="CH116" t="s">
        <v>1035</v>
      </c>
      <c r="CI116" t="s">
        <v>1036</v>
      </c>
      <c r="CJ116" t="s">
        <v>234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0</v>
      </c>
      <c r="CV116">
        <v>1</v>
      </c>
      <c r="CW116">
        <v>0</v>
      </c>
      <c r="CX116">
        <v>0</v>
      </c>
      <c r="CY116">
        <v>1</v>
      </c>
      <c r="CZ116">
        <v>0</v>
      </c>
      <c r="DA116">
        <v>1</v>
      </c>
      <c r="DB116">
        <v>0</v>
      </c>
      <c r="DC116">
        <v>1</v>
      </c>
      <c r="DD116">
        <v>0</v>
      </c>
      <c r="DE116" t="s">
        <v>1037</v>
      </c>
      <c r="DF116" t="s">
        <v>1038</v>
      </c>
    </row>
    <row r="117" spans="1:110">
      <c r="A117">
        <v>79</v>
      </c>
      <c r="B117">
        <v>1682657</v>
      </c>
      <c r="C117">
        <v>1</v>
      </c>
      <c r="D117">
        <v>1</v>
      </c>
      <c r="E117">
        <v>1</v>
      </c>
      <c r="F117" s="8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1</v>
      </c>
      <c r="AD117">
        <v>1</v>
      </c>
      <c r="AE117">
        <v>0</v>
      </c>
      <c r="AF117">
        <v>1</v>
      </c>
      <c r="AG117">
        <v>0</v>
      </c>
      <c r="AH117">
        <v>0</v>
      </c>
      <c r="AI117">
        <v>1</v>
      </c>
      <c r="AJ117" t="s">
        <v>203</v>
      </c>
      <c r="AK117" t="s">
        <v>203</v>
      </c>
      <c r="AL117">
        <v>1</v>
      </c>
      <c r="AM117">
        <v>1</v>
      </c>
      <c r="AN117">
        <v>0</v>
      </c>
      <c r="AO117">
        <v>0</v>
      </c>
      <c r="AP117">
        <v>1</v>
      </c>
      <c r="AQ117" s="84">
        <f t="shared" si="3"/>
        <v>27</v>
      </c>
      <c r="AR117" t="s">
        <v>1039</v>
      </c>
      <c r="AS117" t="s">
        <v>1040</v>
      </c>
      <c r="AT117">
        <v>1</v>
      </c>
      <c r="AU117">
        <v>1</v>
      </c>
      <c r="AV117">
        <v>0</v>
      </c>
      <c r="AW117">
        <v>1</v>
      </c>
      <c r="AX117">
        <v>0</v>
      </c>
      <c r="AY117">
        <v>0</v>
      </c>
      <c r="AZ117">
        <v>1</v>
      </c>
      <c r="BA117">
        <v>1</v>
      </c>
      <c r="BB117">
        <v>0</v>
      </c>
      <c r="BC117">
        <v>1</v>
      </c>
      <c r="BD117">
        <v>0</v>
      </c>
      <c r="BE117">
        <v>1</v>
      </c>
      <c r="BF117">
        <v>0</v>
      </c>
      <c r="BG117">
        <v>0</v>
      </c>
      <c r="BH117">
        <v>1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1</v>
      </c>
      <c r="BO117">
        <v>1</v>
      </c>
      <c r="BP117">
        <v>0</v>
      </c>
      <c r="BQ117">
        <v>1</v>
      </c>
      <c r="BR117">
        <v>0</v>
      </c>
      <c r="BS117">
        <v>0</v>
      </c>
      <c r="BT117">
        <v>1</v>
      </c>
      <c r="BU117">
        <v>1</v>
      </c>
      <c r="BV117">
        <v>1</v>
      </c>
      <c r="BW117">
        <v>1</v>
      </c>
      <c r="BX117">
        <v>0</v>
      </c>
      <c r="BY117">
        <v>0</v>
      </c>
      <c r="BZ117">
        <v>0</v>
      </c>
      <c r="CA117">
        <v>1</v>
      </c>
      <c r="CB117">
        <v>0</v>
      </c>
      <c r="CC117">
        <v>1</v>
      </c>
      <c r="CD117">
        <v>1</v>
      </c>
      <c r="CE117">
        <v>1</v>
      </c>
      <c r="CF117">
        <v>1</v>
      </c>
      <c r="CG117">
        <v>1</v>
      </c>
      <c r="CH117" t="s">
        <v>1041</v>
      </c>
      <c r="CI117" t="s">
        <v>1042</v>
      </c>
      <c r="CJ117" t="s">
        <v>257</v>
      </c>
      <c r="CK117">
        <v>1</v>
      </c>
      <c r="CL117">
        <v>1</v>
      </c>
      <c r="CM117">
        <v>0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0</v>
      </c>
      <c r="CV117">
        <v>1</v>
      </c>
      <c r="CW117">
        <v>1</v>
      </c>
      <c r="CX117">
        <v>1</v>
      </c>
      <c r="CY117">
        <v>0</v>
      </c>
      <c r="CZ117">
        <v>0</v>
      </c>
      <c r="DA117">
        <v>1</v>
      </c>
      <c r="DB117">
        <v>0</v>
      </c>
      <c r="DC117">
        <v>1</v>
      </c>
      <c r="DD117">
        <v>1</v>
      </c>
      <c r="DE117" t="s">
        <v>1043</v>
      </c>
      <c r="DF117" t="s">
        <v>1044</v>
      </c>
    </row>
    <row r="118" spans="1:110">
      <c r="A118">
        <v>79</v>
      </c>
      <c r="B118">
        <v>7044200</v>
      </c>
      <c r="C118">
        <v>1</v>
      </c>
      <c r="D118">
        <v>0</v>
      </c>
      <c r="E118">
        <v>1</v>
      </c>
      <c r="F118" s="87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1</v>
      </c>
      <c r="X118">
        <v>1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v>1</v>
      </c>
      <c r="AI118">
        <v>1</v>
      </c>
      <c r="AJ118">
        <v>1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 s="84">
        <f t="shared" si="3"/>
        <v>27</v>
      </c>
      <c r="AR118" t="s">
        <v>1045</v>
      </c>
      <c r="AS118" t="s">
        <v>1046</v>
      </c>
      <c r="AT118">
        <v>0</v>
      </c>
      <c r="AU118">
        <v>0</v>
      </c>
      <c r="AV118">
        <v>1</v>
      </c>
      <c r="AW118">
        <v>1</v>
      </c>
      <c r="AX118">
        <v>1</v>
      </c>
      <c r="AY118">
        <v>1</v>
      </c>
      <c r="AZ118">
        <v>0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0</v>
      </c>
      <c r="BG118">
        <v>1</v>
      </c>
      <c r="BH118">
        <v>1</v>
      </c>
      <c r="BI118">
        <v>0</v>
      </c>
      <c r="BJ118">
        <v>1</v>
      </c>
      <c r="BK118">
        <v>0</v>
      </c>
      <c r="BL118">
        <v>1</v>
      </c>
      <c r="BM118">
        <v>0</v>
      </c>
      <c r="BN118">
        <v>1</v>
      </c>
      <c r="BO118">
        <v>1</v>
      </c>
      <c r="BP118">
        <v>0</v>
      </c>
      <c r="BQ118">
        <v>0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0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0</v>
      </c>
      <c r="CG118">
        <v>1</v>
      </c>
      <c r="CH118" t="s">
        <v>1047</v>
      </c>
      <c r="CI118" t="s">
        <v>1048</v>
      </c>
      <c r="CJ118" t="s">
        <v>245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0</v>
      </c>
      <c r="CS118">
        <v>1</v>
      </c>
      <c r="CT118">
        <v>1</v>
      </c>
      <c r="CU118">
        <v>0</v>
      </c>
      <c r="CV118">
        <v>0</v>
      </c>
      <c r="CW118">
        <v>1</v>
      </c>
      <c r="CX118">
        <v>0</v>
      </c>
      <c r="CY118">
        <v>1</v>
      </c>
      <c r="CZ118">
        <v>1</v>
      </c>
      <c r="DA118">
        <v>1</v>
      </c>
      <c r="DB118">
        <v>0</v>
      </c>
      <c r="DC118">
        <v>1</v>
      </c>
      <c r="DD118">
        <v>1</v>
      </c>
      <c r="DE118" t="s">
        <v>1049</v>
      </c>
      <c r="DF118" t="s">
        <v>1050</v>
      </c>
    </row>
    <row r="119" spans="1:110">
      <c r="A119">
        <v>79</v>
      </c>
      <c r="B119">
        <v>6812256</v>
      </c>
      <c r="C119">
        <v>1</v>
      </c>
      <c r="D119">
        <v>1</v>
      </c>
      <c r="E119">
        <v>1</v>
      </c>
      <c r="F119" s="87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1</v>
      </c>
      <c r="W119">
        <v>1</v>
      </c>
      <c r="X119">
        <v>0</v>
      </c>
      <c r="Y119">
        <v>0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 s="84">
        <f t="shared" si="3"/>
        <v>27</v>
      </c>
      <c r="AR119" t="s">
        <v>1051</v>
      </c>
      <c r="AS119" t="s">
        <v>1052</v>
      </c>
      <c r="AT119">
        <v>1</v>
      </c>
      <c r="AU119">
        <v>1</v>
      </c>
      <c r="AV119">
        <v>1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0</v>
      </c>
      <c r="BC119">
        <v>1</v>
      </c>
      <c r="BD119">
        <v>1</v>
      </c>
      <c r="BE119">
        <v>1</v>
      </c>
      <c r="BF119">
        <v>0</v>
      </c>
      <c r="BG119">
        <v>1</v>
      </c>
      <c r="BH119">
        <v>1</v>
      </c>
      <c r="BI119">
        <v>0</v>
      </c>
      <c r="BJ119" t="s">
        <v>203</v>
      </c>
      <c r="BK119" t="s">
        <v>203</v>
      </c>
      <c r="BL119">
        <v>0</v>
      </c>
      <c r="BM119">
        <v>0</v>
      </c>
      <c r="BN119">
        <v>1</v>
      </c>
      <c r="BO119">
        <v>1</v>
      </c>
      <c r="BP119">
        <v>1</v>
      </c>
      <c r="BQ119">
        <v>0</v>
      </c>
      <c r="BR119">
        <v>0</v>
      </c>
      <c r="BS119">
        <v>1</v>
      </c>
      <c r="BT119">
        <v>1</v>
      </c>
      <c r="BU119">
        <v>1</v>
      </c>
      <c r="BV119">
        <v>1</v>
      </c>
      <c r="BW119">
        <v>0</v>
      </c>
      <c r="BX119">
        <v>1</v>
      </c>
      <c r="BY119">
        <v>1</v>
      </c>
      <c r="BZ119">
        <v>1</v>
      </c>
      <c r="CA119">
        <v>0</v>
      </c>
      <c r="CB119" t="s">
        <v>203</v>
      </c>
      <c r="CC119" t="s">
        <v>203</v>
      </c>
      <c r="CD119" t="s">
        <v>203</v>
      </c>
      <c r="CE119" t="s">
        <v>203</v>
      </c>
      <c r="CF119" t="s">
        <v>203</v>
      </c>
      <c r="CG119" t="s">
        <v>203</v>
      </c>
      <c r="CH119" t="s">
        <v>1053</v>
      </c>
      <c r="CI119" t="s">
        <v>1054</v>
      </c>
      <c r="CJ119" t="s">
        <v>240</v>
      </c>
      <c r="CK119">
        <v>1</v>
      </c>
      <c r="CL119">
        <v>1</v>
      </c>
      <c r="CM119">
        <v>0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0</v>
      </c>
      <c r="CT119">
        <v>1</v>
      </c>
      <c r="CU119">
        <v>1</v>
      </c>
      <c r="CV119" t="s">
        <v>203</v>
      </c>
      <c r="CW119" t="s">
        <v>203</v>
      </c>
      <c r="CX119" t="s">
        <v>203</v>
      </c>
      <c r="CY119" t="s">
        <v>203</v>
      </c>
      <c r="CZ119" t="s">
        <v>203</v>
      </c>
      <c r="DA119" t="s">
        <v>203</v>
      </c>
      <c r="DB119" t="s">
        <v>203</v>
      </c>
      <c r="DC119" t="s">
        <v>203</v>
      </c>
      <c r="DD119" t="s">
        <v>203</v>
      </c>
      <c r="DE119" t="s">
        <v>1055</v>
      </c>
      <c r="DF119" t="s">
        <v>1056</v>
      </c>
    </row>
    <row r="120" spans="1:110">
      <c r="A120">
        <v>79</v>
      </c>
      <c r="B120">
        <v>6936463</v>
      </c>
      <c r="C120">
        <v>1</v>
      </c>
      <c r="D120">
        <v>1</v>
      </c>
      <c r="E120">
        <v>1</v>
      </c>
      <c r="F120" s="87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0</v>
      </c>
      <c r="AH120">
        <v>1</v>
      </c>
      <c r="AI120">
        <v>1</v>
      </c>
      <c r="AJ120" t="s">
        <v>203</v>
      </c>
      <c r="AK120" t="s">
        <v>203</v>
      </c>
      <c r="AL120">
        <v>1</v>
      </c>
      <c r="AM120">
        <v>0</v>
      </c>
      <c r="AN120">
        <v>0</v>
      </c>
      <c r="AO120">
        <v>1</v>
      </c>
      <c r="AP120">
        <v>1</v>
      </c>
      <c r="AQ120" s="84">
        <f t="shared" si="3"/>
        <v>27</v>
      </c>
      <c r="AR120" t="s">
        <v>1057</v>
      </c>
      <c r="AS120" t="s">
        <v>1058</v>
      </c>
      <c r="AT120">
        <v>1</v>
      </c>
      <c r="AU120">
        <v>1</v>
      </c>
      <c r="AV120">
        <v>1</v>
      </c>
      <c r="AW120">
        <v>0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0</v>
      </c>
      <c r="BF120">
        <v>1</v>
      </c>
      <c r="BG120">
        <v>1</v>
      </c>
      <c r="BH120">
        <v>1</v>
      </c>
      <c r="BI120">
        <v>1</v>
      </c>
      <c r="BJ120">
        <v>0</v>
      </c>
      <c r="BK120">
        <v>0</v>
      </c>
      <c r="BL120">
        <v>1</v>
      </c>
      <c r="BM120">
        <v>0</v>
      </c>
      <c r="BN120">
        <v>1</v>
      </c>
      <c r="BO120">
        <v>1</v>
      </c>
      <c r="BP120">
        <v>1</v>
      </c>
      <c r="BQ120">
        <v>0</v>
      </c>
      <c r="BR120">
        <v>1</v>
      </c>
      <c r="BS120">
        <v>0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0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 t="s">
        <v>1059</v>
      </c>
      <c r="CI120" t="s">
        <v>1060</v>
      </c>
      <c r="CJ120" t="s">
        <v>1061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0</v>
      </c>
      <c r="DA120">
        <v>1</v>
      </c>
      <c r="DB120">
        <v>1</v>
      </c>
      <c r="DC120">
        <v>1</v>
      </c>
      <c r="DD120">
        <v>0</v>
      </c>
      <c r="DE120" t="s">
        <v>1062</v>
      </c>
      <c r="DF120" t="s">
        <v>1063</v>
      </c>
    </row>
    <row r="121" spans="1:110">
      <c r="A121">
        <v>79</v>
      </c>
      <c r="B121">
        <v>6880348</v>
      </c>
      <c r="C121">
        <v>1</v>
      </c>
      <c r="D121">
        <v>1</v>
      </c>
      <c r="E121">
        <v>1</v>
      </c>
      <c r="F121" s="87">
        <v>1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0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0</v>
      </c>
      <c r="AQ121" s="84">
        <f t="shared" si="3"/>
        <v>27</v>
      </c>
      <c r="AR121" t="s">
        <v>1064</v>
      </c>
      <c r="AS121" t="s">
        <v>1065</v>
      </c>
      <c r="AT121">
        <v>0</v>
      </c>
      <c r="AU121">
        <v>1</v>
      </c>
      <c r="AV121">
        <v>1</v>
      </c>
      <c r="AW121">
        <v>0</v>
      </c>
      <c r="AX121">
        <v>1</v>
      </c>
      <c r="AY121">
        <v>1</v>
      </c>
      <c r="AZ121">
        <v>0</v>
      </c>
      <c r="BA121">
        <v>1</v>
      </c>
      <c r="BB121">
        <v>0</v>
      </c>
      <c r="BC121">
        <v>1</v>
      </c>
      <c r="BD121">
        <v>1</v>
      </c>
      <c r="BE121">
        <v>0</v>
      </c>
      <c r="BF121">
        <v>1</v>
      </c>
      <c r="BG121">
        <v>0</v>
      </c>
      <c r="BH121">
        <v>1</v>
      </c>
      <c r="BI121">
        <v>0</v>
      </c>
      <c r="BJ121">
        <v>1</v>
      </c>
      <c r="BK121">
        <v>0</v>
      </c>
      <c r="BL121">
        <v>1</v>
      </c>
      <c r="BM121">
        <v>1</v>
      </c>
      <c r="BN121">
        <v>1</v>
      </c>
      <c r="BO121">
        <v>1</v>
      </c>
      <c r="BP121">
        <v>0</v>
      </c>
      <c r="BQ121">
        <v>1</v>
      </c>
      <c r="BR121">
        <v>0</v>
      </c>
      <c r="BS121">
        <v>0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0</v>
      </c>
      <c r="CA121">
        <v>1</v>
      </c>
      <c r="CB121">
        <v>0</v>
      </c>
      <c r="CC121">
        <v>1</v>
      </c>
      <c r="CD121">
        <v>0</v>
      </c>
      <c r="CE121">
        <v>1</v>
      </c>
      <c r="CF121">
        <v>1</v>
      </c>
      <c r="CG121">
        <v>0</v>
      </c>
      <c r="CH121" t="s">
        <v>1066</v>
      </c>
      <c r="CI121" t="s">
        <v>1067</v>
      </c>
      <c r="CJ121" t="s">
        <v>234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1</v>
      </c>
      <c r="DD121">
        <v>0</v>
      </c>
      <c r="DE121" t="s">
        <v>1068</v>
      </c>
      <c r="DF121" t="s">
        <v>1069</v>
      </c>
    </row>
    <row r="122" spans="1:110">
      <c r="A122">
        <v>79</v>
      </c>
      <c r="B122">
        <v>7017912</v>
      </c>
      <c r="C122">
        <v>1</v>
      </c>
      <c r="D122">
        <v>1</v>
      </c>
      <c r="E122">
        <v>0</v>
      </c>
      <c r="F122" s="87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0</v>
      </c>
      <c r="AI122">
        <v>1</v>
      </c>
      <c r="AJ122" t="s">
        <v>203</v>
      </c>
      <c r="AK122" t="s">
        <v>203</v>
      </c>
      <c r="AL122">
        <v>0</v>
      </c>
      <c r="AM122">
        <v>1</v>
      </c>
      <c r="AN122">
        <v>0</v>
      </c>
      <c r="AO122">
        <v>0</v>
      </c>
      <c r="AP122" t="s">
        <v>203</v>
      </c>
      <c r="AQ122" s="84">
        <f t="shared" si="3"/>
        <v>27</v>
      </c>
      <c r="AR122" t="s">
        <v>1070</v>
      </c>
      <c r="AS122" t="s">
        <v>1071</v>
      </c>
      <c r="AT122">
        <v>0</v>
      </c>
      <c r="AU122">
        <v>0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0</v>
      </c>
      <c r="BB122" t="s">
        <v>203</v>
      </c>
      <c r="BC122" t="s">
        <v>203</v>
      </c>
      <c r="BD122" t="s">
        <v>203</v>
      </c>
      <c r="BE122" t="s">
        <v>203</v>
      </c>
      <c r="BF122" t="s">
        <v>203</v>
      </c>
      <c r="BG122" t="s">
        <v>203</v>
      </c>
      <c r="BH122">
        <v>1</v>
      </c>
      <c r="BI122">
        <v>1</v>
      </c>
      <c r="BJ122">
        <v>0</v>
      </c>
      <c r="BK122" t="s">
        <v>203</v>
      </c>
      <c r="BL122">
        <v>1</v>
      </c>
      <c r="BM122">
        <v>0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0</v>
      </c>
      <c r="BT122">
        <v>1</v>
      </c>
      <c r="BU122">
        <v>0</v>
      </c>
      <c r="BV122">
        <v>1</v>
      </c>
      <c r="BW122">
        <v>1</v>
      </c>
      <c r="BX122">
        <v>1</v>
      </c>
      <c r="BY122">
        <v>1</v>
      </c>
      <c r="BZ122">
        <v>0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0</v>
      </c>
      <c r="CH122" t="s">
        <v>1072</v>
      </c>
      <c r="CI122" t="s">
        <v>1073</v>
      </c>
      <c r="CJ122" t="s">
        <v>234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0</v>
      </c>
      <c r="CT122">
        <v>1</v>
      </c>
      <c r="CU122">
        <v>1</v>
      </c>
      <c r="CV122">
        <v>1</v>
      </c>
      <c r="CW122">
        <v>1</v>
      </c>
      <c r="CX122">
        <v>0</v>
      </c>
      <c r="CY122">
        <v>1</v>
      </c>
      <c r="CZ122">
        <v>0</v>
      </c>
      <c r="DA122">
        <v>1</v>
      </c>
      <c r="DB122">
        <v>0</v>
      </c>
      <c r="DC122">
        <v>1</v>
      </c>
      <c r="DD122">
        <v>0</v>
      </c>
      <c r="DE122" t="s">
        <v>1074</v>
      </c>
      <c r="DF122" t="s">
        <v>1075</v>
      </c>
    </row>
    <row r="123" spans="1:110">
      <c r="A123">
        <v>79</v>
      </c>
      <c r="B123">
        <v>7027772</v>
      </c>
      <c r="C123">
        <v>1</v>
      </c>
      <c r="D123">
        <v>1</v>
      </c>
      <c r="E123">
        <v>1</v>
      </c>
      <c r="F123" s="87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1</v>
      </c>
      <c r="AJ123">
        <v>0</v>
      </c>
      <c r="AK123" t="s">
        <v>203</v>
      </c>
      <c r="AL123">
        <v>1</v>
      </c>
      <c r="AM123">
        <v>1</v>
      </c>
      <c r="AN123">
        <v>0</v>
      </c>
      <c r="AO123" t="s">
        <v>203</v>
      </c>
      <c r="AP123" t="s">
        <v>203</v>
      </c>
      <c r="AQ123" s="84">
        <f t="shared" si="3"/>
        <v>28</v>
      </c>
      <c r="AR123" t="s">
        <v>1076</v>
      </c>
      <c r="AS123" t="s">
        <v>1077</v>
      </c>
      <c r="AT123">
        <v>0</v>
      </c>
      <c r="AU123">
        <v>1</v>
      </c>
      <c r="AV123">
        <v>1</v>
      </c>
      <c r="AW123">
        <v>0</v>
      </c>
      <c r="AX123">
        <v>1</v>
      </c>
      <c r="AY123">
        <v>1</v>
      </c>
      <c r="AZ123">
        <v>1</v>
      </c>
      <c r="BA123">
        <v>0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 t="s">
        <v>203</v>
      </c>
      <c r="BL123">
        <v>1</v>
      </c>
      <c r="BM123">
        <v>0</v>
      </c>
      <c r="BN123">
        <v>1</v>
      </c>
      <c r="BO123">
        <v>1</v>
      </c>
      <c r="BP123">
        <v>1</v>
      </c>
      <c r="BQ123">
        <v>0</v>
      </c>
      <c r="BR123">
        <v>1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0</v>
      </c>
      <c r="CA123">
        <v>0</v>
      </c>
      <c r="CB123">
        <v>1</v>
      </c>
      <c r="CC123">
        <v>1</v>
      </c>
      <c r="CD123">
        <v>1</v>
      </c>
      <c r="CE123">
        <v>1</v>
      </c>
      <c r="CF123">
        <v>0</v>
      </c>
      <c r="CG123">
        <v>1</v>
      </c>
      <c r="CH123" t="s">
        <v>1078</v>
      </c>
      <c r="CI123" t="s">
        <v>1079</v>
      </c>
      <c r="CJ123" t="s">
        <v>1080</v>
      </c>
    </row>
    <row r="124" spans="1:110">
      <c r="A124">
        <v>79</v>
      </c>
      <c r="B124">
        <v>6969764</v>
      </c>
      <c r="C124">
        <v>1</v>
      </c>
      <c r="D124">
        <v>1</v>
      </c>
      <c r="E124">
        <v>1</v>
      </c>
      <c r="F124" s="87">
        <v>1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1</v>
      </c>
      <c r="AQ124" s="84">
        <f t="shared" si="3"/>
        <v>28</v>
      </c>
      <c r="AR124" t="s">
        <v>1081</v>
      </c>
      <c r="AS124" t="s">
        <v>1082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0</v>
      </c>
      <c r="BJ124">
        <v>0</v>
      </c>
      <c r="BK124">
        <v>1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0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0</v>
      </c>
      <c r="BZ124">
        <v>0</v>
      </c>
      <c r="CA124">
        <v>1</v>
      </c>
      <c r="CB124">
        <v>0</v>
      </c>
      <c r="CC124">
        <v>1</v>
      </c>
      <c r="CD124">
        <v>1</v>
      </c>
      <c r="CE124">
        <v>1</v>
      </c>
      <c r="CF124">
        <v>0</v>
      </c>
      <c r="CG124">
        <v>1</v>
      </c>
      <c r="CH124" t="s">
        <v>1083</v>
      </c>
      <c r="CI124" t="s">
        <v>1084</v>
      </c>
      <c r="CJ124" t="s">
        <v>224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0</v>
      </c>
      <c r="CQ124">
        <v>1</v>
      </c>
      <c r="CR124">
        <v>1</v>
      </c>
      <c r="CS124">
        <v>0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0</v>
      </c>
      <c r="DA124">
        <v>1</v>
      </c>
      <c r="DB124">
        <v>0</v>
      </c>
      <c r="DC124">
        <v>0</v>
      </c>
      <c r="DD124">
        <v>1</v>
      </c>
      <c r="DE124" t="s">
        <v>1085</v>
      </c>
      <c r="DF124" t="s">
        <v>1086</v>
      </c>
    </row>
    <row r="125" spans="1:110">
      <c r="A125">
        <v>79</v>
      </c>
      <c r="B125">
        <v>3103665</v>
      </c>
      <c r="C125">
        <v>1</v>
      </c>
      <c r="D125">
        <v>1</v>
      </c>
      <c r="E125">
        <v>1</v>
      </c>
      <c r="F125" s="87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1</v>
      </c>
      <c r="U125">
        <v>0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1</v>
      </c>
      <c r="AI125">
        <v>1</v>
      </c>
      <c r="AJ125">
        <v>1</v>
      </c>
      <c r="AK125" t="s">
        <v>203</v>
      </c>
      <c r="AL125">
        <v>0</v>
      </c>
      <c r="AM125">
        <v>1</v>
      </c>
      <c r="AN125">
        <v>0</v>
      </c>
      <c r="AO125">
        <v>0</v>
      </c>
      <c r="AP125">
        <v>0</v>
      </c>
      <c r="AQ125" s="84">
        <f t="shared" si="3"/>
        <v>28</v>
      </c>
      <c r="AR125" t="s">
        <v>1087</v>
      </c>
      <c r="AS125" t="s">
        <v>1088</v>
      </c>
      <c r="AT125">
        <v>0</v>
      </c>
      <c r="AU125">
        <v>0</v>
      </c>
      <c r="AV125">
        <v>0</v>
      </c>
      <c r="AW125" t="s">
        <v>203</v>
      </c>
      <c r="AX125">
        <v>1</v>
      </c>
      <c r="AY125" t="s">
        <v>203</v>
      </c>
      <c r="AZ125">
        <v>1</v>
      </c>
      <c r="BA125">
        <v>1</v>
      </c>
      <c r="BB125">
        <v>0</v>
      </c>
      <c r="BC125">
        <v>1</v>
      </c>
      <c r="BD125">
        <v>0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0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0</v>
      </c>
      <c r="BR125">
        <v>1</v>
      </c>
      <c r="BS125">
        <v>0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 t="s">
        <v>203</v>
      </c>
      <c r="CA125">
        <v>1</v>
      </c>
      <c r="CB125">
        <v>0</v>
      </c>
      <c r="CC125">
        <v>1</v>
      </c>
      <c r="CD125">
        <v>1</v>
      </c>
      <c r="CE125">
        <v>1</v>
      </c>
      <c r="CF125">
        <v>0</v>
      </c>
      <c r="CG125">
        <v>1</v>
      </c>
      <c r="CH125" t="s">
        <v>1089</v>
      </c>
      <c r="CI125" t="s">
        <v>1090</v>
      </c>
      <c r="CJ125" t="s">
        <v>216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0</v>
      </c>
      <c r="CX125">
        <v>1</v>
      </c>
      <c r="CY125">
        <v>1</v>
      </c>
      <c r="CZ125">
        <v>0</v>
      </c>
      <c r="DA125">
        <v>1</v>
      </c>
      <c r="DB125">
        <v>1</v>
      </c>
      <c r="DC125">
        <v>1</v>
      </c>
      <c r="DD125">
        <v>1</v>
      </c>
      <c r="DE125" t="s">
        <v>1091</v>
      </c>
      <c r="DF125" t="s">
        <v>1092</v>
      </c>
    </row>
    <row r="126" spans="1:110">
      <c r="A126">
        <v>79</v>
      </c>
      <c r="B126">
        <v>5551537</v>
      </c>
      <c r="C126">
        <v>1</v>
      </c>
      <c r="D126">
        <v>1</v>
      </c>
      <c r="E126">
        <v>1</v>
      </c>
      <c r="F126" s="87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0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 t="s">
        <v>203</v>
      </c>
      <c r="AL126">
        <v>1</v>
      </c>
      <c r="AM126">
        <v>0</v>
      </c>
      <c r="AN126">
        <v>0</v>
      </c>
      <c r="AO126" t="s">
        <v>203</v>
      </c>
      <c r="AP126">
        <v>1</v>
      </c>
      <c r="AQ126" s="84">
        <f t="shared" si="3"/>
        <v>28</v>
      </c>
      <c r="AR126" t="s">
        <v>1093</v>
      </c>
      <c r="AS126" t="s">
        <v>1094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 t="s">
        <v>203</v>
      </c>
      <c r="BK126" t="s">
        <v>203</v>
      </c>
      <c r="BL126">
        <v>0</v>
      </c>
      <c r="BM126">
        <v>0</v>
      </c>
      <c r="BN126">
        <v>1</v>
      </c>
      <c r="BO126">
        <v>1</v>
      </c>
      <c r="BP126">
        <v>0</v>
      </c>
      <c r="BQ126">
        <v>1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 t="s">
        <v>203</v>
      </c>
      <c r="CA126">
        <v>1</v>
      </c>
      <c r="CB126">
        <v>0</v>
      </c>
      <c r="CC126">
        <v>1</v>
      </c>
      <c r="CD126">
        <v>1</v>
      </c>
      <c r="CE126">
        <v>1</v>
      </c>
      <c r="CF126">
        <v>0</v>
      </c>
      <c r="CG126">
        <v>1</v>
      </c>
      <c r="CH126" t="s">
        <v>1095</v>
      </c>
      <c r="CI126" t="s">
        <v>1096</v>
      </c>
      <c r="CJ126" t="s">
        <v>217</v>
      </c>
      <c r="CK126">
        <v>0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0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0</v>
      </c>
      <c r="DA126">
        <v>1</v>
      </c>
      <c r="DB126">
        <v>0</v>
      </c>
      <c r="DC126">
        <v>1</v>
      </c>
      <c r="DD126">
        <v>0</v>
      </c>
      <c r="DE126" t="s">
        <v>1097</v>
      </c>
      <c r="DF126" t="s">
        <v>1098</v>
      </c>
    </row>
    <row r="127" spans="1:110">
      <c r="A127">
        <v>79</v>
      </c>
      <c r="B127">
        <v>6947448</v>
      </c>
      <c r="C127">
        <v>1</v>
      </c>
      <c r="D127">
        <v>1</v>
      </c>
      <c r="E127">
        <v>1</v>
      </c>
      <c r="F127" s="8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 t="s">
        <v>203</v>
      </c>
      <c r="R127">
        <v>0</v>
      </c>
      <c r="S127">
        <v>1</v>
      </c>
      <c r="T127">
        <v>1</v>
      </c>
      <c r="U127" t="s">
        <v>203</v>
      </c>
      <c r="V127">
        <v>1</v>
      </c>
      <c r="W127">
        <v>1</v>
      </c>
      <c r="X127">
        <v>1</v>
      </c>
      <c r="Y127" t="s">
        <v>203</v>
      </c>
      <c r="Z127" t="s">
        <v>203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0</v>
      </c>
      <c r="AH127">
        <v>1</v>
      </c>
      <c r="AI127">
        <v>1</v>
      </c>
      <c r="AJ127" t="s">
        <v>203</v>
      </c>
      <c r="AK127">
        <v>0</v>
      </c>
      <c r="AL127">
        <v>0</v>
      </c>
      <c r="AM127">
        <v>0</v>
      </c>
      <c r="AN127">
        <v>0</v>
      </c>
      <c r="AO127" t="s">
        <v>203</v>
      </c>
      <c r="AP127">
        <v>1</v>
      </c>
      <c r="AQ127" s="84">
        <f t="shared" si="3"/>
        <v>28</v>
      </c>
      <c r="AR127" t="s">
        <v>1099</v>
      </c>
      <c r="AS127" t="s">
        <v>1100</v>
      </c>
      <c r="AT127">
        <v>0</v>
      </c>
      <c r="AU127">
        <v>1</v>
      </c>
      <c r="AV127">
        <v>1</v>
      </c>
      <c r="AW127">
        <v>0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0</v>
      </c>
      <c r="BJ127" t="s">
        <v>203</v>
      </c>
      <c r="BK127" t="s">
        <v>203</v>
      </c>
      <c r="BL127" t="s">
        <v>203</v>
      </c>
      <c r="BM127" t="s">
        <v>203</v>
      </c>
      <c r="BN127">
        <v>1</v>
      </c>
      <c r="BO127">
        <v>1</v>
      </c>
      <c r="BP127">
        <v>1</v>
      </c>
      <c r="BQ127">
        <v>0</v>
      </c>
      <c r="BR127">
        <v>0</v>
      </c>
      <c r="BS127">
        <v>0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0</v>
      </c>
      <c r="CC127">
        <v>1</v>
      </c>
      <c r="CD127">
        <v>1</v>
      </c>
      <c r="CE127">
        <v>1</v>
      </c>
      <c r="CF127">
        <v>0</v>
      </c>
      <c r="CG127">
        <v>0</v>
      </c>
      <c r="CH127" t="s">
        <v>1101</v>
      </c>
      <c r="CI127" t="s">
        <v>1102</v>
      </c>
      <c r="CJ127" t="s">
        <v>234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 t="s">
        <v>203</v>
      </c>
      <c r="CV127">
        <v>1</v>
      </c>
      <c r="CW127" t="s">
        <v>203</v>
      </c>
      <c r="CX127" t="s">
        <v>203</v>
      </c>
      <c r="CY127" t="s">
        <v>203</v>
      </c>
      <c r="CZ127" t="s">
        <v>203</v>
      </c>
      <c r="DA127" t="s">
        <v>203</v>
      </c>
      <c r="DB127" t="s">
        <v>203</v>
      </c>
      <c r="DC127" t="s">
        <v>203</v>
      </c>
      <c r="DD127" t="s">
        <v>203</v>
      </c>
      <c r="DE127" t="s">
        <v>1103</v>
      </c>
      <c r="DF127" t="s">
        <v>1104</v>
      </c>
    </row>
    <row r="128" spans="1:110">
      <c r="A128">
        <v>79</v>
      </c>
      <c r="B128">
        <v>7049800</v>
      </c>
      <c r="C128">
        <v>1</v>
      </c>
      <c r="D128">
        <v>1</v>
      </c>
      <c r="E128">
        <v>1</v>
      </c>
      <c r="F128" s="87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 t="s">
        <v>203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 t="s">
        <v>203</v>
      </c>
      <c r="X128">
        <v>0</v>
      </c>
      <c r="Y128" t="s">
        <v>203</v>
      </c>
      <c r="Z128" t="s">
        <v>203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203</v>
      </c>
      <c r="AL128" t="s">
        <v>203</v>
      </c>
      <c r="AM128" t="s">
        <v>203</v>
      </c>
      <c r="AN128" t="s">
        <v>203</v>
      </c>
      <c r="AO128" t="s">
        <v>203</v>
      </c>
      <c r="AP128" t="s">
        <v>203</v>
      </c>
      <c r="AQ128" s="84">
        <f t="shared" si="3"/>
        <v>28</v>
      </c>
      <c r="AR128" t="s">
        <v>1105</v>
      </c>
      <c r="AS128" t="s">
        <v>1106</v>
      </c>
      <c r="AT128">
        <v>1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 t="s">
        <v>203</v>
      </c>
      <c r="BK128" t="s">
        <v>203</v>
      </c>
      <c r="BL128">
        <v>1</v>
      </c>
      <c r="BM128">
        <v>0</v>
      </c>
      <c r="BN128">
        <v>1</v>
      </c>
      <c r="BO128">
        <v>1</v>
      </c>
      <c r="BP128">
        <v>1</v>
      </c>
      <c r="BQ128">
        <v>0</v>
      </c>
      <c r="BR128">
        <v>0</v>
      </c>
      <c r="BS128">
        <v>0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 t="s">
        <v>1107</v>
      </c>
      <c r="CI128" t="s">
        <v>1108</v>
      </c>
      <c r="CJ128" t="s">
        <v>257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0</v>
      </c>
      <c r="CU128">
        <v>0</v>
      </c>
      <c r="CV128" t="s">
        <v>203</v>
      </c>
      <c r="CW128" t="s">
        <v>203</v>
      </c>
      <c r="CX128" t="s">
        <v>203</v>
      </c>
      <c r="CY128" t="s">
        <v>203</v>
      </c>
      <c r="CZ128" t="s">
        <v>203</v>
      </c>
      <c r="DA128" t="s">
        <v>203</v>
      </c>
      <c r="DB128" t="s">
        <v>203</v>
      </c>
      <c r="DC128" t="s">
        <v>203</v>
      </c>
      <c r="DD128" t="s">
        <v>203</v>
      </c>
      <c r="DE128" t="s">
        <v>1109</v>
      </c>
      <c r="DF128" t="s">
        <v>1110</v>
      </c>
    </row>
    <row r="129" spans="1:110">
      <c r="A129">
        <v>79</v>
      </c>
      <c r="B129">
        <v>7007770</v>
      </c>
      <c r="C129">
        <v>1</v>
      </c>
      <c r="D129">
        <v>1</v>
      </c>
      <c r="E129">
        <v>1</v>
      </c>
      <c r="F129" s="87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1</v>
      </c>
      <c r="W129">
        <v>1</v>
      </c>
      <c r="X129">
        <v>1</v>
      </c>
      <c r="Y129">
        <v>0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 s="84">
        <f t="shared" si="3"/>
        <v>28</v>
      </c>
      <c r="AR129" t="s">
        <v>1111</v>
      </c>
      <c r="AS129" t="s">
        <v>1112</v>
      </c>
      <c r="AT129">
        <v>1</v>
      </c>
      <c r="AU129">
        <v>1</v>
      </c>
      <c r="AV129">
        <v>1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0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0</v>
      </c>
      <c r="BR129">
        <v>1</v>
      </c>
      <c r="BS129">
        <v>0</v>
      </c>
      <c r="BT129">
        <v>1</v>
      </c>
      <c r="BU129">
        <v>1</v>
      </c>
      <c r="BV129">
        <v>1</v>
      </c>
      <c r="BW129">
        <v>0</v>
      </c>
      <c r="BX129">
        <v>1</v>
      </c>
      <c r="BY129">
        <v>1</v>
      </c>
      <c r="BZ129">
        <v>1</v>
      </c>
      <c r="CA129">
        <v>1</v>
      </c>
      <c r="CB129">
        <v>0</v>
      </c>
      <c r="CC129">
        <v>1</v>
      </c>
      <c r="CD129">
        <v>1</v>
      </c>
      <c r="CE129">
        <v>1</v>
      </c>
      <c r="CF129">
        <v>1</v>
      </c>
      <c r="CG129">
        <v>1</v>
      </c>
      <c r="CH129" t="s">
        <v>1113</v>
      </c>
      <c r="CI129" t="s">
        <v>1114</v>
      </c>
      <c r="CJ129" t="s">
        <v>1115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0</v>
      </c>
      <c r="CV129">
        <v>1</v>
      </c>
      <c r="CW129">
        <v>1</v>
      </c>
      <c r="CX129">
        <v>1</v>
      </c>
      <c r="CY129">
        <v>1</v>
      </c>
      <c r="CZ129">
        <v>0</v>
      </c>
      <c r="DA129">
        <v>1</v>
      </c>
      <c r="DB129">
        <v>0</v>
      </c>
      <c r="DC129">
        <v>1</v>
      </c>
      <c r="DD129">
        <v>1</v>
      </c>
      <c r="DE129" t="s">
        <v>1116</v>
      </c>
      <c r="DF129" t="s">
        <v>1117</v>
      </c>
    </row>
    <row r="130" spans="1:110">
      <c r="A130">
        <v>79</v>
      </c>
      <c r="B130">
        <v>6969059</v>
      </c>
      <c r="C130">
        <v>1</v>
      </c>
      <c r="D130">
        <v>1</v>
      </c>
      <c r="E130">
        <v>1</v>
      </c>
      <c r="F130" s="87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1</v>
      </c>
      <c r="X130">
        <v>1</v>
      </c>
      <c r="Y130">
        <v>1</v>
      </c>
      <c r="Z130" t="s">
        <v>203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0</v>
      </c>
      <c r="AI130">
        <v>1</v>
      </c>
      <c r="AJ130">
        <v>0</v>
      </c>
      <c r="AK130">
        <v>1</v>
      </c>
      <c r="AL130" t="s">
        <v>203</v>
      </c>
      <c r="AM130" t="s">
        <v>203</v>
      </c>
      <c r="AN130">
        <v>0</v>
      </c>
      <c r="AO130" t="s">
        <v>203</v>
      </c>
      <c r="AP130" t="s">
        <v>203</v>
      </c>
      <c r="AQ130" s="84">
        <f t="shared" ref="AQ130:AQ161" si="4">SUM(C130:AP130)</f>
        <v>28</v>
      </c>
      <c r="AR130" t="s">
        <v>1118</v>
      </c>
      <c r="AS130" t="s">
        <v>1119</v>
      </c>
      <c r="AT130">
        <v>0</v>
      </c>
      <c r="AU130">
        <v>1</v>
      </c>
      <c r="AV130">
        <v>1</v>
      </c>
      <c r="AW130">
        <v>0</v>
      </c>
      <c r="AX130">
        <v>1</v>
      </c>
      <c r="AY130" t="s">
        <v>203</v>
      </c>
      <c r="AZ130" t="s">
        <v>203</v>
      </c>
      <c r="BA130">
        <v>1</v>
      </c>
      <c r="BB130">
        <v>1</v>
      </c>
      <c r="BC130">
        <v>1</v>
      </c>
      <c r="BD130">
        <v>1</v>
      </c>
      <c r="BE130">
        <v>0</v>
      </c>
      <c r="BF130">
        <v>1</v>
      </c>
      <c r="BG130">
        <v>1</v>
      </c>
      <c r="BH130">
        <v>0</v>
      </c>
      <c r="BI130">
        <v>0</v>
      </c>
      <c r="BJ130" t="s">
        <v>203</v>
      </c>
      <c r="BK130" t="s">
        <v>203</v>
      </c>
      <c r="BL130" t="s">
        <v>203</v>
      </c>
      <c r="BM130">
        <v>0</v>
      </c>
      <c r="BN130">
        <v>1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 t="s">
        <v>203</v>
      </c>
      <c r="CA130">
        <v>1</v>
      </c>
      <c r="CB130">
        <v>1</v>
      </c>
      <c r="CC130">
        <v>1</v>
      </c>
      <c r="CD130">
        <v>1</v>
      </c>
      <c r="CE130">
        <v>0</v>
      </c>
      <c r="CF130">
        <v>0</v>
      </c>
      <c r="CG130">
        <v>1</v>
      </c>
      <c r="CH130" t="s">
        <v>1120</v>
      </c>
      <c r="CI130" t="s">
        <v>1121</v>
      </c>
      <c r="CJ130" t="s">
        <v>223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0</v>
      </c>
      <c r="CQ130">
        <v>1</v>
      </c>
      <c r="CR130">
        <v>1</v>
      </c>
      <c r="CS130">
        <v>1</v>
      </c>
      <c r="CT130">
        <v>1</v>
      </c>
      <c r="CU130">
        <v>1</v>
      </c>
      <c r="CV130" t="s">
        <v>203</v>
      </c>
      <c r="CW130" t="s">
        <v>203</v>
      </c>
      <c r="CX130" t="s">
        <v>203</v>
      </c>
      <c r="CY130" t="s">
        <v>203</v>
      </c>
      <c r="CZ130" t="s">
        <v>203</v>
      </c>
      <c r="DA130" t="s">
        <v>203</v>
      </c>
      <c r="DB130" t="s">
        <v>203</v>
      </c>
      <c r="DC130" t="s">
        <v>203</v>
      </c>
      <c r="DD130" t="s">
        <v>203</v>
      </c>
      <c r="DE130" t="s">
        <v>1122</v>
      </c>
      <c r="DF130" t="s">
        <v>1123</v>
      </c>
    </row>
    <row r="131" spans="1:110">
      <c r="A131">
        <v>79</v>
      </c>
      <c r="B131">
        <v>6985958</v>
      </c>
      <c r="C131">
        <v>1</v>
      </c>
      <c r="D131">
        <v>1</v>
      </c>
      <c r="E131">
        <v>1</v>
      </c>
      <c r="F131" s="87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1</v>
      </c>
      <c r="Q131" t="s">
        <v>203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1</v>
      </c>
      <c r="X131" t="s">
        <v>203</v>
      </c>
      <c r="Y131">
        <v>0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0</v>
      </c>
      <c r="AH131">
        <v>1</v>
      </c>
      <c r="AI131">
        <v>1</v>
      </c>
      <c r="AJ131">
        <v>1</v>
      </c>
      <c r="AK131" t="s">
        <v>203</v>
      </c>
      <c r="AL131">
        <v>1</v>
      </c>
      <c r="AM131" t="s">
        <v>203</v>
      </c>
      <c r="AN131">
        <v>0</v>
      </c>
      <c r="AO131" t="s">
        <v>203</v>
      </c>
      <c r="AP131" t="s">
        <v>203</v>
      </c>
      <c r="AQ131" s="84">
        <f t="shared" si="4"/>
        <v>28</v>
      </c>
      <c r="AR131" t="s">
        <v>1124</v>
      </c>
      <c r="AS131" t="s">
        <v>1125</v>
      </c>
      <c r="AT131">
        <v>0</v>
      </c>
      <c r="AU131">
        <v>0</v>
      </c>
      <c r="AV131">
        <v>1</v>
      </c>
      <c r="AW131">
        <v>0</v>
      </c>
      <c r="AX131">
        <v>1</v>
      </c>
      <c r="AY131">
        <v>1</v>
      </c>
      <c r="AZ131">
        <v>1</v>
      </c>
      <c r="BA131">
        <v>0</v>
      </c>
      <c r="BB131" t="s">
        <v>203</v>
      </c>
      <c r="BC131" t="s">
        <v>203</v>
      </c>
      <c r="BD131" t="s">
        <v>203</v>
      </c>
      <c r="BE131" t="s">
        <v>203</v>
      </c>
      <c r="BF131" t="s">
        <v>203</v>
      </c>
      <c r="BG131" t="s">
        <v>203</v>
      </c>
      <c r="BH131">
        <v>1</v>
      </c>
      <c r="BI131">
        <v>1</v>
      </c>
      <c r="BJ131">
        <v>1</v>
      </c>
      <c r="BK131" t="s">
        <v>203</v>
      </c>
      <c r="BL131">
        <v>1</v>
      </c>
      <c r="BM131">
        <v>0</v>
      </c>
      <c r="BN131">
        <v>1</v>
      </c>
      <c r="BO131">
        <v>1</v>
      </c>
      <c r="BP131">
        <v>1</v>
      </c>
      <c r="BQ131">
        <v>0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0</v>
      </c>
      <c r="BZ131">
        <v>0</v>
      </c>
      <c r="CA131" t="s">
        <v>203</v>
      </c>
      <c r="CB131">
        <v>1</v>
      </c>
      <c r="CC131">
        <v>1</v>
      </c>
      <c r="CD131">
        <v>1</v>
      </c>
      <c r="CE131">
        <v>1</v>
      </c>
      <c r="CF131">
        <v>0</v>
      </c>
      <c r="CG131">
        <v>1</v>
      </c>
      <c r="CH131" t="s">
        <v>1126</v>
      </c>
      <c r="CI131" t="s">
        <v>1127</v>
      </c>
      <c r="CJ131" t="s">
        <v>238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 t="s">
        <v>203</v>
      </c>
      <c r="CW131" t="s">
        <v>203</v>
      </c>
      <c r="CX131" t="s">
        <v>203</v>
      </c>
      <c r="CY131" t="s">
        <v>203</v>
      </c>
      <c r="CZ131" t="s">
        <v>203</v>
      </c>
      <c r="DA131" t="s">
        <v>203</v>
      </c>
      <c r="DB131" t="s">
        <v>203</v>
      </c>
      <c r="DC131" t="s">
        <v>203</v>
      </c>
      <c r="DD131" t="s">
        <v>203</v>
      </c>
      <c r="DE131" t="s">
        <v>1128</v>
      </c>
      <c r="DF131" t="s">
        <v>1129</v>
      </c>
    </row>
    <row r="132" spans="1:110">
      <c r="A132">
        <v>79</v>
      </c>
      <c r="B132">
        <v>7029543</v>
      </c>
      <c r="C132">
        <v>1</v>
      </c>
      <c r="D132">
        <v>1</v>
      </c>
      <c r="E132">
        <v>1</v>
      </c>
      <c r="F132" s="87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0</v>
      </c>
      <c r="Y132">
        <v>1</v>
      </c>
      <c r="Z132" t="s">
        <v>203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 t="s">
        <v>203</v>
      </c>
      <c r="AO132" t="s">
        <v>203</v>
      </c>
      <c r="AP132" t="s">
        <v>203</v>
      </c>
      <c r="AQ132" s="84">
        <f t="shared" si="4"/>
        <v>28</v>
      </c>
      <c r="AR132" t="s">
        <v>1130</v>
      </c>
      <c r="AS132" t="s">
        <v>1131</v>
      </c>
      <c r="AT132">
        <v>0</v>
      </c>
      <c r="AU132">
        <v>1</v>
      </c>
      <c r="AV132" t="s">
        <v>203</v>
      </c>
      <c r="AW132">
        <v>0</v>
      </c>
      <c r="AX132">
        <v>1</v>
      </c>
      <c r="AY132">
        <v>0</v>
      </c>
      <c r="AZ132">
        <v>1</v>
      </c>
      <c r="BA132">
        <v>0</v>
      </c>
      <c r="BB132" t="s">
        <v>203</v>
      </c>
      <c r="BC132" t="s">
        <v>203</v>
      </c>
      <c r="BD132" t="s">
        <v>203</v>
      </c>
      <c r="BE132" t="s">
        <v>203</v>
      </c>
      <c r="BF132" t="s">
        <v>203</v>
      </c>
      <c r="BG132" t="s">
        <v>203</v>
      </c>
      <c r="BH132">
        <v>1</v>
      </c>
      <c r="BI132">
        <v>1</v>
      </c>
      <c r="BJ132">
        <v>0</v>
      </c>
      <c r="BK132">
        <v>1</v>
      </c>
      <c r="BL132">
        <v>0</v>
      </c>
      <c r="BM132">
        <v>0</v>
      </c>
      <c r="BN132">
        <v>1</v>
      </c>
      <c r="BO132">
        <v>1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1</v>
      </c>
      <c r="BV132">
        <v>1</v>
      </c>
      <c r="BW132">
        <v>1</v>
      </c>
      <c r="BX132">
        <v>1</v>
      </c>
      <c r="BY132" t="s">
        <v>203</v>
      </c>
      <c r="BZ132">
        <v>0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 t="s">
        <v>1132</v>
      </c>
      <c r="CI132" t="s">
        <v>1133</v>
      </c>
      <c r="CJ132" t="s">
        <v>253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0</v>
      </c>
      <c r="CT132">
        <v>1</v>
      </c>
      <c r="CU132">
        <v>0</v>
      </c>
      <c r="CV132" t="s">
        <v>203</v>
      </c>
      <c r="CW132" t="s">
        <v>203</v>
      </c>
      <c r="CX132" t="s">
        <v>203</v>
      </c>
      <c r="CY132" t="s">
        <v>203</v>
      </c>
      <c r="CZ132" t="s">
        <v>203</v>
      </c>
      <c r="DA132" t="s">
        <v>203</v>
      </c>
      <c r="DB132" t="s">
        <v>203</v>
      </c>
      <c r="DC132" t="s">
        <v>203</v>
      </c>
      <c r="DD132" t="s">
        <v>203</v>
      </c>
      <c r="DE132" t="s">
        <v>1134</v>
      </c>
      <c r="DF132" t="s">
        <v>1135</v>
      </c>
    </row>
    <row r="133" spans="1:110">
      <c r="A133">
        <v>79</v>
      </c>
      <c r="B133">
        <v>7048848</v>
      </c>
      <c r="C133">
        <v>1</v>
      </c>
      <c r="D133">
        <v>1</v>
      </c>
      <c r="E133">
        <v>1</v>
      </c>
      <c r="F133" s="87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1</v>
      </c>
      <c r="AK133">
        <v>0</v>
      </c>
      <c r="AL133">
        <v>0</v>
      </c>
      <c r="AM133">
        <v>1</v>
      </c>
      <c r="AN133">
        <v>0</v>
      </c>
      <c r="AO133">
        <v>1</v>
      </c>
      <c r="AP133" t="s">
        <v>203</v>
      </c>
      <c r="AQ133" s="84">
        <f t="shared" si="4"/>
        <v>29</v>
      </c>
      <c r="AR133" t="s">
        <v>1136</v>
      </c>
      <c r="AS133" t="s">
        <v>1137</v>
      </c>
      <c r="AT133">
        <v>1</v>
      </c>
      <c r="AU133">
        <v>0</v>
      </c>
      <c r="AV133">
        <v>0</v>
      </c>
      <c r="AW133">
        <v>0</v>
      </c>
      <c r="AX133">
        <v>1</v>
      </c>
      <c r="AY133">
        <v>1</v>
      </c>
      <c r="AZ133">
        <v>1</v>
      </c>
      <c r="BA133">
        <v>0</v>
      </c>
      <c r="BB133" t="s">
        <v>203</v>
      </c>
      <c r="BC133" t="s">
        <v>203</v>
      </c>
      <c r="BD133" t="s">
        <v>203</v>
      </c>
      <c r="BE133" t="s">
        <v>203</v>
      </c>
      <c r="BF133" t="s">
        <v>203</v>
      </c>
      <c r="BG133" t="s">
        <v>203</v>
      </c>
      <c r="BH133">
        <v>1</v>
      </c>
      <c r="BI133" t="s">
        <v>203</v>
      </c>
      <c r="BJ133">
        <v>0</v>
      </c>
      <c r="BK133">
        <v>0</v>
      </c>
      <c r="BL133">
        <v>1</v>
      </c>
      <c r="BM133">
        <v>0</v>
      </c>
      <c r="BN133">
        <v>1</v>
      </c>
      <c r="BO133">
        <v>1</v>
      </c>
      <c r="BP133">
        <v>0</v>
      </c>
      <c r="BQ133">
        <v>1</v>
      </c>
      <c r="BR133">
        <v>1</v>
      </c>
      <c r="BS133">
        <v>0</v>
      </c>
      <c r="BT133">
        <v>0</v>
      </c>
      <c r="BU133">
        <v>1</v>
      </c>
      <c r="BV133">
        <v>1</v>
      </c>
      <c r="BW133">
        <v>1</v>
      </c>
      <c r="BX133">
        <v>1</v>
      </c>
      <c r="BY133">
        <v>0</v>
      </c>
      <c r="BZ133">
        <v>0</v>
      </c>
      <c r="CA133">
        <v>1</v>
      </c>
      <c r="CB133">
        <v>1</v>
      </c>
      <c r="CC133">
        <v>1</v>
      </c>
      <c r="CD133">
        <v>0</v>
      </c>
      <c r="CE133">
        <v>0</v>
      </c>
      <c r="CF133">
        <v>0</v>
      </c>
      <c r="CG133">
        <v>1</v>
      </c>
      <c r="CH133" t="s">
        <v>1138</v>
      </c>
      <c r="CI133" t="s">
        <v>1139</v>
      </c>
      <c r="CJ133" t="s">
        <v>238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0</v>
      </c>
      <c r="CW133">
        <v>0</v>
      </c>
      <c r="CX133">
        <v>1</v>
      </c>
      <c r="CY133">
        <v>1</v>
      </c>
      <c r="CZ133">
        <v>0</v>
      </c>
      <c r="DA133">
        <v>0</v>
      </c>
      <c r="DB133">
        <v>1</v>
      </c>
      <c r="DC133">
        <v>1</v>
      </c>
      <c r="DD133">
        <v>0</v>
      </c>
      <c r="DE133" t="s">
        <v>1140</v>
      </c>
      <c r="DF133" t="s">
        <v>1141</v>
      </c>
    </row>
    <row r="134" spans="1:110">
      <c r="A134">
        <v>79</v>
      </c>
      <c r="B134">
        <v>7042514</v>
      </c>
      <c r="C134">
        <v>1</v>
      </c>
      <c r="D134">
        <v>1</v>
      </c>
      <c r="E134">
        <v>1</v>
      </c>
      <c r="F134" s="87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 s="84">
        <f t="shared" si="4"/>
        <v>29</v>
      </c>
      <c r="AR134" t="s">
        <v>1142</v>
      </c>
      <c r="AS134" t="s">
        <v>1143</v>
      </c>
      <c r="AT134">
        <v>1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0</v>
      </c>
      <c r="CF134">
        <v>0</v>
      </c>
      <c r="CG134">
        <v>0</v>
      </c>
      <c r="CH134" t="s">
        <v>1144</v>
      </c>
      <c r="CI134" t="s">
        <v>1145</v>
      </c>
      <c r="CJ134" t="s">
        <v>222</v>
      </c>
      <c r="CK134">
        <v>0</v>
      </c>
      <c r="CL134">
        <v>0</v>
      </c>
      <c r="CM134">
        <v>0</v>
      </c>
      <c r="CN134">
        <v>0</v>
      </c>
      <c r="CO134">
        <v>1</v>
      </c>
      <c r="CP134">
        <v>0</v>
      </c>
      <c r="CQ134">
        <v>1</v>
      </c>
      <c r="CR134">
        <v>1</v>
      </c>
      <c r="CS134">
        <v>0</v>
      </c>
      <c r="CT134">
        <v>1</v>
      </c>
      <c r="CU134">
        <v>1</v>
      </c>
      <c r="CV134">
        <v>0</v>
      </c>
      <c r="CW134">
        <v>1</v>
      </c>
      <c r="CX134">
        <v>0</v>
      </c>
      <c r="CY134">
        <v>1</v>
      </c>
      <c r="CZ134">
        <v>0</v>
      </c>
      <c r="DA134">
        <v>0</v>
      </c>
      <c r="DB134">
        <v>0</v>
      </c>
      <c r="DC134">
        <v>1</v>
      </c>
      <c r="DD134">
        <v>0</v>
      </c>
      <c r="DE134" t="s">
        <v>1146</v>
      </c>
      <c r="DF134" t="s">
        <v>1147</v>
      </c>
    </row>
    <row r="135" spans="1:110">
      <c r="A135">
        <v>79</v>
      </c>
      <c r="B135">
        <v>7042291</v>
      </c>
      <c r="C135">
        <v>1</v>
      </c>
      <c r="D135">
        <v>1</v>
      </c>
      <c r="E135">
        <v>1</v>
      </c>
      <c r="F135" s="87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 t="s">
        <v>203</v>
      </c>
      <c r="AA135">
        <v>1</v>
      </c>
      <c r="AB135">
        <v>1</v>
      </c>
      <c r="AC135">
        <v>1</v>
      </c>
      <c r="AD135">
        <v>1</v>
      </c>
      <c r="AE135">
        <v>0</v>
      </c>
      <c r="AF135">
        <v>1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0</v>
      </c>
      <c r="AN135" t="s">
        <v>203</v>
      </c>
      <c r="AO135" t="s">
        <v>203</v>
      </c>
      <c r="AP135" t="s">
        <v>203</v>
      </c>
      <c r="AQ135" s="84">
        <f t="shared" si="4"/>
        <v>29</v>
      </c>
      <c r="AR135" t="s">
        <v>1148</v>
      </c>
      <c r="AS135" t="s">
        <v>1149</v>
      </c>
      <c r="CJ135" t="s">
        <v>1150</v>
      </c>
    </row>
    <row r="136" spans="1:110">
      <c r="A136">
        <v>79</v>
      </c>
      <c r="B136">
        <v>6949783</v>
      </c>
      <c r="C136">
        <v>1</v>
      </c>
      <c r="D136">
        <v>1</v>
      </c>
      <c r="E136">
        <v>1</v>
      </c>
      <c r="F136" s="87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1</v>
      </c>
      <c r="W136">
        <v>1</v>
      </c>
      <c r="X136">
        <v>1</v>
      </c>
      <c r="Y136">
        <v>0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1</v>
      </c>
      <c r="AI136">
        <v>1</v>
      </c>
      <c r="AJ136">
        <v>1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 s="84">
        <f t="shared" si="4"/>
        <v>29</v>
      </c>
      <c r="AR136" t="s">
        <v>1151</v>
      </c>
      <c r="AS136" t="s">
        <v>1152</v>
      </c>
      <c r="AT136">
        <v>1</v>
      </c>
      <c r="AU136">
        <v>1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1</v>
      </c>
      <c r="BC136">
        <v>1</v>
      </c>
      <c r="BD136">
        <v>1</v>
      </c>
      <c r="BE136">
        <v>0</v>
      </c>
      <c r="BF136">
        <v>0</v>
      </c>
      <c r="BG136">
        <v>1</v>
      </c>
      <c r="BH136"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0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0</v>
      </c>
      <c r="BZ136">
        <v>0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 t="s">
        <v>1153</v>
      </c>
      <c r="CI136" t="s">
        <v>1154</v>
      </c>
      <c r="CJ136" t="s">
        <v>254</v>
      </c>
      <c r="CK136" t="s">
        <v>203</v>
      </c>
      <c r="CL136" t="s">
        <v>203</v>
      </c>
      <c r="CM136" t="s">
        <v>203</v>
      </c>
      <c r="CN136" t="s">
        <v>203</v>
      </c>
      <c r="CO136" t="s">
        <v>203</v>
      </c>
      <c r="CP136" t="s">
        <v>203</v>
      </c>
      <c r="CQ136" t="s">
        <v>203</v>
      </c>
      <c r="CR136" t="s">
        <v>203</v>
      </c>
      <c r="CS136" t="s">
        <v>203</v>
      </c>
      <c r="CT136" t="s">
        <v>203</v>
      </c>
      <c r="CU136" t="s">
        <v>203</v>
      </c>
      <c r="CV136" t="s">
        <v>203</v>
      </c>
      <c r="CW136" t="s">
        <v>203</v>
      </c>
      <c r="CX136" t="s">
        <v>203</v>
      </c>
      <c r="CY136" t="s">
        <v>203</v>
      </c>
      <c r="CZ136" t="s">
        <v>203</v>
      </c>
      <c r="DA136" t="s">
        <v>203</v>
      </c>
      <c r="DB136" t="s">
        <v>203</v>
      </c>
      <c r="DC136" t="s">
        <v>203</v>
      </c>
      <c r="DD136" t="s">
        <v>203</v>
      </c>
      <c r="DE136" t="s">
        <v>1155</v>
      </c>
      <c r="DF136" t="s">
        <v>1156</v>
      </c>
    </row>
    <row r="137" spans="1:110">
      <c r="A137">
        <v>79</v>
      </c>
      <c r="B137">
        <v>6971654</v>
      </c>
      <c r="C137">
        <v>1</v>
      </c>
      <c r="D137">
        <v>1</v>
      </c>
      <c r="E137">
        <v>1</v>
      </c>
      <c r="F137" s="8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 t="s">
        <v>203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 t="s">
        <v>203</v>
      </c>
      <c r="Y137">
        <v>0</v>
      </c>
      <c r="Z137">
        <v>0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v>1</v>
      </c>
      <c r="AI137">
        <v>1</v>
      </c>
      <c r="AJ137">
        <v>0</v>
      </c>
      <c r="AK137" t="s">
        <v>203</v>
      </c>
      <c r="AL137">
        <v>1</v>
      </c>
      <c r="AM137">
        <v>0</v>
      </c>
      <c r="AN137">
        <v>0</v>
      </c>
      <c r="AO137" t="s">
        <v>203</v>
      </c>
      <c r="AP137">
        <v>1</v>
      </c>
      <c r="AQ137" s="84">
        <f t="shared" si="4"/>
        <v>29</v>
      </c>
      <c r="AR137" t="s">
        <v>1157</v>
      </c>
      <c r="AS137" t="s">
        <v>1158</v>
      </c>
      <c r="AT137">
        <v>1</v>
      </c>
      <c r="AU137">
        <v>1</v>
      </c>
      <c r="AV137">
        <v>1</v>
      </c>
      <c r="AW137">
        <v>0</v>
      </c>
      <c r="AX137">
        <v>1</v>
      </c>
      <c r="AY137">
        <v>0</v>
      </c>
      <c r="AZ137">
        <v>1</v>
      </c>
      <c r="BA137">
        <v>1</v>
      </c>
      <c r="BB137">
        <v>0</v>
      </c>
      <c r="BC137">
        <v>0</v>
      </c>
      <c r="BD137">
        <v>1</v>
      </c>
      <c r="BE137">
        <v>1</v>
      </c>
      <c r="BF137">
        <v>0</v>
      </c>
      <c r="BG137">
        <v>1</v>
      </c>
      <c r="BH137">
        <v>1</v>
      </c>
      <c r="BI137">
        <v>1</v>
      </c>
      <c r="BJ137">
        <v>0</v>
      </c>
      <c r="BK137">
        <v>0</v>
      </c>
      <c r="BL137">
        <v>1</v>
      </c>
      <c r="BM137">
        <v>0</v>
      </c>
      <c r="BN137">
        <v>1</v>
      </c>
      <c r="BO137">
        <v>1</v>
      </c>
      <c r="BP137">
        <v>0</v>
      </c>
      <c r="BQ137">
        <v>0</v>
      </c>
      <c r="BR137">
        <v>1</v>
      </c>
      <c r="BS137">
        <v>0</v>
      </c>
      <c r="BT137">
        <v>1</v>
      </c>
      <c r="BU137">
        <v>0</v>
      </c>
      <c r="BV137">
        <v>1</v>
      </c>
      <c r="BW137">
        <v>1</v>
      </c>
      <c r="BX137">
        <v>1</v>
      </c>
      <c r="BY137">
        <v>0</v>
      </c>
      <c r="BZ137">
        <v>0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0</v>
      </c>
      <c r="CG137">
        <v>1</v>
      </c>
      <c r="CH137" t="s">
        <v>1159</v>
      </c>
      <c r="CI137" t="s">
        <v>1160</v>
      </c>
      <c r="CJ137" t="s">
        <v>237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0</v>
      </c>
      <c r="CS137">
        <v>0</v>
      </c>
      <c r="CT137">
        <v>0</v>
      </c>
      <c r="CU137">
        <v>1</v>
      </c>
      <c r="CV137">
        <v>1</v>
      </c>
      <c r="CW137">
        <v>0</v>
      </c>
      <c r="CX137">
        <v>1</v>
      </c>
      <c r="CY137">
        <v>1</v>
      </c>
      <c r="CZ137">
        <v>0</v>
      </c>
      <c r="DA137">
        <v>1</v>
      </c>
      <c r="DB137">
        <v>1</v>
      </c>
      <c r="DC137">
        <v>1</v>
      </c>
      <c r="DD137">
        <v>1</v>
      </c>
      <c r="DE137" t="s">
        <v>1161</v>
      </c>
      <c r="DF137" t="s">
        <v>1162</v>
      </c>
    </row>
    <row r="138" spans="1:110">
      <c r="A138">
        <v>79</v>
      </c>
      <c r="B138">
        <v>7017875</v>
      </c>
      <c r="C138">
        <v>1</v>
      </c>
      <c r="D138">
        <v>1</v>
      </c>
      <c r="E138">
        <v>1</v>
      </c>
      <c r="F138" s="87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1</v>
      </c>
      <c r="W138">
        <v>1</v>
      </c>
      <c r="X138">
        <v>1</v>
      </c>
      <c r="Y138">
        <v>0</v>
      </c>
      <c r="Z138" t="s">
        <v>203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0</v>
      </c>
      <c r="AN138" t="s">
        <v>203</v>
      </c>
      <c r="AO138" t="s">
        <v>203</v>
      </c>
      <c r="AP138" t="s">
        <v>203</v>
      </c>
      <c r="AQ138" s="84">
        <f t="shared" si="4"/>
        <v>29</v>
      </c>
      <c r="AR138" t="s">
        <v>1163</v>
      </c>
      <c r="AS138" t="s">
        <v>1164</v>
      </c>
      <c r="AT138">
        <v>0</v>
      </c>
      <c r="AU138">
        <v>1</v>
      </c>
      <c r="AV138">
        <v>1</v>
      </c>
      <c r="AW138">
        <v>0</v>
      </c>
      <c r="AX138">
        <v>1</v>
      </c>
      <c r="AY138">
        <v>1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0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0</v>
      </c>
      <c r="BL138">
        <v>0</v>
      </c>
      <c r="BM138">
        <v>0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0</v>
      </c>
      <c r="CG138">
        <v>1</v>
      </c>
      <c r="CH138" t="s">
        <v>1165</v>
      </c>
      <c r="CI138" t="s">
        <v>1166</v>
      </c>
      <c r="CJ138" t="s">
        <v>1061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0</v>
      </c>
      <c r="CT138">
        <v>1</v>
      </c>
      <c r="CU138">
        <v>1</v>
      </c>
      <c r="CV138">
        <v>0</v>
      </c>
      <c r="CW138">
        <v>1</v>
      </c>
      <c r="CX138">
        <v>1</v>
      </c>
      <c r="CY138">
        <v>1</v>
      </c>
      <c r="CZ138">
        <v>0</v>
      </c>
      <c r="DA138">
        <v>1</v>
      </c>
      <c r="DB138">
        <v>1</v>
      </c>
      <c r="DC138">
        <v>1</v>
      </c>
      <c r="DD138">
        <v>0</v>
      </c>
      <c r="DE138" t="s">
        <v>1167</v>
      </c>
      <c r="DF138" t="s">
        <v>1168</v>
      </c>
    </row>
    <row r="139" spans="1:110">
      <c r="A139">
        <v>79</v>
      </c>
      <c r="B139">
        <v>3119508</v>
      </c>
      <c r="C139">
        <v>1</v>
      </c>
      <c r="D139">
        <v>1</v>
      </c>
      <c r="E139">
        <v>1</v>
      </c>
      <c r="F139" s="87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 t="s">
        <v>203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 t="s">
        <v>203</v>
      </c>
      <c r="Z139" t="s">
        <v>203</v>
      </c>
      <c r="AA139">
        <v>1</v>
      </c>
      <c r="AB139">
        <v>1</v>
      </c>
      <c r="AC139">
        <v>1</v>
      </c>
      <c r="AD139">
        <v>1</v>
      </c>
      <c r="AE139">
        <v>0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 t="s">
        <v>203</v>
      </c>
      <c r="AN139">
        <v>0</v>
      </c>
      <c r="AO139" t="s">
        <v>203</v>
      </c>
      <c r="AP139" t="s">
        <v>203</v>
      </c>
      <c r="AQ139" s="84">
        <f t="shared" si="4"/>
        <v>30</v>
      </c>
      <c r="AR139" t="s">
        <v>1169</v>
      </c>
      <c r="AS139" t="s">
        <v>1170</v>
      </c>
      <c r="AT139">
        <v>0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0</v>
      </c>
      <c r="BC139">
        <v>0</v>
      </c>
      <c r="BD139">
        <v>0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0</v>
      </c>
      <c r="BR139">
        <v>1</v>
      </c>
      <c r="BS139">
        <v>0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0</v>
      </c>
      <c r="CG139">
        <v>0</v>
      </c>
      <c r="CH139" t="s">
        <v>1171</v>
      </c>
      <c r="CI139" t="s">
        <v>1172</v>
      </c>
      <c r="CJ139" t="s">
        <v>1061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0</v>
      </c>
      <c r="CW139">
        <v>0</v>
      </c>
      <c r="CX139">
        <v>0</v>
      </c>
      <c r="CY139">
        <v>1</v>
      </c>
      <c r="CZ139">
        <v>0</v>
      </c>
      <c r="DA139">
        <v>1</v>
      </c>
      <c r="DB139">
        <v>0</v>
      </c>
      <c r="DC139">
        <v>1</v>
      </c>
      <c r="DD139">
        <v>1</v>
      </c>
      <c r="DE139" t="s">
        <v>1173</v>
      </c>
      <c r="DF139" t="s">
        <v>1174</v>
      </c>
    </row>
    <row r="140" spans="1:110">
      <c r="A140">
        <v>79</v>
      </c>
      <c r="B140">
        <v>5889132</v>
      </c>
      <c r="C140">
        <v>1</v>
      </c>
      <c r="D140">
        <v>1</v>
      </c>
      <c r="E140">
        <v>1</v>
      </c>
      <c r="F140" s="87">
        <v>1</v>
      </c>
      <c r="G140">
        <v>1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1</v>
      </c>
      <c r="W140">
        <v>1</v>
      </c>
      <c r="X140">
        <v>1</v>
      </c>
      <c r="Y140" t="s">
        <v>203</v>
      </c>
      <c r="Z140" t="s">
        <v>203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 t="s">
        <v>203</v>
      </c>
      <c r="AL140">
        <v>1</v>
      </c>
      <c r="AM140">
        <v>1</v>
      </c>
      <c r="AN140">
        <v>0</v>
      </c>
      <c r="AO140">
        <v>0</v>
      </c>
      <c r="AP140" t="s">
        <v>203</v>
      </c>
      <c r="AQ140" s="84">
        <f t="shared" si="4"/>
        <v>30</v>
      </c>
      <c r="AR140" t="s">
        <v>1175</v>
      </c>
      <c r="AS140" t="s">
        <v>1176</v>
      </c>
      <c r="AT140">
        <v>0</v>
      </c>
      <c r="AU140">
        <v>1</v>
      </c>
      <c r="AV140">
        <v>1</v>
      </c>
      <c r="AW140">
        <v>0</v>
      </c>
      <c r="AX140">
        <v>1</v>
      </c>
      <c r="AY140">
        <v>1</v>
      </c>
      <c r="AZ140">
        <v>0</v>
      </c>
      <c r="BA140">
        <v>1</v>
      </c>
      <c r="BB140">
        <v>1</v>
      </c>
      <c r="BC140">
        <v>1</v>
      </c>
      <c r="BD140">
        <v>0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0</v>
      </c>
      <c r="BK140" t="s">
        <v>203</v>
      </c>
      <c r="BL140">
        <v>0</v>
      </c>
      <c r="BM140">
        <v>0</v>
      </c>
      <c r="BN140">
        <v>1</v>
      </c>
      <c r="BO140">
        <v>1</v>
      </c>
      <c r="BP140">
        <v>1</v>
      </c>
      <c r="BQ140">
        <v>0</v>
      </c>
      <c r="BR140">
        <v>1</v>
      </c>
      <c r="BS140">
        <v>0</v>
      </c>
      <c r="BT140">
        <v>1</v>
      </c>
      <c r="BU140">
        <v>1</v>
      </c>
      <c r="BV140">
        <v>1</v>
      </c>
      <c r="BW140">
        <v>0</v>
      </c>
      <c r="BX140">
        <v>1</v>
      </c>
      <c r="BY140">
        <v>1</v>
      </c>
      <c r="BZ140">
        <v>0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 t="s">
        <v>1177</v>
      </c>
      <c r="CI140" t="s">
        <v>1178</v>
      </c>
      <c r="CJ140" t="s">
        <v>1179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0</v>
      </c>
      <c r="CX140">
        <v>1</v>
      </c>
      <c r="CY140">
        <v>1</v>
      </c>
      <c r="CZ140">
        <v>0</v>
      </c>
      <c r="DA140">
        <v>1</v>
      </c>
      <c r="DB140">
        <v>1</v>
      </c>
      <c r="DC140">
        <v>1</v>
      </c>
      <c r="DD140">
        <v>1</v>
      </c>
      <c r="DE140" t="s">
        <v>1180</v>
      </c>
      <c r="DF140" t="s">
        <v>1181</v>
      </c>
    </row>
    <row r="141" spans="1:110">
      <c r="A141">
        <v>79</v>
      </c>
      <c r="B141">
        <v>7039387</v>
      </c>
      <c r="C141">
        <v>1</v>
      </c>
      <c r="D141">
        <v>1</v>
      </c>
      <c r="E141">
        <v>0</v>
      </c>
      <c r="F141" s="87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0</v>
      </c>
      <c r="AF141">
        <v>1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 t="s">
        <v>203</v>
      </c>
      <c r="AP141" t="s">
        <v>203</v>
      </c>
      <c r="AQ141" s="84">
        <f t="shared" si="4"/>
        <v>30</v>
      </c>
      <c r="AR141" t="s">
        <v>1182</v>
      </c>
      <c r="AS141" t="s">
        <v>1183</v>
      </c>
      <c r="AT141">
        <v>1</v>
      </c>
      <c r="AU141">
        <v>0</v>
      </c>
      <c r="AV141">
        <v>1</v>
      </c>
      <c r="AW141">
        <v>0</v>
      </c>
      <c r="AX141">
        <v>1</v>
      </c>
      <c r="AY141">
        <v>0</v>
      </c>
      <c r="AZ141">
        <v>1</v>
      </c>
      <c r="BA141">
        <v>1</v>
      </c>
      <c r="BB141">
        <v>0</v>
      </c>
      <c r="BC141">
        <v>1</v>
      </c>
      <c r="BD141">
        <v>1</v>
      </c>
      <c r="BE141" t="s">
        <v>203</v>
      </c>
      <c r="BF141">
        <v>0</v>
      </c>
      <c r="BG141">
        <v>1</v>
      </c>
      <c r="BH141">
        <v>1</v>
      </c>
      <c r="BI141">
        <v>1</v>
      </c>
      <c r="BJ141" t="s">
        <v>203</v>
      </c>
      <c r="BK141" t="s">
        <v>203</v>
      </c>
      <c r="BL141">
        <v>0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0</v>
      </c>
      <c r="BV141">
        <v>1</v>
      </c>
      <c r="BW141">
        <v>1</v>
      </c>
      <c r="BX141">
        <v>1</v>
      </c>
      <c r="BY141">
        <v>0</v>
      </c>
      <c r="BZ141">
        <v>0</v>
      </c>
      <c r="CA141">
        <v>1</v>
      </c>
      <c r="CB141">
        <v>0</v>
      </c>
      <c r="CC141">
        <v>1</v>
      </c>
      <c r="CD141">
        <v>1</v>
      </c>
      <c r="CE141">
        <v>1</v>
      </c>
      <c r="CF141">
        <v>0</v>
      </c>
      <c r="CG141">
        <v>1</v>
      </c>
      <c r="CH141" t="s">
        <v>1184</v>
      </c>
      <c r="CI141" t="s">
        <v>1185</v>
      </c>
      <c r="CJ141" t="s">
        <v>238</v>
      </c>
      <c r="CK141">
        <v>1</v>
      </c>
      <c r="CL141">
        <v>1</v>
      </c>
      <c r="CM141">
        <v>0</v>
      </c>
      <c r="CN141">
        <v>0</v>
      </c>
      <c r="CO141">
        <v>0</v>
      </c>
      <c r="CP141">
        <v>1</v>
      </c>
      <c r="CQ141">
        <v>1</v>
      </c>
      <c r="CR141">
        <v>1</v>
      </c>
      <c r="CS141">
        <v>0</v>
      </c>
      <c r="CT141">
        <v>1</v>
      </c>
      <c r="CU141">
        <v>1</v>
      </c>
      <c r="CV141">
        <v>1</v>
      </c>
      <c r="CW141">
        <v>0</v>
      </c>
      <c r="CX141">
        <v>0</v>
      </c>
      <c r="CY141">
        <v>1</v>
      </c>
      <c r="CZ141">
        <v>0</v>
      </c>
      <c r="DA141">
        <v>1</v>
      </c>
      <c r="DB141">
        <v>0</v>
      </c>
      <c r="DC141">
        <v>1</v>
      </c>
      <c r="DD141">
        <v>1</v>
      </c>
      <c r="DE141" t="s">
        <v>1186</v>
      </c>
      <c r="DF141" t="s">
        <v>1187</v>
      </c>
    </row>
    <row r="142" spans="1:110">
      <c r="A142">
        <v>79</v>
      </c>
      <c r="B142">
        <v>7012375</v>
      </c>
      <c r="C142">
        <v>1</v>
      </c>
      <c r="D142">
        <v>1</v>
      </c>
      <c r="E142">
        <v>1</v>
      </c>
      <c r="F142" s="87">
        <v>1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0</v>
      </c>
      <c r="AH142">
        <v>0</v>
      </c>
      <c r="AI142">
        <v>1</v>
      </c>
      <c r="AJ142">
        <v>1</v>
      </c>
      <c r="AK142">
        <v>0</v>
      </c>
      <c r="AL142">
        <v>1</v>
      </c>
      <c r="AM142">
        <v>1</v>
      </c>
      <c r="AN142">
        <v>0</v>
      </c>
      <c r="AO142" t="s">
        <v>203</v>
      </c>
      <c r="AP142" t="s">
        <v>203</v>
      </c>
      <c r="AQ142" s="84">
        <f t="shared" si="4"/>
        <v>30</v>
      </c>
      <c r="AR142" t="s">
        <v>1188</v>
      </c>
      <c r="AS142" t="s">
        <v>1189</v>
      </c>
      <c r="AT142">
        <v>1</v>
      </c>
      <c r="AU142">
        <v>1</v>
      </c>
      <c r="AV142">
        <v>1</v>
      </c>
      <c r="AW142">
        <v>0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0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0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0</v>
      </c>
      <c r="BT142">
        <v>1</v>
      </c>
      <c r="BU142">
        <v>0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0</v>
      </c>
      <c r="CC142">
        <v>1</v>
      </c>
      <c r="CD142">
        <v>1</v>
      </c>
      <c r="CE142">
        <v>1</v>
      </c>
      <c r="CF142">
        <v>0</v>
      </c>
      <c r="CG142">
        <v>1</v>
      </c>
      <c r="CH142" t="s">
        <v>1190</v>
      </c>
      <c r="CI142" t="s">
        <v>1191</v>
      </c>
      <c r="CJ142" t="s">
        <v>1061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0</v>
      </c>
      <c r="CQ142">
        <v>1</v>
      </c>
      <c r="CR142">
        <v>1</v>
      </c>
      <c r="CS142">
        <v>0</v>
      </c>
      <c r="CT142">
        <v>1</v>
      </c>
      <c r="CU142">
        <v>0</v>
      </c>
      <c r="CV142">
        <v>0</v>
      </c>
      <c r="CW142">
        <v>1</v>
      </c>
      <c r="CX142">
        <v>0</v>
      </c>
      <c r="CY142">
        <v>1</v>
      </c>
      <c r="CZ142">
        <v>0</v>
      </c>
      <c r="DA142">
        <v>1</v>
      </c>
      <c r="DB142">
        <v>1</v>
      </c>
      <c r="DC142">
        <v>1</v>
      </c>
      <c r="DD142">
        <v>1</v>
      </c>
      <c r="DE142" t="s">
        <v>1192</v>
      </c>
      <c r="DF142" t="s">
        <v>1193</v>
      </c>
    </row>
    <row r="143" spans="1:110">
      <c r="A143">
        <v>79</v>
      </c>
      <c r="B143">
        <v>3934684</v>
      </c>
      <c r="C143">
        <v>1</v>
      </c>
      <c r="D143">
        <v>1</v>
      </c>
      <c r="E143">
        <v>1</v>
      </c>
      <c r="F143" s="87">
        <v>1</v>
      </c>
      <c r="G143">
        <v>1</v>
      </c>
      <c r="H143">
        <v>1</v>
      </c>
      <c r="I143">
        <v>1</v>
      </c>
      <c r="J143">
        <v>1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0</v>
      </c>
      <c r="AL143">
        <v>1</v>
      </c>
      <c r="AM143">
        <v>0</v>
      </c>
      <c r="AN143">
        <v>0</v>
      </c>
      <c r="AO143">
        <v>1</v>
      </c>
      <c r="AP143" t="s">
        <v>203</v>
      </c>
      <c r="AQ143" s="84">
        <f t="shared" si="4"/>
        <v>30</v>
      </c>
      <c r="AR143" t="s">
        <v>1194</v>
      </c>
      <c r="AS143" t="s">
        <v>1195</v>
      </c>
      <c r="AT143">
        <v>1</v>
      </c>
      <c r="AU143" t="s">
        <v>203</v>
      </c>
      <c r="AV143" t="s">
        <v>203</v>
      </c>
      <c r="AW143" t="s">
        <v>203</v>
      </c>
      <c r="AX143" t="s">
        <v>203</v>
      </c>
      <c r="AY143" t="s">
        <v>203</v>
      </c>
      <c r="AZ143" t="s">
        <v>203</v>
      </c>
      <c r="BA143" t="s">
        <v>203</v>
      </c>
      <c r="BB143" t="s">
        <v>203</v>
      </c>
      <c r="BC143" t="s">
        <v>203</v>
      </c>
      <c r="BD143" t="s">
        <v>203</v>
      </c>
      <c r="BE143" t="s">
        <v>203</v>
      </c>
      <c r="BF143" t="s">
        <v>203</v>
      </c>
      <c r="BG143" t="s">
        <v>203</v>
      </c>
      <c r="BH143" t="s">
        <v>203</v>
      </c>
      <c r="BI143" t="s">
        <v>203</v>
      </c>
      <c r="BJ143" t="s">
        <v>203</v>
      </c>
      <c r="BK143" t="s">
        <v>203</v>
      </c>
      <c r="BL143" t="s">
        <v>203</v>
      </c>
      <c r="BM143" t="s">
        <v>203</v>
      </c>
      <c r="BN143" t="s">
        <v>203</v>
      </c>
      <c r="BO143" t="s">
        <v>203</v>
      </c>
      <c r="BP143" t="s">
        <v>203</v>
      </c>
      <c r="BQ143" t="s">
        <v>203</v>
      </c>
      <c r="BR143" t="s">
        <v>203</v>
      </c>
      <c r="BS143" t="s">
        <v>203</v>
      </c>
      <c r="BT143">
        <v>1</v>
      </c>
      <c r="BU143">
        <v>1</v>
      </c>
      <c r="BV143">
        <v>0</v>
      </c>
      <c r="BW143">
        <v>1</v>
      </c>
      <c r="BX143">
        <v>1</v>
      </c>
      <c r="BY143">
        <v>0</v>
      </c>
      <c r="BZ143">
        <v>0</v>
      </c>
      <c r="CA143">
        <v>0</v>
      </c>
      <c r="CB143" t="s">
        <v>203</v>
      </c>
      <c r="CC143" t="s">
        <v>203</v>
      </c>
      <c r="CD143" t="s">
        <v>203</v>
      </c>
      <c r="CE143" t="s">
        <v>203</v>
      </c>
      <c r="CF143" t="s">
        <v>203</v>
      </c>
      <c r="CG143" t="s">
        <v>203</v>
      </c>
      <c r="CH143" t="s">
        <v>1196</v>
      </c>
      <c r="CI143" t="s">
        <v>1197</v>
      </c>
      <c r="CJ143" t="s">
        <v>230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0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0</v>
      </c>
      <c r="CW143">
        <v>1</v>
      </c>
      <c r="CX143">
        <v>1</v>
      </c>
      <c r="CY143">
        <v>1</v>
      </c>
      <c r="CZ143">
        <v>0</v>
      </c>
      <c r="DA143">
        <v>0</v>
      </c>
      <c r="DB143">
        <v>0</v>
      </c>
      <c r="DC143">
        <v>1</v>
      </c>
      <c r="DD143">
        <v>0</v>
      </c>
      <c r="DE143" t="s">
        <v>1198</v>
      </c>
      <c r="DF143" t="s">
        <v>1199</v>
      </c>
    </row>
    <row r="144" spans="1:110">
      <c r="A144">
        <v>79</v>
      </c>
      <c r="B144">
        <v>6915747</v>
      </c>
      <c r="C144">
        <v>1</v>
      </c>
      <c r="D144">
        <v>1</v>
      </c>
      <c r="E144">
        <v>1</v>
      </c>
      <c r="F144" s="87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0</v>
      </c>
      <c r="AK144" t="s">
        <v>203</v>
      </c>
      <c r="AL144">
        <v>1</v>
      </c>
      <c r="AM144">
        <v>0</v>
      </c>
      <c r="AN144">
        <v>0</v>
      </c>
      <c r="AO144">
        <v>0</v>
      </c>
      <c r="AP144" t="s">
        <v>203</v>
      </c>
      <c r="AQ144" s="84">
        <f t="shared" si="4"/>
        <v>30</v>
      </c>
      <c r="AR144" t="s">
        <v>1200</v>
      </c>
      <c r="AS144" t="s">
        <v>1201</v>
      </c>
      <c r="AT144">
        <v>0</v>
      </c>
      <c r="AU144">
        <v>1</v>
      </c>
      <c r="AV144">
        <v>1</v>
      </c>
      <c r="AW144">
        <v>0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 t="s">
        <v>203</v>
      </c>
      <c r="BK144" t="s">
        <v>203</v>
      </c>
      <c r="BL144" t="s">
        <v>203</v>
      </c>
      <c r="BM144" t="s">
        <v>203</v>
      </c>
      <c r="BN144">
        <v>1</v>
      </c>
      <c r="BO144">
        <v>1</v>
      </c>
      <c r="BP144">
        <v>1</v>
      </c>
      <c r="BQ144">
        <v>0</v>
      </c>
      <c r="BR144">
        <v>0</v>
      </c>
      <c r="BS144">
        <v>1</v>
      </c>
      <c r="BT144">
        <v>1</v>
      </c>
      <c r="BU144">
        <v>0</v>
      </c>
      <c r="BV144">
        <v>1</v>
      </c>
      <c r="BW144">
        <v>1</v>
      </c>
      <c r="BX144">
        <v>1</v>
      </c>
      <c r="BY144">
        <v>1</v>
      </c>
      <c r="BZ144">
        <v>0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 t="s">
        <v>1202</v>
      </c>
      <c r="CI144" t="s">
        <v>1203</v>
      </c>
      <c r="CJ144" t="s">
        <v>1179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1</v>
      </c>
      <c r="DB144">
        <v>1</v>
      </c>
      <c r="DC144">
        <v>1</v>
      </c>
      <c r="DD144">
        <v>1</v>
      </c>
      <c r="DE144" t="s">
        <v>1204</v>
      </c>
      <c r="DF144" t="s">
        <v>1205</v>
      </c>
    </row>
    <row r="145" spans="1:110">
      <c r="A145">
        <v>79</v>
      </c>
      <c r="B145">
        <v>6972545</v>
      </c>
      <c r="C145">
        <v>1</v>
      </c>
      <c r="D145">
        <v>1</v>
      </c>
      <c r="E145">
        <v>1</v>
      </c>
      <c r="F145" s="87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 t="s">
        <v>203</v>
      </c>
      <c r="Z145" t="s">
        <v>203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0</v>
      </c>
      <c r="AI145">
        <v>1</v>
      </c>
      <c r="AJ145">
        <v>1</v>
      </c>
      <c r="AK145" t="s">
        <v>203</v>
      </c>
      <c r="AL145">
        <v>1</v>
      </c>
      <c r="AM145" t="s">
        <v>203</v>
      </c>
      <c r="AN145">
        <v>0</v>
      </c>
      <c r="AO145" t="s">
        <v>203</v>
      </c>
      <c r="AP145" t="s">
        <v>203</v>
      </c>
      <c r="AQ145" s="84">
        <f t="shared" si="4"/>
        <v>31</v>
      </c>
      <c r="AR145" t="s">
        <v>1206</v>
      </c>
      <c r="AS145" t="s">
        <v>1207</v>
      </c>
      <c r="AT145" t="s">
        <v>203</v>
      </c>
      <c r="AU145" t="s">
        <v>203</v>
      </c>
      <c r="AV145" t="s">
        <v>203</v>
      </c>
      <c r="AW145" t="s">
        <v>203</v>
      </c>
      <c r="AX145" t="s">
        <v>203</v>
      </c>
      <c r="AY145" t="s">
        <v>203</v>
      </c>
      <c r="AZ145" t="s">
        <v>203</v>
      </c>
      <c r="BA145" t="s">
        <v>203</v>
      </c>
      <c r="BB145" t="s">
        <v>203</v>
      </c>
      <c r="BC145" t="s">
        <v>203</v>
      </c>
      <c r="BD145" t="s">
        <v>203</v>
      </c>
      <c r="BE145" t="s">
        <v>203</v>
      </c>
      <c r="BF145" t="s">
        <v>203</v>
      </c>
      <c r="BG145" t="s">
        <v>203</v>
      </c>
      <c r="BH145" t="s">
        <v>203</v>
      </c>
      <c r="BI145" t="s">
        <v>203</v>
      </c>
      <c r="BJ145" t="s">
        <v>203</v>
      </c>
      <c r="BK145" t="s">
        <v>203</v>
      </c>
      <c r="BL145" t="s">
        <v>203</v>
      </c>
      <c r="BM145" t="s">
        <v>203</v>
      </c>
      <c r="BN145" t="s">
        <v>203</v>
      </c>
      <c r="BO145" t="s">
        <v>203</v>
      </c>
      <c r="BP145" t="s">
        <v>203</v>
      </c>
      <c r="BQ145" t="s">
        <v>203</v>
      </c>
      <c r="BR145" t="s">
        <v>203</v>
      </c>
      <c r="BS145" t="s">
        <v>203</v>
      </c>
      <c r="BT145" t="s">
        <v>203</v>
      </c>
      <c r="BU145" t="s">
        <v>203</v>
      </c>
      <c r="BV145" t="s">
        <v>203</v>
      </c>
      <c r="BW145" t="s">
        <v>203</v>
      </c>
      <c r="BX145" t="s">
        <v>203</v>
      </c>
      <c r="BY145" t="s">
        <v>203</v>
      </c>
      <c r="BZ145" t="s">
        <v>203</v>
      </c>
      <c r="CA145" t="s">
        <v>203</v>
      </c>
      <c r="CB145" t="s">
        <v>203</v>
      </c>
      <c r="CC145" t="s">
        <v>203</v>
      </c>
      <c r="CD145" t="s">
        <v>203</v>
      </c>
      <c r="CE145" t="s">
        <v>203</v>
      </c>
      <c r="CF145" t="s">
        <v>203</v>
      </c>
      <c r="CG145" t="s">
        <v>203</v>
      </c>
      <c r="CH145" t="s">
        <v>1208</v>
      </c>
      <c r="CI145" t="s">
        <v>1209</v>
      </c>
      <c r="CJ145" t="s">
        <v>212</v>
      </c>
      <c r="CK145">
        <v>0</v>
      </c>
      <c r="CL145" t="s">
        <v>203</v>
      </c>
      <c r="CM145" t="s">
        <v>203</v>
      </c>
      <c r="CN145" t="s">
        <v>203</v>
      </c>
      <c r="CO145" t="s">
        <v>203</v>
      </c>
      <c r="CP145" t="s">
        <v>203</v>
      </c>
      <c r="CQ145" t="s">
        <v>203</v>
      </c>
      <c r="CR145" t="s">
        <v>203</v>
      </c>
      <c r="CS145" t="s">
        <v>203</v>
      </c>
      <c r="CT145" t="s">
        <v>203</v>
      </c>
      <c r="CU145" t="s">
        <v>203</v>
      </c>
      <c r="CV145" t="s">
        <v>203</v>
      </c>
      <c r="CW145" t="s">
        <v>203</v>
      </c>
      <c r="CX145" t="s">
        <v>203</v>
      </c>
      <c r="CY145" t="s">
        <v>203</v>
      </c>
      <c r="CZ145" t="s">
        <v>203</v>
      </c>
      <c r="DA145" t="s">
        <v>203</v>
      </c>
      <c r="DB145" t="s">
        <v>203</v>
      </c>
      <c r="DC145" t="s">
        <v>203</v>
      </c>
      <c r="DD145" t="s">
        <v>203</v>
      </c>
      <c r="DE145" t="s">
        <v>1210</v>
      </c>
      <c r="DF145" t="s">
        <v>1211</v>
      </c>
    </row>
    <row r="146" spans="1:110">
      <c r="A146">
        <v>79</v>
      </c>
      <c r="B146">
        <v>6977572</v>
      </c>
      <c r="C146">
        <v>1</v>
      </c>
      <c r="D146">
        <v>1</v>
      </c>
      <c r="E146">
        <v>1</v>
      </c>
      <c r="F146" s="87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0</v>
      </c>
      <c r="AH146">
        <v>1</v>
      </c>
      <c r="AI146">
        <v>1</v>
      </c>
      <c r="AJ146">
        <v>1</v>
      </c>
      <c r="AK146" t="s">
        <v>203</v>
      </c>
      <c r="AL146">
        <v>1</v>
      </c>
      <c r="AM146">
        <v>1</v>
      </c>
      <c r="AN146">
        <v>0</v>
      </c>
      <c r="AO146">
        <v>0</v>
      </c>
      <c r="AP146" t="s">
        <v>203</v>
      </c>
      <c r="AQ146" s="84">
        <f t="shared" si="4"/>
        <v>31</v>
      </c>
      <c r="AR146" t="s">
        <v>1212</v>
      </c>
      <c r="AS146" t="s">
        <v>1213</v>
      </c>
      <c r="AT146">
        <v>1</v>
      </c>
      <c r="AU146">
        <v>1</v>
      </c>
      <c r="AV146">
        <v>1</v>
      </c>
      <c r="AW146">
        <v>0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0</v>
      </c>
      <c r="BL146">
        <v>1</v>
      </c>
      <c r="BM146">
        <v>0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0</v>
      </c>
      <c r="BT146">
        <v>1</v>
      </c>
      <c r="BU146">
        <v>1</v>
      </c>
      <c r="BV146">
        <v>1</v>
      </c>
      <c r="BW146">
        <v>0</v>
      </c>
      <c r="BX146">
        <v>1</v>
      </c>
      <c r="BY146">
        <v>1</v>
      </c>
      <c r="BZ146">
        <v>0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0</v>
      </c>
      <c r="CG146">
        <v>1</v>
      </c>
      <c r="CH146" t="s">
        <v>1214</v>
      </c>
      <c r="CI146" t="s">
        <v>1215</v>
      </c>
      <c r="CJ146" t="s">
        <v>1216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0</v>
      </c>
      <c r="CW146">
        <v>0</v>
      </c>
      <c r="CX146">
        <v>1</v>
      </c>
      <c r="CY146">
        <v>1</v>
      </c>
      <c r="CZ146">
        <v>0</v>
      </c>
      <c r="DA146">
        <v>1</v>
      </c>
      <c r="DB146">
        <v>1</v>
      </c>
      <c r="DC146">
        <v>1</v>
      </c>
      <c r="DD146">
        <v>1</v>
      </c>
      <c r="DE146" t="s">
        <v>1217</v>
      </c>
      <c r="DF146" t="s">
        <v>1218</v>
      </c>
    </row>
    <row r="147" spans="1:110">
      <c r="A147">
        <v>79</v>
      </c>
      <c r="B147">
        <v>7042590</v>
      </c>
      <c r="C147">
        <v>1</v>
      </c>
      <c r="D147">
        <v>1</v>
      </c>
      <c r="E147">
        <v>1</v>
      </c>
      <c r="F147" s="8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 t="s">
        <v>203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 t="s">
        <v>203</v>
      </c>
      <c r="AL147" t="s">
        <v>203</v>
      </c>
      <c r="AM147" t="s">
        <v>203</v>
      </c>
      <c r="AN147">
        <v>0</v>
      </c>
      <c r="AO147" t="s">
        <v>203</v>
      </c>
      <c r="AP147">
        <v>0</v>
      </c>
      <c r="AQ147" s="84">
        <f t="shared" si="4"/>
        <v>31</v>
      </c>
      <c r="AR147" t="s">
        <v>1219</v>
      </c>
      <c r="AS147" t="s">
        <v>1220</v>
      </c>
      <c r="AT147">
        <v>1</v>
      </c>
      <c r="AU147">
        <v>0</v>
      </c>
      <c r="AV147">
        <v>1</v>
      </c>
      <c r="AW147">
        <v>0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0</v>
      </c>
      <c r="BE147">
        <v>0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0</v>
      </c>
      <c r="BL147">
        <v>0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0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0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0</v>
      </c>
      <c r="CG147">
        <v>1</v>
      </c>
      <c r="CH147" t="s">
        <v>1221</v>
      </c>
      <c r="CI147" t="s">
        <v>1222</v>
      </c>
      <c r="CJ147" t="s">
        <v>1223</v>
      </c>
    </row>
    <row r="148" spans="1:110">
      <c r="A148">
        <v>79</v>
      </c>
      <c r="B148">
        <v>4326628</v>
      </c>
      <c r="C148">
        <v>1</v>
      </c>
      <c r="D148">
        <v>1</v>
      </c>
      <c r="E148">
        <v>1</v>
      </c>
      <c r="F148" s="87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 s="84">
        <f t="shared" si="4"/>
        <v>31</v>
      </c>
      <c r="AR148" t="s">
        <v>1224</v>
      </c>
      <c r="AS148" t="s">
        <v>1225</v>
      </c>
      <c r="AT148">
        <v>1</v>
      </c>
      <c r="AU148">
        <v>1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0</v>
      </c>
      <c r="BB148">
        <v>1</v>
      </c>
      <c r="BC148">
        <v>1</v>
      </c>
      <c r="BD148">
        <v>1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0</v>
      </c>
      <c r="BM148">
        <v>0</v>
      </c>
      <c r="BN148">
        <v>1</v>
      </c>
      <c r="BO148">
        <v>1</v>
      </c>
      <c r="BP148">
        <v>0</v>
      </c>
      <c r="BQ148">
        <v>0</v>
      </c>
      <c r="BR148">
        <v>1</v>
      </c>
      <c r="BS148">
        <v>0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0</v>
      </c>
      <c r="CA148">
        <v>1</v>
      </c>
      <c r="CB148">
        <v>1</v>
      </c>
      <c r="CC148">
        <v>1</v>
      </c>
      <c r="CD148">
        <v>1</v>
      </c>
      <c r="CE148">
        <v>0</v>
      </c>
      <c r="CF148">
        <v>0</v>
      </c>
      <c r="CG148">
        <v>1</v>
      </c>
      <c r="CH148" t="s">
        <v>1226</v>
      </c>
      <c r="CI148" t="s">
        <v>1227</v>
      </c>
      <c r="CJ148" t="s">
        <v>216</v>
      </c>
      <c r="CK148">
        <v>1</v>
      </c>
      <c r="CL148">
        <v>1</v>
      </c>
      <c r="CM148">
        <v>0</v>
      </c>
      <c r="CN148">
        <v>1</v>
      </c>
      <c r="CO148">
        <v>1</v>
      </c>
      <c r="CP148">
        <v>1</v>
      </c>
      <c r="CQ148">
        <v>1</v>
      </c>
      <c r="CR148">
        <v>0</v>
      </c>
      <c r="CS148">
        <v>1</v>
      </c>
      <c r="CT148">
        <v>1</v>
      </c>
      <c r="CU148">
        <v>1</v>
      </c>
      <c r="CV148">
        <v>0</v>
      </c>
      <c r="CW148">
        <v>0</v>
      </c>
      <c r="CX148">
        <v>1</v>
      </c>
      <c r="CY148">
        <v>1</v>
      </c>
      <c r="CZ148">
        <v>0</v>
      </c>
      <c r="DA148">
        <v>0</v>
      </c>
      <c r="DB148">
        <v>0</v>
      </c>
      <c r="DC148">
        <v>1</v>
      </c>
      <c r="DD148">
        <v>1</v>
      </c>
      <c r="DE148" t="s">
        <v>1228</v>
      </c>
      <c r="DF148" t="s">
        <v>1229</v>
      </c>
    </row>
    <row r="149" spans="1:110">
      <c r="A149">
        <v>79</v>
      </c>
      <c r="B149">
        <v>6977683</v>
      </c>
      <c r="C149">
        <v>1</v>
      </c>
      <c r="D149">
        <v>1</v>
      </c>
      <c r="E149">
        <v>1</v>
      </c>
      <c r="F149" s="87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1</v>
      </c>
      <c r="M149">
        <v>0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 s="84">
        <f t="shared" si="4"/>
        <v>31</v>
      </c>
      <c r="AR149" t="s">
        <v>1230</v>
      </c>
      <c r="AS149" t="s">
        <v>1231</v>
      </c>
      <c r="AT149">
        <v>0</v>
      </c>
      <c r="AU149">
        <v>1</v>
      </c>
      <c r="AV149">
        <v>1</v>
      </c>
      <c r="AW149">
        <v>0</v>
      </c>
      <c r="AX149">
        <v>1</v>
      </c>
      <c r="AY149">
        <v>0</v>
      </c>
      <c r="AZ149">
        <v>0</v>
      </c>
      <c r="BA149">
        <v>1</v>
      </c>
      <c r="BB149">
        <v>0</v>
      </c>
      <c r="BC149">
        <v>1</v>
      </c>
      <c r="BD149">
        <v>1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0</v>
      </c>
      <c r="BN149">
        <v>1</v>
      </c>
      <c r="BO149">
        <v>1</v>
      </c>
      <c r="BP149">
        <v>0</v>
      </c>
      <c r="BQ149">
        <v>0</v>
      </c>
      <c r="BR149">
        <v>1</v>
      </c>
      <c r="BS149">
        <v>0</v>
      </c>
      <c r="BT149">
        <v>1</v>
      </c>
      <c r="BU149">
        <v>0</v>
      </c>
      <c r="BV149">
        <v>1</v>
      </c>
      <c r="BW149">
        <v>1</v>
      </c>
      <c r="BX149">
        <v>1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1</v>
      </c>
      <c r="CE149">
        <v>1</v>
      </c>
      <c r="CF149">
        <v>1</v>
      </c>
      <c r="CG149">
        <v>1</v>
      </c>
      <c r="CH149" t="s">
        <v>1232</v>
      </c>
      <c r="CI149" t="s">
        <v>1233</v>
      </c>
      <c r="CJ149" t="s">
        <v>237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 t="s">
        <v>203</v>
      </c>
      <c r="CW149" t="s">
        <v>203</v>
      </c>
      <c r="CX149" t="s">
        <v>203</v>
      </c>
      <c r="CY149" t="s">
        <v>203</v>
      </c>
      <c r="CZ149" t="s">
        <v>203</v>
      </c>
      <c r="DA149" t="s">
        <v>203</v>
      </c>
      <c r="DB149" t="s">
        <v>203</v>
      </c>
      <c r="DC149" t="s">
        <v>203</v>
      </c>
      <c r="DD149" t="s">
        <v>203</v>
      </c>
      <c r="DE149" t="s">
        <v>1234</v>
      </c>
      <c r="DF149" t="s">
        <v>1235</v>
      </c>
    </row>
    <row r="150" spans="1:110">
      <c r="A150">
        <v>79</v>
      </c>
      <c r="B150">
        <v>7040482</v>
      </c>
      <c r="C150">
        <v>1</v>
      </c>
      <c r="D150">
        <v>1</v>
      </c>
      <c r="E150">
        <v>0</v>
      </c>
      <c r="F150" s="87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0</v>
      </c>
      <c r="AL150">
        <v>1</v>
      </c>
      <c r="AM150">
        <v>1</v>
      </c>
      <c r="AN150">
        <v>0</v>
      </c>
      <c r="AO150">
        <v>0</v>
      </c>
      <c r="AP150">
        <v>1</v>
      </c>
      <c r="AQ150" s="84">
        <f t="shared" si="4"/>
        <v>32</v>
      </c>
      <c r="AR150" t="s">
        <v>1236</v>
      </c>
      <c r="AS150" t="s">
        <v>1237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0</v>
      </c>
      <c r="BA150">
        <v>1</v>
      </c>
      <c r="BB150">
        <v>0</v>
      </c>
      <c r="BC150">
        <v>1</v>
      </c>
      <c r="BD150">
        <v>1</v>
      </c>
      <c r="BE150">
        <v>0</v>
      </c>
      <c r="BF150">
        <v>1</v>
      </c>
      <c r="BG150">
        <v>1</v>
      </c>
      <c r="BH150">
        <v>1</v>
      </c>
      <c r="BI150">
        <v>1</v>
      </c>
      <c r="BJ150">
        <v>0</v>
      </c>
      <c r="BK150" t="s">
        <v>203</v>
      </c>
      <c r="BL150">
        <v>0</v>
      </c>
      <c r="BM150">
        <v>1</v>
      </c>
      <c r="BN150">
        <v>1</v>
      </c>
      <c r="BO150">
        <v>1</v>
      </c>
      <c r="BP150">
        <v>1</v>
      </c>
      <c r="BQ150">
        <v>0</v>
      </c>
      <c r="BR150">
        <v>0</v>
      </c>
      <c r="BS150">
        <v>0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 t="s">
        <v>203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0</v>
      </c>
      <c r="CG150">
        <v>1</v>
      </c>
      <c r="CH150" t="s">
        <v>1238</v>
      </c>
      <c r="CI150" t="s">
        <v>1239</v>
      </c>
      <c r="CJ150" t="s">
        <v>228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0</v>
      </c>
      <c r="CQ150">
        <v>1</v>
      </c>
      <c r="CR150">
        <v>1</v>
      </c>
      <c r="CS150">
        <v>1</v>
      </c>
      <c r="CT150">
        <v>0</v>
      </c>
      <c r="CU150">
        <v>1</v>
      </c>
      <c r="CV150" t="s">
        <v>203</v>
      </c>
      <c r="CW150" t="s">
        <v>203</v>
      </c>
      <c r="CX150" t="s">
        <v>203</v>
      </c>
      <c r="CY150" t="s">
        <v>203</v>
      </c>
      <c r="CZ150" t="s">
        <v>203</v>
      </c>
      <c r="DA150" t="s">
        <v>203</v>
      </c>
      <c r="DB150" t="s">
        <v>203</v>
      </c>
      <c r="DC150" t="s">
        <v>203</v>
      </c>
      <c r="DD150" t="s">
        <v>203</v>
      </c>
      <c r="DE150" t="s">
        <v>1240</v>
      </c>
      <c r="DF150" t="s">
        <v>1241</v>
      </c>
    </row>
    <row r="151" spans="1:110">
      <c r="A151">
        <v>79</v>
      </c>
      <c r="B151">
        <v>6978351</v>
      </c>
      <c r="C151">
        <v>1</v>
      </c>
      <c r="D151">
        <v>1</v>
      </c>
      <c r="E151">
        <v>1</v>
      </c>
      <c r="F151" s="87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1</v>
      </c>
      <c r="AJ151">
        <v>1</v>
      </c>
      <c r="AK151">
        <v>1</v>
      </c>
      <c r="AL151" t="s">
        <v>203</v>
      </c>
      <c r="AM151" t="s">
        <v>203</v>
      </c>
      <c r="AN151">
        <v>0</v>
      </c>
      <c r="AO151" t="s">
        <v>203</v>
      </c>
      <c r="AP151">
        <v>0</v>
      </c>
      <c r="AQ151" s="84">
        <f t="shared" si="4"/>
        <v>32</v>
      </c>
      <c r="AR151" t="s">
        <v>1242</v>
      </c>
      <c r="AS151" t="s">
        <v>1243</v>
      </c>
      <c r="AT151">
        <v>1</v>
      </c>
      <c r="AU151" t="s">
        <v>203</v>
      </c>
      <c r="AV151" t="s">
        <v>203</v>
      </c>
      <c r="AW151" t="s">
        <v>203</v>
      </c>
      <c r="AX151">
        <v>1</v>
      </c>
      <c r="AY151" t="s">
        <v>203</v>
      </c>
      <c r="AZ151" t="s">
        <v>203</v>
      </c>
      <c r="BA151">
        <v>1</v>
      </c>
      <c r="BB151">
        <v>1</v>
      </c>
      <c r="BC151">
        <v>1</v>
      </c>
      <c r="BD151" t="s">
        <v>203</v>
      </c>
      <c r="BE151">
        <v>1</v>
      </c>
      <c r="BF151" t="s">
        <v>203</v>
      </c>
      <c r="BG151">
        <v>1</v>
      </c>
      <c r="BH151">
        <v>1</v>
      </c>
      <c r="BI151">
        <v>0</v>
      </c>
      <c r="BJ151" t="s">
        <v>203</v>
      </c>
      <c r="BK151" t="s">
        <v>203</v>
      </c>
      <c r="BL151" t="s">
        <v>203</v>
      </c>
      <c r="BM151" t="s">
        <v>203</v>
      </c>
      <c r="BN151">
        <v>1</v>
      </c>
      <c r="BO151">
        <v>1</v>
      </c>
      <c r="BP151">
        <v>0</v>
      </c>
      <c r="BQ151">
        <v>0</v>
      </c>
      <c r="BR151" t="s">
        <v>203</v>
      </c>
      <c r="BS151">
        <v>0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0</v>
      </c>
      <c r="CA151">
        <v>1</v>
      </c>
      <c r="CB151">
        <v>1</v>
      </c>
      <c r="CC151">
        <v>1</v>
      </c>
      <c r="CD151">
        <v>1</v>
      </c>
      <c r="CE151">
        <v>0</v>
      </c>
      <c r="CF151">
        <v>0</v>
      </c>
      <c r="CG151">
        <v>1</v>
      </c>
      <c r="CH151" t="s">
        <v>1244</v>
      </c>
      <c r="CI151" t="s">
        <v>1245</v>
      </c>
      <c r="CJ151" t="s">
        <v>243</v>
      </c>
      <c r="CK151">
        <v>1</v>
      </c>
      <c r="CL151">
        <v>1</v>
      </c>
      <c r="CM151">
        <v>0</v>
      </c>
      <c r="CN151">
        <v>0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0</v>
      </c>
      <c r="CW151">
        <v>1</v>
      </c>
      <c r="CX151">
        <v>1</v>
      </c>
      <c r="CY151">
        <v>1</v>
      </c>
      <c r="CZ151">
        <v>0</v>
      </c>
      <c r="DA151">
        <v>1</v>
      </c>
      <c r="DB151">
        <v>0</v>
      </c>
      <c r="DC151">
        <v>1</v>
      </c>
      <c r="DD151">
        <v>1</v>
      </c>
      <c r="DE151" t="s">
        <v>1246</v>
      </c>
      <c r="DF151" t="s">
        <v>1247</v>
      </c>
    </row>
    <row r="152" spans="1:110">
      <c r="A152">
        <v>79</v>
      </c>
      <c r="B152">
        <v>5270018</v>
      </c>
      <c r="C152">
        <v>1</v>
      </c>
      <c r="D152">
        <v>1</v>
      </c>
      <c r="E152">
        <v>1</v>
      </c>
      <c r="F152" s="87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1</v>
      </c>
      <c r="Y152">
        <v>0</v>
      </c>
      <c r="Z152">
        <v>0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0</v>
      </c>
      <c r="AH152">
        <v>1</v>
      </c>
      <c r="AI152">
        <v>1</v>
      </c>
      <c r="AJ152">
        <v>1</v>
      </c>
      <c r="AK152">
        <v>0</v>
      </c>
      <c r="AL152">
        <v>1</v>
      </c>
      <c r="AM152">
        <v>1</v>
      </c>
      <c r="AN152">
        <v>0</v>
      </c>
      <c r="AO152">
        <v>0</v>
      </c>
      <c r="AP152" t="s">
        <v>203</v>
      </c>
      <c r="AQ152" s="84">
        <f t="shared" si="4"/>
        <v>32</v>
      </c>
      <c r="AR152" t="s">
        <v>1248</v>
      </c>
      <c r="AS152" t="s">
        <v>1249</v>
      </c>
      <c r="AT152">
        <v>1</v>
      </c>
      <c r="AU152">
        <v>1</v>
      </c>
      <c r="AV152">
        <v>1</v>
      </c>
      <c r="AW152">
        <v>0</v>
      </c>
      <c r="AX152">
        <v>1</v>
      </c>
      <c r="AY152">
        <v>1</v>
      </c>
      <c r="AZ152">
        <v>1</v>
      </c>
      <c r="BA152">
        <v>1</v>
      </c>
      <c r="BB152">
        <v>0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0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0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 t="s">
        <v>1250</v>
      </c>
      <c r="CI152" t="s">
        <v>1251</v>
      </c>
      <c r="CJ152" t="s">
        <v>1252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0</v>
      </c>
      <c r="CV152">
        <v>1</v>
      </c>
      <c r="CW152">
        <v>0</v>
      </c>
      <c r="CX152">
        <v>1</v>
      </c>
      <c r="CY152">
        <v>1</v>
      </c>
      <c r="CZ152">
        <v>0</v>
      </c>
      <c r="DA152">
        <v>1</v>
      </c>
      <c r="DB152">
        <v>0</v>
      </c>
      <c r="DC152">
        <v>1</v>
      </c>
      <c r="DD152">
        <v>1</v>
      </c>
      <c r="DE152" t="s">
        <v>1253</v>
      </c>
      <c r="DF152" t="s">
        <v>1254</v>
      </c>
    </row>
    <row r="153" spans="1:110">
      <c r="A153">
        <v>79</v>
      </c>
      <c r="B153">
        <v>6993602</v>
      </c>
      <c r="C153">
        <v>1</v>
      </c>
      <c r="D153">
        <v>0</v>
      </c>
      <c r="E153">
        <v>1</v>
      </c>
      <c r="F153" s="87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0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 t="s">
        <v>203</v>
      </c>
      <c r="AL153">
        <v>1</v>
      </c>
      <c r="AM153">
        <v>1</v>
      </c>
      <c r="AN153">
        <v>0</v>
      </c>
      <c r="AO153">
        <v>1</v>
      </c>
      <c r="AP153">
        <v>1</v>
      </c>
      <c r="AQ153" s="84">
        <f t="shared" si="4"/>
        <v>33</v>
      </c>
      <c r="AR153" t="s">
        <v>1255</v>
      </c>
      <c r="AS153" t="s">
        <v>1256</v>
      </c>
      <c r="AT153">
        <v>0</v>
      </c>
      <c r="AU153">
        <v>1</v>
      </c>
      <c r="AV153">
        <v>1</v>
      </c>
      <c r="AW153">
        <v>0</v>
      </c>
      <c r="AX153">
        <v>1</v>
      </c>
      <c r="AY153">
        <v>1</v>
      </c>
      <c r="AZ153">
        <v>1</v>
      </c>
      <c r="BA153">
        <v>1</v>
      </c>
      <c r="BB153">
        <v>0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0</v>
      </c>
      <c r="BM153">
        <v>1</v>
      </c>
      <c r="BN153">
        <v>1</v>
      </c>
      <c r="BO153">
        <v>1</v>
      </c>
      <c r="BP153">
        <v>1</v>
      </c>
      <c r="BQ153">
        <v>0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0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 t="s">
        <v>1257</v>
      </c>
      <c r="CI153" t="s">
        <v>1258</v>
      </c>
      <c r="CJ153" t="s">
        <v>1216</v>
      </c>
      <c r="CK153">
        <v>1</v>
      </c>
      <c r="CL153">
        <v>1</v>
      </c>
      <c r="CM153">
        <v>1</v>
      </c>
      <c r="CN153">
        <v>0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0</v>
      </c>
      <c r="CX153">
        <v>1</v>
      </c>
      <c r="CY153">
        <v>1</v>
      </c>
      <c r="CZ153">
        <v>0</v>
      </c>
      <c r="DA153">
        <v>1</v>
      </c>
      <c r="DB153">
        <v>0</v>
      </c>
      <c r="DC153">
        <v>0</v>
      </c>
      <c r="DD153">
        <v>0</v>
      </c>
      <c r="DE153" t="s">
        <v>1259</v>
      </c>
      <c r="DF153" t="s">
        <v>1260</v>
      </c>
    </row>
    <row r="154" spans="1:110">
      <c r="A154">
        <v>79</v>
      </c>
      <c r="B154">
        <v>4612806</v>
      </c>
      <c r="C154">
        <v>1</v>
      </c>
      <c r="D154">
        <v>1</v>
      </c>
      <c r="E154">
        <v>1</v>
      </c>
      <c r="F154" s="87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0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1</v>
      </c>
      <c r="AM154">
        <v>1</v>
      </c>
      <c r="AN154">
        <v>0</v>
      </c>
      <c r="AO154">
        <v>1</v>
      </c>
      <c r="AP154">
        <v>0</v>
      </c>
      <c r="AQ154" s="84">
        <f t="shared" si="4"/>
        <v>33</v>
      </c>
      <c r="AR154" t="s">
        <v>1261</v>
      </c>
      <c r="AS154" t="s">
        <v>1262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1</v>
      </c>
      <c r="BB154">
        <v>0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0</v>
      </c>
      <c r="BR154">
        <v>0</v>
      </c>
      <c r="BS154">
        <v>0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0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0</v>
      </c>
      <c r="CG154">
        <v>1</v>
      </c>
      <c r="CH154" t="s">
        <v>1263</v>
      </c>
      <c r="CI154" t="s">
        <v>1264</v>
      </c>
      <c r="CJ154" t="s">
        <v>1115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0</v>
      </c>
      <c r="DA154">
        <v>1</v>
      </c>
      <c r="DB154">
        <v>0</v>
      </c>
      <c r="DC154">
        <v>1</v>
      </c>
      <c r="DD154">
        <v>0</v>
      </c>
      <c r="DE154" t="s">
        <v>1265</v>
      </c>
      <c r="DF154" t="s">
        <v>1266</v>
      </c>
    </row>
    <row r="155" spans="1:110">
      <c r="A155">
        <v>79</v>
      </c>
      <c r="B155">
        <v>6977806</v>
      </c>
      <c r="C155">
        <v>1</v>
      </c>
      <c r="D155">
        <v>1</v>
      </c>
      <c r="E155">
        <v>1</v>
      </c>
      <c r="F155" s="87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0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1</v>
      </c>
      <c r="AM155">
        <v>1</v>
      </c>
      <c r="AN155">
        <v>0</v>
      </c>
      <c r="AO155">
        <v>1</v>
      </c>
      <c r="AP155">
        <v>0</v>
      </c>
      <c r="AQ155" s="84">
        <f t="shared" si="4"/>
        <v>34</v>
      </c>
      <c r="AR155" t="s">
        <v>1267</v>
      </c>
      <c r="AS155" t="s">
        <v>1268</v>
      </c>
      <c r="AT155">
        <v>1</v>
      </c>
      <c r="AU155">
        <v>1</v>
      </c>
      <c r="AV155">
        <v>0</v>
      </c>
      <c r="AW155">
        <v>0</v>
      </c>
      <c r="AX155">
        <v>0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0</v>
      </c>
      <c r="BQ155">
        <v>1</v>
      </c>
      <c r="BR155">
        <v>1</v>
      </c>
      <c r="BS155">
        <v>0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0</v>
      </c>
      <c r="CC155">
        <v>1</v>
      </c>
      <c r="CD155">
        <v>1</v>
      </c>
      <c r="CE155">
        <v>1</v>
      </c>
      <c r="CF155">
        <v>1</v>
      </c>
      <c r="CG155">
        <v>1</v>
      </c>
      <c r="CH155" t="s">
        <v>1269</v>
      </c>
      <c r="CI155" t="s">
        <v>1270</v>
      </c>
      <c r="CJ155" t="s">
        <v>1271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0</v>
      </c>
      <c r="CU155">
        <v>0</v>
      </c>
      <c r="CV155">
        <v>1</v>
      </c>
      <c r="CW155">
        <v>0</v>
      </c>
      <c r="CX155">
        <v>0</v>
      </c>
      <c r="CY155">
        <v>1</v>
      </c>
      <c r="CZ155">
        <v>0</v>
      </c>
      <c r="DA155">
        <v>1</v>
      </c>
      <c r="DB155">
        <v>1</v>
      </c>
      <c r="DC155">
        <v>1</v>
      </c>
      <c r="DD155">
        <v>1</v>
      </c>
      <c r="DE155" t="s">
        <v>1272</v>
      </c>
      <c r="DF155" t="s">
        <v>1273</v>
      </c>
    </row>
    <row r="156" spans="1:110">
      <c r="A156">
        <v>79</v>
      </c>
      <c r="B156">
        <v>7011710</v>
      </c>
      <c r="C156">
        <v>1</v>
      </c>
      <c r="D156">
        <v>1</v>
      </c>
      <c r="E156">
        <v>1</v>
      </c>
      <c r="F156" s="87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0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0</v>
      </c>
      <c r="AP156">
        <v>0</v>
      </c>
      <c r="AQ156" s="84">
        <f t="shared" si="4"/>
        <v>34</v>
      </c>
      <c r="AR156" t="s">
        <v>1274</v>
      </c>
      <c r="AS156" t="s">
        <v>1275</v>
      </c>
      <c r="AT156">
        <v>0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0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0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0</v>
      </c>
      <c r="CD156">
        <v>1</v>
      </c>
      <c r="CE156">
        <v>1</v>
      </c>
      <c r="CF156">
        <v>1</v>
      </c>
      <c r="CG156">
        <v>1</v>
      </c>
      <c r="CH156" t="s">
        <v>1276</v>
      </c>
      <c r="CI156" t="s">
        <v>1277</v>
      </c>
      <c r="CJ156" t="s">
        <v>1278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0</v>
      </c>
      <c r="CT156">
        <v>1</v>
      </c>
      <c r="CU156">
        <v>1</v>
      </c>
      <c r="CV156">
        <v>0</v>
      </c>
      <c r="CW156">
        <v>1</v>
      </c>
      <c r="CX156">
        <v>1</v>
      </c>
      <c r="CY156">
        <v>1</v>
      </c>
      <c r="CZ156">
        <v>0</v>
      </c>
      <c r="DA156">
        <v>1</v>
      </c>
      <c r="DB156">
        <v>1</v>
      </c>
      <c r="DC156">
        <v>0</v>
      </c>
      <c r="DD156">
        <v>1</v>
      </c>
      <c r="DE156" t="s">
        <v>1279</v>
      </c>
      <c r="DF156" t="s">
        <v>1280</v>
      </c>
    </row>
    <row r="157" spans="1:110">
      <c r="A157">
        <v>79</v>
      </c>
      <c r="B157">
        <v>4322032</v>
      </c>
      <c r="C157">
        <v>1</v>
      </c>
      <c r="D157">
        <v>1</v>
      </c>
      <c r="E157">
        <v>1</v>
      </c>
      <c r="F157" s="8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0</v>
      </c>
      <c r="AF157">
        <v>1</v>
      </c>
      <c r="AG157">
        <v>0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1</v>
      </c>
      <c r="AQ157" s="84">
        <f t="shared" si="4"/>
        <v>37</v>
      </c>
      <c r="AR157" t="s">
        <v>1281</v>
      </c>
      <c r="AS157" t="s">
        <v>1282</v>
      </c>
      <c r="AT157">
        <v>0</v>
      </c>
      <c r="AU157">
        <v>1</v>
      </c>
      <c r="AV157">
        <v>1</v>
      </c>
      <c r="AW157">
        <v>0</v>
      </c>
      <c r="AX157">
        <v>1</v>
      </c>
      <c r="AY157">
        <v>1</v>
      </c>
      <c r="AZ157">
        <v>1</v>
      </c>
      <c r="BA157">
        <v>0</v>
      </c>
      <c r="BB157" t="s">
        <v>203</v>
      </c>
      <c r="BC157" t="s">
        <v>203</v>
      </c>
      <c r="BD157" t="s">
        <v>203</v>
      </c>
      <c r="BE157" t="s">
        <v>203</v>
      </c>
      <c r="BF157" t="s">
        <v>203</v>
      </c>
      <c r="BG157" t="s">
        <v>203</v>
      </c>
      <c r="BH157">
        <v>1</v>
      </c>
      <c r="BI157">
        <v>1</v>
      </c>
      <c r="BJ157">
        <v>0</v>
      </c>
      <c r="BK157">
        <v>0</v>
      </c>
      <c r="BL157">
        <v>0</v>
      </c>
      <c r="BM157">
        <v>0</v>
      </c>
      <c r="BN157">
        <v>1</v>
      </c>
      <c r="BO157">
        <v>1</v>
      </c>
      <c r="BP157">
        <v>1</v>
      </c>
      <c r="BQ157">
        <v>0</v>
      </c>
      <c r="BR157">
        <v>0</v>
      </c>
      <c r="BS157">
        <v>0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0</v>
      </c>
      <c r="CA157">
        <v>1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 t="s">
        <v>1283</v>
      </c>
      <c r="CI157" t="s">
        <v>1284</v>
      </c>
      <c r="CJ157" t="s">
        <v>228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 t="s">
        <v>203</v>
      </c>
      <c r="CW157" t="s">
        <v>203</v>
      </c>
      <c r="CX157" t="s">
        <v>203</v>
      </c>
      <c r="CY157" t="s">
        <v>203</v>
      </c>
      <c r="CZ157" t="s">
        <v>203</v>
      </c>
      <c r="DA157" t="s">
        <v>203</v>
      </c>
      <c r="DB157" t="s">
        <v>203</v>
      </c>
      <c r="DC157" t="s">
        <v>203</v>
      </c>
      <c r="DD157" t="s">
        <v>203</v>
      </c>
      <c r="DE157" t="s">
        <v>1285</v>
      </c>
      <c r="DF157" t="s">
        <v>1286</v>
      </c>
    </row>
    <row r="158" spans="1:110">
      <c r="C158">
        <v>1</v>
      </c>
      <c r="D158">
        <v>2</v>
      </c>
      <c r="E158">
        <v>3</v>
      </c>
      <c r="F158" s="87">
        <v>4</v>
      </c>
      <c r="G158">
        <v>5</v>
      </c>
      <c r="H158">
        <v>6</v>
      </c>
      <c r="I158">
        <v>7</v>
      </c>
      <c r="J158">
        <v>8</v>
      </c>
      <c r="K158">
        <v>9</v>
      </c>
      <c r="L158">
        <v>10</v>
      </c>
      <c r="M158">
        <v>11</v>
      </c>
      <c r="N158">
        <v>12</v>
      </c>
      <c r="O158">
        <v>13</v>
      </c>
      <c r="P158">
        <v>14</v>
      </c>
      <c r="Q158">
        <v>15</v>
      </c>
      <c r="R158">
        <v>16</v>
      </c>
      <c r="S158">
        <v>17</v>
      </c>
      <c r="T158">
        <v>18</v>
      </c>
      <c r="U158">
        <v>19</v>
      </c>
      <c r="V158">
        <v>20</v>
      </c>
      <c r="W158">
        <v>21</v>
      </c>
      <c r="X158">
        <v>22</v>
      </c>
      <c r="Y158">
        <v>23</v>
      </c>
      <c r="Z158">
        <v>24</v>
      </c>
      <c r="AA158">
        <v>25</v>
      </c>
      <c r="AB158">
        <v>26</v>
      </c>
      <c r="AC158">
        <v>27</v>
      </c>
      <c r="AD158">
        <v>28</v>
      </c>
      <c r="AE158">
        <v>29</v>
      </c>
      <c r="AF158">
        <v>30</v>
      </c>
      <c r="AG158">
        <v>31</v>
      </c>
      <c r="AH158">
        <v>32</v>
      </c>
      <c r="AI158">
        <v>33</v>
      </c>
      <c r="AJ158">
        <v>34</v>
      </c>
      <c r="AK158">
        <v>35</v>
      </c>
      <c r="AL158">
        <v>36</v>
      </c>
      <c r="AM158">
        <v>37</v>
      </c>
      <c r="AN158">
        <v>38</v>
      </c>
      <c r="AO158">
        <v>39</v>
      </c>
      <c r="AP158">
        <v>40</v>
      </c>
      <c r="AQ158" s="84">
        <f t="shared" si="4"/>
        <v>820</v>
      </c>
      <c r="AT158">
        <v>1</v>
      </c>
      <c r="AU158">
        <v>2</v>
      </c>
      <c r="AV158">
        <v>3</v>
      </c>
      <c r="AW158">
        <v>4</v>
      </c>
      <c r="AX158">
        <v>5</v>
      </c>
      <c r="AY158">
        <v>6</v>
      </c>
      <c r="AZ158">
        <v>7</v>
      </c>
      <c r="BA158">
        <v>8</v>
      </c>
      <c r="BB158">
        <v>9</v>
      </c>
      <c r="BC158">
        <v>10</v>
      </c>
      <c r="BD158">
        <v>11</v>
      </c>
      <c r="BE158">
        <v>12</v>
      </c>
      <c r="BF158">
        <v>13</v>
      </c>
      <c r="BG158">
        <v>14</v>
      </c>
      <c r="BH158">
        <v>15</v>
      </c>
      <c r="BI158">
        <v>16</v>
      </c>
      <c r="BJ158">
        <v>17</v>
      </c>
      <c r="BK158">
        <v>18</v>
      </c>
      <c r="BL158">
        <v>19</v>
      </c>
      <c r="BM158">
        <v>20</v>
      </c>
      <c r="BN158">
        <v>21</v>
      </c>
      <c r="BO158">
        <v>22</v>
      </c>
      <c r="BP158">
        <v>23</v>
      </c>
      <c r="BQ158">
        <v>24</v>
      </c>
      <c r="BR158">
        <v>25</v>
      </c>
      <c r="BS158">
        <v>26</v>
      </c>
      <c r="BT158">
        <v>27</v>
      </c>
      <c r="BU158">
        <v>28</v>
      </c>
      <c r="BV158">
        <v>29</v>
      </c>
      <c r="BW158">
        <v>30</v>
      </c>
      <c r="BX158">
        <v>31</v>
      </c>
      <c r="BY158">
        <v>32</v>
      </c>
      <c r="BZ158">
        <v>33</v>
      </c>
      <c r="CA158">
        <v>34</v>
      </c>
      <c r="CB158">
        <v>35</v>
      </c>
      <c r="CC158">
        <v>36</v>
      </c>
      <c r="CD158">
        <v>37</v>
      </c>
      <c r="CE158">
        <v>38</v>
      </c>
      <c r="CF158">
        <v>39</v>
      </c>
      <c r="CG158">
        <v>40</v>
      </c>
      <c r="CK158">
        <v>1</v>
      </c>
      <c r="CL158">
        <v>2</v>
      </c>
      <c r="CM158">
        <v>3</v>
      </c>
      <c r="CN158">
        <v>4</v>
      </c>
      <c r="CO158">
        <v>5</v>
      </c>
      <c r="CP158">
        <v>6</v>
      </c>
      <c r="CQ158">
        <v>7</v>
      </c>
      <c r="CR158">
        <v>8</v>
      </c>
      <c r="CS158">
        <v>9</v>
      </c>
      <c r="CT158">
        <v>10</v>
      </c>
      <c r="CU158">
        <v>11</v>
      </c>
      <c r="CV158">
        <v>12</v>
      </c>
      <c r="CW158">
        <v>13</v>
      </c>
      <c r="CX158">
        <v>14</v>
      </c>
      <c r="CY158">
        <v>15</v>
      </c>
      <c r="CZ158">
        <v>16</v>
      </c>
      <c r="DA158">
        <v>17</v>
      </c>
      <c r="DB158">
        <v>18</v>
      </c>
      <c r="DC158">
        <v>19</v>
      </c>
      <c r="DD158">
        <v>20</v>
      </c>
    </row>
  </sheetData>
  <autoFilter ref="A1:DF1" xr:uid="{2A86C84C-24FE-4BA1-BD7D-FB0971F55808}">
    <sortState xmlns:xlrd2="http://schemas.microsoft.com/office/spreadsheetml/2017/richdata2" ref="A2:DF158">
      <sortCondition ref="AQ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87C2-802A-491C-ADA1-78C11AB1402A}">
  <dimension ref="A1:DE22"/>
  <sheetViews>
    <sheetView workbookViewId="0">
      <selection activeCell="E31" sqref="E31"/>
    </sheetView>
  </sheetViews>
  <sheetFormatPr defaultRowHeight="12.6"/>
  <sheetData>
    <row r="1" spans="1:109">
      <c r="A1" t="s">
        <v>0</v>
      </c>
      <c r="B1" t="s">
        <v>1</v>
      </c>
      <c r="C1" t="s">
        <v>1287</v>
      </c>
      <c r="D1" t="s">
        <v>1288</v>
      </c>
      <c r="E1" t="s">
        <v>1289</v>
      </c>
      <c r="F1" t="s">
        <v>1290</v>
      </c>
      <c r="G1" t="s">
        <v>1291</v>
      </c>
      <c r="H1" t="s">
        <v>1292</v>
      </c>
      <c r="I1" t="s">
        <v>1293</v>
      </c>
      <c r="J1" t="s">
        <v>1294</v>
      </c>
      <c r="K1" t="s">
        <v>1295</v>
      </c>
      <c r="L1" t="s">
        <v>1296</v>
      </c>
      <c r="M1" t="s">
        <v>1297</v>
      </c>
      <c r="N1" t="s">
        <v>1298</v>
      </c>
      <c r="O1" t="s">
        <v>1299</v>
      </c>
      <c r="P1" t="s">
        <v>1300</v>
      </c>
      <c r="Q1" t="s">
        <v>1301</v>
      </c>
      <c r="R1" t="s">
        <v>1302</v>
      </c>
      <c r="S1" t="s">
        <v>1303</v>
      </c>
      <c r="T1" t="s">
        <v>1304</v>
      </c>
      <c r="U1" t="s">
        <v>1305</v>
      </c>
      <c r="V1" t="s">
        <v>1306</v>
      </c>
      <c r="W1" t="s">
        <v>1307</v>
      </c>
      <c r="X1" t="s">
        <v>1308</v>
      </c>
      <c r="Y1" t="s">
        <v>1309</v>
      </c>
      <c r="Z1" t="s">
        <v>1310</v>
      </c>
      <c r="AA1" t="s">
        <v>1311</v>
      </c>
      <c r="AB1" t="s">
        <v>1312</v>
      </c>
      <c r="AC1" t="s">
        <v>1313</v>
      </c>
      <c r="AD1" t="s">
        <v>1314</v>
      </c>
      <c r="AE1" t="s">
        <v>1315</v>
      </c>
      <c r="AF1" t="s">
        <v>1316</v>
      </c>
      <c r="AG1" t="s">
        <v>1317</v>
      </c>
      <c r="AH1" t="s">
        <v>1318</v>
      </c>
      <c r="AI1" t="s">
        <v>1319</v>
      </c>
      <c r="AJ1" t="s">
        <v>1320</v>
      </c>
      <c r="AK1" t="s">
        <v>1321</v>
      </c>
      <c r="AL1" t="s">
        <v>1322</v>
      </c>
      <c r="AM1" t="s">
        <v>1323</v>
      </c>
      <c r="AN1" t="s">
        <v>1324</v>
      </c>
      <c r="AO1" t="s">
        <v>1325</v>
      </c>
      <c r="AP1" t="s">
        <v>1326</v>
      </c>
      <c r="AQ1" t="s">
        <v>1327</v>
      </c>
      <c r="AR1" t="s">
        <v>1328</v>
      </c>
      <c r="AS1" t="s">
        <v>102</v>
      </c>
      <c r="AT1" t="s">
        <v>1329</v>
      </c>
      <c r="AU1" t="s">
        <v>1330</v>
      </c>
      <c r="AV1" t="s">
        <v>1331</v>
      </c>
      <c r="AW1" t="s">
        <v>1332</v>
      </c>
      <c r="AX1" t="s">
        <v>1333</v>
      </c>
      <c r="AY1" t="s">
        <v>1334</v>
      </c>
      <c r="AZ1" t="s">
        <v>1335</v>
      </c>
      <c r="BA1" t="s">
        <v>1336</v>
      </c>
      <c r="BB1" t="s">
        <v>1337</v>
      </c>
      <c r="BC1" t="s">
        <v>1338</v>
      </c>
      <c r="BD1" t="s">
        <v>1339</v>
      </c>
      <c r="BE1" t="s">
        <v>1340</v>
      </c>
      <c r="BF1" t="s">
        <v>1341</v>
      </c>
      <c r="BG1" t="s">
        <v>1342</v>
      </c>
      <c r="BH1" t="s">
        <v>1343</v>
      </c>
      <c r="BI1" t="s">
        <v>1344</v>
      </c>
      <c r="BJ1" t="s">
        <v>1345</v>
      </c>
      <c r="BK1" t="s">
        <v>1346</v>
      </c>
      <c r="BL1" t="s">
        <v>1347</v>
      </c>
      <c r="BM1" t="s">
        <v>1348</v>
      </c>
      <c r="BN1" t="s">
        <v>1349</v>
      </c>
      <c r="BO1" t="s">
        <v>1350</v>
      </c>
      <c r="BP1" t="s">
        <v>1351</v>
      </c>
      <c r="BQ1" t="s">
        <v>1352</v>
      </c>
      <c r="BR1" t="s">
        <v>1353</v>
      </c>
      <c r="BS1" t="s">
        <v>1354</v>
      </c>
      <c r="BT1" t="s">
        <v>1355</v>
      </c>
      <c r="BU1" t="s">
        <v>1356</v>
      </c>
      <c r="BV1" t="s">
        <v>1357</v>
      </c>
      <c r="BW1" t="s">
        <v>1358</v>
      </c>
      <c r="BX1" t="s">
        <v>1359</v>
      </c>
      <c r="BY1" t="s">
        <v>1360</v>
      </c>
      <c r="BZ1" t="s">
        <v>1361</v>
      </c>
      <c r="CA1" t="s">
        <v>1362</v>
      </c>
      <c r="CB1" t="s">
        <v>1363</v>
      </c>
      <c r="CC1" t="s">
        <v>1364</v>
      </c>
      <c r="CD1" t="s">
        <v>1365</v>
      </c>
      <c r="CE1" t="s">
        <v>1366</v>
      </c>
      <c r="CF1" t="s">
        <v>1367</v>
      </c>
      <c r="CG1" t="s">
        <v>1368</v>
      </c>
      <c r="CH1" t="s">
        <v>1369</v>
      </c>
      <c r="CI1" t="s">
        <v>1370</v>
      </c>
      <c r="CJ1" t="s">
        <v>1371</v>
      </c>
      <c r="CK1" t="s">
        <v>1372</v>
      </c>
      <c r="CL1" t="s">
        <v>1373</v>
      </c>
      <c r="CM1" t="s">
        <v>1374</v>
      </c>
      <c r="CN1" t="s">
        <v>1375</v>
      </c>
      <c r="CO1" t="s">
        <v>1376</v>
      </c>
      <c r="CP1" t="s">
        <v>1377</v>
      </c>
      <c r="CQ1" t="s">
        <v>1378</v>
      </c>
      <c r="CR1" t="s">
        <v>1379</v>
      </c>
      <c r="CS1" t="s">
        <v>1380</v>
      </c>
      <c r="CT1" t="s">
        <v>1381</v>
      </c>
      <c r="CU1" t="s">
        <v>1382</v>
      </c>
      <c r="CV1" t="s">
        <v>1383</v>
      </c>
      <c r="CW1" t="s">
        <v>1384</v>
      </c>
      <c r="CX1" t="s">
        <v>1385</v>
      </c>
      <c r="CY1" t="s">
        <v>1386</v>
      </c>
      <c r="CZ1" t="s">
        <v>1387</v>
      </c>
      <c r="DA1" t="s">
        <v>1388</v>
      </c>
      <c r="DB1" t="s">
        <v>1389</v>
      </c>
      <c r="DC1" t="s">
        <v>1390</v>
      </c>
      <c r="DD1" t="s">
        <v>1391</v>
      </c>
      <c r="DE1" t="s">
        <v>1392</v>
      </c>
    </row>
    <row r="2" spans="1:109">
      <c r="A2">
        <v>98</v>
      </c>
      <c r="B2">
        <v>5339446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 t="s">
        <v>203</v>
      </c>
      <c r="N2" t="s">
        <v>203</v>
      </c>
      <c r="O2" t="s">
        <v>203</v>
      </c>
      <c r="P2" t="s">
        <v>203</v>
      </c>
      <c r="Q2" t="s">
        <v>203</v>
      </c>
      <c r="R2" t="s">
        <v>203</v>
      </c>
      <c r="S2" t="s">
        <v>203</v>
      </c>
      <c r="T2" t="s">
        <v>203</v>
      </c>
      <c r="U2" t="s">
        <v>203</v>
      </c>
      <c r="V2" t="s">
        <v>203</v>
      </c>
      <c r="W2" t="s">
        <v>203</v>
      </c>
      <c r="X2" t="s">
        <v>203</v>
      </c>
      <c r="Y2" t="s">
        <v>203</v>
      </c>
      <c r="Z2" t="s">
        <v>203</v>
      </c>
      <c r="AA2">
        <v>1</v>
      </c>
      <c r="AB2">
        <v>1</v>
      </c>
      <c r="AC2">
        <v>1</v>
      </c>
      <c r="AD2">
        <v>1</v>
      </c>
      <c r="AE2">
        <v>1</v>
      </c>
      <c r="AF2" t="s">
        <v>203</v>
      </c>
      <c r="AG2" t="s">
        <v>203</v>
      </c>
      <c r="AH2" t="s">
        <v>203</v>
      </c>
      <c r="AI2" t="s">
        <v>203</v>
      </c>
      <c r="AJ2" t="s">
        <v>203</v>
      </c>
      <c r="AK2" t="s">
        <v>203</v>
      </c>
      <c r="AL2" t="s">
        <v>203</v>
      </c>
      <c r="AM2" t="s">
        <v>203</v>
      </c>
      <c r="AN2" t="s">
        <v>203</v>
      </c>
      <c r="AO2" t="s">
        <v>203</v>
      </c>
      <c r="AP2" t="s">
        <v>203</v>
      </c>
      <c r="AQ2" t="s">
        <v>1393</v>
      </c>
      <c r="AS2" t="s">
        <v>1394</v>
      </c>
    </row>
    <row r="3" spans="1:109">
      <c r="A3">
        <v>98</v>
      </c>
      <c r="B3">
        <v>4592143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 t="s">
        <v>203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 t="s">
        <v>203</v>
      </c>
      <c r="AM3" t="s">
        <v>203</v>
      </c>
      <c r="AN3" t="s">
        <v>203</v>
      </c>
      <c r="AO3" t="s">
        <v>203</v>
      </c>
      <c r="AP3" t="s">
        <v>203</v>
      </c>
      <c r="AQ3" t="s">
        <v>1395</v>
      </c>
      <c r="AR3" t="s">
        <v>1396</v>
      </c>
      <c r="AS3" t="s">
        <v>264</v>
      </c>
      <c r="AT3">
        <v>1</v>
      </c>
      <c r="AU3">
        <v>1</v>
      </c>
      <c r="AV3">
        <v>1</v>
      </c>
      <c r="AW3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0</v>
      </c>
      <c r="BK3">
        <v>0</v>
      </c>
      <c r="BL3">
        <v>1</v>
      </c>
      <c r="BM3">
        <v>1</v>
      </c>
      <c r="BN3" t="s">
        <v>1397</v>
      </c>
      <c r="BO3" t="s">
        <v>1398</v>
      </c>
      <c r="BP3" t="s">
        <v>203</v>
      </c>
      <c r="BQ3" t="s">
        <v>203</v>
      </c>
      <c r="BR3" t="s">
        <v>203</v>
      </c>
      <c r="BS3" t="s">
        <v>203</v>
      </c>
      <c r="BT3" t="s">
        <v>203</v>
      </c>
      <c r="BU3" t="s">
        <v>203</v>
      </c>
      <c r="BV3" t="s">
        <v>203</v>
      </c>
      <c r="BW3" t="s">
        <v>203</v>
      </c>
      <c r="BX3" t="s">
        <v>203</v>
      </c>
      <c r="BY3" t="s">
        <v>203</v>
      </c>
      <c r="BZ3" t="s">
        <v>203</v>
      </c>
      <c r="CA3" t="s">
        <v>203</v>
      </c>
      <c r="CB3" t="s">
        <v>203</v>
      </c>
      <c r="CC3" t="s">
        <v>203</v>
      </c>
      <c r="CD3" t="s">
        <v>203</v>
      </c>
      <c r="CE3" t="s">
        <v>203</v>
      </c>
      <c r="CF3" t="s">
        <v>203</v>
      </c>
      <c r="CG3" t="s">
        <v>203</v>
      </c>
      <c r="CH3" t="s">
        <v>203</v>
      </c>
      <c r="CI3" t="s">
        <v>203</v>
      </c>
      <c r="CJ3" t="s">
        <v>203</v>
      </c>
      <c r="CK3" t="s">
        <v>203</v>
      </c>
      <c r="CL3" t="s">
        <v>203</v>
      </c>
      <c r="CM3" t="s">
        <v>203</v>
      </c>
      <c r="CN3" t="s">
        <v>203</v>
      </c>
      <c r="CO3" t="s">
        <v>203</v>
      </c>
      <c r="CP3" t="s">
        <v>203</v>
      </c>
      <c r="CQ3" t="s">
        <v>203</v>
      </c>
      <c r="CR3" t="s">
        <v>203</v>
      </c>
      <c r="CS3" t="s">
        <v>203</v>
      </c>
      <c r="CT3" t="s">
        <v>203</v>
      </c>
      <c r="CU3" t="s">
        <v>203</v>
      </c>
      <c r="CV3" t="s">
        <v>203</v>
      </c>
      <c r="CW3" t="s">
        <v>203</v>
      </c>
      <c r="CX3" t="s">
        <v>203</v>
      </c>
      <c r="CY3" t="s">
        <v>203</v>
      </c>
      <c r="CZ3" t="s">
        <v>203</v>
      </c>
      <c r="DA3" t="s">
        <v>203</v>
      </c>
      <c r="DB3" t="s">
        <v>203</v>
      </c>
      <c r="DC3" t="s">
        <v>203</v>
      </c>
      <c r="DD3" t="s">
        <v>1399</v>
      </c>
    </row>
    <row r="4" spans="1:109">
      <c r="A4">
        <v>98</v>
      </c>
      <c r="B4">
        <v>6981660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 t="s">
        <v>203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 t="s">
        <v>203</v>
      </c>
      <c r="AA4">
        <v>1</v>
      </c>
      <c r="AB4">
        <v>1</v>
      </c>
      <c r="AC4">
        <v>1</v>
      </c>
      <c r="AD4" t="s">
        <v>203</v>
      </c>
      <c r="AE4">
        <v>0</v>
      </c>
      <c r="AF4">
        <v>0</v>
      </c>
      <c r="AG4" t="s">
        <v>203</v>
      </c>
      <c r="AH4">
        <v>1</v>
      </c>
      <c r="AI4">
        <v>0</v>
      </c>
      <c r="AJ4">
        <v>0</v>
      </c>
      <c r="AK4" t="s">
        <v>203</v>
      </c>
      <c r="AL4">
        <v>0</v>
      </c>
      <c r="AM4" t="s">
        <v>203</v>
      </c>
      <c r="AN4" t="s">
        <v>203</v>
      </c>
      <c r="AO4" t="s">
        <v>203</v>
      </c>
      <c r="AP4" t="s">
        <v>203</v>
      </c>
      <c r="AQ4" t="s">
        <v>1400</v>
      </c>
      <c r="AR4" t="s">
        <v>1401</v>
      </c>
      <c r="AS4" t="s">
        <v>1402</v>
      </c>
      <c r="AT4">
        <v>0</v>
      </c>
      <c r="AU4">
        <v>1</v>
      </c>
      <c r="AV4">
        <v>1</v>
      </c>
      <c r="AW4">
        <v>1</v>
      </c>
      <c r="AX4">
        <v>1</v>
      </c>
      <c r="AY4" t="s">
        <v>203</v>
      </c>
      <c r="AZ4">
        <v>1</v>
      </c>
      <c r="BA4">
        <v>0</v>
      </c>
      <c r="BB4">
        <v>0</v>
      </c>
      <c r="BC4">
        <v>0</v>
      </c>
      <c r="BD4" t="s">
        <v>203</v>
      </c>
      <c r="BE4">
        <v>1</v>
      </c>
      <c r="BF4" t="s">
        <v>203</v>
      </c>
      <c r="BG4" t="s">
        <v>203</v>
      </c>
      <c r="BH4" t="s">
        <v>203</v>
      </c>
      <c r="BI4" t="s">
        <v>203</v>
      </c>
      <c r="BJ4" t="s">
        <v>203</v>
      </c>
      <c r="BK4" t="s">
        <v>203</v>
      </c>
      <c r="BL4" t="s">
        <v>203</v>
      </c>
      <c r="BM4" t="s">
        <v>203</v>
      </c>
      <c r="BN4" t="s">
        <v>1403</v>
      </c>
      <c r="BO4" t="s">
        <v>1404</v>
      </c>
      <c r="BP4">
        <v>0</v>
      </c>
      <c r="BQ4">
        <v>1</v>
      </c>
      <c r="BR4">
        <v>0</v>
      </c>
      <c r="BS4">
        <v>1</v>
      </c>
      <c r="BT4">
        <v>1</v>
      </c>
      <c r="BU4">
        <v>1</v>
      </c>
      <c r="BV4">
        <v>0</v>
      </c>
      <c r="BW4">
        <v>1</v>
      </c>
      <c r="BX4">
        <v>0</v>
      </c>
      <c r="BY4">
        <v>1</v>
      </c>
      <c r="BZ4">
        <v>1</v>
      </c>
      <c r="CA4">
        <v>1</v>
      </c>
      <c r="CB4">
        <v>0</v>
      </c>
      <c r="CC4">
        <v>0</v>
      </c>
      <c r="CD4" t="s">
        <v>203</v>
      </c>
      <c r="CE4" t="s">
        <v>203</v>
      </c>
      <c r="CF4" t="s">
        <v>203</v>
      </c>
      <c r="CG4" t="s">
        <v>203</v>
      </c>
      <c r="CH4" t="s">
        <v>203</v>
      </c>
      <c r="CI4">
        <v>1</v>
      </c>
      <c r="CJ4">
        <v>0</v>
      </c>
      <c r="CK4">
        <v>1</v>
      </c>
      <c r="CL4">
        <v>0</v>
      </c>
      <c r="CM4">
        <v>0</v>
      </c>
      <c r="CN4">
        <v>0</v>
      </c>
      <c r="CO4" t="s">
        <v>203</v>
      </c>
      <c r="CP4">
        <v>1</v>
      </c>
      <c r="CQ4">
        <v>1</v>
      </c>
      <c r="CR4">
        <v>1</v>
      </c>
      <c r="CS4">
        <v>1</v>
      </c>
      <c r="CT4">
        <v>0</v>
      </c>
      <c r="CU4">
        <v>0</v>
      </c>
      <c r="CV4">
        <v>0</v>
      </c>
      <c r="CW4" t="s">
        <v>203</v>
      </c>
      <c r="CX4">
        <v>1</v>
      </c>
      <c r="CY4">
        <v>1</v>
      </c>
      <c r="CZ4">
        <v>0</v>
      </c>
      <c r="DA4">
        <v>0</v>
      </c>
      <c r="DB4">
        <v>0</v>
      </c>
      <c r="DC4">
        <v>1</v>
      </c>
      <c r="DD4" t="s">
        <v>1405</v>
      </c>
      <c r="DE4" t="s">
        <v>1406</v>
      </c>
    </row>
    <row r="5" spans="1:109">
      <c r="A5">
        <v>98</v>
      </c>
      <c r="B5">
        <v>6914880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 t="s">
        <v>203</v>
      </c>
      <c r="AH5">
        <v>0</v>
      </c>
      <c r="AI5" t="s">
        <v>203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 t="s">
        <v>203</v>
      </c>
      <c r="AQ5" t="s">
        <v>1407</v>
      </c>
      <c r="AR5" t="s">
        <v>1408</v>
      </c>
      <c r="AS5" t="s">
        <v>222</v>
      </c>
      <c r="AT5">
        <v>1</v>
      </c>
      <c r="AU5">
        <v>1</v>
      </c>
      <c r="AV5">
        <v>1</v>
      </c>
      <c r="AW5">
        <v>0</v>
      </c>
      <c r="AX5">
        <v>0</v>
      </c>
      <c r="AY5">
        <v>1</v>
      </c>
      <c r="AZ5">
        <v>1</v>
      </c>
      <c r="BA5">
        <v>1</v>
      </c>
      <c r="BB5">
        <v>1</v>
      </c>
      <c r="BC5">
        <v>0</v>
      </c>
      <c r="BD5">
        <v>0</v>
      </c>
      <c r="BE5">
        <v>1</v>
      </c>
      <c r="BF5">
        <v>1</v>
      </c>
      <c r="BG5">
        <v>0</v>
      </c>
      <c r="BH5">
        <v>0</v>
      </c>
      <c r="BI5">
        <v>1</v>
      </c>
      <c r="BJ5">
        <v>1</v>
      </c>
      <c r="BK5">
        <v>0</v>
      </c>
      <c r="BL5">
        <v>1</v>
      </c>
      <c r="BM5">
        <v>1</v>
      </c>
      <c r="BN5" t="s">
        <v>1409</v>
      </c>
      <c r="BO5" t="s">
        <v>1410</v>
      </c>
      <c r="BP5">
        <v>0</v>
      </c>
      <c r="BQ5">
        <v>1</v>
      </c>
      <c r="BR5">
        <v>0</v>
      </c>
      <c r="BS5">
        <v>0</v>
      </c>
      <c r="BT5">
        <v>1</v>
      </c>
      <c r="BU5">
        <v>0</v>
      </c>
      <c r="BV5">
        <v>0</v>
      </c>
      <c r="BW5">
        <v>1</v>
      </c>
      <c r="BX5">
        <v>1</v>
      </c>
      <c r="BY5">
        <v>1</v>
      </c>
      <c r="BZ5">
        <v>1</v>
      </c>
      <c r="CA5">
        <v>0</v>
      </c>
      <c r="CB5">
        <v>0</v>
      </c>
      <c r="CC5">
        <v>1</v>
      </c>
      <c r="CD5">
        <v>1</v>
      </c>
      <c r="CE5">
        <v>0</v>
      </c>
      <c r="CF5" t="s">
        <v>203</v>
      </c>
      <c r="CG5">
        <v>0</v>
      </c>
      <c r="CH5">
        <v>1</v>
      </c>
      <c r="CI5">
        <v>0</v>
      </c>
      <c r="CJ5">
        <v>0</v>
      </c>
      <c r="CK5">
        <v>1</v>
      </c>
      <c r="CL5">
        <v>1</v>
      </c>
      <c r="CM5">
        <v>0</v>
      </c>
      <c r="CN5">
        <v>0</v>
      </c>
      <c r="CO5">
        <v>0</v>
      </c>
      <c r="CP5">
        <v>1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1</v>
      </c>
      <c r="CZ5">
        <v>0</v>
      </c>
      <c r="DA5">
        <v>1</v>
      </c>
      <c r="DB5">
        <v>1</v>
      </c>
      <c r="DC5">
        <v>0</v>
      </c>
      <c r="DD5" t="s">
        <v>1411</v>
      </c>
      <c r="DE5" t="s">
        <v>1412</v>
      </c>
    </row>
    <row r="6" spans="1:109">
      <c r="A6">
        <v>98</v>
      </c>
      <c r="B6">
        <v>6840752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 t="s">
        <v>203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">
        <v>203</v>
      </c>
      <c r="AP6" t="s">
        <v>203</v>
      </c>
      <c r="AQ6" t="s">
        <v>1413</v>
      </c>
      <c r="AR6" t="s">
        <v>1414</v>
      </c>
      <c r="AS6" t="s">
        <v>219</v>
      </c>
      <c r="AT6">
        <v>1</v>
      </c>
      <c r="AU6">
        <v>1</v>
      </c>
      <c r="AV6">
        <v>1</v>
      </c>
      <c r="AW6">
        <v>0</v>
      </c>
      <c r="AX6">
        <v>1</v>
      </c>
      <c r="AY6">
        <v>1</v>
      </c>
      <c r="AZ6">
        <v>1</v>
      </c>
      <c r="BA6">
        <v>0</v>
      </c>
      <c r="BB6">
        <v>1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1</v>
      </c>
      <c r="BM6">
        <v>1</v>
      </c>
      <c r="BN6" t="s">
        <v>1415</v>
      </c>
      <c r="BO6" t="s">
        <v>1416</v>
      </c>
      <c r="BP6">
        <v>0</v>
      </c>
      <c r="BQ6">
        <v>1</v>
      </c>
      <c r="BR6">
        <v>1</v>
      </c>
      <c r="BS6">
        <v>0</v>
      </c>
      <c r="BT6">
        <v>1</v>
      </c>
      <c r="BU6">
        <v>0</v>
      </c>
      <c r="BV6">
        <v>0</v>
      </c>
      <c r="BW6">
        <v>1</v>
      </c>
      <c r="BX6">
        <v>1</v>
      </c>
      <c r="BY6">
        <v>1</v>
      </c>
      <c r="BZ6">
        <v>1</v>
      </c>
      <c r="CA6">
        <v>0</v>
      </c>
      <c r="CB6">
        <v>0</v>
      </c>
      <c r="CC6">
        <v>1</v>
      </c>
      <c r="CD6">
        <v>1</v>
      </c>
      <c r="CE6">
        <v>0</v>
      </c>
      <c r="CF6">
        <v>1</v>
      </c>
      <c r="CG6">
        <v>0</v>
      </c>
      <c r="CH6">
        <v>1</v>
      </c>
      <c r="CI6">
        <v>1</v>
      </c>
      <c r="CJ6" t="s">
        <v>203</v>
      </c>
      <c r="CK6">
        <v>1</v>
      </c>
      <c r="CL6">
        <v>0</v>
      </c>
      <c r="CM6">
        <v>0</v>
      </c>
      <c r="CN6">
        <v>0</v>
      </c>
      <c r="CO6" t="s">
        <v>203</v>
      </c>
      <c r="CP6">
        <v>0</v>
      </c>
      <c r="CQ6">
        <v>1</v>
      </c>
      <c r="CR6">
        <v>1</v>
      </c>
      <c r="CS6">
        <v>1</v>
      </c>
      <c r="CT6">
        <v>0</v>
      </c>
      <c r="CU6">
        <v>1</v>
      </c>
      <c r="CV6">
        <v>0</v>
      </c>
      <c r="CW6">
        <v>1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 t="s">
        <v>1417</v>
      </c>
      <c r="DE6" t="s">
        <v>1418</v>
      </c>
    </row>
    <row r="7" spans="1:109">
      <c r="A7">
        <v>98</v>
      </c>
      <c r="B7">
        <v>7062101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1419</v>
      </c>
      <c r="AR7" t="s">
        <v>1420</v>
      </c>
      <c r="AS7" t="s">
        <v>232</v>
      </c>
      <c r="AT7">
        <v>0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0</v>
      </c>
      <c r="BE7">
        <v>1</v>
      </c>
      <c r="BF7">
        <v>1</v>
      </c>
      <c r="BG7">
        <v>0</v>
      </c>
      <c r="BH7">
        <v>1</v>
      </c>
      <c r="BI7">
        <v>1</v>
      </c>
      <c r="BJ7">
        <v>0</v>
      </c>
      <c r="BK7">
        <v>0</v>
      </c>
      <c r="BL7">
        <v>1</v>
      </c>
      <c r="BM7">
        <v>0</v>
      </c>
      <c r="BN7" t="s">
        <v>1421</v>
      </c>
      <c r="BO7" t="s">
        <v>1422</v>
      </c>
      <c r="BP7">
        <v>1</v>
      </c>
      <c r="BQ7">
        <v>1</v>
      </c>
      <c r="BR7">
        <v>1</v>
      </c>
      <c r="BS7">
        <v>1</v>
      </c>
      <c r="BT7">
        <v>1</v>
      </c>
      <c r="BU7">
        <v>0</v>
      </c>
      <c r="BV7">
        <v>0</v>
      </c>
      <c r="BW7">
        <v>1</v>
      </c>
      <c r="BX7">
        <v>0</v>
      </c>
      <c r="BY7">
        <v>1</v>
      </c>
      <c r="BZ7">
        <v>1</v>
      </c>
      <c r="CA7">
        <v>0</v>
      </c>
      <c r="CB7">
        <v>0</v>
      </c>
      <c r="CC7">
        <v>1</v>
      </c>
      <c r="CD7">
        <v>1</v>
      </c>
      <c r="CE7">
        <v>1</v>
      </c>
      <c r="CF7">
        <v>1</v>
      </c>
      <c r="CG7">
        <v>1</v>
      </c>
      <c r="CH7">
        <v>0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0</v>
      </c>
      <c r="CP7">
        <v>1</v>
      </c>
      <c r="CQ7">
        <v>0</v>
      </c>
      <c r="CR7">
        <v>1</v>
      </c>
      <c r="CS7">
        <v>1</v>
      </c>
      <c r="CT7">
        <v>0</v>
      </c>
      <c r="CU7">
        <v>0</v>
      </c>
      <c r="CV7">
        <v>0</v>
      </c>
      <c r="CW7">
        <v>1</v>
      </c>
      <c r="CX7">
        <v>1</v>
      </c>
      <c r="CY7">
        <v>0</v>
      </c>
      <c r="CZ7">
        <v>1</v>
      </c>
      <c r="DA7">
        <v>1</v>
      </c>
      <c r="DB7">
        <v>0</v>
      </c>
      <c r="DC7">
        <v>1</v>
      </c>
      <c r="DD7" t="s">
        <v>1423</v>
      </c>
      <c r="DE7" t="s">
        <v>1424</v>
      </c>
    </row>
    <row r="8" spans="1:109">
      <c r="A8">
        <v>98</v>
      </c>
      <c r="B8">
        <v>6876120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 t="s">
        <v>203</v>
      </c>
      <c r="AA8">
        <v>1</v>
      </c>
      <c r="AB8">
        <v>1</v>
      </c>
      <c r="AC8">
        <v>0</v>
      </c>
      <c r="AD8">
        <v>1</v>
      </c>
      <c r="AE8">
        <v>1</v>
      </c>
      <c r="AF8">
        <v>0</v>
      </c>
      <c r="AG8" t="s">
        <v>203</v>
      </c>
      <c r="AH8">
        <v>1</v>
      </c>
      <c r="AI8">
        <v>1</v>
      </c>
      <c r="AJ8" t="s">
        <v>203</v>
      </c>
      <c r="AK8">
        <v>1</v>
      </c>
      <c r="AL8">
        <v>0</v>
      </c>
      <c r="AM8">
        <v>0</v>
      </c>
      <c r="AN8">
        <v>0</v>
      </c>
      <c r="AO8" t="s">
        <v>203</v>
      </c>
      <c r="AP8" t="s">
        <v>203</v>
      </c>
      <c r="AQ8" t="s">
        <v>1425</v>
      </c>
      <c r="AR8" t="s">
        <v>1426</v>
      </c>
      <c r="AS8" t="s">
        <v>257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1</v>
      </c>
      <c r="BC8">
        <v>1</v>
      </c>
      <c r="BD8">
        <v>0</v>
      </c>
      <c r="BE8">
        <v>1</v>
      </c>
      <c r="BF8">
        <v>1</v>
      </c>
      <c r="BG8">
        <v>0</v>
      </c>
      <c r="BH8">
        <v>1</v>
      </c>
      <c r="BI8">
        <v>1</v>
      </c>
      <c r="BJ8">
        <v>1</v>
      </c>
      <c r="BK8">
        <v>0</v>
      </c>
      <c r="BL8">
        <v>1</v>
      </c>
      <c r="BM8">
        <v>1</v>
      </c>
      <c r="BN8" t="s">
        <v>1427</v>
      </c>
      <c r="BO8" t="s">
        <v>1428</v>
      </c>
      <c r="BP8">
        <v>0</v>
      </c>
      <c r="BQ8">
        <v>1</v>
      </c>
      <c r="BR8">
        <v>1</v>
      </c>
      <c r="BS8">
        <v>0</v>
      </c>
      <c r="BT8">
        <v>1</v>
      </c>
      <c r="BU8">
        <v>1</v>
      </c>
      <c r="BV8">
        <v>0</v>
      </c>
      <c r="BW8">
        <v>1</v>
      </c>
      <c r="BX8">
        <v>0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1</v>
      </c>
      <c r="CQ8">
        <v>1</v>
      </c>
      <c r="CR8">
        <v>1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1</v>
      </c>
      <c r="CZ8">
        <v>0</v>
      </c>
      <c r="DA8">
        <v>1</v>
      </c>
      <c r="DB8">
        <v>0</v>
      </c>
      <c r="DC8">
        <v>1</v>
      </c>
      <c r="DD8" t="s">
        <v>1429</v>
      </c>
      <c r="DE8" t="s">
        <v>1430</v>
      </c>
    </row>
    <row r="9" spans="1:109">
      <c r="A9">
        <v>98</v>
      </c>
      <c r="B9">
        <v>6947448</v>
      </c>
      <c r="C9">
        <v>1</v>
      </c>
      <c r="D9">
        <v>1</v>
      </c>
      <c r="E9">
        <v>1</v>
      </c>
      <c r="F9">
        <v>1</v>
      </c>
      <c r="G9">
        <v>1</v>
      </c>
      <c r="H9" t="s">
        <v>203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 t="s">
        <v>203</v>
      </c>
      <c r="R9">
        <v>1</v>
      </c>
      <c r="S9">
        <v>0</v>
      </c>
      <c r="T9">
        <v>1</v>
      </c>
      <c r="U9">
        <v>1</v>
      </c>
      <c r="V9" t="s">
        <v>203</v>
      </c>
      <c r="W9">
        <v>1</v>
      </c>
      <c r="X9" t="s">
        <v>203</v>
      </c>
      <c r="Y9" t="s">
        <v>203</v>
      </c>
      <c r="Z9" t="s">
        <v>203</v>
      </c>
      <c r="AA9">
        <v>1</v>
      </c>
      <c r="AB9">
        <v>1</v>
      </c>
      <c r="AC9">
        <v>1</v>
      </c>
      <c r="AD9">
        <v>1</v>
      </c>
      <c r="AE9">
        <v>0</v>
      </c>
      <c r="AF9" t="s">
        <v>203</v>
      </c>
      <c r="AG9">
        <v>1</v>
      </c>
      <c r="AH9">
        <v>0</v>
      </c>
      <c r="AI9">
        <v>1</v>
      </c>
      <c r="AJ9">
        <v>0</v>
      </c>
      <c r="AK9">
        <v>0</v>
      </c>
      <c r="AL9">
        <v>1</v>
      </c>
      <c r="AM9" t="s">
        <v>203</v>
      </c>
      <c r="AN9" t="s">
        <v>203</v>
      </c>
      <c r="AO9">
        <v>1</v>
      </c>
      <c r="AP9">
        <v>0</v>
      </c>
      <c r="AQ9" t="s">
        <v>1431</v>
      </c>
      <c r="AR9" t="s">
        <v>1432</v>
      </c>
      <c r="AS9" t="s">
        <v>230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 t="s">
        <v>203</v>
      </c>
      <c r="BE9">
        <v>1</v>
      </c>
      <c r="BF9" t="s">
        <v>203</v>
      </c>
      <c r="BG9" t="s">
        <v>203</v>
      </c>
      <c r="BH9" t="s">
        <v>203</v>
      </c>
      <c r="BI9" t="s">
        <v>203</v>
      </c>
      <c r="BJ9" t="s">
        <v>203</v>
      </c>
      <c r="BK9" t="s">
        <v>203</v>
      </c>
      <c r="BL9" t="s">
        <v>203</v>
      </c>
      <c r="BM9" t="s">
        <v>203</v>
      </c>
      <c r="BN9" t="s">
        <v>1433</v>
      </c>
      <c r="BO9" t="s">
        <v>1434</v>
      </c>
      <c r="BP9">
        <v>0</v>
      </c>
      <c r="BQ9">
        <v>1</v>
      </c>
      <c r="BR9">
        <v>1</v>
      </c>
      <c r="BS9">
        <v>0</v>
      </c>
      <c r="BT9">
        <v>0</v>
      </c>
      <c r="BU9" t="s">
        <v>203</v>
      </c>
      <c r="BV9" t="s">
        <v>203</v>
      </c>
      <c r="BW9">
        <v>1</v>
      </c>
      <c r="BX9">
        <v>1</v>
      </c>
      <c r="BY9">
        <v>1</v>
      </c>
      <c r="BZ9">
        <v>1</v>
      </c>
      <c r="CA9">
        <v>0</v>
      </c>
      <c r="CB9">
        <v>0</v>
      </c>
      <c r="CC9">
        <v>0</v>
      </c>
      <c r="CD9" t="s">
        <v>203</v>
      </c>
      <c r="CE9" t="s">
        <v>203</v>
      </c>
      <c r="CF9" t="s">
        <v>203</v>
      </c>
      <c r="CG9" t="s">
        <v>203</v>
      </c>
      <c r="CH9" t="s">
        <v>203</v>
      </c>
      <c r="CI9">
        <v>1</v>
      </c>
      <c r="CJ9" t="s">
        <v>203</v>
      </c>
      <c r="CK9">
        <v>0</v>
      </c>
      <c r="CL9">
        <v>0</v>
      </c>
      <c r="CM9" t="s">
        <v>203</v>
      </c>
      <c r="CN9">
        <v>1</v>
      </c>
      <c r="CO9" t="s">
        <v>203</v>
      </c>
      <c r="CP9">
        <v>1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1</v>
      </c>
      <c r="CZ9">
        <v>0</v>
      </c>
      <c r="DA9">
        <v>1</v>
      </c>
      <c r="DB9">
        <v>0</v>
      </c>
      <c r="DC9">
        <v>1</v>
      </c>
      <c r="DD9" t="s">
        <v>1435</v>
      </c>
      <c r="DE9" t="s">
        <v>1436</v>
      </c>
    </row>
    <row r="10" spans="1:109">
      <c r="A10">
        <v>98</v>
      </c>
      <c r="B10">
        <v>6550645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 t="s">
        <v>1437</v>
      </c>
      <c r="AR10" t="s">
        <v>1438</v>
      </c>
      <c r="AS10" t="s">
        <v>208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1</v>
      </c>
      <c r="BM10">
        <v>1</v>
      </c>
      <c r="BN10" t="s">
        <v>1439</v>
      </c>
      <c r="BO10" t="s">
        <v>1440</v>
      </c>
      <c r="BP10">
        <v>0</v>
      </c>
      <c r="BQ10">
        <v>1</v>
      </c>
      <c r="BR10">
        <v>1</v>
      </c>
      <c r="BS10">
        <v>0</v>
      </c>
      <c r="BT10">
        <v>1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1</v>
      </c>
      <c r="CO10">
        <v>0</v>
      </c>
      <c r="CP10">
        <v>1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1</v>
      </c>
      <c r="DD10" t="s">
        <v>1441</v>
      </c>
      <c r="DE10" t="s">
        <v>1442</v>
      </c>
    </row>
    <row r="11" spans="1:109">
      <c r="A11">
        <v>98</v>
      </c>
      <c r="B11">
        <v>5809645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 t="s">
        <v>203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 t="s">
        <v>203</v>
      </c>
      <c r="AH11">
        <v>1</v>
      </c>
      <c r="AI11" t="s">
        <v>203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203</v>
      </c>
      <c r="AQ11" t="s">
        <v>1443</v>
      </c>
      <c r="AR11" t="s">
        <v>1444</v>
      </c>
      <c r="AS11" t="s">
        <v>207</v>
      </c>
      <c r="AT11">
        <v>0</v>
      </c>
      <c r="AU11">
        <v>1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1</v>
      </c>
      <c r="BJ11">
        <v>0</v>
      </c>
      <c r="BK11">
        <v>1</v>
      </c>
      <c r="BL11">
        <v>1</v>
      </c>
      <c r="BM11">
        <v>1</v>
      </c>
      <c r="BN11" t="s">
        <v>1445</v>
      </c>
      <c r="BO11" t="s">
        <v>1446</v>
      </c>
      <c r="BP11">
        <v>1</v>
      </c>
      <c r="BQ11">
        <v>1</v>
      </c>
      <c r="BR11">
        <v>1</v>
      </c>
      <c r="BS11">
        <v>0</v>
      </c>
      <c r="BT11">
        <v>1</v>
      </c>
      <c r="BU11">
        <v>1</v>
      </c>
      <c r="BV11">
        <v>0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1</v>
      </c>
      <c r="CE11">
        <v>0</v>
      </c>
      <c r="CF11">
        <v>1</v>
      </c>
      <c r="CG11">
        <v>0</v>
      </c>
      <c r="CH11">
        <v>1</v>
      </c>
      <c r="CI11">
        <v>1</v>
      </c>
      <c r="CJ11">
        <v>0</v>
      </c>
      <c r="CK11">
        <v>1</v>
      </c>
      <c r="CL11">
        <v>0</v>
      </c>
      <c r="CM11">
        <v>0</v>
      </c>
      <c r="CN11">
        <v>1</v>
      </c>
      <c r="CO11" t="s">
        <v>203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1</v>
      </c>
      <c r="CZ11">
        <v>0</v>
      </c>
      <c r="DA11">
        <v>1</v>
      </c>
      <c r="DB11">
        <v>0</v>
      </c>
      <c r="DC11">
        <v>1</v>
      </c>
      <c r="DD11" t="s">
        <v>1447</v>
      </c>
      <c r="DE11" t="s">
        <v>1448</v>
      </c>
    </row>
    <row r="12" spans="1:109">
      <c r="A12">
        <v>98</v>
      </c>
      <c r="B12">
        <v>7053109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 t="s">
        <v>203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 t="s">
        <v>203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t="s">
        <v>203</v>
      </c>
      <c r="AP12" t="s">
        <v>203</v>
      </c>
      <c r="AQ12" t="s">
        <v>1449</v>
      </c>
      <c r="AR12" t="s">
        <v>1450</v>
      </c>
      <c r="AS12" t="s">
        <v>230</v>
      </c>
      <c r="AT12">
        <v>1</v>
      </c>
      <c r="AU12">
        <v>0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0</v>
      </c>
      <c r="BI12">
        <v>1</v>
      </c>
      <c r="BJ12">
        <v>1</v>
      </c>
      <c r="BK12">
        <v>0</v>
      </c>
      <c r="BL12">
        <v>1</v>
      </c>
      <c r="BM12">
        <v>1</v>
      </c>
      <c r="BN12" t="s">
        <v>1451</v>
      </c>
      <c r="BO12" t="s">
        <v>1452</v>
      </c>
      <c r="BP12">
        <v>0</v>
      </c>
      <c r="BQ12">
        <v>1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1</v>
      </c>
      <c r="BZ12">
        <v>1</v>
      </c>
      <c r="CA12">
        <v>0</v>
      </c>
      <c r="CB12">
        <v>0</v>
      </c>
      <c r="CC12">
        <v>0</v>
      </c>
      <c r="CD12" t="s">
        <v>203</v>
      </c>
      <c r="CE12" t="s">
        <v>203</v>
      </c>
      <c r="CF12" t="s">
        <v>203</v>
      </c>
      <c r="CG12" t="s">
        <v>203</v>
      </c>
      <c r="CH12" t="s">
        <v>203</v>
      </c>
      <c r="CI12">
        <v>0</v>
      </c>
      <c r="CJ12">
        <v>1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1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1</v>
      </c>
      <c r="CZ12">
        <v>0</v>
      </c>
      <c r="DA12">
        <v>0</v>
      </c>
      <c r="DB12">
        <v>1</v>
      </c>
      <c r="DC12">
        <v>1</v>
      </c>
      <c r="DD12" t="s">
        <v>1453</v>
      </c>
      <c r="DE12" t="s">
        <v>1454</v>
      </c>
    </row>
    <row r="13" spans="1:109">
      <c r="A13">
        <v>98</v>
      </c>
      <c r="B13">
        <v>4322032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 t="s">
        <v>203</v>
      </c>
      <c r="W13">
        <v>0</v>
      </c>
      <c r="X13">
        <v>0</v>
      </c>
      <c r="Y13">
        <v>0</v>
      </c>
      <c r="Z13" t="s">
        <v>203</v>
      </c>
      <c r="AA13">
        <v>1</v>
      </c>
      <c r="AB13">
        <v>1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 t="s">
        <v>203</v>
      </c>
      <c r="AP13" t="s">
        <v>203</v>
      </c>
      <c r="AQ13" t="s">
        <v>1455</v>
      </c>
      <c r="AR13" t="s">
        <v>1456</v>
      </c>
      <c r="AS13" t="s">
        <v>1457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1</v>
      </c>
      <c r="BD13" t="s">
        <v>203</v>
      </c>
      <c r="BE13">
        <v>1</v>
      </c>
      <c r="BF13" t="s">
        <v>203</v>
      </c>
      <c r="BG13" t="s">
        <v>203</v>
      </c>
      <c r="BH13" t="s">
        <v>203</v>
      </c>
      <c r="BI13" t="s">
        <v>203</v>
      </c>
      <c r="BJ13" t="s">
        <v>203</v>
      </c>
      <c r="BK13" t="s">
        <v>203</v>
      </c>
      <c r="BL13" t="s">
        <v>203</v>
      </c>
      <c r="BM13" t="s">
        <v>203</v>
      </c>
      <c r="BN13" t="s">
        <v>1458</v>
      </c>
    </row>
    <row r="14" spans="1:109">
      <c r="A14">
        <v>98</v>
      </c>
      <c r="B14">
        <v>7054482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 t="s">
        <v>203</v>
      </c>
      <c r="R14" t="s">
        <v>203</v>
      </c>
      <c r="S14" t="s">
        <v>203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1</v>
      </c>
      <c r="AG14" t="s">
        <v>203</v>
      </c>
      <c r="AH14">
        <v>1</v>
      </c>
      <c r="AI14" t="s">
        <v>203</v>
      </c>
      <c r="AJ14">
        <v>1</v>
      </c>
      <c r="AK14" t="s">
        <v>203</v>
      </c>
      <c r="AL14">
        <v>0</v>
      </c>
      <c r="AM14" t="s">
        <v>203</v>
      </c>
      <c r="AN14">
        <v>0</v>
      </c>
      <c r="AO14" t="s">
        <v>203</v>
      </c>
      <c r="AP14" t="s">
        <v>203</v>
      </c>
      <c r="AQ14" t="s">
        <v>1459</v>
      </c>
      <c r="AR14" t="s">
        <v>1460</v>
      </c>
      <c r="AS14" t="s">
        <v>940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1</v>
      </c>
      <c r="BC14">
        <v>1</v>
      </c>
      <c r="BD14">
        <v>0</v>
      </c>
      <c r="BE14">
        <v>1</v>
      </c>
      <c r="BF14">
        <v>1</v>
      </c>
      <c r="BG14">
        <v>1</v>
      </c>
      <c r="BH14">
        <v>0</v>
      </c>
      <c r="BI14">
        <v>1</v>
      </c>
      <c r="BJ14">
        <v>0</v>
      </c>
      <c r="BK14">
        <v>0</v>
      </c>
      <c r="BL14">
        <v>1</v>
      </c>
      <c r="BM14">
        <v>1</v>
      </c>
      <c r="BN14" t="s">
        <v>1461</v>
      </c>
      <c r="BO14" t="s">
        <v>1462</v>
      </c>
    </row>
    <row r="15" spans="1:109">
      <c r="A15">
        <v>98</v>
      </c>
      <c r="B15">
        <v>3030401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 t="s">
        <v>1463</v>
      </c>
      <c r="AR15" t="s">
        <v>1464</v>
      </c>
      <c r="AS15" t="s">
        <v>220</v>
      </c>
      <c r="AT15">
        <v>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0</v>
      </c>
      <c r="BD15">
        <v>0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1</v>
      </c>
      <c r="BM15">
        <v>1</v>
      </c>
      <c r="BN15" t="s">
        <v>1465</v>
      </c>
      <c r="BO15" t="s">
        <v>1466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0</v>
      </c>
      <c r="BW15">
        <v>1</v>
      </c>
      <c r="BX15">
        <v>0</v>
      </c>
      <c r="BY15">
        <v>1</v>
      </c>
      <c r="BZ15">
        <v>1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1</v>
      </c>
      <c r="CG15">
        <v>1</v>
      </c>
      <c r="CH15" t="s">
        <v>203</v>
      </c>
      <c r="CI15">
        <v>1</v>
      </c>
      <c r="CJ15">
        <v>0</v>
      </c>
      <c r="CK15">
        <v>1</v>
      </c>
      <c r="CL15">
        <v>1</v>
      </c>
      <c r="CM15">
        <v>0</v>
      </c>
      <c r="CN15">
        <v>1</v>
      </c>
      <c r="CO15">
        <v>0</v>
      </c>
      <c r="CP15">
        <v>1</v>
      </c>
      <c r="CQ15">
        <v>1</v>
      </c>
      <c r="CR15">
        <v>1</v>
      </c>
      <c r="CS15">
        <v>1</v>
      </c>
      <c r="CT15">
        <v>0</v>
      </c>
      <c r="CU15">
        <v>0</v>
      </c>
      <c r="CV15">
        <v>0</v>
      </c>
      <c r="CW15">
        <v>1</v>
      </c>
      <c r="CX15">
        <v>1</v>
      </c>
      <c r="CY15">
        <v>1</v>
      </c>
      <c r="CZ15">
        <v>0</v>
      </c>
      <c r="DA15">
        <v>1</v>
      </c>
      <c r="DB15">
        <v>0</v>
      </c>
      <c r="DC15">
        <v>1</v>
      </c>
      <c r="DD15" t="s">
        <v>1467</v>
      </c>
      <c r="DE15" t="s">
        <v>1468</v>
      </c>
    </row>
    <row r="16" spans="1:109">
      <c r="A16">
        <v>98</v>
      </c>
      <c r="B16">
        <v>6977806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 t="s">
        <v>1469</v>
      </c>
      <c r="AR16" t="s">
        <v>1470</v>
      </c>
      <c r="AS16" t="s">
        <v>254</v>
      </c>
      <c r="AT16" t="s">
        <v>203</v>
      </c>
      <c r="AU16" t="s">
        <v>203</v>
      </c>
      <c r="AV16" t="s">
        <v>203</v>
      </c>
      <c r="AW16" t="s">
        <v>203</v>
      </c>
      <c r="AX16" t="s">
        <v>203</v>
      </c>
      <c r="AY16" t="s">
        <v>203</v>
      </c>
      <c r="AZ16" t="s">
        <v>203</v>
      </c>
      <c r="BA16" t="s">
        <v>203</v>
      </c>
      <c r="BB16" t="s">
        <v>203</v>
      </c>
      <c r="BC16" t="s">
        <v>203</v>
      </c>
      <c r="BD16" t="s">
        <v>203</v>
      </c>
      <c r="BE16" t="s">
        <v>203</v>
      </c>
      <c r="BF16" t="s">
        <v>203</v>
      </c>
      <c r="BG16" t="s">
        <v>203</v>
      </c>
      <c r="BH16" t="s">
        <v>203</v>
      </c>
      <c r="BI16" t="s">
        <v>203</v>
      </c>
      <c r="BJ16" t="s">
        <v>203</v>
      </c>
      <c r="BK16" t="s">
        <v>203</v>
      </c>
      <c r="BL16" t="s">
        <v>203</v>
      </c>
      <c r="BM16" t="s">
        <v>203</v>
      </c>
      <c r="BN16" t="s">
        <v>1471</v>
      </c>
      <c r="BO16" t="s">
        <v>1472</v>
      </c>
      <c r="BP16">
        <v>0</v>
      </c>
      <c r="BQ16" t="s">
        <v>203</v>
      </c>
      <c r="BR16" t="s">
        <v>203</v>
      </c>
      <c r="BS16" t="s">
        <v>203</v>
      </c>
      <c r="BT16" t="s">
        <v>203</v>
      </c>
      <c r="BU16" t="s">
        <v>203</v>
      </c>
      <c r="BV16" t="s">
        <v>203</v>
      </c>
      <c r="BW16">
        <v>1</v>
      </c>
      <c r="BX16">
        <v>1</v>
      </c>
      <c r="BY16">
        <v>1</v>
      </c>
      <c r="BZ16">
        <v>1</v>
      </c>
      <c r="CA16">
        <v>0</v>
      </c>
      <c r="CB16">
        <v>0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1</v>
      </c>
      <c r="CL16">
        <v>1</v>
      </c>
      <c r="CM16">
        <v>0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1</v>
      </c>
      <c r="CY16">
        <v>1</v>
      </c>
      <c r="CZ16">
        <v>0</v>
      </c>
      <c r="DA16">
        <v>0</v>
      </c>
      <c r="DB16">
        <v>1</v>
      </c>
      <c r="DC16">
        <v>1</v>
      </c>
      <c r="DD16" t="s">
        <v>1473</v>
      </c>
      <c r="DE16" t="s">
        <v>1474</v>
      </c>
    </row>
    <row r="17" spans="1:109">
      <c r="A17">
        <v>98</v>
      </c>
      <c r="B17">
        <v>7044285</v>
      </c>
      <c r="AS17" s="83">
        <v>45219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1</v>
      </c>
      <c r="BM17">
        <v>1</v>
      </c>
      <c r="BN17" t="s">
        <v>1475</v>
      </c>
      <c r="BO17" t="s">
        <v>1476</v>
      </c>
    </row>
    <row r="18" spans="1:109">
      <c r="A18">
        <v>98</v>
      </c>
      <c r="B18">
        <v>364109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 t="s">
        <v>203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 t="s">
        <v>203</v>
      </c>
      <c r="AI18">
        <v>0</v>
      </c>
      <c r="AJ18">
        <v>0</v>
      </c>
      <c r="AK18" t="s">
        <v>203</v>
      </c>
      <c r="AL18" t="s">
        <v>203</v>
      </c>
      <c r="AM18">
        <v>0</v>
      </c>
      <c r="AN18">
        <v>0</v>
      </c>
      <c r="AO18" t="s">
        <v>203</v>
      </c>
      <c r="AP18" t="s">
        <v>203</v>
      </c>
      <c r="AQ18" t="s">
        <v>1477</v>
      </c>
      <c r="AR18" t="s">
        <v>1478</v>
      </c>
      <c r="AS18" t="s">
        <v>207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1</v>
      </c>
      <c r="BF18">
        <v>0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 t="s">
        <v>1479</v>
      </c>
      <c r="BO18" t="s">
        <v>1480</v>
      </c>
      <c r="BP18">
        <v>1</v>
      </c>
      <c r="BQ18">
        <v>1</v>
      </c>
      <c r="BR18">
        <v>0</v>
      </c>
      <c r="BS18">
        <v>0</v>
      </c>
      <c r="BT18">
        <v>1</v>
      </c>
      <c r="BU18">
        <v>1</v>
      </c>
      <c r="BV18">
        <v>0</v>
      </c>
      <c r="BW18">
        <v>1</v>
      </c>
      <c r="BX18">
        <v>0</v>
      </c>
      <c r="BY18">
        <v>1</v>
      </c>
      <c r="BZ18">
        <v>1</v>
      </c>
      <c r="CA18">
        <v>0</v>
      </c>
      <c r="CB18">
        <v>0</v>
      </c>
      <c r="CC18">
        <v>1</v>
      </c>
      <c r="CD18">
        <v>1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 t="s">
        <v>203</v>
      </c>
      <c r="CP18">
        <v>1</v>
      </c>
      <c r="CQ18">
        <v>1</v>
      </c>
      <c r="CR18">
        <v>1</v>
      </c>
      <c r="CS18">
        <v>0</v>
      </c>
      <c r="CT18" t="s">
        <v>203</v>
      </c>
      <c r="CU18" t="s">
        <v>203</v>
      </c>
      <c r="CV18">
        <v>0</v>
      </c>
      <c r="CW18">
        <v>1</v>
      </c>
      <c r="CX18">
        <v>1</v>
      </c>
      <c r="CY18">
        <v>1</v>
      </c>
      <c r="CZ18">
        <v>0</v>
      </c>
      <c r="DA18">
        <v>1</v>
      </c>
      <c r="DB18">
        <v>0</v>
      </c>
      <c r="DC18">
        <v>0</v>
      </c>
      <c r="DD18" t="s">
        <v>1481</v>
      </c>
      <c r="DE18" t="s">
        <v>1482</v>
      </c>
    </row>
    <row r="19" spans="1:109">
      <c r="A19">
        <v>98</v>
      </c>
      <c r="B19">
        <v>7048848</v>
      </c>
      <c r="AS19" t="s">
        <v>1483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 t="s">
        <v>203</v>
      </c>
      <c r="BE19">
        <v>1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1</v>
      </c>
      <c r="BM19">
        <v>0</v>
      </c>
      <c r="BN19" t="s">
        <v>1484</v>
      </c>
      <c r="BO19" t="s">
        <v>1485</v>
      </c>
    </row>
    <row r="20" spans="1:109">
      <c r="A20">
        <v>98</v>
      </c>
      <c r="B20">
        <v>4631996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 t="s">
        <v>203</v>
      </c>
      <c r="J20" t="s">
        <v>203</v>
      </c>
      <c r="K20" t="s">
        <v>203</v>
      </c>
      <c r="L20" t="s">
        <v>203</v>
      </c>
      <c r="M20" t="s">
        <v>203</v>
      </c>
      <c r="N20" t="s">
        <v>203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 t="s">
        <v>203</v>
      </c>
      <c r="AD20" t="s">
        <v>203</v>
      </c>
      <c r="AE20" t="s">
        <v>203</v>
      </c>
      <c r="AF20" t="s">
        <v>203</v>
      </c>
      <c r="AG20">
        <v>0</v>
      </c>
      <c r="AH20" t="s">
        <v>203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0</v>
      </c>
      <c r="AP20" t="s">
        <v>203</v>
      </c>
      <c r="AQ20" t="s">
        <v>1486</v>
      </c>
      <c r="AR20" t="s">
        <v>1487</v>
      </c>
      <c r="AS20" t="s">
        <v>215</v>
      </c>
      <c r="AT20">
        <v>0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0</v>
      </c>
      <c r="BB20">
        <v>1</v>
      </c>
      <c r="BC20">
        <v>1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1</v>
      </c>
      <c r="BJ20">
        <v>1</v>
      </c>
      <c r="BK20">
        <v>0</v>
      </c>
      <c r="BL20">
        <v>1</v>
      </c>
      <c r="BM20">
        <v>1</v>
      </c>
      <c r="BN20" t="s">
        <v>1488</v>
      </c>
      <c r="BO20" t="s">
        <v>1489</v>
      </c>
      <c r="BP20">
        <v>0</v>
      </c>
      <c r="BQ20">
        <v>1</v>
      </c>
      <c r="BR20">
        <v>0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1</v>
      </c>
      <c r="BZ20">
        <v>1</v>
      </c>
      <c r="CA20">
        <v>1</v>
      </c>
      <c r="CB20">
        <v>0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0</v>
      </c>
      <c r="CO20">
        <v>1</v>
      </c>
      <c r="CP20">
        <v>1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1</v>
      </c>
      <c r="CW20">
        <v>1</v>
      </c>
      <c r="CX20">
        <v>1</v>
      </c>
      <c r="CY20">
        <v>1</v>
      </c>
      <c r="CZ20">
        <v>0</v>
      </c>
      <c r="DA20">
        <v>1</v>
      </c>
      <c r="DB20">
        <v>1</v>
      </c>
      <c r="DC20">
        <v>1</v>
      </c>
      <c r="DD20" t="s">
        <v>1490</v>
      </c>
      <c r="DE20" t="s">
        <v>1491</v>
      </c>
    </row>
    <row r="21" spans="1:109">
      <c r="A21">
        <v>98</v>
      </c>
      <c r="B21">
        <v>7045136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 t="s">
        <v>203</v>
      </c>
      <c r="AH21" t="s">
        <v>203</v>
      </c>
      <c r="AI21" t="s">
        <v>203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 t="s">
        <v>203</v>
      </c>
      <c r="AQ21" t="s">
        <v>1492</v>
      </c>
      <c r="AR21" t="s">
        <v>1493</v>
      </c>
      <c r="AS21" t="s">
        <v>222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0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1</v>
      </c>
      <c r="BL21">
        <v>1</v>
      </c>
      <c r="BM21">
        <v>0</v>
      </c>
      <c r="BN21" t="s">
        <v>1494</v>
      </c>
      <c r="BO21" t="s">
        <v>1495</v>
      </c>
      <c r="BP21">
        <v>0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0</v>
      </c>
      <c r="CB21">
        <v>0</v>
      </c>
      <c r="CC21">
        <v>0</v>
      </c>
      <c r="CD21" t="s">
        <v>203</v>
      </c>
      <c r="CE21" t="s">
        <v>203</v>
      </c>
      <c r="CF21" t="s">
        <v>203</v>
      </c>
      <c r="CG21" t="s">
        <v>203</v>
      </c>
      <c r="CH21" t="s">
        <v>203</v>
      </c>
      <c r="CI21">
        <v>1</v>
      </c>
      <c r="CJ21" t="s">
        <v>203</v>
      </c>
      <c r="CK21">
        <v>1</v>
      </c>
      <c r="CL21">
        <v>0</v>
      </c>
      <c r="CM21">
        <v>1</v>
      </c>
      <c r="CN21">
        <v>0</v>
      </c>
      <c r="CO21" t="s">
        <v>203</v>
      </c>
      <c r="CP21">
        <v>1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0</v>
      </c>
      <c r="CZ21">
        <v>0</v>
      </c>
      <c r="DA21">
        <v>1</v>
      </c>
      <c r="DB21">
        <v>0</v>
      </c>
      <c r="DC21">
        <v>1</v>
      </c>
      <c r="DD21" t="s">
        <v>1496</v>
      </c>
      <c r="DE21" t="s">
        <v>1497</v>
      </c>
    </row>
    <row r="22" spans="1:109">
      <c r="A22">
        <v>98</v>
      </c>
      <c r="B22">
        <v>5829604</v>
      </c>
      <c r="C22">
        <v>1</v>
      </c>
      <c r="D22">
        <v>1</v>
      </c>
      <c r="E22">
        <v>1</v>
      </c>
      <c r="F22">
        <v>1</v>
      </c>
      <c r="G22">
        <v>1</v>
      </c>
      <c r="H22" t="s">
        <v>203</v>
      </c>
      <c r="I22" t="s">
        <v>203</v>
      </c>
      <c r="J22">
        <v>1</v>
      </c>
      <c r="K22">
        <v>1</v>
      </c>
      <c r="L22" t="s">
        <v>203</v>
      </c>
      <c r="M22">
        <v>0</v>
      </c>
      <c r="N22">
        <v>0</v>
      </c>
      <c r="O22">
        <v>0</v>
      </c>
      <c r="P22">
        <v>1</v>
      </c>
      <c r="Q22">
        <v>0</v>
      </c>
      <c r="R22" t="s">
        <v>203</v>
      </c>
      <c r="S22" t="s">
        <v>203</v>
      </c>
      <c r="T22" t="s">
        <v>203</v>
      </c>
      <c r="U22" t="s">
        <v>203</v>
      </c>
      <c r="V22" t="s">
        <v>203</v>
      </c>
      <c r="W22" t="s">
        <v>203</v>
      </c>
      <c r="X22" t="s">
        <v>203</v>
      </c>
      <c r="Y22" t="s">
        <v>203</v>
      </c>
      <c r="Z22" t="s">
        <v>203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 t="s">
        <v>203</v>
      </c>
      <c r="AH22" t="s">
        <v>203</v>
      </c>
      <c r="AI22" t="s">
        <v>203</v>
      </c>
      <c r="AJ22" t="s">
        <v>203</v>
      </c>
      <c r="AK22" t="s">
        <v>203</v>
      </c>
      <c r="AL22" t="s">
        <v>203</v>
      </c>
      <c r="AM22" t="s">
        <v>203</v>
      </c>
      <c r="AN22" t="s">
        <v>203</v>
      </c>
      <c r="AO22" t="s">
        <v>203</v>
      </c>
      <c r="AP22" t="s">
        <v>203</v>
      </c>
      <c r="AQ22" t="s">
        <v>1498</v>
      </c>
      <c r="AR22" t="s">
        <v>1499</v>
      </c>
      <c r="AS22" t="s">
        <v>1500</v>
      </c>
      <c r="AT22" t="s">
        <v>203</v>
      </c>
      <c r="AU22" t="s">
        <v>203</v>
      </c>
      <c r="AV22" t="s">
        <v>203</v>
      </c>
      <c r="AW22" t="s">
        <v>203</v>
      </c>
      <c r="AX22" t="s">
        <v>203</v>
      </c>
      <c r="AY22" t="s">
        <v>203</v>
      </c>
      <c r="AZ22" t="s">
        <v>203</v>
      </c>
      <c r="BA22" t="s">
        <v>203</v>
      </c>
      <c r="BB22" t="s">
        <v>203</v>
      </c>
      <c r="BC22" t="s">
        <v>203</v>
      </c>
      <c r="BD22" t="s">
        <v>203</v>
      </c>
      <c r="BE22" t="s">
        <v>203</v>
      </c>
      <c r="BF22" t="s">
        <v>203</v>
      </c>
      <c r="BG22" t="s">
        <v>203</v>
      </c>
      <c r="BH22" t="s">
        <v>203</v>
      </c>
      <c r="BI22" t="s">
        <v>203</v>
      </c>
      <c r="BJ22" t="s">
        <v>203</v>
      </c>
      <c r="BK22" t="s">
        <v>203</v>
      </c>
      <c r="BL22" t="s">
        <v>203</v>
      </c>
      <c r="BM22" t="s">
        <v>203</v>
      </c>
      <c r="BN22" t="s">
        <v>1501</v>
      </c>
      <c r="BO22" t="s">
        <v>1502</v>
      </c>
      <c r="BP22" t="s">
        <v>203</v>
      </c>
      <c r="BQ22" t="s">
        <v>203</v>
      </c>
      <c r="BR22" t="s">
        <v>203</v>
      </c>
      <c r="BS22" t="s">
        <v>203</v>
      </c>
      <c r="BT22" t="s">
        <v>203</v>
      </c>
      <c r="BU22" t="s">
        <v>203</v>
      </c>
      <c r="BV22" t="s">
        <v>203</v>
      </c>
      <c r="BW22" t="s">
        <v>203</v>
      </c>
      <c r="BX22" t="s">
        <v>203</v>
      </c>
      <c r="BY22" t="s">
        <v>203</v>
      </c>
      <c r="BZ22" t="s">
        <v>203</v>
      </c>
      <c r="CA22" t="s">
        <v>203</v>
      </c>
      <c r="CB22" t="s">
        <v>203</v>
      </c>
      <c r="CC22" t="s">
        <v>203</v>
      </c>
      <c r="CD22" t="s">
        <v>203</v>
      </c>
      <c r="CE22" t="s">
        <v>203</v>
      </c>
      <c r="CF22" t="s">
        <v>203</v>
      </c>
      <c r="CG22" t="s">
        <v>203</v>
      </c>
      <c r="CH22" t="s">
        <v>203</v>
      </c>
      <c r="CI22" t="s">
        <v>203</v>
      </c>
      <c r="CJ22" t="s">
        <v>203</v>
      </c>
      <c r="CK22" t="s">
        <v>203</v>
      </c>
      <c r="CL22" t="s">
        <v>203</v>
      </c>
      <c r="CM22" t="s">
        <v>203</v>
      </c>
      <c r="CN22" t="s">
        <v>203</v>
      </c>
      <c r="CO22" t="s">
        <v>203</v>
      </c>
      <c r="CP22" t="s">
        <v>203</v>
      </c>
      <c r="CQ22" t="s">
        <v>203</v>
      </c>
      <c r="CR22" t="s">
        <v>203</v>
      </c>
      <c r="CS22" t="s">
        <v>203</v>
      </c>
      <c r="CT22" t="s">
        <v>203</v>
      </c>
      <c r="CU22" t="s">
        <v>203</v>
      </c>
      <c r="CV22" t="s">
        <v>203</v>
      </c>
      <c r="CW22" t="s">
        <v>203</v>
      </c>
      <c r="CX22" t="s">
        <v>203</v>
      </c>
      <c r="CY22" t="s">
        <v>203</v>
      </c>
      <c r="CZ22" t="s">
        <v>203</v>
      </c>
      <c r="DA22" t="s">
        <v>203</v>
      </c>
      <c r="DB22" t="s">
        <v>203</v>
      </c>
      <c r="DC22" t="s">
        <v>203</v>
      </c>
      <c r="DD22" t="s">
        <v>1503</v>
      </c>
      <c r="DE22" t="s">
        <v>1504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Y75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4.42578125" customWidth="1"/>
    <col min="2" max="7" width="7.85546875" customWidth="1"/>
    <col min="8" max="8" width="9.42578125" customWidth="1"/>
    <col min="9" max="11" width="7.85546875" customWidth="1"/>
    <col min="12" max="51" width="4.85546875" customWidth="1"/>
  </cols>
  <sheetData>
    <row r="1" spans="1:51" ht="15.75" customHeight="1">
      <c r="A1" s="27" t="s">
        <v>0</v>
      </c>
      <c r="B1" s="27" t="s">
        <v>1505</v>
      </c>
      <c r="C1" s="27" t="s">
        <v>1</v>
      </c>
      <c r="D1" s="27" t="s">
        <v>1506</v>
      </c>
      <c r="E1" s="27" t="s">
        <v>1507</v>
      </c>
      <c r="F1" s="27" t="s">
        <v>1508</v>
      </c>
      <c r="G1" s="27" t="s">
        <v>1509</v>
      </c>
      <c r="H1" s="27" t="s">
        <v>1510</v>
      </c>
      <c r="I1" s="27" t="s">
        <v>1511</v>
      </c>
      <c r="J1" s="27" t="s">
        <v>1512</v>
      </c>
      <c r="K1" s="28"/>
      <c r="L1" s="29" t="s">
        <v>2</v>
      </c>
      <c r="M1" s="29" t="s">
        <v>3</v>
      </c>
      <c r="N1" s="29" t="s">
        <v>4</v>
      </c>
      <c r="O1" s="29" t="s">
        <v>5</v>
      </c>
      <c r="P1" s="29" t="s">
        <v>6</v>
      </c>
      <c r="Q1" s="29" t="s">
        <v>7</v>
      </c>
      <c r="R1" s="29" t="s">
        <v>8</v>
      </c>
      <c r="S1" s="29" t="s">
        <v>9</v>
      </c>
      <c r="T1" s="29" t="s">
        <v>10</v>
      </c>
      <c r="U1" s="29" t="s">
        <v>11</v>
      </c>
      <c r="V1" s="29" t="s">
        <v>12</v>
      </c>
      <c r="W1" s="29" t="s">
        <v>13</v>
      </c>
      <c r="X1" s="29" t="s">
        <v>14</v>
      </c>
      <c r="Y1" s="29" t="s">
        <v>15</v>
      </c>
      <c r="Z1" s="29" t="s">
        <v>16</v>
      </c>
      <c r="AA1" s="29" t="s">
        <v>17</v>
      </c>
      <c r="AB1" s="29" t="s">
        <v>18</v>
      </c>
      <c r="AC1" s="29" t="s">
        <v>19</v>
      </c>
      <c r="AD1" s="29" t="s">
        <v>20</v>
      </c>
      <c r="AE1" s="29" t="s">
        <v>21</v>
      </c>
      <c r="AF1" s="29" t="s">
        <v>22</v>
      </c>
      <c r="AG1" s="29" t="s">
        <v>23</v>
      </c>
      <c r="AH1" s="29" t="s">
        <v>24</v>
      </c>
      <c r="AI1" s="29" t="s">
        <v>25</v>
      </c>
      <c r="AJ1" s="29" t="s">
        <v>26</v>
      </c>
      <c r="AK1" s="29" t="s">
        <v>27</v>
      </c>
      <c r="AL1" s="29" t="s">
        <v>28</v>
      </c>
      <c r="AM1" s="29" t="s">
        <v>29</v>
      </c>
      <c r="AN1" s="29" t="s">
        <v>30</v>
      </c>
      <c r="AO1" s="29" t="s">
        <v>31</v>
      </c>
      <c r="AP1" s="29" t="s">
        <v>32</v>
      </c>
      <c r="AQ1" s="29" t="s">
        <v>33</v>
      </c>
      <c r="AR1" s="30" t="s">
        <v>34</v>
      </c>
      <c r="AS1" s="30" t="s">
        <v>35</v>
      </c>
      <c r="AT1" s="30" t="s">
        <v>36</v>
      </c>
      <c r="AU1" s="30" t="s">
        <v>37</v>
      </c>
      <c r="AV1" s="30" t="s">
        <v>38</v>
      </c>
      <c r="AW1" s="30" t="s">
        <v>39</v>
      </c>
      <c r="AX1" s="30" t="s">
        <v>40</v>
      </c>
      <c r="AY1" s="30" t="s">
        <v>41</v>
      </c>
    </row>
    <row r="2" spans="1:51" ht="15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31">
        <f>COUNTIF(K4:K75,"&gt;0")</f>
        <v>53</v>
      </c>
      <c r="L2" s="29" t="s">
        <v>103</v>
      </c>
      <c r="M2" s="29" t="s">
        <v>104</v>
      </c>
      <c r="N2" s="29" t="s">
        <v>105</v>
      </c>
      <c r="O2" s="29" t="s">
        <v>106</v>
      </c>
      <c r="P2" s="29" t="s">
        <v>107</v>
      </c>
      <c r="Q2" s="29" t="s">
        <v>108</v>
      </c>
      <c r="R2" s="29" t="s">
        <v>109</v>
      </c>
      <c r="S2" s="29" t="s">
        <v>110</v>
      </c>
      <c r="T2" s="29" t="s">
        <v>111</v>
      </c>
      <c r="U2" s="29" t="s">
        <v>112</v>
      </c>
      <c r="V2" s="29" t="s">
        <v>113</v>
      </c>
      <c r="W2" s="29" t="s">
        <v>114</v>
      </c>
      <c r="X2" s="29" t="s">
        <v>115</v>
      </c>
      <c r="Y2" s="29" t="s">
        <v>116</v>
      </c>
      <c r="Z2" s="29" t="s">
        <v>117</v>
      </c>
      <c r="AA2" s="29" t="s">
        <v>118</v>
      </c>
      <c r="AB2" s="29" t="s">
        <v>119</v>
      </c>
      <c r="AC2" s="29" t="s">
        <v>120</v>
      </c>
      <c r="AD2" s="29" t="s">
        <v>121</v>
      </c>
      <c r="AE2" s="29" t="s">
        <v>122</v>
      </c>
      <c r="AF2" s="29" t="s">
        <v>123</v>
      </c>
      <c r="AG2" s="29" t="s">
        <v>124</v>
      </c>
      <c r="AH2" s="29" t="s">
        <v>125</v>
      </c>
      <c r="AI2" s="29" t="s">
        <v>126</v>
      </c>
      <c r="AJ2" s="29" t="s">
        <v>127</v>
      </c>
      <c r="AK2" s="29" t="s">
        <v>128</v>
      </c>
      <c r="AL2" s="29" t="s">
        <v>129</v>
      </c>
      <c r="AM2" s="29" t="s">
        <v>130</v>
      </c>
      <c r="AN2" s="29" t="s">
        <v>131</v>
      </c>
      <c r="AO2" s="29" t="s">
        <v>132</v>
      </c>
      <c r="AP2" s="29" t="s">
        <v>133</v>
      </c>
      <c r="AQ2" s="29" t="s">
        <v>134</v>
      </c>
      <c r="AR2" s="29" t="s">
        <v>135</v>
      </c>
      <c r="AS2" s="29" t="s">
        <v>136</v>
      </c>
      <c r="AT2" s="29" t="s">
        <v>137</v>
      </c>
      <c r="AU2" s="29" t="s">
        <v>138</v>
      </c>
      <c r="AV2" s="29" t="s">
        <v>139</v>
      </c>
      <c r="AW2" s="29" t="s">
        <v>140</v>
      </c>
      <c r="AX2" s="29" t="s">
        <v>141</v>
      </c>
      <c r="AY2" s="29" t="s">
        <v>142</v>
      </c>
    </row>
    <row r="3" spans="1:51" ht="15.75" customHeight="1">
      <c r="A3" s="32"/>
      <c r="B3" s="32"/>
      <c r="C3" s="32"/>
      <c r="D3" s="32"/>
      <c r="E3" s="32"/>
      <c r="F3" s="32"/>
      <c r="G3" s="32"/>
      <c r="H3" s="33"/>
      <c r="I3" s="34"/>
      <c r="J3" s="34"/>
      <c r="K3" s="35"/>
      <c r="L3" s="36">
        <f t="shared" ref="L3:AY3" si="0">L4/$K$2</f>
        <v>0.64150943396226412</v>
      </c>
      <c r="M3" s="36">
        <f t="shared" si="0"/>
        <v>0.71698113207547165</v>
      </c>
      <c r="N3" s="36">
        <f t="shared" si="0"/>
        <v>0.79245283018867929</v>
      </c>
      <c r="O3" s="36">
        <f t="shared" si="0"/>
        <v>0.37735849056603776</v>
      </c>
      <c r="P3" s="36">
        <f t="shared" si="0"/>
        <v>0.26415094339622641</v>
      </c>
      <c r="Q3" s="36">
        <f t="shared" si="0"/>
        <v>0.77358490566037741</v>
      </c>
      <c r="R3" s="36">
        <f t="shared" si="0"/>
        <v>0.60377358490566035</v>
      </c>
      <c r="S3" s="36">
        <f t="shared" si="0"/>
        <v>0.37735849056603776</v>
      </c>
      <c r="T3" s="36">
        <f t="shared" si="0"/>
        <v>0.83018867924528306</v>
      </c>
      <c r="U3" s="36">
        <f t="shared" si="0"/>
        <v>0.73584905660377353</v>
      </c>
      <c r="V3" s="36">
        <f t="shared" si="0"/>
        <v>0.54716981132075471</v>
      </c>
      <c r="W3" s="36">
        <f t="shared" si="0"/>
        <v>0.62264150943396224</v>
      </c>
      <c r="X3" s="36">
        <f t="shared" si="0"/>
        <v>0.64150943396226412</v>
      </c>
      <c r="Y3" s="36">
        <f t="shared" si="0"/>
        <v>0.32075471698113206</v>
      </c>
      <c r="Z3" s="36">
        <f t="shared" si="0"/>
        <v>0.52830188679245282</v>
      </c>
      <c r="AA3" s="36">
        <f t="shared" si="0"/>
        <v>0.47169811320754718</v>
      </c>
      <c r="AB3" s="36">
        <f t="shared" si="0"/>
        <v>0.67924528301886788</v>
      </c>
      <c r="AC3" s="36">
        <f t="shared" si="0"/>
        <v>0.64150943396226412</v>
      </c>
      <c r="AD3" s="36">
        <f t="shared" si="0"/>
        <v>0.41509433962264153</v>
      </c>
      <c r="AE3" s="36">
        <f t="shared" si="0"/>
        <v>0.58490566037735847</v>
      </c>
      <c r="AF3" s="36">
        <f t="shared" si="0"/>
        <v>0.43396226415094341</v>
      </c>
      <c r="AG3" s="36">
        <f t="shared" si="0"/>
        <v>0.43396226415094341</v>
      </c>
      <c r="AH3" s="36">
        <f t="shared" si="0"/>
        <v>0.22641509433962265</v>
      </c>
      <c r="AI3" s="36">
        <f t="shared" si="0"/>
        <v>0.33962264150943394</v>
      </c>
      <c r="AJ3" s="36">
        <f t="shared" si="0"/>
        <v>0.50943396226415094</v>
      </c>
      <c r="AK3" s="36">
        <f t="shared" si="0"/>
        <v>0.28301886792452829</v>
      </c>
      <c r="AL3" s="36">
        <f t="shared" si="0"/>
        <v>0.41509433962264153</v>
      </c>
      <c r="AM3" s="36">
        <f t="shared" si="0"/>
        <v>0.30188679245283018</v>
      </c>
      <c r="AN3" s="36">
        <f t="shared" si="0"/>
        <v>0.39622641509433965</v>
      </c>
      <c r="AO3" s="36">
        <f t="shared" si="0"/>
        <v>0.11320754716981132</v>
      </c>
      <c r="AP3" s="36">
        <f t="shared" si="0"/>
        <v>0.11320754716981132</v>
      </c>
      <c r="AQ3" s="36">
        <f t="shared" si="0"/>
        <v>0.30188679245283018</v>
      </c>
      <c r="AR3" s="36">
        <f t="shared" si="0"/>
        <v>0.33962264150943394</v>
      </c>
      <c r="AS3" s="36">
        <f t="shared" si="0"/>
        <v>0.64150943396226412</v>
      </c>
      <c r="AT3" s="36">
        <f t="shared" si="0"/>
        <v>0.35849056603773582</v>
      </c>
      <c r="AU3" s="36">
        <f t="shared" si="0"/>
        <v>0.20754716981132076</v>
      </c>
      <c r="AV3" s="36">
        <f t="shared" si="0"/>
        <v>0.49056603773584906</v>
      </c>
      <c r="AW3" s="36">
        <f t="shared" si="0"/>
        <v>0.15094339622641509</v>
      </c>
      <c r="AX3" s="36">
        <f t="shared" si="0"/>
        <v>0.62264150943396224</v>
      </c>
      <c r="AY3" s="36">
        <f t="shared" si="0"/>
        <v>0.30188679245283018</v>
      </c>
    </row>
    <row r="4" spans="1:51" ht="15.75" customHeight="1">
      <c r="A4" s="32"/>
      <c r="B4" s="32"/>
      <c r="C4" s="32"/>
      <c r="D4" s="32"/>
      <c r="E4" s="32"/>
      <c r="F4" s="32"/>
      <c r="G4" s="32"/>
      <c r="H4" s="33"/>
      <c r="I4" s="34"/>
      <c r="J4" s="34"/>
      <c r="K4" s="35"/>
      <c r="L4" s="37">
        <f t="shared" ref="L4:AY4" si="1">SUM(L5:L75)</f>
        <v>34</v>
      </c>
      <c r="M4" s="37">
        <f t="shared" si="1"/>
        <v>38</v>
      </c>
      <c r="N4" s="37">
        <f t="shared" si="1"/>
        <v>42</v>
      </c>
      <c r="O4" s="37">
        <f t="shared" si="1"/>
        <v>20</v>
      </c>
      <c r="P4" s="37">
        <f t="shared" si="1"/>
        <v>14</v>
      </c>
      <c r="Q4" s="37">
        <f t="shared" si="1"/>
        <v>41</v>
      </c>
      <c r="R4" s="37">
        <f t="shared" si="1"/>
        <v>32</v>
      </c>
      <c r="S4" s="37">
        <f t="shared" si="1"/>
        <v>20</v>
      </c>
      <c r="T4" s="37">
        <f t="shared" si="1"/>
        <v>44</v>
      </c>
      <c r="U4" s="37">
        <f t="shared" si="1"/>
        <v>39</v>
      </c>
      <c r="V4" s="37">
        <f t="shared" si="1"/>
        <v>29</v>
      </c>
      <c r="W4" s="37">
        <f t="shared" si="1"/>
        <v>33</v>
      </c>
      <c r="X4" s="37">
        <f t="shared" si="1"/>
        <v>34</v>
      </c>
      <c r="Y4" s="37">
        <f t="shared" si="1"/>
        <v>17</v>
      </c>
      <c r="Z4" s="37">
        <f t="shared" si="1"/>
        <v>28</v>
      </c>
      <c r="AA4" s="37">
        <f t="shared" si="1"/>
        <v>25</v>
      </c>
      <c r="AB4" s="37">
        <f t="shared" si="1"/>
        <v>36</v>
      </c>
      <c r="AC4" s="37">
        <f t="shared" si="1"/>
        <v>34</v>
      </c>
      <c r="AD4" s="37">
        <f t="shared" si="1"/>
        <v>22</v>
      </c>
      <c r="AE4" s="37">
        <f t="shared" si="1"/>
        <v>31</v>
      </c>
      <c r="AF4" s="37">
        <f t="shared" si="1"/>
        <v>23</v>
      </c>
      <c r="AG4" s="37">
        <f t="shared" si="1"/>
        <v>23</v>
      </c>
      <c r="AH4" s="37">
        <f t="shared" si="1"/>
        <v>12</v>
      </c>
      <c r="AI4" s="37">
        <f t="shared" si="1"/>
        <v>18</v>
      </c>
      <c r="AJ4" s="37">
        <f t="shared" si="1"/>
        <v>27</v>
      </c>
      <c r="AK4" s="37">
        <f t="shared" si="1"/>
        <v>15</v>
      </c>
      <c r="AL4" s="37">
        <f t="shared" si="1"/>
        <v>22</v>
      </c>
      <c r="AM4" s="37">
        <f t="shared" si="1"/>
        <v>16</v>
      </c>
      <c r="AN4" s="37">
        <f t="shared" si="1"/>
        <v>21</v>
      </c>
      <c r="AO4" s="37">
        <f t="shared" si="1"/>
        <v>6</v>
      </c>
      <c r="AP4" s="37">
        <f t="shared" si="1"/>
        <v>6</v>
      </c>
      <c r="AQ4" s="37">
        <f t="shared" si="1"/>
        <v>16</v>
      </c>
      <c r="AR4" s="38">
        <f t="shared" si="1"/>
        <v>18</v>
      </c>
      <c r="AS4" s="38">
        <f t="shared" si="1"/>
        <v>34</v>
      </c>
      <c r="AT4" s="38">
        <f t="shared" si="1"/>
        <v>19</v>
      </c>
      <c r="AU4" s="38">
        <f t="shared" si="1"/>
        <v>11</v>
      </c>
      <c r="AV4" s="38">
        <f t="shared" si="1"/>
        <v>26</v>
      </c>
      <c r="AW4" s="38">
        <f t="shared" si="1"/>
        <v>8</v>
      </c>
      <c r="AX4" s="38">
        <f t="shared" si="1"/>
        <v>33</v>
      </c>
      <c r="AY4" s="38">
        <f t="shared" si="1"/>
        <v>16</v>
      </c>
    </row>
    <row r="5" spans="1:51" ht="15.75" customHeight="1">
      <c r="A5" s="39">
        <v>78</v>
      </c>
      <c r="B5" s="27" t="s">
        <v>1513</v>
      </c>
      <c r="C5" s="39">
        <v>7017875</v>
      </c>
      <c r="D5" s="27" t="s">
        <v>1514</v>
      </c>
      <c r="E5" s="27" t="s">
        <v>1515</v>
      </c>
      <c r="F5" s="39">
        <v>945039286</v>
      </c>
      <c r="G5" s="27" t="s">
        <v>1515</v>
      </c>
      <c r="H5" s="40">
        <v>1295295</v>
      </c>
      <c r="I5" s="41">
        <v>45053.977777777778</v>
      </c>
      <c r="J5" s="41">
        <v>45053.992361111108</v>
      </c>
      <c r="K5" s="42">
        <f t="shared" ref="K5:K75" si="2">SUM(L5:AY5)</f>
        <v>0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>
        <v>0</v>
      </c>
      <c r="AI5" s="43"/>
      <c r="AJ5" s="43"/>
      <c r="AK5" s="43"/>
      <c r="AL5" s="43"/>
      <c r="AM5" s="43"/>
      <c r="AN5" s="43"/>
      <c r="AO5" s="43"/>
      <c r="AP5" s="43"/>
      <c r="AQ5" s="43"/>
      <c r="AR5" s="39"/>
      <c r="AS5" s="39"/>
      <c r="AT5" s="39"/>
      <c r="AU5" s="39"/>
      <c r="AV5" s="44"/>
      <c r="AW5" s="44"/>
      <c r="AX5" s="44"/>
      <c r="AY5" s="39"/>
    </row>
    <row r="6" spans="1:51" ht="15.75" customHeight="1">
      <c r="A6" s="39">
        <v>78</v>
      </c>
      <c r="B6" s="27" t="s">
        <v>1516</v>
      </c>
      <c r="C6" s="39">
        <v>6659900</v>
      </c>
      <c r="D6" s="27" t="s">
        <v>1517</v>
      </c>
      <c r="E6" s="27" t="s">
        <v>1518</v>
      </c>
      <c r="F6" s="39">
        <v>392983248</v>
      </c>
      <c r="G6" s="27" t="s">
        <v>1518</v>
      </c>
      <c r="H6" s="40">
        <v>2607581</v>
      </c>
      <c r="I6" s="41">
        <v>45053.9375</v>
      </c>
      <c r="J6" s="41">
        <v>45053.967361111114</v>
      </c>
      <c r="K6" s="42">
        <f t="shared" si="2"/>
        <v>24</v>
      </c>
      <c r="L6" s="43">
        <v>1</v>
      </c>
      <c r="M6" s="43">
        <v>0</v>
      </c>
      <c r="N6" s="43">
        <v>1</v>
      </c>
      <c r="O6" s="43">
        <v>1</v>
      </c>
      <c r="P6" s="43">
        <v>0</v>
      </c>
      <c r="Q6" s="43">
        <v>1</v>
      </c>
      <c r="R6" s="43">
        <v>1</v>
      </c>
      <c r="S6" s="43">
        <v>0</v>
      </c>
      <c r="T6" s="43">
        <v>1</v>
      </c>
      <c r="U6" s="43">
        <v>1</v>
      </c>
      <c r="V6" s="43">
        <v>0</v>
      </c>
      <c r="W6" s="43">
        <v>0</v>
      </c>
      <c r="X6" s="43">
        <v>1</v>
      </c>
      <c r="Y6" s="43">
        <v>0</v>
      </c>
      <c r="Z6" s="43">
        <v>0</v>
      </c>
      <c r="AA6" s="43">
        <v>1</v>
      </c>
      <c r="AB6" s="43">
        <v>1</v>
      </c>
      <c r="AC6" s="43">
        <v>1</v>
      </c>
      <c r="AD6" s="43">
        <v>1</v>
      </c>
      <c r="AE6" s="43">
        <v>1</v>
      </c>
      <c r="AF6" s="43">
        <v>1</v>
      </c>
      <c r="AG6" s="43">
        <v>1</v>
      </c>
      <c r="AH6" s="43">
        <v>0</v>
      </c>
      <c r="AI6" s="43">
        <v>1</v>
      </c>
      <c r="AJ6" s="43">
        <v>1</v>
      </c>
      <c r="AK6" s="43">
        <v>0</v>
      </c>
      <c r="AL6" s="43">
        <v>1</v>
      </c>
      <c r="AM6" s="43">
        <v>0</v>
      </c>
      <c r="AN6" s="43">
        <v>1</v>
      </c>
      <c r="AO6" s="43">
        <v>1</v>
      </c>
      <c r="AP6" s="43">
        <v>0</v>
      </c>
      <c r="AQ6" s="43">
        <v>0</v>
      </c>
      <c r="AR6" s="39">
        <v>1</v>
      </c>
      <c r="AS6" s="39">
        <v>0</v>
      </c>
      <c r="AT6" s="39">
        <v>1</v>
      </c>
      <c r="AU6" s="39">
        <v>1</v>
      </c>
      <c r="AV6" s="44"/>
      <c r="AW6" s="44"/>
      <c r="AX6" s="44"/>
      <c r="AY6" s="39">
        <v>1</v>
      </c>
    </row>
    <row r="7" spans="1:51" ht="15.75" customHeight="1">
      <c r="A7" s="39">
        <v>78</v>
      </c>
      <c r="B7" s="27" t="s">
        <v>1519</v>
      </c>
      <c r="C7" s="39">
        <v>6840698</v>
      </c>
      <c r="D7" s="44"/>
      <c r="E7" s="39" t="s">
        <v>1520</v>
      </c>
      <c r="F7" s="39">
        <v>856616990</v>
      </c>
      <c r="G7" s="27" t="s">
        <v>1520</v>
      </c>
      <c r="H7" s="40">
        <v>1173787</v>
      </c>
      <c r="I7" s="41">
        <v>45053.929166666669</v>
      </c>
      <c r="J7" s="41">
        <v>45053.943055555559</v>
      </c>
      <c r="K7" s="42">
        <f t="shared" si="2"/>
        <v>0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39"/>
      <c r="AS7" s="39"/>
      <c r="AT7" s="39"/>
      <c r="AU7" s="39"/>
      <c r="AV7" s="39"/>
      <c r="AW7" s="44"/>
      <c r="AX7" s="39"/>
      <c r="AY7" s="39"/>
    </row>
    <row r="8" spans="1:51" ht="15.75" customHeight="1">
      <c r="A8" s="39">
        <v>78</v>
      </c>
      <c r="B8" s="27" t="s">
        <v>1521</v>
      </c>
      <c r="C8" s="39">
        <v>7029419</v>
      </c>
      <c r="D8" s="27" t="s">
        <v>1522</v>
      </c>
      <c r="E8" s="27" t="s">
        <v>1523</v>
      </c>
      <c r="F8" s="45">
        <v>813165909</v>
      </c>
      <c r="G8" s="27" t="s">
        <v>1523</v>
      </c>
      <c r="H8" s="39"/>
      <c r="I8" s="41">
        <v>45053.836111111108</v>
      </c>
      <c r="J8" s="41"/>
      <c r="K8" s="42">
        <f t="shared" si="2"/>
        <v>24</v>
      </c>
      <c r="L8" s="43">
        <v>1</v>
      </c>
      <c r="M8" s="43">
        <v>1</v>
      </c>
      <c r="N8" s="43">
        <v>1</v>
      </c>
      <c r="O8" s="43">
        <v>0</v>
      </c>
      <c r="P8" s="43">
        <v>1</v>
      </c>
      <c r="Q8" s="43">
        <v>1</v>
      </c>
      <c r="R8" s="43">
        <v>1</v>
      </c>
      <c r="S8" s="43">
        <v>1</v>
      </c>
      <c r="T8" s="43">
        <v>1</v>
      </c>
      <c r="U8" s="43">
        <v>1</v>
      </c>
      <c r="V8" s="43">
        <v>0</v>
      </c>
      <c r="W8" s="43">
        <v>0</v>
      </c>
      <c r="X8" s="43">
        <v>1</v>
      </c>
      <c r="Y8" s="43">
        <v>1</v>
      </c>
      <c r="Z8" s="43">
        <v>1</v>
      </c>
      <c r="AA8" s="43">
        <v>1</v>
      </c>
      <c r="AB8" s="43">
        <v>1</v>
      </c>
      <c r="AC8" s="43">
        <v>1</v>
      </c>
      <c r="AD8" s="43">
        <v>1</v>
      </c>
      <c r="AE8" s="43">
        <v>0</v>
      </c>
      <c r="AF8" s="43">
        <v>0</v>
      </c>
      <c r="AG8" s="43">
        <v>0</v>
      </c>
      <c r="AH8" s="43">
        <v>1</v>
      </c>
      <c r="AI8" s="43">
        <v>1</v>
      </c>
      <c r="AJ8" s="43">
        <v>1</v>
      </c>
      <c r="AK8" s="43">
        <v>0</v>
      </c>
      <c r="AL8" s="43">
        <v>1</v>
      </c>
      <c r="AM8" s="43">
        <v>1</v>
      </c>
      <c r="AN8" s="43">
        <v>0</v>
      </c>
      <c r="AO8" s="43">
        <v>0</v>
      </c>
      <c r="AP8" s="43">
        <v>0</v>
      </c>
      <c r="AQ8" s="43">
        <v>0</v>
      </c>
      <c r="AR8" s="39">
        <v>0</v>
      </c>
      <c r="AS8" s="39">
        <v>1</v>
      </c>
      <c r="AT8" s="39">
        <v>1</v>
      </c>
      <c r="AU8" s="44">
        <v>0</v>
      </c>
      <c r="AV8" s="44"/>
      <c r="AW8" s="44"/>
      <c r="AX8" s="39"/>
      <c r="AY8" s="39">
        <v>1</v>
      </c>
    </row>
    <row r="9" spans="1:51" ht="15.75" customHeight="1">
      <c r="A9" s="39">
        <v>78</v>
      </c>
      <c r="B9" s="27" t="s">
        <v>1524</v>
      </c>
      <c r="C9" s="39">
        <v>6672839</v>
      </c>
      <c r="D9" s="27"/>
      <c r="E9" s="27">
        <v>919509898</v>
      </c>
      <c r="F9" s="39">
        <v>919509988</v>
      </c>
      <c r="G9" s="27" t="s">
        <v>1525</v>
      </c>
      <c r="H9" s="40">
        <v>10034404</v>
      </c>
      <c r="I9" s="41">
        <v>45053.835416666669</v>
      </c>
      <c r="J9" s="41">
        <v>45053.951388888891</v>
      </c>
      <c r="K9" s="42">
        <f t="shared" si="2"/>
        <v>14</v>
      </c>
      <c r="L9" s="43">
        <v>1</v>
      </c>
      <c r="M9" s="43">
        <v>1</v>
      </c>
      <c r="N9" s="43">
        <v>1</v>
      </c>
      <c r="O9" s="43">
        <v>1</v>
      </c>
      <c r="P9" s="43">
        <v>1</v>
      </c>
      <c r="Q9" s="43">
        <v>1</v>
      </c>
      <c r="R9" s="43">
        <v>1</v>
      </c>
      <c r="S9" s="43">
        <v>0</v>
      </c>
      <c r="T9" s="43">
        <v>1</v>
      </c>
      <c r="U9" s="43">
        <v>1</v>
      </c>
      <c r="V9" s="43">
        <v>0</v>
      </c>
      <c r="W9" s="43">
        <v>0</v>
      </c>
      <c r="X9" s="43">
        <v>1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1</v>
      </c>
      <c r="AE9" s="43">
        <v>1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1</v>
      </c>
      <c r="AL9" s="43">
        <v>1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39">
        <v>0</v>
      </c>
      <c r="AS9" s="39">
        <v>0</v>
      </c>
      <c r="AT9" s="39">
        <v>0</v>
      </c>
      <c r="AU9" s="39">
        <v>0</v>
      </c>
      <c r="AV9" s="44">
        <v>0</v>
      </c>
      <c r="AW9" s="44"/>
      <c r="AX9" s="39">
        <v>0</v>
      </c>
      <c r="AY9" s="39">
        <v>0</v>
      </c>
    </row>
    <row r="10" spans="1:51" ht="15.75" customHeight="1">
      <c r="A10" s="39">
        <v>78</v>
      </c>
      <c r="B10" s="27" t="s">
        <v>1526</v>
      </c>
      <c r="C10" s="39">
        <v>6812256</v>
      </c>
      <c r="D10" s="27" t="s">
        <v>1527</v>
      </c>
      <c r="E10" s="27" t="s">
        <v>1528</v>
      </c>
      <c r="F10" s="39">
        <v>918226830</v>
      </c>
      <c r="G10" s="27" t="s">
        <v>1528</v>
      </c>
      <c r="H10" s="40"/>
      <c r="I10" s="41">
        <v>45053.836111111108</v>
      </c>
      <c r="J10" s="41"/>
      <c r="K10" s="42">
        <f t="shared" si="2"/>
        <v>10</v>
      </c>
      <c r="L10" s="43">
        <v>0</v>
      </c>
      <c r="M10" s="43">
        <v>1</v>
      </c>
      <c r="N10" s="43">
        <v>1</v>
      </c>
      <c r="O10" s="43">
        <v>1</v>
      </c>
      <c r="P10" s="43">
        <v>0</v>
      </c>
      <c r="Q10" s="43">
        <v>1</v>
      </c>
      <c r="R10" s="43">
        <v>1</v>
      </c>
      <c r="S10" s="43"/>
      <c r="T10" s="43">
        <v>1</v>
      </c>
      <c r="U10" s="43">
        <v>1</v>
      </c>
      <c r="V10" s="43">
        <v>1</v>
      </c>
      <c r="W10" s="43">
        <v>0</v>
      </c>
      <c r="X10" s="43"/>
      <c r="Y10" s="43"/>
      <c r="Z10" s="43"/>
      <c r="AA10" s="43"/>
      <c r="AB10" s="43"/>
      <c r="AC10" s="43"/>
      <c r="AD10" s="43">
        <v>1</v>
      </c>
      <c r="AE10" s="43">
        <v>1</v>
      </c>
      <c r="AF10" s="43"/>
      <c r="AG10" s="43"/>
      <c r="AH10" s="43"/>
      <c r="AI10" s="43"/>
      <c r="AJ10" s="43"/>
      <c r="AK10" s="43"/>
      <c r="AL10" s="43">
        <v>0</v>
      </c>
      <c r="AM10" s="43"/>
      <c r="AN10" s="43"/>
      <c r="AO10" s="43"/>
      <c r="AP10" s="43"/>
      <c r="AQ10" s="43"/>
      <c r="AR10" s="39"/>
      <c r="AS10" s="39"/>
      <c r="AT10" s="39"/>
      <c r="AU10" s="39"/>
      <c r="AV10" s="44"/>
      <c r="AW10" s="44"/>
      <c r="AX10" s="39"/>
      <c r="AY10" s="39"/>
    </row>
    <row r="11" spans="1:51" ht="15.75" customHeight="1">
      <c r="A11" s="39">
        <v>78</v>
      </c>
      <c r="B11" s="27" t="s">
        <v>1529</v>
      </c>
      <c r="C11" s="39">
        <v>3103665</v>
      </c>
      <c r="D11" s="27" t="s">
        <v>1530</v>
      </c>
      <c r="E11" s="27" t="s">
        <v>1531</v>
      </c>
      <c r="F11" s="39">
        <v>972829966</v>
      </c>
      <c r="G11" s="27" t="s">
        <v>1531</v>
      </c>
      <c r="H11" s="40"/>
      <c r="I11" s="41">
        <v>45053.834722222222</v>
      </c>
      <c r="J11" s="41"/>
      <c r="K11" s="42">
        <f t="shared" si="2"/>
        <v>23</v>
      </c>
      <c r="L11" s="43">
        <v>1</v>
      </c>
      <c r="M11" s="43">
        <v>1</v>
      </c>
      <c r="N11" s="43">
        <v>1</v>
      </c>
      <c r="O11" s="43">
        <v>1</v>
      </c>
      <c r="P11" s="43">
        <v>0</v>
      </c>
      <c r="Q11" s="43">
        <v>1</v>
      </c>
      <c r="R11" s="43">
        <v>0</v>
      </c>
      <c r="S11" s="43">
        <v>1</v>
      </c>
      <c r="T11" s="43">
        <v>1</v>
      </c>
      <c r="U11" s="43">
        <v>1</v>
      </c>
      <c r="V11" s="43"/>
      <c r="W11" s="43"/>
      <c r="X11" s="43">
        <v>1</v>
      </c>
      <c r="Y11" s="43">
        <v>0</v>
      </c>
      <c r="Z11" s="43">
        <v>0</v>
      </c>
      <c r="AA11" s="43"/>
      <c r="AB11" s="43">
        <v>1</v>
      </c>
      <c r="AC11" s="43">
        <v>1</v>
      </c>
      <c r="AD11" s="43">
        <v>1</v>
      </c>
      <c r="AE11" s="43">
        <v>1</v>
      </c>
      <c r="AF11" s="43">
        <v>0</v>
      </c>
      <c r="AG11" s="43">
        <v>1</v>
      </c>
      <c r="AH11" s="43">
        <v>0</v>
      </c>
      <c r="AI11" s="43">
        <v>1</v>
      </c>
      <c r="AJ11" s="43">
        <v>1</v>
      </c>
      <c r="AK11" s="43">
        <v>0</v>
      </c>
      <c r="AL11" s="43">
        <v>1</v>
      </c>
      <c r="AM11" s="43">
        <v>1</v>
      </c>
      <c r="AN11" s="43">
        <v>0</v>
      </c>
      <c r="AO11" s="43">
        <v>0</v>
      </c>
      <c r="AP11" s="43">
        <v>1</v>
      </c>
      <c r="AQ11" s="43">
        <v>1</v>
      </c>
      <c r="AR11" s="39">
        <v>0</v>
      </c>
      <c r="AS11" s="39"/>
      <c r="AT11" s="39">
        <v>1</v>
      </c>
      <c r="AU11" s="39">
        <v>1</v>
      </c>
      <c r="AV11" s="44"/>
      <c r="AW11" s="44"/>
      <c r="AX11" s="39">
        <v>0</v>
      </c>
      <c r="AY11" s="39">
        <v>1</v>
      </c>
    </row>
    <row r="12" spans="1:51" ht="15.75" customHeight="1">
      <c r="A12" s="39">
        <v>78</v>
      </c>
      <c r="B12" s="27" t="s">
        <v>1532</v>
      </c>
      <c r="C12" s="39">
        <v>4850830</v>
      </c>
      <c r="D12" s="27" t="s">
        <v>1533</v>
      </c>
      <c r="E12" s="27" t="s">
        <v>1534</v>
      </c>
      <c r="F12" s="39">
        <v>399729016</v>
      </c>
      <c r="G12" s="27" t="s">
        <v>1534</v>
      </c>
      <c r="H12" s="40">
        <v>10850345</v>
      </c>
      <c r="I12" s="41">
        <v>45053.834722222222</v>
      </c>
      <c r="J12" s="41">
        <v>45053.960416666669</v>
      </c>
      <c r="K12" s="42">
        <f t="shared" si="2"/>
        <v>26</v>
      </c>
      <c r="L12" s="43">
        <v>1</v>
      </c>
      <c r="M12" s="43">
        <v>1</v>
      </c>
      <c r="N12" s="43">
        <v>1</v>
      </c>
      <c r="O12" s="43">
        <v>1</v>
      </c>
      <c r="P12" s="43">
        <v>1</v>
      </c>
      <c r="Q12" s="43">
        <v>1</v>
      </c>
      <c r="R12" s="43">
        <v>1</v>
      </c>
      <c r="S12" s="43">
        <v>1</v>
      </c>
      <c r="T12" s="43">
        <v>1</v>
      </c>
      <c r="U12" s="43">
        <v>1</v>
      </c>
      <c r="V12" s="43">
        <v>0</v>
      </c>
      <c r="W12" s="43">
        <v>0</v>
      </c>
      <c r="X12" s="43">
        <v>1</v>
      </c>
      <c r="Y12" s="43">
        <v>0</v>
      </c>
      <c r="Z12" s="43">
        <v>1</v>
      </c>
      <c r="AA12" s="43">
        <v>1</v>
      </c>
      <c r="AB12" s="43">
        <v>1</v>
      </c>
      <c r="AC12" s="43">
        <v>1</v>
      </c>
      <c r="AD12" s="43">
        <v>1</v>
      </c>
      <c r="AE12" s="43">
        <v>0</v>
      </c>
      <c r="AF12" s="43">
        <v>1</v>
      </c>
      <c r="AG12" s="43">
        <v>1</v>
      </c>
      <c r="AH12" s="43">
        <v>1</v>
      </c>
      <c r="AI12" s="43">
        <v>1</v>
      </c>
      <c r="AJ12" s="43">
        <v>1</v>
      </c>
      <c r="AK12" s="43">
        <v>0</v>
      </c>
      <c r="AL12" s="43">
        <v>1</v>
      </c>
      <c r="AM12" s="43">
        <v>1</v>
      </c>
      <c r="AN12" s="43">
        <v>1</v>
      </c>
      <c r="AO12" s="43">
        <v>0</v>
      </c>
      <c r="AP12" s="43">
        <v>0</v>
      </c>
      <c r="AQ12" s="43">
        <v>0</v>
      </c>
      <c r="AR12" s="39">
        <v>1</v>
      </c>
      <c r="AS12" s="39">
        <v>1</v>
      </c>
      <c r="AT12" s="39">
        <v>0</v>
      </c>
      <c r="AU12" s="39"/>
      <c r="AV12" s="44"/>
      <c r="AW12" s="44"/>
      <c r="AX12" s="39">
        <v>0</v>
      </c>
      <c r="AY12" s="39">
        <v>0</v>
      </c>
    </row>
    <row r="13" spans="1:51" ht="15.75" customHeight="1">
      <c r="A13" s="39">
        <v>78</v>
      </c>
      <c r="B13" s="27" t="s">
        <v>1535</v>
      </c>
      <c r="C13" s="39">
        <v>6639767</v>
      </c>
      <c r="D13" s="27" t="s">
        <v>1536</v>
      </c>
      <c r="E13" s="27" t="s">
        <v>1537</v>
      </c>
      <c r="F13" s="39">
        <v>396697783</v>
      </c>
      <c r="G13" s="27" t="s">
        <v>1537</v>
      </c>
      <c r="H13" s="40">
        <v>9094734</v>
      </c>
      <c r="I13" s="41">
        <v>45053.834027777775</v>
      </c>
      <c r="J13" s="41">
        <v>45053.938888888886</v>
      </c>
      <c r="K13" s="42">
        <f t="shared" si="2"/>
        <v>20</v>
      </c>
      <c r="L13" s="43">
        <v>0</v>
      </c>
      <c r="M13" s="43">
        <v>1</v>
      </c>
      <c r="N13" s="43">
        <v>1</v>
      </c>
      <c r="O13" s="43">
        <v>0</v>
      </c>
      <c r="P13" s="43">
        <v>1</v>
      </c>
      <c r="Q13" s="43">
        <v>0</v>
      </c>
      <c r="R13" s="43">
        <v>1</v>
      </c>
      <c r="S13" s="43">
        <v>0</v>
      </c>
      <c r="T13" s="43">
        <v>1</v>
      </c>
      <c r="U13" s="43">
        <v>1</v>
      </c>
      <c r="V13" s="43">
        <v>0</v>
      </c>
      <c r="W13" s="43">
        <v>0</v>
      </c>
      <c r="X13" s="43">
        <v>1</v>
      </c>
      <c r="Y13" s="43">
        <v>0</v>
      </c>
      <c r="Z13" s="43">
        <v>1</v>
      </c>
      <c r="AA13" s="43">
        <v>1</v>
      </c>
      <c r="AB13" s="43">
        <v>1</v>
      </c>
      <c r="AC13" s="43">
        <v>1</v>
      </c>
      <c r="AD13" s="43">
        <v>1</v>
      </c>
      <c r="AE13" s="43">
        <v>0</v>
      </c>
      <c r="AF13" s="43">
        <v>1</v>
      </c>
      <c r="AG13" s="43">
        <v>1</v>
      </c>
      <c r="AH13" s="43">
        <v>0</v>
      </c>
      <c r="AI13" s="43">
        <v>1</v>
      </c>
      <c r="AJ13" s="43">
        <v>1</v>
      </c>
      <c r="AK13" s="43">
        <v>1</v>
      </c>
      <c r="AL13" s="43">
        <v>1</v>
      </c>
      <c r="AM13" s="43">
        <v>0</v>
      </c>
      <c r="AN13" s="43">
        <v>0</v>
      </c>
      <c r="AO13" s="43">
        <v>0</v>
      </c>
      <c r="AP13" s="43">
        <v>0</v>
      </c>
      <c r="AQ13" s="43">
        <v>1</v>
      </c>
      <c r="AR13" s="39">
        <v>0</v>
      </c>
      <c r="AS13" s="39">
        <v>1</v>
      </c>
      <c r="AT13" s="39">
        <v>0</v>
      </c>
      <c r="AU13" s="39"/>
      <c r="AV13" s="44"/>
      <c r="AW13" s="44"/>
      <c r="AX13" s="39"/>
      <c r="AY13" s="39">
        <v>0</v>
      </c>
    </row>
    <row r="14" spans="1:51" ht="15.75" customHeight="1">
      <c r="A14" s="39">
        <v>78</v>
      </c>
      <c r="B14" s="27" t="s">
        <v>1538</v>
      </c>
      <c r="C14" s="39">
        <v>7018025</v>
      </c>
      <c r="D14" s="27" t="s">
        <v>1539</v>
      </c>
      <c r="E14" s="27" t="s">
        <v>1540</v>
      </c>
      <c r="F14" s="39">
        <v>389019683</v>
      </c>
      <c r="G14" s="27" t="s">
        <v>1540</v>
      </c>
      <c r="H14" s="40">
        <v>8007632</v>
      </c>
      <c r="I14" s="41">
        <v>45053.833333333336</v>
      </c>
      <c r="J14" s="41">
        <v>45053.926388888889</v>
      </c>
      <c r="K14" s="42">
        <f t="shared" si="2"/>
        <v>25</v>
      </c>
      <c r="L14" s="43">
        <v>1</v>
      </c>
      <c r="M14" s="43">
        <v>0</v>
      </c>
      <c r="N14" s="43">
        <v>1</v>
      </c>
      <c r="O14" s="43">
        <v>1</v>
      </c>
      <c r="P14" s="43">
        <v>1</v>
      </c>
      <c r="Q14" s="43">
        <v>1</v>
      </c>
      <c r="R14" s="43">
        <v>1</v>
      </c>
      <c r="S14" s="43">
        <v>1</v>
      </c>
      <c r="T14" s="43">
        <v>1</v>
      </c>
      <c r="U14" s="43">
        <v>1</v>
      </c>
      <c r="V14" s="43">
        <v>0</v>
      </c>
      <c r="W14" s="43">
        <v>1</v>
      </c>
      <c r="X14" s="43">
        <v>1</v>
      </c>
      <c r="Y14" s="43">
        <v>1</v>
      </c>
      <c r="Z14" s="43">
        <v>1</v>
      </c>
      <c r="AA14" s="43">
        <v>1</v>
      </c>
      <c r="AB14" s="43">
        <v>1</v>
      </c>
      <c r="AC14" s="43">
        <v>0</v>
      </c>
      <c r="AD14" s="43">
        <v>1</v>
      </c>
      <c r="AE14" s="43">
        <v>0</v>
      </c>
      <c r="AF14" s="43">
        <v>0</v>
      </c>
      <c r="AG14" s="43">
        <v>1</v>
      </c>
      <c r="AH14" s="43">
        <v>1</v>
      </c>
      <c r="AI14" s="43">
        <v>1</v>
      </c>
      <c r="AJ14" s="43">
        <v>0</v>
      </c>
      <c r="AK14" s="43">
        <v>0</v>
      </c>
      <c r="AL14" s="43">
        <v>1</v>
      </c>
      <c r="AM14" s="43">
        <v>0</v>
      </c>
      <c r="AN14" s="43">
        <v>0</v>
      </c>
      <c r="AO14" s="43">
        <v>1</v>
      </c>
      <c r="AP14" s="43"/>
      <c r="AQ14" s="43">
        <v>1</v>
      </c>
      <c r="AR14" s="39"/>
      <c r="AS14" s="39">
        <v>0</v>
      </c>
      <c r="AT14" s="39">
        <v>0</v>
      </c>
      <c r="AU14" s="39">
        <v>1</v>
      </c>
      <c r="AV14" s="44"/>
      <c r="AW14" s="44"/>
      <c r="AX14" s="39">
        <v>1</v>
      </c>
      <c r="AY14" s="39">
        <v>1</v>
      </c>
    </row>
    <row r="15" spans="1:51" ht="15.75" customHeight="1">
      <c r="A15" s="39">
        <v>78</v>
      </c>
      <c r="B15" s="27" t="s">
        <v>1541</v>
      </c>
      <c r="C15" s="39">
        <v>6982773</v>
      </c>
      <c r="D15" s="27" t="s">
        <v>1542</v>
      </c>
      <c r="E15" s="27" t="s">
        <v>1543</v>
      </c>
      <c r="F15" s="39">
        <v>914918687</v>
      </c>
      <c r="G15" s="27" t="s">
        <v>1543</v>
      </c>
      <c r="H15" s="40">
        <v>8575505</v>
      </c>
      <c r="I15" s="41">
        <v>45053.833333333336</v>
      </c>
      <c r="J15" s="41">
        <v>45053.932638888888</v>
      </c>
      <c r="K15" s="42">
        <f t="shared" si="2"/>
        <v>28</v>
      </c>
      <c r="L15" s="43">
        <v>1</v>
      </c>
      <c r="M15" s="43">
        <v>1</v>
      </c>
      <c r="N15" s="43">
        <v>1</v>
      </c>
      <c r="O15" s="43">
        <v>1</v>
      </c>
      <c r="P15" s="43">
        <v>1</v>
      </c>
      <c r="Q15" s="43">
        <v>1</v>
      </c>
      <c r="R15" s="43">
        <v>1</v>
      </c>
      <c r="S15" s="43">
        <v>1</v>
      </c>
      <c r="T15" s="43">
        <v>1</v>
      </c>
      <c r="U15" s="43">
        <v>1</v>
      </c>
      <c r="V15" s="43">
        <v>1</v>
      </c>
      <c r="W15" s="43">
        <v>0</v>
      </c>
      <c r="X15" s="43">
        <v>1</v>
      </c>
      <c r="Y15" s="43">
        <v>1</v>
      </c>
      <c r="Z15" s="43">
        <v>0</v>
      </c>
      <c r="AA15" s="43">
        <v>1</v>
      </c>
      <c r="AB15" s="43">
        <v>1</v>
      </c>
      <c r="AC15" s="43">
        <v>0</v>
      </c>
      <c r="AD15" s="43">
        <v>1</v>
      </c>
      <c r="AE15" s="43">
        <v>0</v>
      </c>
      <c r="AF15" s="43">
        <v>1</v>
      </c>
      <c r="AG15" s="43">
        <v>1</v>
      </c>
      <c r="AH15" s="43">
        <v>1</v>
      </c>
      <c r="AI15" s="43">
        <v>1</v>
      </c>
      <c r="AJ15" s="43">
        <v>1</v>
      </c>
      <c r="AK15" s="43">
        <v>0</v>
      </c>
      <c r="AL15" s="43">
        <v>1</v>
      </c>
      <c r="AM15" s="43">
        <v>1</v>
      </c>
      <c r="AN15" s="43">
        <v>1</v>
      </c>
      <c r="AO15" s="43">
        <v>0</v>
      </c>
      <c r="AP15" s="43">
        <v>0</v>
      </c>
      <c r="AQ15" s="43">
        <v>1</v>
      </c>
      <c r="AR15" s="39">
        <v>0</v>
      </c>
      <c r="AS15" s="39">
        <v>0</v>
      </c>
      <c r="AT15" s="39">
        <v>0</v>
      </c>
      <c r="AU15" s="39">
        <v>1</v>
      </c>
      <c r="AV15" s="44"/>
      <c r="AW15" s="44"/>
      <c r="AX15" s="39">
        <v>1</v>
      </c>
      <c r="AY15" s="39">
        <v>1</v>
      </c>
    </row>
    <row r="16" spans="1:51" ht="15.75" customHeight="1">
      <c r="A16" s="39">
        <v>78</v>
      </c>
      <c r="B16" s="27" t="s">
        <v>1544</v>
      </c>
      <c r="C16" s="39">
        <v>6722773</v>
      </c>
      <c r="D16" s="27" t="s">
        <v>1545</v>
      </c>
      <c r="E16" s="27" t="s">
        <v>1546</v>
      </c>
      <c r="F16" s="39">
        <v>925578838</v>
      </c>
      <c r="G16" s="27" t="s">
        <v>1546</v>
      </c>
      <c r="H16" s="40">
        <v>17350944</v>
      </c>
      <c r="I16" s="41">
        <v>45053.833333333336</v>
      </c>
      <c r="J16" s="41">
        <v>45054.03402777778</v>
      </c>
      <c r="K16" s="42">
        <f t="shared" si="2"/>
        <v>20</v>
      </c>
      <c r="L16" s="43">
        <v>1</v>
      </c>
      <c r="M16" s="43">
        <v>1</v>
      </c>
      <c r="N16" s="43">
        <v>1</v>
      </c>
      <c r="O16" s="43">
        <v>0</v>
      </c>
      <c r="P16" s="43">
        <v>0</v>
      </c>
      <c r="Q16" s="43">
        <v>1</v>
      </c>
      <c r="R16" s="43">
        <v>1</v>
      </c>
      <c r="S16" s="43">
        <v>0</v>
      </c>
      <c r="T16" s="43">
        <v>1</v>
      </c>
      <c r="U16" s="43">
        <v>1</v>
      </c>
      <c r="V16" s="43">
        <v>0</v>
      </c>
      <c r="W16" s="43">
        <v>1</v>
      </c>
      <c r="X16" s="43">
        <v>1</v>
      </c>
      <c r="Y16" s="43">
        <v>0</v>
      </c>
      <c r="Z16" s="43">
        <v>0</v>
      </c>
      <c r="AA16" s="43">
        <v>1</v>
      </c>
      <c r="AB16" s="43">
        <v>1</v>
      </c>
      <c r="AC16" s="43">
        <v>1</v>
      </c>
      <c r="AD16" s="43">
        <v>1</v>
      </c>
      <c r="AE16" s="43">
        <v>1</v>
      </c>
      <c r="AF16" s="43">
        <v>0</v>
      </c>
      <c r="AG16" s="43">
        <v>1</v>
      </c>
      <c r="AH16" s="43">
        <v>0</v>
      </c>
      <c r="AI16" s="43">
        <v>0</v>
      </c>
      <c r="AJ16" s="43">
        <v>1</v>
      </c>
      <c r="AK16" s="43">
        <v>0</v>
      </c>
      <c r="AL16" s="43">
        <v>1</v>
      </c>
      <c r="AM16" s="43">
        <v>1</v>
      </c>
      <c r="AN16" s="43">
        <v>0</v>
      </c>
      <c r="AO16" s="43"/>
      <c r="AP16" s="43">
        <v>0</v>
      </c>
      <c r="AQ16" s="43">
        <v>1</v>
      </c>
      <c r="AR16" s="39">
        <v>0</v>
      </c>
      <c r="AS16" s="39">
        <v>0</v>
      </c>
      <c r="AT16" s="39">
        <v>0</v>
      </c>
      <c r="AU16" s="39">
        <v>0</v>
      </c>
      <c r="AV16" s="39"/>
      <c r="AW16" s="44"/>
      <c r="AX16" s="39"/>
      <c r="AY16" s="39">
        <v>1</v>
      </c>
    </row>
    <row r="17" spans="1:51" ht="15.75" customHeight="1">
      <c r="A17" s="39">
        <v>78</v>
      </c>
      <c r="B17" s="27" t="s">
        <v>1547</v>
      </c>
      <c r="C17" s="39">
        <v>6857514</v>
      </c>
      <c r="D17" s="27" t="s">
        <v>1548</v>
      </c>
      <c r="E17" s="27" t="s">
        <v>1549</v>
      </c>
      <c r="F17" s="39">
        <v>342205267</v>
      </c>
      <c r="G17" s="27" t="s">
        <v>1549</v>
      </c>
      <c r="H17" s="40">
        <v>7379983</v>
      </c>
      <c r="I17" s="41">
        <v>45053.834027777775</v>
      </c>
      <c r="J17" s="41">
        <v>45053.919444444444</v>
      </c>
      <c r="K17" s="42">
        <f t="shared" si="2"/>
        <v>25</v>
      </c>
      <c r="L17" s="43">
        <v>0</v>
      </c>
      <c r="M17" s="43">
        <v>1</v>
      </c>
      <c r="N17" s="43">
        <v>1</v>
      </c>
      <c r="O17" s="43">
        <v>0</v>
      </c>
      <c r="P17" s="43">
        <v>1</v>
      </c>
      <c r="Q17" s="43">
        <v>1</v>
      </c>
      <c r="R17" s="43">
        <v>1</v>
      </c>
      <c r="S17" s="43">
        <v>1</v>
      </c>
      <c r="T17" s="43">
        <v>1</v>
      </c>
      <c r="U17" s="43">
        <v>1</v>
      </c>
      <c r="V17" s="43">
        <v>0</v>
      </c>
      <c r="W17" s="43">
        <v>1</v>
      </c>
      <c r="X17" s="43">
        <v>1</v>
      </c>
      <c r="Y17" s="43">
        <v>1</v>
      </c>
      <c r="Z17" s="43">
        <v>1</v>
      </c>
      <c r="AA17" s="43">
        <v>1</v>
      </c>
      <c r="AB17" s="43">
        <v>0</v>
      </c>
      <c r="AC17" s="43">
        <v>1</v>
      </c>
      <c r="AD17" s="43">
        <v>1</v>
      </c>
      <c r="AE17" s="43">
        <v>0</v>
      </c>
      <c r="AF17" s="43">
        <v>1</v>
      </c>
      <c r="AG17" s="43">
        <v>1</v>
      </c>
      <c r="AH17" s="43">
        <v>0</v>
      </c>
      <c r="AI17" s="43">
        <v>1</v>
      </c>
      <c r="AJ17" s="43">
        <v>1</v>
      </c>
      <c r="AK17" s="43">
        <v>0</v>
      </c>
      <c r="AL17" s="43">
        <v>1</v>
      </c>
      <c r="AM17" s="43">
        <v>1</v>
      </c>
      <c r="AN17" s="43">
        <v>0</v>
      </c>
      <c r="AO17" s="43"/>
      <c r="AP17" s="43">
        <v>0</v>
      </c>
      <c r="AQ17" s="43">
        <v>1</v>
      </c>
      <c r="AR17" s="39">
        <v>1</v>
      </c>
      <c r="AS17" s="39">
        <v>0</v>
      </c>
      <c r="AT17" s="39">
        <v>0</v>
      </c>
      <c r="AU17" s="39">
        <v>1</v>
      </c>
      <c r="AV17" s="39"/>
      <c r="AW17" s="39"/>
      <c r="AX17" s="39">
        <v>0</v>
      </c>
      <c r="AY17" s="39">
        <v>1</v>
      </c>
    </row>
    <row r="18" spans="1:51" ht="15.75" customHeight="1">
      <c r="A18" s="39">
        <v>78</v>
      </c>
      <c r="B18" s="27" t="s">
        <v>1550</v>
      </c>
      <c r="C18" s="39">
        <v>5825656</v>
      </c>
      <c r="D18" s="27" t="s">
        <v>1551</v>
      </c>
      <c r="E18" s="27" t="s">
        <v>1552</v>
      </c>
      <c r="F18" s="39">
        <v>906112005</v>
      </c>
      <c r="G18" s="27" t="s">
        <v>1552</v>
      </c>
      <c r="H18" s="40"/>
      <c r="I18" s="41">
        <v>45053.833333333336</v>
      </c>
      <c r="J18" s="41"/>
      <c r="K18" s="42">
        <f t="shared" si="2"/>
        <v>20</v>
      </c>
      <c r="L18" s="43">
        <v>1</v>
      </c>
      <c r="M18" s="43">
        <v>1</v>
      </c>
      <c r="N18" s="43">
        <v>1</v>
      </c>
      <c r="O18" s="43">
        <v>0</v>
      </c>
      <c r="P18" s="43">
        <v>1</v>
      </c>
      <c r="Q18" s="43">
        <v>0</v>
      </c>
      <c r="R18" s="43">
        <v>1</v>
      </c>
      <c r="S18" s="43">
        <v>1</v>
      </c>
      <c r="T18" s="43">
        <v>1</v>
      </c>
      <c r="U18" s="43">
        <v>1</v>
      </c>
      <c r="V18" s="43">
        <v>1</v>
      </c>
      <c r="W18" s="43">
        <v>0</v>
      </c>
      <c r="X18" s="43">
        <v>1</v>
      </c>
      <c r="Y18" s="43"/>
      <c r="Z18" s="43">
        <v>1</v>
      </c>
      <c r="AA18" s="43">
        <v>1</v>
      </c>
      <c r="AB18" s="43">
        <v>1</v>
      </c>
      <c r="AC18" s="43">
        <v>0</v>
      </c>
      <c r="AD18" s="43">
        <v>1</v>
      </c>
      <c r="AE18" s="43">
        <v>0</v>
      </c>
      <c r="AF18" s="43">
        <v>1</v>
      </c>
      <c r="AG18" s="43">
        <v>1</v>
      </c>
      <c r="AH18" s="43">
        <v>1</v>
      </c>
      <c r="AI18" s="43">
        <v>0</v>
      </c>
      <c r="AJ18" s="43">
        <v>1</v>
      </c>
      <c r="AK18" s="43">
        <v>0</v>
      </c>
      <c r="AL18" s="43">
        <v>1</v>
      </c>
      <c r="AM18" s="43">
        <v>1</v>
      </c>
      <c r="AN18" s="43">
        <v>0</v>
      </c>
      <c r="AO18" s="43">
        <v>0</v>
      </c>
      <c r="AP18" s="43">
        <v>0</v>
      </c>
      <c r="AQ18" s="43">
        <v>0</v>
      </c>
      <c r="AR18" s="39">
        <v>0</v>
      </c>
      <c r="AS18" s="39">
        <v>0</v>
      </c>
      <c r="AT18" s="39">
        <v>0</v>
      </c>
      <c r="AU18" s="39">
        <v>0</v>
      </c>
      <c r="AV18" s="44">
        <v>0</v>
      </c>
      <c r="AW18" s="39"/>
      <c r="AX18" s="39">
        <v>0</v>
      </c>
      <c r="AY18" s="39">
        <v>0</v>
      </c>
    </row>
    <row r="19" spans="1:51" ht="15.75" customHeight="1">
      <c r="A19" s="39">
        <v>78</v>
      </c>
      <c r="B19" s="27" t="s">
        <v>1553</v>
      </c>
      <c r="C19" s="39">
        <v>364109</v>
      </c>
      <c r="D19" s="27" t="s">
        <v>1554</v>
      </c>
      <c r="E19" s="39" t="s">
        <v>1555</v>
      </c>
      <c r="F19" s="39">
        <v>913505024</v>
      </c>
      <c r="G19" s="27" t="s">
        <v>1556</v>
      </c>
      <c r="H19" s="40">
        <v>9124981</v>
      </c>
      <c r="I19" s="41">
        <v>45053.833333333336</v>
      </c>
      <c r="J19" s="41">
        <v>45053.938888888886</v>
      </c>
      <c r="K19" s="42">
        <f t="shared" si="2"/>
        <v>18</v>
      </c>
      <c r="L19" s="43">
        <v>1</v>
      </c>
      <c r="M19" s="43">
        <v>1</v>
      </c>
      <c r="N19" s="43">
        <v>1</v>
      </c>
      <c r="O19" s="43">
        <v>1</v>
      </c>
      <c r="P19" s="43">
        <v>0</v>
      </c>
      <c r="Q19" s="43">
        <v>0</v>
      </c>
      <c r="R19" s="43">
        <v>1</v>
      </c>
      <c r="S19" s="43">
        <v>0</v>
      </c>
      <c r="T19" s="43">
        <v>1</v>
      </c>
      <c r="U19" s="43">
        <v>1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1</v>
      </c>
      <c r="AB19" s="43">
        <v>1</v>
      </c>
      <c r="AC19" s="43">
        <v>1</v>
      </c>
      <c r="AD19" s="43">
        <v>1</v>
      </c>
      <c r="AE19" s="43">
        <v>1</v>
      </c>
      <c r="AF19" s="43">
        <v>0</v>
      </c>
      <c r="AG19" s="43">
        <v>1</v>
      </c>
      <c r="AH19" s="43">
        <v>0</v>
      </c>
      <c r="AI19" s="43">
        <v>0</v>
      </c>
      <c r="AJ19" s="43">
        <v>1</v>
      </c>
      <c r="AK19" s="43">
        <v>0</v>
      </c>
      <c r="AL19" s="43">
        <v>1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39">
        <v>0</v>
      </c>
      <c r="AS19" s="39">
        <v>0</v>
      </c>
      <c r="AT19" s="39">
        <v>0</v>
      </c>
      <c r="AU19" s="39"/>
      <c r="AV19" s="44"/>
      <c r="AW19" s="44"/>
      <c r="AX19" s="39">
        <v>1</v>
      </c>
      <c r="AY19" s="39">
        <v>1</v>
      </c>
    </row>
    <row r="20" spans="1:51" ht="15.75" customHeight="1">
      <c r="A20" s="39">
        <v>78</v>
      </c>
      <c r="B20" s="27" t="s">
        <v>1557</v>
      </c>
      <c r="C20" s="39">
        <v>7028561</v>
      </c>
      <c r="D20" s="27" t="s">
        <v>1558</v>
      </c>
      <c r="E20" s="27" t="s">
        <v>1559</v>
      </c>
      <c r="F20" s="39">
        <v>353685231</v>
      </c>
      <c r="G20" s="27" t="s">
        <v>1559</v>
      </c>
      <c r="H20" s="40"/>
      <c r="I20" s="39">
        <v>45053.834722222222</v>
      </c>
      <c r="J20" s="39"/>
      <c r="K20" s="42">
        <f t="shared" si="2"/>
        <v>24</v>
      </c>
      <c r="L20" s="43">
        <v>1</v>
      </c>
      <c r="M20" s="43">
        <v>0</v>
      </c>
      <c r="N20" s="43">
        <v>1</v>
      </c>
      <c r="O20" s="43">
        <v>0</v>
      </c>
      <c r="P20" s="43">
        <v>1</v>
      </c>
      <c r="Q20" s="43">
        <v>0</v>
      </c>
      <c r="R20" s="43">
        <v>1</v>
      </c>
      <c r="S20" s="43">
        <v>1</v>
      </c>
      <c r="T20" s="43">
        <v>1</v>
      </c>
      <c r="U20" s="43">
        <v>1</v>
      </c>
      <c r="V20" s="43">
        <v>1</v>
      </c>
      <c r="W20" s="43">
        <v>1</v>
      </c>
      <c r="X20" s="43">
        <v>1</v>
      </c>
      <c r="Y20" s="43">
        <v>0</v>
      </c>
      <c r="Z20" s="43">
        <v>1</v>
      </c>
      <c r="AA20" s="43">
        <v>1</v>
      </c>
      <c r="AB20" s="43">
        <v>1</v>
      </c>
      <c r="AC20" s="43">
        <v>1</v>
      </c>
      <c r="AD20" s="43">
        <v>1</v>
      </c>
      <c r="AE20" s="43">
        <v>1</v>
      </c>
      <c r="AF20" s="43">
        <v>1</v>
      </c>
      <c r="AG20" s="43">
        <v>1</v>
      </c>
      <c r="AH20" s="43">
        <v>1</v>
      </c>
      <c r="AI20" s="43">
        <v>1</v>
      </c>
      <c r="AJ20" s="43">
        <v>1</v>
      </c>
      <c r="AK20" s="43">
        <v>0</v>
      </c>
      <c r="AL20" s="43">
        <v>1</v>
      </c>
      <c r="AM20" s="43">
        <v>1</v>
      </c>
      <c r="AN20" s="43">
        <v>1</v>
      </c>
      <c r="AO20" s="43">
        <v>0</v>
      </c>
      <c r="AP20" s="43">
        <v>0</v>
      </c>
      <c r="AQ20" s="43">
        <v>0</v>
      </c>
      <c r="AR20" s="39">
        <v>0</v>
      </c>
      <c r="AS20" s="39">
        <v>0</v>
      </c>
      <c r="AT20" s="39">
        <v>0</v>
      </c>
      <c r="AU20" s="39">
        <v>0</v>
      </c>
      <c r="AV20" s="44"/>
      <c r="AW20" s="44"/>
      <c r="AX20" s="39">
        <v>0</v>
      </c>
      <c r="AY20" s="39"/>
    </row>
    <row r="21" spans="1:51" ht="15.75" customHeight="1">
      <c r="A21" s="39">
        <v>78</v>
      </c>
      <c r="B21" s="27" t="s">
        <v>1560</v>
      </c>
      <c r="C21" s="39">
        <v>4731464</v>
      </c>
      <c r="D21" s="27" t="s">
        <v>1561</v>
      </c>
      <c r="E21" s="39" t="s">
        <v>1562</v>
      </c>
      <c r="F21" s="39">
        <v>985773968</v>
      </c>
      <c r="G21" s="27" t="s">
        <v>1562</v>
      </c>
      <c r="H21" s="40">
        <v>8614651</v>
      </c>
      <c r="I21" s="39">
        <v>45053.833333333336</v>
      </c>
      <c r="J21" s="39">
        <v>45053.932638888888</v>
      </c>
      <c r="K21" s="42">
        <f t="shared" si="2"/>
        <v>25</v>
      </c>
      <c r="L21" s="43">
        <v>1</v>
      </c>
      <c r="M21" s="43">
        <v>1</v>
      </c>
      <c r="N21" s="43">
        <v>1</v>
      </c>
      <c r="O21" s="43">
        <v>0</v>
      </c>
      <c r="P21" s="43">
        <v>0</v>
      </c>
      <c r="Q21" s="43">
        <v>1</v>
      </c>
      <c r="R21" s="43">
        <v>1</v>
      </c>
      <c r="S21" s="43">
        <v>1</v>
      </c>
      <c r="T21" s="43">
        <v>1</v>
      </c>
      <c r="U21" s="43">
        <v>1</v>
      </c>
      <c r="V21" s="43">
        <v>0</v>
      </c>
      <c r="W21" s="43">
        <v>0</v>
      </c>
      <c r="X21" s="43">
        <v>1</v>
      </c>
      <c r="Y21" s="43">
        <v>0</v>
      </c>
      <c r="Z21" s="43">
        <v>1</v>
      </c>
      <c r="AA21" s="43">
        <v>1</v>
      </c>
      <c r="AB21" s="43">
        <v>1</v>
      </c>
      <c r="AC21" s="43">
        <v>1</v>
      </c>
      <c r="AD21" s="43">
        <v>1</v>
      </c>
      <c r="AE21" s="43">
        <v>1</v>
      </c>
      <c r="AF21" s="43">
        <v>1</v>
      </c>
      <c r="AG21" s="43">
        <v>0</v>
      </c>
      <c r="AH21" s="43">
        <v>0</v>
      </c>
      <c r="AI21" s="43">
        <v>1</v>
      </c>
      <c r="AJ21" s="43">
        <v>1</v>
      </c>
      <c r="AK21" s="43">
        <v>0</v>
      </c>
      <c r="AL21" s="43">
        <v>1</v>
      </c>
      <c r="AM21" s="43">
        <v>1</v>
      </c>
      <c r="AN21" s="43">
        <v>1</v>
      </c>
      <c r="AO21" s="43">
        <v>0</v>
      </c>
      <c r="AP21" s="43">
        <v>1</v>
      </c>
      <c r="AQ21" s="43">
        <v>0</v>
      </c>
      <c r="AR21" s="39">
        <v>1</v>
      </c>
      <c r="AS21" s="39">
        <v>0</v>
      </c>
      <c r="AT21" s="39">
        <v>1</v>
      </c>
      <c r="AU21" s="39">
        <v>1</v>
      </c>
      <c r="AV21" s="44"/>
      <c r="AW21" s="44"/>
      <c r="AX21" s="44">
        <v>0</v>
      </c>
      <c r="AY21" s="39">
        <v>0</v>
      </c>
    </row>
    <row r="22" spans="1:51" ht="15.75" customHeight="1">
      <c r="A22" s="39">
        <v>78</v>
      </c>
      <c r="B22" s="27" t="s">
        <v>1563</v>
      </c>
      <c r="C22" s="39">
        <v>3175140</v>
      </c>
      <c r="D22" s="44" t="s">
        <v>1564</v>
      </c>
      <c r="E22" s="27" t="s">
        <v>1565</v>
      </c>
      <c r="F22" s="39">
        <v>904325335</v>
      </c>
      <c r="G22" s="27" t="s">
        <v>1565</v>
      </c>
      <c r="H22" s="40"/>
      <c r="I22" s="39">
        <v>0</v>
      </c>
      <c r="J22" s="39">
        <v>1</v>
      </c>
      <c r="K22" s="42">
        <f t="shared" si="2"/>
        <v>11</v>
      </c>
      <c r="L22" s="43">
        <v>1</v>
      </c>
      <c r="M22" s="43">
        <v>1</v>
      </c>
      <c r="N22" s="43">
        <v>1</v>
      </c>
      <c r="O22" s="43">
        <v>0</v>
      </c>
      <c r="P22" s="43">
        <v>0</v>
      </c>
      <c r="Q22" s="43">
        <v>1</v>
      </c>
      <c r="R22" s="43">
        <v>0</v>
      </c>
      <c r="S22" s="43">
        <v>0</v>
      </c>
      <c r="T22" s="43">
        <v>1</v>
      </c>
      <c r="U22" s="43">
        <v>0</v>
      </c>
      <c r="V22" s="43">
        <v>0</v>
      </c>
      <c r="W22" s="43">
        <v>1</v>
      </c>
      <c r="X22" s="43">
        <v>0</v>
      </c>
      <c r="Y22" s="43">
        <v>0</v>
      </c>
      <c r="Z22" s="43">
        <v>0</v>
      </c>
      <c r="AA22" s="43">
        <v>0</v>
      </c>
      <c r="AB22" s="43">
        <v>1</v>
      </c>
      <c r="AC22" s="43">
        <v>0</v>
      </c>
      <c r="AD22" s="43">
        <v>0</v>
      </c>
      <c r="AE22" s="43">
        <v>1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1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39">
        <v>0</v>
      </c>
      <c r="AS22" s="39">
        <v>1</v>
      </c>
      <c r="AT22" s="39">
        <v>0</v>
      </c>
      <c r="AU22" s="39">
        <v>0</v>
      </c>
      <c r="AV22" s="39">
        <v>0</v>
      </c>
      <c r="AW22" s="39">
        <v>1</v>
      </c>
      <c r="AX22" s="39">
        <v>0</v>
      </c>
      <c r="AY22" s="39">
        <v>0</v>
      </c>
    </row>
    <row r="23" spans="1:51" ht="15.75" customHeight="1">
      <c r="A23" s="39">
        <v>78</v>
      </c>
      <c r="B23" s="27" t="s">
        <v>1566</v>
      </c>
      <c r="C23" s="39">
        <v>6659900</v>
      </c>
      <c r="D23" s="27" t="s">
        <v>1517</v>
      </c>
      <c r="E23" s="39" t="s">
        <v>1518</v>
      </c>
      <c r="F23" s="39">
        <v>392983248</v>
      </c>
      <c r="G23" s="27" t="s">
        <v>1518</v>
      </c>
      <c r="H23" s="40">
        <v>8731639</v>
      </c>
      <c r="I23" s="39">
        <v>1</v>
      </c>
      <c r="J23" s="39">
        <v>1</v>
      </c>
      <c r="K23" s="42">
        <f t="shared" si="2"/>
        <v>22</v>
      </c>
      <c r="L23" s="43">
        <v>0</v>
      </c>
      <c r="M23" s="43">
        <v>1</v>
      </c>
      <c r="N23" s="43">
        <v>1</v>
      </c>
      <c r="O23" s="43">
        <v>0</v>
      </c>
      <c r="P23" s="43">
        <v>0</v>
      </c>
      <c r="Q23" s="43">
        <v>1</v>
      </c>
      <c r="R23" s="43">
        <v>0</v>
      </c>
      <c r="S23" s="43">
        <v>0</v>
      </c>
      <c r="T23" s="43">
        <v>1</v>
      </c>
      <c r="U23" s="43">
        <v>1</v>
      </c>
      <c r="V23" s="43">
        <v>1</v>
      </c>
      <c r="W23" s="43">
        <v>1</v>
      </c>
      <c r="X23" s="43">
        <v>1</v>
      </c>
      <c r="Y23" s="43">
        <v>1</v>
      </c>
      <c r="Z23" s="43">
        <v>1</v>
      </c>
      <c r="AA23" s="43">
        <v>0</v>
      </c>
      <c r="AB23" s="43">
        <v>1</v>
      </c>
      <c r="AC23" s="43">
        <v>1</v>
      </c>
      <c r="AD23" s="43">
        <v>1</v>
      </c>
      <c r="AE23" s="43">
        <v>1</v>
      </c>
      <c r="AF23" s="43">
        <v>0</v>
      </c>
      <c r="AG23" s="43">
        <v>0</v>
      </c>
      <c r="AH23" s="43">
        <v>1</v>
      </c>
      <c r="AI23" s="43">
        <v>0</v>
      </c>
      <c r="AJ23" s="43">
        <v>0</v>
      </c>
      <c r="AK23" s="43">
        <v>1</v>
      </c>
      <c r="AL23" s="43">
        <v>0</v>
      </c>
      <c r="AM23" s="43">
        <v>1</v>
      </c>
      <c r="AN23" s="43">
        <v>1</v>
      </c>
      <c r="AO23" s="43">
        <v>1</v>
      </c>
      <c r="AP23" s="43">
        <v>0</v>
      </c>
      <c r="AQ23" s="43">
        <v>0</v>
      </c>
      <c r="AR23" s="39">
        <v>1</v>
      </c>
      <c r="AS23" s="39">
        <v>1</v>
      </c>
      <c r="AT23" s="39">
        <v>0</v>
      </c>
      <c r="AU23" s="39">
        <v>1</v>
      </c>
      <c r="AV23" s="39"/>
      <c r="AW23" s="39">
        <v>0</v>
      </c>
      <c r="AX23" s="39"/>
      <c r="AY23" s="39">
        <v>0</v>
      </c>
    </row>
    <row r="24" spans="1:51" ht="15.75" customHeight="1">
      <c r="A24" s="39">
        <v>78</v>
      </c>
      <c r="B24" s="27" t="s">
        <v>1567</v>
      </c>
      <c r="C24" s="39">
        <v>6635946</v>
      </c>
      <c r="D24" s="27"/>
      <c r="E24" s="39" t="s">
        <v>1568</v>
      </c>
      <c r="F24" s="39">
        <v>398013188</v>
      </c>
      <c r="G24" s="27" t="s">
        <v>1568</v>
      </c>
      <c r="H24" s="40">
        <v>9171391</v>
      </c>
      <c r="I24" s="39">
        <v>1</v>
      </c>
      <c r="J24" s="39">
        <v>0</v>
      </c>
      <c r="K24" s="42">
        <f t="shared" si="2"/>
        <v>12</v>
      </c>
      <c r="L24" s="43">
        <v>0</v>
      </c>
      <c r="M24" s="43">
        <v>1</v>
      </c>
      <c r="N24" s="43">
        <v>0</v>
      </c>
      <c r="O24" s="43">
        <v>0</v>
      </c>
      <c r="P24" s="43">
        <v>0</v>
      </c>
      <c r="Q24" s="43">
        <v>1</v>
      </c>
      <c r="R24" s="43">
        <v>0</v>
      </c>
      <c r="S24" s="43">
        <v>0</v>
      </c>
      <c r="T24" s="43">
        <v>1</v>
      </c>
      <c r="U24" s="43">
        <v>0</v>
      </c>
      <c r="V24" s="43">
        <v>1</v>
      </c>
      <c r="W24" s="43">
        <v>1</v>
      </c>
      <c r="X24" s="43">
        <v>1</v>
      </c>
      <c r="Y24" s="43">
        <v>1</v>
      </c>
      <c r="Z24" s="43">
        <v>0</v>
      </c>
      <c r="AA24" s="43">
        <v>0</v>
      </c>
      <c r="AB24" s="43">
        <v>1</v>
      </c>
      <c r="AC24" s="43">
        <v>1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43">
        <v>0</v>
      </c>
      <c r="AQ24" s="43">
        <v>0</v>
      </c>
      <c r="AR24" s="39">
        <v>0</v>
      </c>
      <c r="AS24" s="39">
        <v>1</v>
      </c>
      <c r="AT24" s="39">
        <v>0</v>
      </c>
      <c r="AU24" s="39">
        <v>0</v>
      </c>
      <c r="AV24" s="44">
        <v>1</v>
      </c>
      <c r="AW24" s="44">
        <v>0</v>
      </c>
      <c r="AX24" s="39">
        <v>1</v>
      </c>
      <c r="AY24" s="39">
        <v>0</v>
      </c>
    </row>
    <row r="25" spans="1:51" ht="15.75" customHeight="1">
      <c r="A25" s="39">
        <v>78</v>
      </c>
      <c r="B25" s="27" t="s">
        <v>1569</v>
      </c>
      <c r="C25" s="39">
        <v>7029747</v>
      </c>
      <c r="D25" s="27" t="s">
        <v>1570</v>
      </c>
      <c r="E25" s="27" t="s">
        <v>1571</v>
      </c>
      <c r="F25" s="39">
        <v>867385383</v>
      </c>
      <c r="G25" s="27" t="s">
        <v>1571</v>
      </c>
      <c r="H25" s="40">
        <v>8317311</v>
      </c>
      <c r="I25" s="39">
        <v>1</v>
      </c>
      <c r="J25" s="39">
        <v>1</v>
      </c>
      <c r="K25" s="42">
        <f t="shared" si="2"/>
        <v>22</v>
      </c>
      <c r="L25" s="43">
        <v>1</v>
      </c>
      <c r="M25" s="43">
        <v>1</v>
      </c>
      <c r="N25" s="43">
        <v>1</v>
      </c>
      <c r="O25" s="43">
        <v>0</v>
      </c>
      <c r="P25" s="43">
        <v>0</v>
      </c>
      <c r="Q25" s="43">
        <v>1</v>
      </c>
      <c r="R25" s="43">
        <v>1</v>
      </c>
      <c r="S25" s="43">
        <v>0</v>
      </c>
      <c r="T25" s="43">
        <v>1</v>
      </c>
      <c r="U25" s="43">
        <v>1</v>
      </c>
      <c r="V25" s="43">
        <v>1</v>
      </c>
      <c r="W25" s="43">
        <v>1</v>
      </c>
      <c r="X25" s="43">
        <v>1</v>
      </c>
      <c r="Y25" s="43">
        <v>0</v>
      </c>
      <c r="Z25" s="43">
        <v>1</v>
      </c>
      <c r="AA25" s="43">
        <v>1</v>
      </c>
      <c r="AB25" s="43">
        <v>1</v>
      </c>
      <c r="AC25" s="43">
        <v>1</v>
      </c>
      <c r="AD25" s="43">
        <v>0</v>
      </c>
      <c r="AE25" s="43">
        <v>1</v>
      </c>
      <c r="AF25" s="43">
        <v>1</v>
      </c>
      <c r="AG25" s="43">
        <v>1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0</v>
      </c>
      <c r="AN25" s="43">
        <v>1</v>
      </c>
      <c r="AO25" s="43">
        <v>0</v>
      </c>
      <c r="AP25" s="43">
        <v>0</v>
      </c>
      <c r="AQ25" s="43">
        <v>0</v>
      </c>
      <c r="AR25" s="39">
        <v>0</v>
      </c>
      <c r="AS25" s="39">
        <v>1</v>
      </c>
      <c r="AT25" s="39">
        <v>0</v>
      </c>
      <c r="AU25" s="39">
        <v>0</v>
      </c>
      <c r="AV25" s="39">
        <v>1</v>
      </c>
      <c r="AW25" s="44">
        <v>1</v>
      </c>
      <c r="AX25" s="39">
        <v>1</v>
      </c>
      <c r="AY25" s="39">
        <v>0</v>
      </c>
    </row>
    <row r="26" spans="1:51" ht="15.75" customHeight="1">
      <c r="A26" s="39">
        <v>78</v>
      </c>
      <c r="B26" s="27" t="s">
        <v>1572</v>
      </c>
      <c r="C26" s="39">
        <v>6191408</v>
      </c>
      <c r="D26" s="27" t="s">
        <v>1573</v>
      </c>
      <c r="E26" s="39">
        <v>911191838</v>
      </c>
      <c r="F26" s="39">
        <v>857224659</v>
      </c>
      <c r="G26" s="27" t="s">
        <v>1574</v>
      </c>
      <c r="H26" s="39">
        <v>8177133</v>
      </c>
      <c r="I26" s="39">
        <v>1</v>
      </c>
      <c r="J26" s="39">
        <v>1</v>
      </c>
      <c r="K26" s="42">
        <f t="shared" si="2"/>
        <v>15</v>
      </c>
      <c r="L26" s="43">
        <v>0</v>
      </c>
      <c r="M26" s="43">
        <v>1</v>
      </c>
      <c r="N26" s="43">
        <v>0</v>
      </c>
      <c r="O26" s="43">
        <v>0</v>
      </c>
      <c r="P26" s="43">
        <v>0</v>
      </c>
      <c r="Q26" s="43">
        <v>1</v>
      </c>
      <c r="R26" s="43">
        <v>0</v>
      </c>
      <c r="S26" s="43">
        <v>0</v>
      </c>
      <c r="T26" s="43">
        <v>1</v>
      </c>
      <c r="U26" s="43">
        <v>1</v>
      </c>
      <c r="V26" s="43">
        <v>1</v>
      </c>
      <c r="W26" s="43">
        <v>1</v>
      </c>
      <c r="X26" s="43">
        <v>1</v>
      </c>
      <c r="Y26" s="43">
        <v>0</v>
      </c>
      <c r="Z26" s="43">
        <v>0</v>
      </c>
      <c r="AA26" s="43">
        <v>0</v>
      </c>
      <c r="AB26" s="43">
        <v>1</v>
      </c>
      <c r="AC26" s="43">
        <v>1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1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39">
        <v>0</v>
      </c>
      <c r="AS26" s="39">
        <v>1</v>
      </c>
      <c r="AT26" s="39">
        <v>1</v>
      </c>
      <c r="AU26" s="39">
        <v>0</v>
      </c>
      <c r="AV26" s="39">
        <v>1</v>
      </c>
      <c r="AW26" s="39">
        <v>0</v>
      </c>
      <c r="AX26" s="39">
        <v>1</v>
      </c>
      <c r="AY26" s="39">
        <v>1</v>
      </c>
    </row>
    <row r="27" spans="1:51" ht="15.75" customHeight="1">
      <c r="A27" s="39">
        <v>78</v>
      </c>
      <c r="B27" s="27" t="s">
        <v>1575</v>
      </c>
      <c r="C27" s="39">
        <v>5439671</v>
      </c>
      <c r="D27" s="27" t="s">
        <v>1576</v>
      </c>
      <c r="E27" s="39" t="s">
        <v>1577</v>
      </c>
      <c r="F27" s="39">
        <v>981270105</v>
      </c>
      <c r="G27" s="27" t="s">
        <v>1577</v>
      </c>
      <c r="H27" s="40">
        <v>8639472</v>
      </c>
      <c r="I27" s="39">
        <v>1</v>
      </c>
      <c r="J27" s="39">
        <v>1</v>
      </c>
      <c r="K27" s="42">
        <f t="shared" si="2"/>
        <v>26</v>
      </c>
      <c r="L27" s="43">
        <v>0</v>
      </c>
      <c r="M27" s="43">
        <v>1</v>
      </c>
      <c r="N27" s="43">
        <v>1</v>
      </c>
      <c r="O27" s="43">
        <v>1</v>
      </c>
      <c r="P27" s="43">
        <v>0</v>
      </c>
      <c r="Q27" s="43">
        <v>1</v>
      </c>
      <c r="R27" s="43">
        <v>1</v>
      </c>
      <c r="S27" s="43">
        <v>0</v>
      </c>
      <c r="T27" s="43">
        <v>1</v>
      </c>
      <c r="U27" s="43">
        <v>1</v>
      </c>
      <c r="V27" s="43">
        <v>1</v>
      </c>
      <c r="W27" s="43">
        <v>1</v>
      </c>
      <c r="X27" s="43">
        <v>0</v>
      </c>
      <c r="Y27" s="43">
        <v>1</v>
      </c>
      <c r="Z27" s="43">
        <v>1</v>
      </c>
      <c r="AA27" s="43">
        <v>1</v>
      </c>
      <c r="AB27" s="43">
        <v>1</v>
      </c>
      <c r="AC27" s="43">
        <v>1</v>
      </c>
      <c r="AD27" s="43">
        <v>0</v>
      </c>
      <c r="AE27" s="43">
        <v>1</v>
      </c>
      <c r="AF27" s="43">
        <v>1</v>
      </c>
      <c r="AG27" s="43">
        <v>1</v>
      </c>
      <c r="AH27" s="43">
        <v>1</v>
      </c>
      <c r="AI27" s="43">
        <v>0</v>
      </c>
      <c r="AJ27" s="43">
        <v>0</v>
      </c>
      <c r="AK27" s="43">
        <v>1</v>
      </c>
      <c r="AL27" s="43">
        <v>0</v>
      </c>
      <c r="AM27" s="43">
        <v>0</v>
      </c>
      <c r="AN27" s="43">
        <v>1</v>
      </c>
      <c r="AO27" s="43"/>
      <c r="AP27" s="43">
        <v>0</v>
      </c>
      <c r="AQ27" s="43">
        <v>1</v>
      </c>
      <c r="AR27" s="39">
        <v>1</v>
      </c>
      <c r="AS27" s="39">
        <v>1</v>
      </c>
      <c r="AT27" s="39">
        <v>0</v>
      </c>
      <c r="AU27" s="39">
        <v>0</v>
      </c>
      <c r="AV27" s="44">
        <v>1</v>
      </c>
      <c r="AW27" s="44">
        <v>1</v>
      </c>
      <c r="AX27" s="39">
        <v>1</v>
      </c>
      <c r="AY27" s="39">
        <v>0</v>
      </c>
    </row>
    <row r="28" spans="1:51" ht="15.75" customHeight="1">
      <c r="A28" s="39">
        <v>78</v>
      </c>
      <c r="B28" s="27" t="s">
        <v>1578</v>
      </c>
      <c r="C28" s="39">
        <v>6892794</v>
      </c>
      <c r="D28" s="44" t="s">
        <v>1579</v>
      </c>
      <c r="E28" s="39" t="s">
        <v>1580</v>
      </c>
      <c r="F28" s="39">
        <v>855567238</v>
      </c>
      <c r="G28" s="27" t="s">
        <v>1581</v>
      </c>
      <c r="H28" s="40"/>
      <c r="I28" s="39">
        <v>1</v>
      </c>
      <c r="J28" s="39">
        <v>1</v>
      </c>
      <c r="K28" s="42">
        <f t="shared" si="2"/>
        <v>27</v>
      </c>
      <c r="L28" s="43">
        <v>1</v>
      </c>
      <c r="M28" s="43">
        <v>1</v>
      </c>
      <c r="N28" s="43">
        <v>1</v>
      </c>
      <c r="O28" s="43">
        <v>0</v>
      </c>
      <c r="P28" s="43">
        <v>0</v>
      </c>
      <c r="Q28" s="43">
        <v>1</v>
      </c>
      <c r="R28" s="43">
        <v>1</v>
      </c>
      <c r="S28" s="43">
        <v>1</v>
      </c>
      <c r="T28" s="43">
        <v>1</v>
      </c>
      <c r="U28" s="43">
        <v>1</v>
      </c>
      <c r="V28" s="43">
        <v>1</v>
      </c>
      <c r="W28" s="43">
        <v>1</v>
      </c>
      <c r="X28" s="43">
        <v>0</v>
      </c>
      <c r="Y28" s="43">
        <v>0</v>
      </c>
      <c r="Z28" s="43">
        <v>1</v>
      </c>
      <c r="AA28" s="43">
        <v>1</v>
      </c>
      <c r="AB28" s="43">
        <v>1</v>
      </c>
      <c r="AC28" s="43">
        <v>1</v>
      </c>
      <c r="AD28" s="43">
        <v>0</v>
      </c>
      <c r="AE28" s="43">
        <v>1</v>
      </c>
      <c r="AF28" s="43">
        <v>0</v>
      </c>
      <c r="AG28" s="43">
        <v>1</v>
      </c>
      <c r="AH28" s="43">
        <v>0</v>
      </c>
      <c r="AI28" s="43">
        <v>1</v>
      </c>
      <c r="AJ28" s="43">
        <v>0</v>
      </c>
      <c r="AK28" s="43">
        <v>1</v>
      </c>
      <c r="AL28" s="43">
        <v>0</v>
      </c>
      <c r="AM28" s="43">
        <v>1</v>
      </c>
      <c r="AN28" s="43">
        <v>1</v>
      </c>
      <c r="AO28" s="43">
        <v>0</v>
      </c>
      <c r="AP28" s="43">
        <v>0</v>
      </c>
      <c r="AQ28" s="43">
        <v>1</v>
      </c>
      <c r="AR28" s="39">
        <v>1</v>
      </c>
      <c r="AS28" s="39">
        <v>1</v>
      </c>
      <c r="AT28" s="39">
        <v>1</v>
      </c>
      <c r="AU28" s="39">
        <v>0</v>
      </c>
      <c r="AV28" s="44">
        <v>1</v>
      </c>
      <c r="AW28" s="44">
        <v>1</v>
      </c>
      <c r="AX28" s="39">
        <v>1</v>
      </c>
      <c r="AY28" s="39">
        <v>0</v>
      </c>
    </row>
    <row r="29" spans="1:51" ht="15.75" customHeight="1">
      <c r="A29" s="39">
        <v>78</v>
      </c>
      <c r="B29" s="27" t="s">
        <v>1582</v>
      </c>
      <c r="C29" s="39">
        <v>5577870</v>
      </c>
      <c r="D29" s="27" t="s">
        <v>1583</v>
      </c>
      <c r="E29" s="45" t="s">
        <v>1584</v>
      </c>
      <c r="F29" s="45">
        <v>382751565</v>
      </c>
      <c r="G29" s="27" t="s">
        <v>1584</v>
      </c>
      <c r="H29" s="39"/>
      <c r="I29" s="39">
        <v>0</v>
      </c>
      <c r="J29" s="39">
        <v>1</v>
      </c>
      <c r="K29" s="42">
        <f t="shared" si="2"/>
        <v>18</v>
      </c>
      <c r="L29" s="43">
        <v>1</v>
      </c>
      <c r="M29" s="43">
        <v>1</v>
      </c>
      <c r="N29" s="43">
        <v>1</v>
      </c>
      <c r="O29" s="43">
        <v>0</v>
      </c>
      <c r="P29" s="43">
        <v>0</v>
      </c>
      <c r="Q29" s="43">
        <v>1</v>
      </c>
      <c r="R29" s="43">
        <v>1</v>
      </c>
      <c r="S29" s="43">
        <v>0</v>
      </c>
      <c r="T29" s="43">
        <v>1</v>
      </c>
      <c r="U29" s="43">
        <v>1</v>
      </c>
      <c r="V29" s="43">
        <v>1</v>
      </c>
      <c r="W29" s="43">
        <v>1</v>
      </c>
      <c r="X29" s="43">
        <v>0</v>
      </c>
      <c r="Y29" s="43">
        <v>0</v>
      </c>
      <c r="Z29" s="43">
        <v>0</v>
      </c>
      <c r="AA29" s="43">
        <v>0</v>
      </c>
      <c r="AB29" s="43">
        <v>1</v>
      </c>
      <c r="AC29" s="43">
        <v>1</v>
      </c>
      <c r="AD29" s="43">
        <v>0</v>
      </c>
      <c r="AE29" s="43">
        <v>1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1</v>
      </c>
      <c r="AL29" s="43">
        <v>0</v>
      </c>
      <c r="AM29" s="43">
        <v>0</v>
      </c>
      <c r="AN29" s="43">
        <v>1</v>
      </c>
      <c r="AO29" s="43">
        <v>0</v>
      </c>
      <c r="AP29" s="43">
        <v>0</v>
      </c>
      <c r="AQ29" s="43">
        <v>0</v>
      </c>
      <c r="AR29" s="39">
        <v>1</v>
      </c>
      <c r="AS29" s="39">
        <v>1</v>
      </c>
      <c r="AT29" s="39">
        <v>0</v>
      </c>
      <c r="AU29" s="39">
        <v>0</v>
      </c>
      <c r="AV29" s="39">
        <v>1</v>
      </c>
      <c r="AW29" s="39">
        <v>0</v>
      </c>
      <c r="AX29" s="39">
        <v>1</v>
      </c>
      <c r="AY29" s="39">
        <v>0</v>
      </c>
    </row>
    <row r="30" spans="1:51" ht="15.75" customHeight="1">
      <c r="A30" s="39">
        <v>78</v>
      </c>
      <c r="B30" s="27" t="s">
        <v>1585</v>
      </c>
      <c r="C30" s="39">
        <v>6985958</v>
      </c>
      <c r="D30" s="27"/>
      <c r="E30" s="27">
        <v>328861499</v>
      </c>
      <c r="F30" s="39">
        <v>328861499</v>
      </c>
      <c r="G30" s="27" t="s">
        <v>1586</v>
      </c>
      <c r="H30" s="40">
        <v>9151219</v>
      </c>
      <c r="I30" s="39">
        <v>1</v>
      </c>
      <c r="J30" s="39">
        <v>1</v>
      </c>
      <c r="K30" s="42">
        <f t="shared" si="2"/>
        <v>32</v>
      </c>
      <c r="L30" s="43">
        <v>1</v>
      </c>
      <c r="M30" s="43">
        <v>1</v>
      </c>
      <c r="N30" s="43">
        <v>1</v>
      </c>
      <c r="O30" s="43">
        <v>1</v>
      </c>
      <c r="P30" s="43">
        <v>1</v>
      </c>
      <c r="Q30" s="43">
        <v>1</v>
      </c>
      <c r="R30" s="43">
        <v>1</v>
      </c>
      <c r="S30" s="43">
        <v>1</v>
      </c>
      <c r="T30" s="43">
        <v>1</v>
      </c>
      <c r="U30" s="43">
        <v>1</v>
      </c>
      <c r="V30" s="43">
        <v>1</v>
      </c>
      <c r="W30" s="43">
        <v>1</v>
      </c>
      <c r="X30" s="43">
        <v>1</v>
      </c>
      <c r="Y30" s="43">
        <v>0</v>
      </c>
      <c r="Z30" s="43">
        <v>1</v>
      </c>
      <c r="AA30" s="43">
        <v>1</v>
      </c>
      <c r="AB30" s="43">
        <v>1</v>
      </c>
      <c r="AC30" s="43">
        <v>0</v>
      </c>
      <c r="AD30" s="43">
        <v>0</v>
      </c>
      <c r="AE30" s="43">
        <v>1</v>
      </c>
      <c r="AF30" s="43">
        <v>1</v>
      </c>
      <c r="AG30" s="43">
        <v>1</v>
      </c>
      <c r="AH30" s="43">
        <v>1</v>
      </c>
      <c r="AI30" s="43">
        <v>1</v>
      </c>
      <c r="AJ30" s="43">
        <v>0</v>
      </c>
      <c r="AK30" s="43">
        <v>1</v>
      </c>
      <c r="AL30" s="43">
        <v>1</v>
      </c>
      <c r="AM30" s="43">
        <v>0</v>
      </c>
      <c r="AN30" s="43">
        <v>1</v>
      </c>
      <c r="AO30" s="43">
        <v>1</v>
      </c>
      <c r="AP30" s="43">
        <v>1</v>
      </c>
      <c r="AQ30" s="43">
        <v>0</v>
      </c>
      <c r="AR30" s="39">
        <v>1</v>
      </c>
      <c r="AS30" s="39">
        <v>1</v>
      </c>
      <c r="AT30" s="39">
        <v>1</v>
      </c>
      <c r="AU30" s="39">
        <v>0</v>
      </c>
      <c r="AV30" s="39">
        <v>1</v>
      </c>
      <c r="AW30" s="39">
        <v>1</v>
      </c>
      <c r="AX30" s="39">
        <v>1</v>
      </c>
      <c r="AY30" s="39">
        <v>0</v>
      </c>
    </row>
    <row r="31" spans="1:51" ht="15.75" customHeight="1">
      <c r="A31" s="39">
        <v>78</v>
      </c>
      <c r="B31" s="27" t="s">
        <v>1587</v>
      </c>
      <c r="C31" s="39">
        <v>6851867</v>
      </c>
      <c r="D31" s="44" t="s">
        <v>1588</v>
      </c>
      <c r="E31" s="39">
        <v>983332196</v>
      </c>
      <c r="F31" s="39">
        <v>983332196</v>
      </c>
      <c r="G31" s="27" t="s">
        <v>1589</v>
      </c>
      <c r="H31" s="40"/>
      <c r="I31" s="39">
        <v>1</v>
      </c>
      <c r="J31" s="39">
        <v>0</v>
      </c>
      <c r="K31" s="42">
        <f t="shared" si="2"/>
        <v>23</v>
      </c>
      <c r="L31" s="43">
        <v>1</v>
      </c>
      <c r="M31" s="43">
        <v>1</v>
      </c>
      <c r="N31" s="43">
        <v>1</v>
      </c>
      <c r="O31" s="43">
        <v>0</v>
      </c>
      <c r="P31" s="43">
        <v>0</v>
      </c>
      <c r="Q31" s="43">
        <v>1</v>
      </c>
      <c r="R31" s="43">
        <v>0</v>
      </c>
      <c r="S31" s="43">
        <v>1</v>
      </c>
      <c r="T31" s="43">
        <v>1</v>
      </c>
      <c r="U31" s="43">
        <v>1</v>
      </c>
      <c r="V31" s="43">
        <v>1</v>
      </c>
      <c r="W31" s="43">
        <v>1</v>
      </c>
      <c r="X31" s="43">
        <v>1</v>
      </c>
      <c r="Y31" s="43">
        <v>0</v>
      </c>
      <c r="Z31" s="43">
        <v>1</v>
      </c>
      <c r="AA31" s="43">
        <v>1</v>
      </c>
      <c r="AB31" s="43">
        <v>1</v>
      </c>
      <c r="AC31" s="43">
        <v>1</v>
      </c>
      <c r="AD31" s="43">
        <v>0</v>
      </c>
      <c r="AE31" s="43">
        <v>1</v>
      </c>
      <c r="AF31" s="43">
        <v>1</v>
      </c>
      <c r="AG31" s="43">
        <v>0</v>
      </c>
      <c r="AH31" s="43">
        <v>0</v>
      </c>
      <c r="AI31" s="43">
        <v>0</v>
      </c>
      <c r="AJ31" s="43">
        <v>1</v>
      </c>
      <c r="AK31" s="43">
        <v>0</v>
      </c>
      <c r="AL31" s="43">
        <v>0</v>
      </c>
      <c r="AM31" s="43">
        <v>0</v>
      </c>
      <c r="AN31" s="43">
        <v>1</v>
      </c>
      <c r="AO31" s="43">
        <v>0</v>
      </c>
      <c r="AP31" s="43">
        <v>0</v>
      </c>
      <c r="AQ31" s="43">
        <v>0</v>
      </c>
      <c r="AR31" s="39">
        <v>0</v>
      </c>
      <c r="AS31" s="39">
        <v>1</v>
      </c>
      <c r="AT31" s="39">
        <v>1</v>
      </c>
      <c r="AU31" s="39">
        <v>0</v>
      </c>
      <c r="AV31" s="39">
        <v>1</v>
      </c>
      <c r="AW31" s="39">
        <v>0</v>
      </c>
      <c r="AX31" s="39">
        <v>1</v>
      </c>
      <c r="AY31" s="39">
        <v>1</v>
      </c>
    </row>
    <row r="32" spans="1:51" ht="15.75" customHeight="1">
      <c r="A32" s="39">
        <v>78</v>
      </c>
      <c r="B32" s="27" t="s">
        <v>1590</v>
      </c>
      <c r="C32" s="39">
        <v>6840698</v>
      </c>
      <c r="D32" s="27"/>
      <c r="E32" s="39" t="s">
        <v>1520</v>
      </c>
      <c r="F32" s="39">
        <v>856616990</v>
      </c>
      <c r="G32" s="27" t="s">
        <v>1520</v>
      </c>
      <c r="H32" s="40">
        <v>8281694</v>
      </c>
      <c r="I32" s="39">
        <v>1</v>
      </c>
      <c r="J32" s="39">
        <v>0</v>
      </c>
      <c r="K32" s="42">
        <f t="shared" si="2"/>
        <v>19</v>
      </c>
      <c r="L32" s="43">
        <v>1</v>
      </c>
      <c r="M32" s="43">
        <v>0</v>
      </c>
      <c r="N32" s="43">
        <v>1</v>
      </c>
      <c r="O32" s="43">
        <v>0</v>
      </c>
      <c r="P32" s="43">
        <v>1</v>
      </c>
      <c r="Q32" s="43">
        <v>1</v>
      </c>
      <c r="R32" s="43">
        <v>1</v>
      </c>
      <c r="S32" s="43">
        <v>0</v>
      </c>
      <c r="T32" s="43">
        <v>1</v>
      </c>
      <c r="U32" s="43">
        <v>0</v>
      </c>
      <c r="V32" s="43">
        <v>0</v>
      </c>
      <c r="W32" s="43">
        <v>1</v>
      </c>
      <c r="X32" s="43">
        <v>1</v>
      </c>
      <c r="Y32" s="43">
        <v>1</v>
      </c>
      <c r="Z32" s="43">
        <v>0</v>
      </c>
      <c r="AA32" s="43">
        <v>0</v>
      </c>
      <c r="AB32" s="43">
        <v>1</v>
      </c>
      <c r="AC32" s="43">
        <v>1</v>
      </c>
      <c r="AD32" s="43">
        <v>0</v>
      </c>
      <c r="AE32" s="43">
        <v>1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1</v>
      </c>
      <c r="AL32" s="43">
        <v>0</v>
      </c>
      <c r="AM32" s="43">
        <v>1</v>
      </c>
      <c r="AN32" s="43">
        <v>0</v>
      </c>
      <c r="AO32" s="43">
        <v>0</v>
      </c>
      <c r="AP32" s="43">
        <v>0</v>
      </c>
      <c r="AQ32" s="43">
        <v>0</v>
      </c>
      <c r="AR32" s="39">
        <v>1</v>
      </c>
      <c r="AS32" s="39">
        <v>1</v>
      </c>
      <c r="AT32" s="39">
        <v>1</v>
      </c>
      <c r="AU32" s="39">
        <v>0</v>
      </c>
      <c r="AV32" s="44">
        <v>1</v>
      </c>
      <c r="AW32" s="44">
        <v>0</v>
      </c>
      <c r="AX32" s="39">
        <v>1</v>
      </c>
      <c r="AY32" s="39">
        <v>0</v>
      </c>
    </row>
    <row r="33" spans="1:51" ht="15.75" customHeight="1">
      <c r="A33" s="39">
        <v>78</v>
      </c>
      <c r="B33" s="27" t="s">
        <v>1591</v>
      </c>
      <c r="C33" s="39">
        <v>6878998</v>
      </c>
      <c r="D33" s="44"/>
      <c r="E33" s="39">
        <v>983814476</v>
      </c>
      <c r="F33" s="39">
        <v>983814476</v>
      </c>
      <c r="G33" s="27" t="s">
        <v>1592</v>
      </c>
      <c r="H33" s="40">
        <v>7599801</v>
      </c>
      <c r="I33" s="39">
        <v>1</v>
      </c>
      <c r="J33" s="39">
        <v>1</v>
      </c>
      <c r="K33" s="42">
        <f t="shared" si="2"/>
        <v>12</v>
      </c>
      <c r="L33" s="43">
        <v>0</v>
      </c>
      <c r="M33" s="43">
        <v>1</v>
      </c>
      <c r="N33" s="43">
        <v>1</v>
      </c>
      <c r="O33" s="43">
        <v>0</v>
      </c>
      <c r="P33" s="43">
        <v>0</v>
      </c>
      <c r="Q33" s="43">
        <v>1</v>
      </c>
      <c r="R33" s="43">
        <v>0</v>
      </c>
      <c r="S33" s="43">
        <v>0</v>
      </c>
      <c r="T33" s="43">
        <v>1</v>
      </c>
      <c r="U33" s="43">
        <v>1</v>
      </c>
      <c r="V33" s="43">
        <v>1</v>
      </c>
      <c r="W33" s="43">
        <v>1</v>
      </c>
      <c r="X33" s="43">
        <v>1</v>
      </c>
      <c r="Y33" s="43">
        <v>0</v>
      </c>
      <c r="Z33" s="43">
        <v>1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1</v>
      </c>
      <c r="AK33" s="43">
        <v>1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39">
        <v>1</v>
      </c>
      <c r="AS33" s="39">
        <v>0</v>
      </c>
      <c r="AT33" s="39">
        <v>0</v>
      </c>
      <c r="AU33" s="39">
        <v>0</v>
      </c>
      <c r="AV33" s="44">
        <v>0</v>
      </c>
      <c r="AW33" s="44">
        <v>0</v>
      </c>
      <c r="AX33" s="39">
        <v>0</v>
      </c>
      <c r="AY33" s="39">
        <v>0</v>
      </c>
    </row>
    <row r="34" spans="1:51" ht="15.75" customHeight="1">
      <c r="A34" s="39">
        <v>78</v>
      </c>
      <c r="B34" s="27" t="s">
        <v>1593</v>
      </c>
      <c r="C34" s="39">
        <v>6963780</v>
      </c>
      <c r="D34" s="27" t="s">
        <v>1594</v>
      </c>
      <c r="E34" s="27">
        <v>948333532</v>
      </c>
      <c r="F34" s="39">
        <v>948333532</v>
      </c>
      <c r="G34" s="27" t="s">
        <v>1595</v>
      </c>
      <c r="H34" s="40">
        <v>8820191</v>
      </c>
      <c r="I34" s="39">
        <v>1</v>
      </c>
      <c r="J34" s="39">
        <v>1</v>
      </c>
      <c r="K34" s="42">
        <f t="shared" si="2"/>
        <v>23</v>
      </c>
      <c r="L34" s="43">
        <v>1</v>
      </c>
      <c r="M34" s="43">
        <v>1</v>
      </c>
      <c r="N34" s="43">
        <v>1</v>
      </c>
      <c r="O34" s="43">
        <v>1</v>
      </c>
      <c r="P34" s="43">
        <v>0</v>
      </c>
      <c r="Q34" s="43">
        <v>1</v>
      </c>
      <c r="R34" s="43">
        <v>1</v>
      </c>
      <c r="S34" s="43">
        <v>1</v>
      </c>
      <c r="T34" s="43">
        <v>1</v>
      </c>
      <c r="U34" s="43">
        <v>1</v>
      </c>
      <c r="V34" s="43">
        <v>1</v>
      </c>
      <c r="W34" s="43">
        <v>1</v>
      </c>
      <c r="X34" s="43">
        <v>0</v>
      </c>
      <c r="Y34" s="43">
        <v>0</v>
      </c>
      <c r="Z34" s="43">
        <v>0</v>
      </c>
      <c r="AA34" s="43">
        <v>0</v>
      </c>
      <c r="AB34" s="43">
        <v>1</v>
      </c>
      <c r="AC34" s="43">
        <v>1</v>
      </c>
      <c r="AD34" s="43">
        <v>0</v>
      </c>
      <c r="AE34" s="43">
        <v>1</v>
      </c>
      <c r="AF34" s="46">
        <v>1</v>
      </c>
      <c r="AG34" s="43">
        <v>1</v>
      </c>
      <c r="AH34" s="43">
        <v>0</v>
      </c>
      <c r="AI34" s="43">
        <v>1</v>
      </c>
      <c r="AJ34" s="43">
        <v>1</v>
      </c>
      <c r="AK34" s="46">
        <v>0</v>
      </c>
      <c r="AL34" s="43">
        <v>0</v>
      </c>
      <c r="AM34" s="43">
        <v>0</v>
      </c>
      <c r="AN34" s="43">
        <v>0</v>
      </c>
      <c r="AO34" s="43">
        <v>0</v>
      </c>
      <c r="AP34" s="46">
        <v>1</v>
      </c>
      <c r="AQ34" s="46">
        <v>0</v>
      </c>
      <c r="AR34" s="39">
        <v>0</v>
      </c>
      <c r="AS34" s="39">
        <v>1</v>
      </c>
      <c r="AT34" s="39">
        <v>0</v>
      </c>
      <c r="AU34" s="39">
        <v>0</v>
      </c>
      <c r="AV34" s="39">
        <v>1</v>
      </c>
      <c r="AW34" s="44">
        <v>0</v>
      </c>
      <c r="AX34" s="39">
        <v>1</v>
      </c>
      <c r="AY34" s="39">
        <v>1</v>
      </c>
    </row>
    <row r="35" spans="1:51" ht="15.75" customHeight="1">
      <c r="A35" s="39">
        <v>78</v>
      </c>
      <c r="B35" s="27" t="s">
        <v>1596</v>
      </c>
      <c r="C35" s="39">
        <v>6990868</v>
      </c>
      <c r="D35" s="27"/>
      <c r="E35" s="27">
        <v>865797312</v>
      </c>
      <c r="F35" s="39">
        <v>865797312</v>
      </c>
      <c r="G35" s="27" t="s">
        <v>1597</v>
      </c>
      <c r="H35" s="40"/>
      <c r="I35" s="39">
        <v>1</v>
      </c>
      <c r="J35" s="39">
        <v>1</v>
      </c>
      <c r="K35" s="42">
        <f t="shared" si="2"/>
        <v>23</v>
      </c>
      <c r="L35" s="43">
        <v>1</v>
      </c>
      <c r="M35" s="43">
        <v>1</v>
      </c>
      <c r="N35" s="43">
        <v>1</v>
      </c>
      <c r="O35" s="43">
        <v>0</v>
      </c>
      <c r="P35" s="43">
        <v>0</v>
      </c>
      <c r="Q35" s="43">
        <v>1</v>
      </c>
      <c r="R35" s="43">
        <v>1</v>
      </c>
      <c r="S35" s="43">
        <v>1</v>
      </c>
      <c r="T35" s="43">
        <v>1</v>
      </c>
      <c r="U35" s="43">
        <v>1</v>
      </c>
      <c r="V35" s="46">
        <v>1</v>
      </c>
      <c r="W35" s="46">
        <v>1</v>
      </c>
      <c r="X35" s="43">
        <v>1</v>
      </c>
      <c r="Y35" s="46">
        <v>1</v>
      </c>
      <c r="Z35" s="46">
        <v>1</v>
      </c>
      <c r="AA35" s="46">
        <v>1</v>
      </c>
      <c r="AB35" s="46">
        <v>1</v>
      </c>
      <c r="AC35" s="46">
        <v>1</v>
      </c>
      <c r="AD35" s="43">
        <v>1</v>
      </c>
      <c r="AE35" s="43">
        <v>1</v>
      </c>
      <c r="AF35" s="46">
        <v>0</v>
      </c>
      <c r="AG35" s="46">
        <v>1</v>
      </c>
      <c r="AH35" s="46">
        <v>0</v>
      </c>
      <c r="AI35" s="46">
        <v>0</v>
      </c>
      <c r="AJ35" s="46">
        <v>1</v>
      </c>
      <c r="AK35" s="46">
        <v>1</v>
      </c>
      <c r="AL35" s="43">
        <v>0</v>
      </c>
      <c r="AM35" s="46">
        <v>0</v>
      </c>
      <c r="AN35" s="46">
        <v>1</v>
      </c>
      <c r="AO35" s="46">
        <v>0</v>
      </c>
      <c r="AP35" s="46">
        <v>0</v>
      </c>
      <c r="AQ35" s="46">
        <v>0</v>
      </c>
      <c r="AR35" s="44">
        <v>0</v>
      </c>
      <c r="AS35" s="44">
        <v>0</v>
      </c>
      <c r="AT35" s="44">
        <v>0</v>
      </c>
      <c r="AU35" s="44">
        <v>1</v>
      </c>
      <c r="AV35" s="44"/>
      <c r="AW35" s="44"/>
      <c r="AX35" s="44">
        <v>0</v>
      </c>
      <c r="AY35" s="44">
        <v>0</v>
      </c>
    </row>
    <row r="36" spans="1:51" ht="15.75" customHeight="1">
      <c r="A36" s="39">
        <v>78</v>
      </c>
      <c r="B36" s="27" t="s">
        <v>1598</v>
      </c>
      <c r="C36" s="39">
        <v>5990256</v>
      </c>
      <c r="D36" s="27" t="s">
        <v>1599</v>
      </c>
      <c r="E36" s="39" t="s">
        <v>1600</v>
      </c>
      <c r="F36" s="39">
        <v>789059075</v>
      </c>
      <c r="G36" s="27" t="s">
        <v>1600</v>
      </c>
      <c r="H36" s="40"/>
      <c r="I36" s="39">
        <v>45053.836805555555</v>
      </c>
      <c r="J36" s="39"/>
      <c r="K36" s="42">
        <f t="shared" si="2"/>
        <v>0</v>
      </c>
      <c r="L36" s="43"/>
      <c r="M36" s="43"/>
      <c r="N36" s="43"/>
      <c r="O36" s="43"/>
      <c r="P36" s="46"/>
      <c r="Q36" s="43"/>
      <c r="R36" s="43"/>
      <c r="S36" s="43"/>
      <c r="T36" s="43"/>
      <c r="U36" s="43"/>
      <c r="V36" s="43"/>
      <c r="W36" s="46"/>
      <c r="X36" s="43"/>
      <c r="Y36" s="43"/>
      <c r="Z36" s="43"/>
      <c r="AA36" s="43"/>
      <c r="AB36" s="43"/>
      <c r="AC36" s="43"/>
      <c r="AD36" s="43"/>
      <c r="AE36" s="43"/>
      <c r="AF36" s="46"/>
      <c r="AG36" s="43"/>
      <c r="AH36" s="43"/>
      <c r="AI36" s="43"/>
      <c r="AJ36" s="43"/>
      <c r="AK36" s="43"/>
      <c r="AL36" s="43"/>
      <c r="AM36" s="43"/>
      <c r="AN36" s="43"/>
      <c r="AO36" s="46"/>
      <c r="AP36" s="43"/>
      <c r="AQ36" s="43"/>
      <c r="AR36" s="39"/>
      <c r="AS36" s="44"/>
      <c r="AT36" s="44"/>
      <c r="AU36" s="44"/>
      <c r="AV36" s="44"/>
      <c r="AW36" s="44"/>
      <c r="AX36" s="39"/>
      <c r="AY36" s="44"/>
    </row>
    <row r="37" spans="1:51" ht="15.75" customHeight="1">
      <c r="A37" s="39">
        <v>78</v>
      </c>
      <c r="B37" s="27" t="s">
        <v>1601</v>
      </c>
      <c r="C37" s="39">
        <v>7027772</v>
      </c>
      <c r="D37" s="27" t="s">
        <v>1602</v>
      </c>
      <c r="E37" s="39" t="s">
        <v>1603</v>
      </c>
      <c r="F37" s="39">
        <v>902175543</v>
      </c>
      <c r="G37" s="27" t="s">
        <v>1603</v>
      </c>
      <c r="H37" s="39">
        <v>9162571</v>
      </c>
      <c r="I37" s="39">
        <v>1</v>
      </c>
      <c r="J37" s="39">
        <v>1</v>
      </c>
      <c r="K37" s="42">
        <f t="shared" si="2"/>
        <v>29</v>
      </c>
      <c r="L37" s="43">
        <v>1</v>
      </c>
      <c r="M37" s="43">
        <v>1</v>
      </c>
      <c r="N37" s="43">
        <v>1</v>
      </c>
      <c r="O37" s="43">
        <v>1</v>
      </c>
      <c r="P37" s="43">
        <v>0</v>
      </c>
      <c r="Q37" s="43">
        <v>1</v>
      </c>
      <c r="R37" s="43">
        <v>1</v>
      </c>
      <c r="S37" s="43">
        <v>0</v>
      </c>
      <c r="T37" s="43">
        <v>1</v>
      </c>
      <c r="U37" s="43">
        <v>1</v>
      </c>
      <c r="V37" s="43">
        <v>1</v>
      </c>
      <c r="W37" s="43">
        <v>1</v>
      </c>
      <c r="X37" s="43">
        <v>1</v>
      </c>
      <c r="Y37" s="43">
        <v>1</v>
      </c>
      <c r="Z37" s="43">
        <v>1</v>
      </c>
      <c r="AA37" s="43">
        <v>1</v>
      </c>
      <c r="AB37" s="43">
        <v>1</v>
      </c>
      <c r="AC37" s="43">
        <v>1</v>
      </c>
      <c r="AD37" s="43">
        <v>1</v>
      </c>
      <c r="AE37" s="43">
        <v>1</v>
      </c>
      <c r="AF37" s="43">
        <v>1</v>
      </c>
      <c r="AG37" s="43">
        <v>1</v>
      </c>
      <c r="AH37" s="43">
        <v>0</v>
      </c>
      <c r="AI37" s="43">
        <v>1</v>
      </c>
      <c r="AJ37" s="43">
        <v>1</v>
      </c>
      <c r="AK37" s="43">
        <v>0</v>
      </c>
      <c r="AL37" s="43">
        <v>1</v>
      </c>
      <c r="AM37" s="43">
        <v>0</v>
      </c>
      <c r="AN37" s="43">
        <v>1</v>
      </c>
      <c r="AO37" s="43">
        <v>0</v>
      </c>
      <c r="AP37" s="43"/>
      <c r="AQ37" s="43">
        <v>0</v>
      </c>
      <c r="AR37" s="39">
        <v>1</v>
      </c>
      <c r="AS37" s="39">
        <v>1</v>
      </c>
      <c r="AT37" s="39">
        <v>1</v>
      </c>
      <c r="AU37" s="39">
        <v>0</v>
      </c>
      <c r="AV37" s="44">
        <v>1</v>
      </c>
      <c r="AW37" s="39">
        <v>0</v>
      </c>
      <c r="AX37" s="39">
        <v>1</v>
      </c>
      <c r="AY37" s="39">
        <v>0</v>
      </c>
    </row>
    <row r="38" spans="1:51" ht="15.75" customHeight="1">
      <c r="A38" s="39">
        <v>78</v>
      </c>
      <c r="B38" s="27" t="s">
        <v>1604</v>
      </c>
      <c r="C38" s="39">
        <v>7028430</v>
      </c>
      <c r="D38" s="27"/>
      <c r="E38" s="39" t="s">
        <v>1605</v>
      </c>
      <c r="F38" s="39">
        <v>356248765</v>
      </c>
      <c r="G38" s="27" t="s">
        <v>1605</v>
      </c>
      <c r="H38" s="40"/>
      <c r="I38" s="39">
        <v>1</v>
      </c>
      <c r="J38" s="39">
        <v>1</v>
      </c>
      <c r="K38" s="42">
        <f t="shared" si="2"/>
        <v>10</v>
      </c>
      <c r="L38" s="43">
        <v>1</v>
      </c>
      <c r="M38" s="43">
        <v>1</v>
      </c>
      <c r="N38" s="43">
        <v>1</v>
      </c>
      <c r="O38" s="43">
        <v>0</v>
      </c>
      <c r="P38" s="43">
        <v>0</v>
      </c>
      <c r="Q38" s="43">
        <v>1</v>
      </c>
      <c r="R38" s="43">
        <v>1</v>
      </c>
      <c r="S38" s="43">
        <v>1</v>
      </c>
      <c r="T38" s="43">
        <v>1</v>
      </c>
      <c r="U38" s="43">
        <v>1</v>
      </c>
      <c r="V38" s="43"/>
      <c r="W38" s="43">
        <v>1</v>
      </c>
      <c r="X38" s="43">
        <v>0</v>
      </c>
      <c r="Y38" s="43"/>
      <c r="Z38" s="43"/>
      <c r="AA38" s="43"/>
      <c r="AB38" s="43"/>
      <c r="AC38" s="43"/>
      <c r="AD38" s="43">
        <v>1</v>
      </c>
      <c r="AE38" s="43">
        <v>0</v>
      </c>
      <c r="AF38" s="43"/>
      <c r="AG38" s="43"/>
      <c r="AH38" s="43"/>
      <c r="AI38" s="43"/>
      <c r="AJ38" s="43"/>
      <c r="AK38" s="43"/>
      <c r="AL38" s="43">
        <v>0</v>
      </c>
      <c r="AM38" s="43"/>
      <c r="AN38" s="43"/>
      <c r="AO38" s="43"/>
      <c r="AP38" s="43"/>
      <c r="AQ38" s="43"/>
      <c r="AR38" s="39"/>
      <c r="AS38" s="39"/>
      <c r="AT38" s="39"/>
      <c r="AU38" s="44"/>
      <c r="AV38" s="44"/>
      <c r="AW38" s="44"/>
      <c r="AX38" s="39"/>
      <c r="AY38" s="39"/>
    </row>
    <row r="39" spans="1:51" ht="15.75" customHeight="1">
      <c r="A39" s="39">
        <v>78</v>
      </c>
      <c r="B39" s="27" t="s">
        <v>1606</v>
      </c>
      <c r="C39" s="39">
        <v>6902529</v>
      </c>
      <c r="D39" s="27" t="s">
        <v>1607</v>
      </c>
      <c r="E39" s="39">
        <v>945298968</v>
      </c>
      <c r="F39" s="39">
        <v>945298968</v>
      </c>
      <c r="G39" s="27" t="s">
        <v>1608</v>
      </c>
      <c r="H39" s="40"/>
      <c r="I39" s="39">
        <v>1</v>
      </c>
      <c r="J39" s="39">
        <v>1</v>
      </c>
      <c r="K39" s="42">
        <f t="shared" si="2"/>
        <v>26</v>
      </c>
      <c r="L39" s="43">
        <v>1</v>
      </c>
      <c r="M39" s="43">
        <v>1</v>
      </c>
      <c r="N39" s="43">
        <v>1</v>
      </c>
      <c r="O39" s="43">
        <v>1</v>
      </c>
      <c r="P39" s="43"/>
      <c r="Q39" s="43">
        <v>1</v>
      </c>
      <c r="R39" s="43">
        <v>0</v>
      </c>
      <c r="S39" s="43">
        <v>0</v>
      </c>
      <c r="T39" s="43">
        <v>1</v>
      </c>
      <c r="U39" s="43">
        <v>1</v>
      </c>
      <c r="V39" s="43">
        <v>1</v>
      </c>
      <c r="W39" s="43">
        <v>1</v>
      </c>
      <c r="X39" s="43">
        <v>1</v>
      </c>
      <c r="Y39" s="43">
        <v>0</v>
      </c>
      <c r="Z39" s="43">
        <v>1</v>
      </c>
      <c r="AA39" s="43">
        <v>1</v>
      </c>
      <c r="AB39" s="43">
        <v>1</v>
      </c>
      <c r="AC39" s="43">
        <v>1</v>
      </c>
      <c r="AD39" s="43">
        <v>0</v>
      </c>
      <c r="AE39" s="43">
        <v>1</v>
      </c>
      <c r="AF39" s="46">
        <v>1</v>
      </c>
      <c r="AG39" s="43">
        <v>0</v>
      </c>
      <c r="AH39" s="43">
        <v>1</v>
      </c>
      <c r="AI39" s="43">
        <v>0</v>
      </c>
      <c r="AJ39" s="46">
        <v>0</v>
      </c>
      <c r="AK39" s="43">
        <v>1</v>
      </c>
      <c r="AL39" s="43">
        <v>1</v>
      </c>
      <c r="AM39" s="43">
        <v>1</v>
      </c>
      <c r="AN39" s="43">
        <v>0</v>
      </c>
      <c r="AO39" s="43"/>
      <c r="AP39" s="43">
        <v>0</v>
      </c>
      <c r="AQ39" s="43">
        <v>1</v>
      </c>
      <c r="AR39" s="39">
        <v>1</v>
      </c>
      <c r="AS39" s="44">
        <v>1</v>
      </c>
      <c r="AT39" s="39">
        <v>1</v>
      </c>
      <c r="AU39" s="39">
        <v>0</v>
      </c>
      <c r="AV39" s="44">
        <v>1</v>
      </c>
      <c r="AW39" s="44">
        <v>0</v>
      </c>
      <c r="AX39" s="39">
        <v>1</v>
      </c>
      <c r="AY39" s="44">
        <v>0</v>
      </c>
    </row>
    <row r="40" spans="1:51" ht="15.75" customHeight="1">
      <c r="A40" s="39">
        <v>78</v>
      </c>
      <c r="B40" s="27" t="s">
        <v>1609</v>
      </c>
      <c r="C40" s="39">
        <v>6940851</v>
      </c>
      <c r="D40" s="27"/>
      <c r="E40" s="27">
        <v>972675729</v>
      </c>
      <c r="F40" s="39">
        <v>972675729</v>
      </c>
      <c r="G40" s="27" t="s">
        <v>1610</v>
      </c>
      <c r="H40" s="40" t="s">
        <v>1611</v>
      </c>
      <c r="I40" s="39">
        <v>0</v>
      </c>
      <c r="J40" s="39">
        <v>1</v>
      </c>
      <c r="K40" s="42">
        <f t="shared" si="2"/>
        <v>19</v>
      </c>
      <c r="L40" s="43">
        <v>0</v>
      </c>
      <c r="M40" s="43">
        <v>1</v>
      </c>
      <c r="N40" s="43">
        <v>1</v>
      </c>
      <c r="O40" s="43">
        <v>1</v>
      </c>
      <c r="P40" s="43">
        <v>0</v>
      </c>
      <c r="Q40" s="43">
        <v>1</v>
      </c>
      <c r="R40" s="43">
        <v>1</v>
      </c>
      <c r="S40" s="43">
        <v>0</v>
      </c>
      <c r="T40" s="43">
        <v>1</v>
      </c>
      <c r="U40" s="43">
        <v>1</v>
      </c>
      <c r="V40" s="43">
        <v>1</v>
      </c>
      <c r="W40" s="43">
        <v>1</v>
      </c>
      <c r="X40" s="43">
        <v>0</v>
      </c>
      <c r="Y40" s="43">
        <v>1</v>
      </c>
      <c r="Z40" s="43">
        <v>1</v>
      </c>
      <c r="AA40" s="43">
        <v>0</v>
      </c>
      <c r="AB40" s="43">
        <v>1</v>
      </c>
      <c r="AC40" s="43">
        <v>0</v>
      </c>
      <c r="AD40" s="43">
        <v>0</v>
      </c>
      <c r="AE40" s="43">
        <v>1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1</v>
      </c>
      <c r="AL40" s="43">
        <v>0</v>
      </c>
      <c r="AM40" s="43">
        <v>0</v>
      </c>
      <c r="AN40" s="43">
        <v>1</v>
      </c>
      <c r="AO40" s="43">
        <v>0</v>
      </c>
      <c r="AP40" s="43">
        <v>0</v>
      </c>
      <c r="AQ40" s="43">
        <v>0</v>
      </c>
      <c r="AR40" s="39">
        <v>0</v>
      </c>
      <c r="AS40" s="39">
        <v>1</v>
      </c>
      <c r="AT40" s="39">
        <v>1</v>
      </c>
      <c r="AU40" s="39">
        <v>0</v>
      </c>
      <c r="AV40" s="44">
        <v>1</v>
      </c>
      <c r="AW40" s="44">
        <v>0</v>
      </c>
      <c r="AX40" s="39">
        <v>1</v>
      </c>
      <c r="AY40" s="39">
        <v>0</v>
      </c>
    </row>
    <row r="41" spans="1:51" ht="15.75" customHeight="1">
      <c r="A41" s="39">
        <v>78</v>
      </c>
      <c r="B41" s="27" t="s">
        <v>1612</v>
      </c>
      <c r="C41" s="39">
        <v>6971088</v>
      </c>
      <c r="D41" s="27"/>
      <c r="E41" s="39">
        <v>382894236</v>
      </c>
      <c r="F41" s="39">
        <v>382894236</v>
      </c>
      <c r="G41" s="27" t="s">
        <v>1613</v>
      </c>
      <c r="H41" s="40">
        <v>7484738</v>
      </c>
      <c r="I41" s="39">
        <v>1</v>
      </c>
      <c r="J41" s="39">
        <v>1</v>
      </c>
      <c r="K41" s="42">
        <f t="shared" si="2"/>
        <v>26</v>
      </c>
      <c r="L41" s="43">
        <v>1</v>
      </c>
      <c r="M41" s="43">
        <v>1</v>
      </c>
      <c r="N41" s="43">
        <v>1</v>
      </c>
      <c r="O41" s="43">
        <v>1</v>
      </c>
      <c r="P41" s="43">
        <v>0</v>
      </c>
      <c r="Q41" s="43">
        <v>1</v>
      </c>
      <c r="R41" s="43">
        <v>1</v>
      </c>
      <c r="S41" s="43">
        <v>0</v>
      </c>
      <c r="T41" s="43">
        <v>1</v>
      </c>
      <c r="U41" s="43">
        <v>1</v>
      </c>
      <c r="V41" s="43">
        <v>0</v>
      </c>
      <c r="W41" s="43">
        <v>1</v>
      </c>
      <c r="X41" s="43">
        <v>1</v>
      </c>
      <c r="Y41" s="43">
        <v>1</v>
      </c>
      <c r="Z41" s="43">
        <v>1</v>
      </c>
      <c r="AA41" s="43">
        <v>1</v>
      </c>
      <c r="AB41" s="43">
        <v>1</v>
      </c>
      <c r="AC41" s="43">
        <v>1</v>
      </c>
      <c r="AD41" s="43">
        <v>1</v>
      </c>
      <c r="AE41" s="43">
        <v>1</v>
      </c>
      <c r="AF41" s="43">
        <v>1</v>
      </c>
      <c r="AG41" s="43">
        <v>1</v>
      </c>
      <c r="AH41" s="43">
        <v>0</v>
      </c>
      <c r="AI41" s="43">
        <v>0</v>
      </c>
      <c r="AJ41" s="43">
        <v>1</v>
      </c>
      <c r="AK41" s="43">
        <v>0</v>
      </c>
      <c r="AL41" s="46">
        <v>0</v>
      </c>
      <c r="AM41" s="43">
        <v>0</v>
      </c>
      <c r="AN41" s="43">
        <v>1</v>
      </c>
      <c r="AO41" s="46">
        <v>0</v>
      </c>
      <c r="AP41" s="46">
        <v>0</v>
      </c>
      <c r="AQ41" s="43">
        <v>1</v>
      </c>
      <c r="AR41" s="39">
        <v>1</v>
      </c>
      <c r="AS41" s="39">
        <v>0</v>
      </c>
      <c r="AT41" s="39">
        <v>1</v>
      </c>
      <c r="AU41" s="39">
        <v>0</v>
      </c>
      <c r="AV41" s="44">
        <v>1</v>
      </c>
      <c r="AW41" s="44">
        <v>0</v>
      </c>
      <c r="AX41" s="39">
        <v>1</v>
      </c>
      <c r="AY41" s="39">
        <v>0</v>
      </c>
    </row>
    <row r="42" spans="1:51" ht="15.75" customHeight="1">
      <c r="A42" s="39">
        <v>78</v>
      </c>
      <c r="B42" s="27" t="s">
        <v>1614</v>
      </c>
      <c r="C42" s="39">
        <v>6750981</v>
      </c>
      <c r="D42" s="27"/>
      <c r="E42" s="39">
        <v>916661281</v>
      </c>
      <c r="F42" s="39">
        <v>916661281</v>
      </c>
      <c r="G42" s="27" t="s">
        <v>1615</v>
      </c>
      <c r="H42" s="40"/>
      <c r="I42" s="39">
        <v>1</v>
      </c>
      <c r="J42" s="39">
        <v>1</v>
      </c>
      <c r="K42" s="42">
        <f t="shared" si="2"/>
        <v>24</v>
      </c>
      <c r="L42" s="43">
        <v>1</v>
      </c>
      <c r="M42" s="43">
        <v>1</v>
      </c>
      <c r="N42" s="43">
        <v>1</v>
      </c>
      <c r="O42" s="43">
        <v>0</v>
      </c>
      <c r="P42" s="43">
        <v>0</v>
      </c>
      <c r="Q42" s="43">
        <v>1</v>
      </c>
      <c r="R42" s="43">
        <v>1</v>
      </c>
      <c r="S42" s="43">
        <v>0</v>
      </c>
      <c r="T42" s="43">
        <v>1</v>
      </c>
      <c r="U42" s="43">
        <v>1</v>
      </c>
      <c r="V42" s="46">
        <v>1</v>
      </c>
      <c r="W42" s="43">
        <v>1</v>
      </c>
      <c r="X42" s="43">
        <v>1</v>
      </c>
      <c r="Y42" s="43">
        <v>1</v>
      </c>
      <c r="Z42" s="43">
        <v>0</v>
      </c>
      <c r="AA42" s="43">
        <v>0</v>
      </c>
      <c r="AB42" s="43">
        <v>0</v>
      </c>
      <c r="AC42" s="43">
        <v>1</v>
      </c>
      <c r="AD42" s="43">
        <v>0</v>
      </c>
      <c r="AE42" s="43">
        <v>1</v>
      </c>
      <c r="AF42" s="43">
        <v>0</v>
      </c>
      <c r="AG42" s="43">
        <v>0</v>
      </c>
      <c r="AH42" s="43">
        <v>0</v>
      </c>
      <c r="AI42" s="43">
        <v>1</v>
      </c>
      <c r="AJ42" s="43">
        <v>1</v>
      </c>
      <c r="AK42" s="43">
        <v>0</v>
      </c>
      <c r="AL42" s="43">
        <v>1</v>
      </c>
      <c r="AM42" s="43">
        <v>1</v>
      </c>
      <c r="AN42" s="43">
        <v>0</v>
      </c>
      <c r="AO42" s="43">
        <v>0</v>
      </c>
      <c r="AP42" s="43">
        <v>1</v>
      </c>
      <c r="AQ42" s="43">
        <v>1</v>
      </c>
      <c r="AR42" s="39">
        <v>0</v>
      </c>
      <c r="AS42" s="39">
        <v>1</v>
      </c>
      <c r="AT42" s="39">
        <v>1</v>
      </c>
      <c r="AU42" s="39">
        <v>0</v>
      </c>
      <c r="AV42" s="44">
        <v>1</v>
      </c>
      <c r="AW42" s="44">
        <v>0</v>
      </c>
      <c r="AX42" s="44">
        <v>1</v>
      </c>
      <c r="AY42" s="39">
        <v>1</v>
      </c>
    </row>
    <row r="43" spans="1:51" ht="15.75" customHeight="1">
      <c r="A43" s="39">
        <v>78</v>
      </c>
      <c r="B43" s="27" t="s">
        <v>1616</v>
      </c>
      <c r="C43" s="39">
        <v>7029513</v>
      </c>
      <c r="D43" s="27" t="s">
        <v>1617</v>
      </c>
      <c r="E43" s="39" t="s">
        <v>1618</v>
      </c>
      <c r="F43" s="39">
        <v>983016105</v>
      </c>
      <c r="G43" s="27" t="s">
        <v>1618</v>
      </c>
      <c r="H43" s="47"/>
      <c r="I43" s="39">
        <v>1</v>
      </c>
      <c r="J43" s="39">
        <v>1</v>
      </c>
      <c r="K43" s="42">
        <f t="shared" si="2"/>
        <v>18</v>
      </c>
      <c r="L43" s="43">
        <v>0</v>
      </c>
      <c r="M43" s="43">
        <v>0</v>
      </c>
      <c r="N43" s="43">
        <v>1</v>
      </c>
      <c r="O43" s="43">
        <v>0</v>
      </c>
      <c r="P43" s="43">
        <v>1</v>
      </c>
      <c r="Q43" s="43">
        <v>1</v>
      </c>
      <c r="R43" s="43">
        <v>0</v>
      </c>
      <c r="S43" s="43">
        <v>0</v>
      </c>
      <c r="T43" s="43">
        <v>1</v>
      </c>
      <c r="U43" s="43">
        <v>1</v>
      </c>
      <c r="V43" s="43">
        <v>1</v>
      </c>
      <c r="W43" s="43">
        <v>0</v>
      </c>
      <c r="X43" s="43">
        <v>0</v>
      </c>
      <c r="Y43" s="43">
        <v>0</v>
      </c>
      <c r="Z43" s="43">
        <v>1</v>
      </c>
      <c r="AA43" s="43">
        <v>0</v>
      </c>
      <c r="AB43" s="43">
        <v>1</v>
      </c>
      <c r="AC43" s="43">
        <v>1</v>
      </c>
      <c r="AD43" s="43">
        <v>0</v>
      </c>
      <c r="AE43" s="43">
        <v>0</v>
      </c>
      <c r="AF43" s="43">
        <v>0</v>
      </c>
      <c r="AG43" s="43">
        <v>0</v>
      </c>
      <c r="AH43" s="43">
        <v>1</v>
      </c>
      <c r="AI43" s="43">
        <v>0</v>
      </c>
      <c r="AJ43" s="43">
        <v>1</v>
      </c>
      <c r="AK43" s="43">
        <v>0</v>
      </c>
      <c r="AL43" s="43">
        <v>0</v>
      </c>
      <c r="AM43" s="43">
        <v>0</v>
      </c>
      <c r="AN43" s="43">
        <v>0</v>
      </c>
      <c r="AO43" s="43">
        <v>1</v>
      </c>
      <c r="AP43" s="43">
        <v>0</v>
      </c>
      <c r="AQ43" s="43">
        <v>0</v>
      </c>
      <c r="AR43" s="39">
        <v>0</v>
      </c>
      <c r="AS43" s="39">
        <v>1</v>
      </c>
      <c r="AT43" s="39">
        <v>1</v>
      </c>
      <c r="AU43" s="39">
        <v>1</v>
      </c>
      <c r="AV43" s="39">
        <v>1</v>
      </c>
      <c r="AW43" s="39">
        <v>0</v>
      </c>
      <c r="AX43" s="39">
        <v>1</v>
      </c>
      <c r="AY43" s="39">
        <v>1</v>
      </c>
    </row>
    <row r="44" spans="1:51" ht="15.75" customHeight="1">
      <c r="A44" s="39">
        <v>78</v>
      </c>
      <c r="B44" s="27" t="s">
        <v>1619</v>
      </c>
      <c r="C44" s="39">
        <v>6831683</v>
      </c>
      <c r="D44" s="27"/>
      <c r="E44" s="27">
        <v>979092709</v>
      </c>
      <c r="F44" s="39">
        <v>979092709</v>
      </c>
      <c r="G44" s="27" t="s">
        <v>1620</v>
      </c>
      <c r="H44" s="40" t="s">
        <v>1621</v>
      </c>
      <c r="I44" s="39">
        <v>1</v>
      </c>
      <c r="J44" s="39">
        <v>1</v>
      </c>
      <c r="K44" s="42">
        <f t="shared" si="2"/>
        <v>20</v>
      </c>
      <c r="L44" s="43">
        <v>1</v>
      </c>
      <c r="M44" s="43">
        <v>1</v>
      </c>
      <c r="N44" s="43">
        <v>1</v>
      </c>
      <c r="O44" s="43">
        <v>0</v>
      </c>
      <c r="P44" s="43">
        <v>1</v>
      </c>
      <c r="Q44" s="43">
        <v>1</v>
      </c>
      <c r="R44" s="43">
        <v>1</v>
      </c>
      <c r="S44" s="43">
        <v>1</v>
      </c>
      <c r="T44" s="43">
        <v>1</v>
      </c>
      <c r="U44" s="43">
        <v>0</v>
      </c>
      <c r="V44" s="43">
        <v>1</v>
      </c>
      <c r="W44" s="43">
        <v>1</v>
      </c>
      <c r="X44" s="43">
        <v>1</v>
      </c>
      <c r="Y44" s="43">
        <v>0</v>
      </c>
      <c r="Z44" s="43">
        <v>0</v>
      </c>
      <c r="AA44" s="43">
        <v>0</v>
      </c>
      <c r="AB44" s="43">
        <v>0</v>
      </c>
      <c r="AC44" s="43">
        <v>1</v>
      </c>
      <c r="AD44" s="43">
        <v>0</v>
      </c>
      <c r="AE44" s="43">
        <v>1</v>
      </c>
      <c r="AF44" s="43">
        <v>1</v>
      </c>
      <c r="AG44" s="43">
        <v>0</v>
      </c>
      <c r="AH44" s="43">
        <v>0</v>
      </c>
      <c r="AI44" s="43">
        <v>0</v>
      </c>
      <c r="AJ44" s="43">
        <v>1</v>
      </c>
      <c r="AK44" s="46">
        <v>0</v>
      </c>
      <c r="AL44" s="43">
        <v>1</v>
      </c>
      <c r="AM44" s="43">
        <v>0</v>
      </c>
      <c r="AN44" s="43">
        <v>0</v>
      </c>
      <c r="AO44" s="43"/>
      <c r="AP44" s="43"/>
      <c r="AQ44" s="46">
        <v>0</v>
      </c>
      <c r="AR44" s="44">
        <v>0</v>
      </c>
      <c r="AS44" s="44">
        <v>1</v>
      </c>
      <c r="AT44" s="39">
        <v>0</v>
      </c>
      <c r="AU44" s="44">
        <v>1</v>
      </c>
      <c r="AV44" s="44">
        <v>1</v>
      </c>
      <c r="AW44" s="44">
        <v>0</v>
      </c>
      <c r="AX44" s="39">
        <v>1</v>
      </c>
      <c r="AY44" s="39">
        <v>0</v>
      </c>
    </row>
    <row r="45" spans="1:51" ht="15.75" customHeight="1">
      <c r="A45" s="39">
        <v>78</v>
      </c>
      <c r="B45" s="27" t="s">
        <v>1622</v>
      </c>
      <c r="C45" s="39">
        <v>6969762</v>
      </c>
      <c r="D45" s="27"/>
      <c r="E45" s="39">
        <v>399890816</v>
      </c>
      <c r="F45" s="39">
        <v>399890816</v>
      </c>
      <c r="G45" s="27" t="s">
        <v>1623</v>
      </c>
      <c r="H45" s="40">
        <v>31093812</v>
      </c>
      <c r="I45" s="39">
        <v>1</v>
      </c>
      <c r="J45" s="39">
        <v>1</v>
      </c>
      <c r="K45" s="42">
        <f t="shared" si="2"/>
        <v>19</v>
      </c>
      <c r="L45" s="43">
        <v>1</v>
      </c>
      <c r="M45" s="43">
        <v>0</v>
      </c>
      <c r="N45" s="43">
        <v>1</v>
      </c>
      <c r="O45" s="43">
        <v>0</v>
      </c>
      <c r="P45" s="43">
        <v>0</v>
      </c>
      <c r="Q45" s="43">
        <v>1</v>
      </c>
      <c r="R45" s="43">
        <v>0</v>
      </c>
      <c r="S45" s="43">
        <v>1</v>
      </c>
      <c r="T45" s="43">
        <v>1</v>
      </c>
      <c r="U45" s="43">
        <v>1</v>
      </c>
      <c r="V45" s="43">
        <v>1</v>
      </c>
      <c r="W45" s="43">
        <v>1</v>
      </c>
      <c r="X45" s="43">
        <v>1</v>
      </c>
      <c r="Y45" s="43">
        <v>1</v>
      </c>
      <c r="Z45" s="43">
        <v>1</v>
      </c>
      <c r="AA45" s="43">
        <v>0</v>
      </c>
      <c r="AB45" s="43">
        <v>0</v>
      </c>
      <c r="AC45" s="43">
        <v>0</v>
      </c>
      <c r="AD45" s="43">
        <v>0</v>
      </c>
      <c r="AE45" s="43">
        <v>1</v>
      </c>
      <c r="AF45" s="43">
        <v>1</v>
      </c>
      <c r="AG45" s="43">
        <v>0</v>
      </c>
      <c r="AH45" s="43">
        <v>0</v>
      </c>
      <c r="AI45" s="43">
        <v>0</v>
      </c>
      <c r="AJ45" s="43">
        <v>0</v>
      </c>
      <c r="AK45" s="43">
        <v>0</v>
      </c>
      <c r="AL45" s="43">
        <v>1</v>
      </c>
      <c r="AM45" s="43">
        <v>1</v>
      </c>
      <c r="AN45" s="43">
        <v>1</v>
      </c>
      <c r="AO45" s="43">
        <v>0</v>
      </c>
      <c r="AP45" s="43">
        <v>0</v>
      </c>
      <c r="AQ45" s="43">
        <v>0</v>
      </c>
      <c r="AR45" s="39">
        <v>0</v>
      </c>
      <c r="AS45" s="39">
        <v>1</v>
      </c>
      <c r="AT45" s="39">
        <v>0</v>
      </c>
      <c r="AU45" s="39">
        <v>0</v>
      </c>
      <c r="AV45" s="44">
        <v>1</v>
      </c>
      <c r="AW45" s="39">
        <v>0</v>
      </c>
      <c r="AX45" s="39">
        <v>1</v>
      </c>
      <c r="AY45" s="39">
        <v>0</v>
      </c>
    </row>
    <row r="46" spans="1:51" ht="15.75" customHeight="1">
      <c r="A46" s="48">
        <v>78</v>
      </c>
      <c r="B46" s="44" t="s">
        <v>1624</v>
      </c>
      <c r="C46" s="48">
        <v>7022702</v>
      </c>
      <c r="D46" s="44" t="s">
        <v>1625</v>
      </c>
      <c r="E46" s="48" t="s">
        <v>1626</v>
      </c>
      <c r="F46" s="48">
        <v>353608758</v>
      </c>
      <c r="G46" s="44" t="s">
        <v>1626</v>
      </c>
      <c r="H46" s="49">
        <v>1868826</v>
      </c>
      <c r="I46" s="48">
        <v>0</v>
      </c>
      <c r="J46" s="48">
        <v>1</v>
      </c>
      <c r="K46" s="42">
        <f t="shared" si="2"/>
        <v>12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1</v>
      </c>
      <c r="R46" s="46">
        <v>1</v>
      </c>
      <c r="S46" s="46">
        <v>1</v>
      </c>
      <c r="T46" s="46">
        <v>0</v>
      </c>
      <c r="U46" s="46">
        <v>0</v>
      </c>
      <c r="V46" s="46">
        <v>0</v>
      </c>
      <c r="W46" s="46">
        <v>1</v>
      </c>
      <c r="X46" s="46">
        <v>0</v>
      </c>
      <c r="Y46" s="46">
        <v>0</v>
      </c>
      <c r="Z46" s="46">
        <v>0</v>
      </c>
      <c r="AA46" s="46">
        <v>0</v>
      </c>
      <c r="AB46" s="46">
        <v>0</v>
      </c>
      <c r="AC46" s="46">
        <v>1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1</v>
      </c>
      <c r="AJ46" s="46">
        <v>1</v>
      </c>
      <c r="AK46" s="46">
        <v>1</v>
      </c>
      <c r="AL46" s="46">
        <v>1</v>
      </c>
      <c r="AM46" s="46">
        <v>1</v>
      </c>
      <c r="AN46" s="46">
        <v>0</v>
      </c>
      <c r="AO46" s="46">
        <v>0</v>
      </c>
      <c r="AP46" s="46">
        <v>0</v>
      </c>
      <c r="AQ46" s="46">
        <v>0</v>
      </c>
      <c r="AR46" s="48">
        <v>0</v>
      </c>
      <c r="AS46" s="48">
        <v>1</v>
      </c>
      <c r="AT46" s="48">
        <v>0</v>
      </c>
      <c r="AU46" s="48">
        <v>0</v>
      </c>
      <c r="AV46" s="44">
        <v>1</v>
      </c>
      <c r="AW46" s="44">
        <v>0</v>
      </c>
      <c r="AX46" s="48">
        <v>0</v>
      </c>
      <c r="AY46" s="48">
        <v>0</v>
      </c>
    </row>
    <row r="47" spans="1:51" ht="15.75" customHeight="1">
      <c r="A47" s="48">
        <v>78</v>
      </c>
      <c r="B47" s="44" t="s">
        <v>1627</v>
      </c>
      <c r="C47" s="48">
        <v>5083484</v>
      </c>
      <c r="D47" s="44" t="s">
        <v>1628</v>
      </c>
      <c r="E47" s="44" t="s">
        <v>1629</v>
      </c>
      <c r="F47" s="48">
        <v>868611667</v>
      </c>
      <c r="G47" s="44" t="s">
        <v>1629</v>
      </c>
      <c r="H47" s="49"/>
      <c r="I47" s="48">
        <v>1</v>
      </c>
      <c r="J47" s="48">
        <v>1</v>
      </c>
      <c r="K47" s="42">
        <f t="shared" si="2"/>
        <v>25</v>
      </c>
      <c r="L47" s="46">
        <v>1</v>
      </c>
      <c r="M47" s="46">
        <v>1</v>
      </c>
      <c r="N47" s="46">
        <v>1</v>
      </c>
      <c r="O47" s="46">
        <v>1</v>
      </c>
      <c r="P47" s="46">
        <v>0</v>
      </c>
      <c r="Q47" s="46">
        <v>1</v>
      </c>
      <c r="R47" s="46">
        <v>1</v>
      </c>
      <c r="S47" s="46">
        <v>0</v>
      </c>
      <c r="T47" s="46">
        <v>1</v>
      </c>
      <c r="U47" s="46">
        <v>1</v>
      </c>
      <c r="V47" s="46">
        <v>1</v>
      </c>
      <c r="W47" s="46">
        <v>1</v>
      </c>
      <c r="X47" s="46">
        <v>0</v>
      </c>
      <c r="Y47" s="46">
        <v>1</v>
      </c>
      <c r="Z47" s="46">
        <v>1</v>
      </c>
      <c r="AA47" s="46">
        <v>0</v>
      </c>
      <c r="AB47" s="46">
        <v>1</v>
      </c>
      <c r="AC47" s="46">
        <v>1</v>
      </c>
      <c r="AD47" s="46">
        <v>1</v>
      </c>
      <c r="AE47" s="46">
        <v>0</v>
      </c>
      <c r="AF47" s="46">
        <v>1</v>
      </c>
      <c r="AG47" s="46">
        <v>1</v>
      </c>
      <c r="AH47" s="46">
        <v>1</v>
      </c>
      <c r="AI47" s="46">
        <v>0</v>
      </c>
      <c r="AJ47" s="46">
        <v>1</v>
      </c>
      <c r="AK47" s="46"/>
      <c r="AL47" s="46">
        <v>0</v>
      </c>
      <c r="AM47" s="46">
        <v>0</v>
      </c>
      <c r="AN47" s="46">
        <v>1</v>
      </c>
      <c r="AO47" s="46">
        <v>1</v>
      </c>
      <c r="AP47" s="46">
        <v>0</v>
      </c>
      <c r="AQ47" s="46">
        <v>1</v>
      </c>
      <c r="AR47" s="48">
        <v>1</v>
      </c>
      <c r="AS47" s="48"/>
      <c r="AT47" s="48">
        <v>0</v>
      </c>
      <c r="AU47" s="48"/>
      <c r="AV47" s="44"/>
      <c r="AW47" s="44"/>
      <c r="AX47" s="48">
        <v>1</v>
      </c>
      <c r="AY47" s="48">
        <v>1</v>
      </c>
    </row>
    <row r="48" spans="1:51" ht="15.75" customHeight="1">
      <c r="A48" s="48">
        <v>78</v>
      </c>
      <c r="B48" s="44" t="s">
        <v>1630</v>
      </c>
      <c r="C48" s="48">
        <v>6950293</v>
      </c>
      <c r="D48" s="44"/>
      <c r="E48" s="44">
        <v>913395829</v>
      </c>
      <c r="F48" s="48">
        <v>913395829</v>
      </c>
      <c r="G48" s="44" t="s">
        <v>1631</v>
      </c>
      <c r="H48" s="49">
        <v>9504118</v>
      </c>
      <c r="I48" s="48">
        <v>45053.591666666667</v>
      </c>
      <c r="J48" s="48">
        <v>45053.701388888891</v>
      </c>
      <c r="K48" s="42">
        <f t="shared" si="2"/>
        <v>4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8"/>
      <c r="AS48" s="48">
        <v>1</v>
      </c>
      <c r="AT48" s="48">
        <v>1</v>
      </c>
      <c r="AU48" s="48">
        <v>0</v>
      </c>
      <c r="AV48" s="44">
        <v>1</v>
      </c>
      <c r="AW48" s="44">
        <v>0</v>
      </c>
      <c r="AX48" s="48">
        <v>1</v>
      </c>
      <c r="AY48" s="48">
        <v>0</v>
      </c>
    </row>
    <row r="49" spans="1:51" ht="15.75" customHeight="1">
      <c r="A49" s="48">
        <v>78</v>
      </c>
      <c r="B49" s="44" t="s">
        <v>1632</v>
      </c>
      <c r="C49" s="48">
        <v>6961595</v>
      </c>
      <c r="D49" s="44"/>
      <c r="E49" s="48">
        <v>903444298</v>
      </c>
      <c r="F49" s="48">
        <v>903444298</v>
      </c>
      <c r="G49" s="44" t="s">
        <v>1633</v>
      </c>
      <c r="H49" s="49">
        <v>8155883</v>
      </c>
      <c r="I49" s="48">
        <v>45053.584722222222</v>
      </c>
      <c r="J49" s="48">
        <v>45053.679166666669</v>
      </c>
      <c r="K49" s="42">
        <f t="shared" si="2"/>
        <v>3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8"/>
      <c r="AS49" s="48">
        <v>1</v>
      </c>
      <c r="AT49" s="48">
        <v>0</v>
      </c>
      <c r="AU49" s="48">
        <v>0</v>
      </c>
      <c r="AV49" s="44">
        <v>1</v>
      </c>
      <c r="AW49" s="44">
        <v>0</v>
      </c>
      <c r="AX49" s="48">
        <v>1</v>
      </c>
      <c r="AY49" s="48">
        <v>0</v>
      </c>
    </row>
    <row r="50" spans="1:51" ht="15.75" customHeight="1">
      <c r="A50" s="48">
        <v>78</v>
      </c>
      <c r="B50" s="44" t="s">
        <v>1634</v>
      </c>
      <c r="C50" s="48">
        <v>6976703</v>
      </c>
      <c r="D50" s="44"/>
      <c r="E50" s="48">
        <v>338707003</v>
      </c>
      <c r="F50" s="48">
        <v>338707003</v>
      </c>
      <c r="G50" s="44" t="s">
        <v>1635</v>
      </c>
      <c r="H50" s="49">
        <v>9201503</v>
      </c>
      <c r="I50" s="48">
        <v>45053.584722222222</v>
      </c>
      <c r="J50" s="48">
        <v>45053.690972222219</v>
      </c>
      <c r="K50" s="42">
        <f t="shared" si="2"/>
        <v>3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8"/>
      <c r="AS50" s="48">
        <v>1</v>
      </c>
      <c r="AT50" s="48">
        <v>0</v>
      </c>
      <c r="AU50" s="48">
        <v>0</v>
      </c>
      <c r="AV50" s="44">
        <v>0</v>
      </c>
      <c r="AW50" s="44">
        <v>1</v>
      </c>
      <c r="AX50" s="48">
        <v>1</v>
      </c>
      <c r="AY50" s="48">
        <v>0</v>
      </c>
    </row>
    <row r="51" spans="1:51" ht="15.75" customHeight="1">
      <c r="A51" s="48">
        <v>78</v>
      </c>
      <c r="B51" s="44" t="s">
        <v>1636</v>
      </c>
      <c r="C51" s="48">
        <v>5889132</v>
      </c>
      <c r="D51" s="44" t="s">
        <v>1637</v>
      </c>
      <c r="E51" s="48" t="s">
        <v>1638</v>
      </c>
      <c r="F51" s="48">
        <v>367266790</v>
      </c>
      <c r="G51" s="44" t="s">
        <v>1638</v>
      </c>
      <c r="H51" s="49">
        <v>7616454</v>
      </c>
      <c r="I51" s="48">
        <v>45053.583333333336</v>
      </c>
      <c r="J51" s="48">
        <v>45053.671527777777</v>
      </c>
      <c r="K51" s="42">
        <f t="shared" si="2"/>
        <v>2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8"/>
      <c r="AS51" s="48">
        <v>0</v>
      </c>
      <c r="AT51" s="48">
        <v>0</v>
      </c>
      <c r="AU51" s="48">
        <v>0</v>
      </c>
      <c r="AV51" s="44">
        <v>1</v>
      </c>
      <c r="AW51" s="44">
        <v>0</v>
      </c>
      <c r="AX51" s="48">
        <v>1</v>
      </c>
      <c r="AY51" s="48">
        <v>0</v>
      </c>
    </row>
    <row r="52" spans="1:51" ht="15.75" customHeight="1">
      <c r="A52" s="48">
        <v>78</v>
      </c>
      <c r="B52" s="44" t="s">
        <v>1639</v>
      </c>
      <c r="C52" s="48">
        <v>7027772</v>
      </c>
      <c r="D52" s="44" t="s">
        <v>1602</v>
      </c>
      <c r="E52" s="48" t="s">
        <v>1603</v>
      </c>
      <c r="F52" s="48">
        <v>902175543</v>
      </c>
      <c r="G52" s="44" t="s">
        <v>1603</v>
      </c>
      <c r="H52" s="49">
        <v>11813195</v>
      </c>
      <c r="I52" s="48">
        <v>45053.583333333336</v>
      </c>
      <c r="J52" s="48">
        <v>45053.720138888886</v>
      </c>
      <c r="K52" s="42">
        <f t="shared" si="2"/>
        <v>1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8"/>
      <c r="AS52" s="48">
        <v>1</v>
      </c>
      <c r="AT52" s="48"/>
      <c r="AU52" s="48"/>
      <c r="AV52" s="44"/>
      <c r="AW52" s="44"/>
      <c r="AX52" s="48"/>
      <c r="AY52" s="48"/>
    </row>
    <row r="53" spans="1:51" ht="15.75" customHeight="1">
      <c r="A53" s="48">
        <v>78</v>
      </c>
      <c r="B53" s="44" t="s">
        <v>1640</v>
      </c>
      <c r="C53" s="48">
        <v>5551029</v>
      </c>
      <c r="D53" s="44" t="s">
        <v>1641</v>
      </c>
      <c r="E53" s="48" t="s">
        <v>1642</v>
      </c>
      <c r="F53" s="48">
        <v>325701625</v>
      </c>
      <c r="G53" s="44" t="s">
        <v>1642</v>
      </c>
      <c r="H53" s="49">
        <v>7318374</v>
      </c>
      <c r="I53" s="48">
        <v>45053.584027777775</v>
      </c>
      <c r="J53" s="48">
        <v>45053.668749999997</v>
      </c>
      <c r="K53" s="42">
        <f t="shared" si="2"/>
        <v>4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8"/>
      <c r="AS53" s="48">
        <v>1</v>
      </c>
      <c r="AT53" s="48">
        <v>0</v>
      </c>
      <c r="AU53" s="48">
        <v>0</v>
      </c>
      <c r="AV53" s="44">
        <v>1</v>
      </c>
      <c r="AW53" s="44">
        <v>0</v>
      </c>
      <c r="AX53" s="48">
        <v>1</v>
      </c>
      <c r="AY53" s="48">
        <v>1</v>
      </c>
    </row>
    <row r="54" spans="1:51" ht="15.75" customHeight="1">
      <c r="A54" s="48">
        <v>78</v>
      </c>
      <c r="B54" s="44" t="s">
        <v>1643</v>
      </c>
      <c r="C54" s="48">
        <v>6969764</v>
      </c>
      <c r="D54" s="44"/>
      <c r="E54" s="48">
        <v>948770697</v>
      </c>
      <c r="F54" s="48">
        <v>948770697</v>
      </c>
      <c r="G54" s="44" t="s">
        <v>1644</v>
      </c>
      <c r="H54" s="49">
        <v>8336264</v>
      </c>
      <c r="I54" s="48">
        <v>45053.583333333336</v>
      </c>
      <c r="J54" s="48">
        <v>45053.679861111108</v>
      </c>
      <c r="K54" s="42">
        <f t="shared" si="2"/>
        <v>4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8"/>
      <c r="AS54" s="48">
        <v>1</v>
      </c>
      <c r="AT54" s="48">
        <v>0</v>
      </c>
      <c r="AU54" s="48">
        <v>0</v>
      </c>
      <c r="AV54" s="44">
        <v>1</v>
      </c>
      <c r="AW54" s="44">
        <v>1</v>
      </c>
      <c r="AX54" s="48">
        <v>1</v>
      </c>
      <c r="AY54" s="48">
        <v>0</v>
      </c>
    </row>
    <row r="55" spans="1:51" ht="15.75" customHeight="1">
      <c r="A55" s="48">
        <v>78</v>
      </c>
      <c r="B55" s="44" t="s">
        <v>1645</v>
      </c>
      <c r="C55" s="48">
        <v>5990256</v>
      </c>
      <c r="D55" s="44" t="s">
        <v>1599</v>
      </c>
      <c r="E55" s="48" t="s">
        <v>1600</v>
      </c>
      <c r="F55" s="48">
        <v>789059075</v>
      </c>
      <c r="G55" s="44" t="s">
        <v>1600</v>
      </c>
      <c r="H55" s="49">
        <v>12461079</v>
      </c>
      <c r="I55" s="48">
        <v>1</v>
      </c>
      <c r="J55" s="48">
        <v>0</v>
      </c>
      <c r="K55" s="42">
        <f t="shared" si="2"/>
        <v>25</v>
      </c>
      <c r="L55" s="46">
        <v>1</v>
      </c>
      <c r="M55" s="46">
        <v>1</v>
      </c>
      <c r="N55" s="46">
        <v>1</v>
      </c>
      <c r="O55" s="46">
        <v>0</v>
      </c>
      <c r="P55" s="46">
        <v>0</v>
      </c>
      <c r="Q55" s="46">
        <v>1</v>
      </c>
      <c r="R55" s="46">
        <v>0</v>
      </c>
      <c r="S55" s="46">
        <v>0</v>
      </c>
      <c r="T55" s="46">
        <v>1</v>
      </c>
      <c r="U55" s="46">
        <v>1</v>
      </c>
      <c r="V55" s="46">
        <v>1</v>
      </c>
      <c r="W55" s="46">
        <v>1</v>
      </c>
      <c r="X55" s="46">
        <v>1</v>
      </c>
      <c r="Y55" s="46">
        <v>1</v>
      </c>
      <c r="Z55" s="46">
        <v>1</v>
      </c>
      <c r="AA55" s="46">
        <v>1</v>
      </c>
      <c r="AB55" s="46">
        <v>1</v>
      </c>
      <c r="AC55" s="46">
        <v>1</v>
      </c>
      <c r="AD55" s="46">
        <v>0</v>
      </c>
      <c r="AE55" s="46">
        <v>1</v>
      </c>
      <c r="AF55" s="46">
        <v>1</v>
      </c>
      <c r="AG55" s="46">
        <v>0</v>
      </c>
      <c r="AH55" s="46">
        <v>0</v>
      </c>
      <c r="AI55" s="46">
        <v>1</v>
      </c>
      <c r="AJ55" s="46">
        <v>1</v>
      </c>
      <c r="AK55" s="46">
        <v>0</v>
      </c>
      <c r="AL55" s="46">
        <v>0</v>
      </c>
      <c r="AM55" s="46">
        <v>0</v>
      </c>
      <c r="AN55" s="46">
        <v>1</v>
      </c>
      <c r="AO55" s="46">
        <v>0</v>
      </c>
      <c r="AP55" s="46">
        <v>0</v>
      </c>
      <c r="AQ55" s="46">
        <v>1</v>
      </c>
      <c r="AR55" s="48">
        <v>0</v>
      </c>
      <c r="AS55" s="48">
        <v>1</v>
      </c>
      <c r="AT55" s="48">
        <v>0</v>
      </c>
      <c r="AU55" s="48">
        <v>0</v>
      </c>
      <c r="AV55" s="44">
        <v>1</v>
      </c>
      <c r="AW55" s="44">
        <v>1</v>
      </c>
      <c r="AX55" s="48">
        <v>1</v>
      </c>
      <c r="AY55" s="48">
        <v>1</v>
      </c>
    </row>
    <row r="56" spans="1:51" ht="15.75" customHeight="1">
      <c r="A56" s="48">
        <v>78</v>
      </c>
      <c r="B56" s="44" t="s">
        <v>1646</v>
      </c>
      <c r="C56" s="48">
        <v>6973413</v>
      </c>
      <c r="D56" s="44" t="s">
        <v>1647</v>
      </c>
      <c r="E56" s="48" t="s">
        <v>1648</v>
      </c>
      <c r="F56" s="48">
        <v>368882405</v>
      </c>
      <c r="G56" s="44" t="s">
        <v>1648</v>
      </c>
      <c r="H56" s="49">
        <v>7853191</v>
      </c>
      <c r="I56" s="48">
        <v>45053.584027777775</v>
      </c>
      <c r="J56" s="48">
        <v>45053.675000000003</v>
      </c>
      <c r="K56" s="42">
        <f t="shared" si="2"/>
        <v>3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8"/>
      <c r="AS56" s="48">
        <v>1</v>
      </c>
      <c r="AT56" s="48">
        <v>0</v>
      </c>
      <c r="AU56" s="48">
        <v>0</v>
      </c>
      <c r="AV56" s="44">
        <v>1</v>
      </c>
      <c r="AW56" s="44">
        <v>0</v>
      </c>
      <c r="AX56" s="48">
        <v>1</v>
      </c>
      <c r="AY56" s="48">
        <v>0</v>
      </c>
    </row>
    <row r="57" spans="1:51" ht="15.75" customHeight="1">
      <c r="A57" s="48">
        <v>78</v>
      </c>
      <c r="B57" s="44" t="s">
        <v>1649</v>
      </c>
      <c r="C57" s="48">
        <v>4821367</v>
      </c>
      <c r="D57" s="44" t="s">
        <v>1650</v>
      </c>
      <c r="E57" s="48" t="s">
        <v>1651</v>
      </c>
      <c r="F57" s="48">
        <v>357889019</v>
      </c>
      <c r="G57" s="44" t="s">
        <v>1651</v>
      </c>
      <c r="H57" s="49">
        <v>8730863</v>
      </c>
      <c r="I57" s="48">
        <v>45053.583333333336</v>
      </c>
      <c r="J57" s="48">
        <v>45053.684027777781</v>
      </c>
      <c r="K57" s="42">
        <f t="shared" si="2"/>
        <v>0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8"/>
      <c r="AS57" s="48"/>
      <c r="AT57" s="48"/>
      <c r="AU57" s="48"/>
      <c r="AV57" s="44"/>
      <c r="AW57" s="44"/>
      <c r="AX57" s="48"/>
      <c r="AY57" s="48"/>
    </row>
    <row r="58" spans="1:51" ht="15.75" customHeight="1">
      <c r="A58" s="48">
        <v>78</v>
      </c>
      <c r="B58" s="44" t="s">
        <v>1652</v>
      </c>
      <c r="C58" s="48">
        <v>7026786</v>
      </c>
      <c r="D58" s="44" t="s">
        <v>1653</v>
      </c>
      <c r="E58" s="48" t="s">
        <v>1654</v>
      </c>
      <c r="F58" s="48">
        <v>987157068</v>
      </c>
      <c r="G58" s="44" t="s">
        <v>1654</v>
      </c>
      <c r="H58" s="49">
        <v>7748035</v>
      </c>
      <c r="I58" s="48">
        <v>45053.583333333336</v>
      </c>
      <c r="J58" s="48">
        <v>45053.673611111109</v>
      </c>
      <c r="K58" s="42">
        <f t="shared" si="2"/>
        <v>0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8"/>
      <c r="AS58" s="48"/>
      <c r="AT58" s="48"/>
      <c r="AU58" s="48"/>
      <c r="AV58" s="44"/>
      <c r="AW58" s="44"/>
      <c r="AX58" s="48"/>
      <c r="AY58" s="48"/>
    </row>
    <row r="59" spans="1:51" ht="15.75" customHeight="1">
      <c r="A59" s="48">
        <v>78</v>
      </c>
      <c r="B59" s="44" t="s">
        <v>1655</v>
      </c>
      <c r="C59" s="48">
        <v>6760115</v>
      </c>
      <c r="D59" s="44" t="s">
        <v>1656</v>
      </c>
      <c r="E59" s="48" t="s">
        <v>1657</v>
      </c>
      <c r="F59" s="48">
        <v>899275378</v>
      </c>
      <c r="G59" s="44" t="s">
        <v>1657</v>
      </c>
      <c r="H59" s="49">
        <v>8698246</v>
      </c>
      <c r="I59" s="48">
        <v>45053.583333333336</v>
      </c>
      <c r="J59" s="48">
        <v>45053.684027777781</v>
      </c>
      <c r="K59" s="42">
        <f t="shared" si="2"/>
        <v>0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8"/>
      <c r="AS59" s="48"/>
      <c r="AT59" s="48"/>
      <c r="AU59" s="48"/>
      <c r="AV59" s="44"/>
      <c r="AW59" s="44"/>
      <c r="AX59" s="48"/>
      <c r="AY59" s="48"/>
    </row>
    <row r="60" spans="1:51" ht="15.75" customHeight="1">
      <c r="A60" s="48">
        <v>78</v>
      </c>
      <c r="B60" s="44" t="s">
        <v>1658</v>
      </c>
      <c r="C60" s="48">
        <v>5032463</v>
      </c>
      <c r="D60" s="44" t="s">
        <v>1659</v>
      </c>
      <c r="E60" s="48" t="s">
        <v>1660</v>
      </c>
      <c r="F60" s="48">
        <v>328427069</v>
      </c>
      <c r="G60" s="44" t="s">
        <v>1660</v>
      </c>
      <c r="H60" s="49">
        <v>5592159</v>
      </c>
      <c r="I60" s="48">
        <v>45053.583333333336</v>
      </c>
      <c r="J60" s="48">
        <v>45053.647916666669</v>
      </c>
      <c r="K60" s="42">
        <f t="shared" si="2"/>
        <v>0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8"/>
      <c r="AS60" s="48"/>
      <c r="AT60" s="48"/>
      <c r="AU60" s="48"/>
      <c r="AV60" s="44"/>
      <c r="AW60" s="44"/>
      <c r="AX60" s="48"/>
      <c r="AY60" s="48"/>
    </row>
    <row r="61" spans="1:51" ht="15.75" customHeight="1">
      <c r="A61" s="48">
        <v>78</v>
      </c>
      <c r="B61" s="44" t="s">
        <v>1661</v>
      </c>
      <c r="C61" s="48">
        <v>7020850</v>
      </c>
      <c r="D61" s="44"/>
      <c r="E61" s="48">
        <v>948647726</v>
      </c>
      <c r="F61" s="48">
        <v>948647726</v>
      </c>
      <c r="G61" s="44" t="s">
        <v>1662</v>
      </c>
      <c r="H61" s="49" t="s">
        <v>1663</v>
      </c>
      <c r="I61" s="48">
        <v>45053.583333333336</v>
      </c>
      <c r="J61" s="48">
        <v>45053.688194444447</v>
      </c>
      <c r="K61" s="42">
        <f t="shared" si="2"/>
        <v>0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8"/>
      <c r="AS61" s="48"/>
      <c r="AT61" s="48"/>
      <c r="AU61" s="48"/>
      <c r="AV61" s="44"/>
      <c r="AW61" s="44"/>
      <c r="AX61" s="48"/>
      <c r="AY61" s="48"/>
    </row>
    <row r="62" spans="1:51" ht="15.75" customHeight="1">
      <c r="A62" s="48">
        <v>78</v>
      </c>
      <c r="B62" s="44" t="s">
        <v>1664</v>
      </c>
      <c r="C62" s="48">
        <v>6967265</v>
      </c>
      <c r="D62" s="44" t="s">
        <v>1665</v>
      </c>
      <c r="E62" s="48" t="s">
        <v>1666</v>
      </c>
      <c r="F62" s="48">
        <v>964244924</v>
      </c>
      <c r="G62" s="44" t="s">
        <v>1666</v>
      </c>
      <c r="H62" s="49">
        <v>5198742</v>
      </c>
      <c r="I62" s="48">
        <v>45053.583333333336</v>
      </c>
      <c r="J62" s="48">
        <v>45053.643750000003</v>
      </c>
      <c r="K62" s="42">
        <f t="shared" si="2"/>
        <v>0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8"/>
      <c r="AS62" s="48"/>
      <c r="AT62" s="48"/>
      <c r="AU62" s="48"/>
      <c r="AV62" s="44"/>
      <c r="AW62" s="44"/>
      <c r="AX62" s="48"/>
      <c r="AY62" s="48"/>
    </row>
    <row r="63" spans="1:51" ht="15.75" customHeight="1">
      <c r="A63" s="48">
        <v>78</v>
      </c>
      <c r="B63" s="44" t="s">
        <v>1667</v>
      </c>
      <c r="C63" s="48">
        <v>5221146</v>
      </c>
      <c r="D63" s="44" t="s">
        <v>1668</v>
      </c>
      <c r="E63" s="48" t="s">
        <v>1669</v>
      </c>
      <c r="F63" s="48">
        <v>818616618</v>
      </c>
      <c r="G63" s="44" t="s">
        <v>1669</v>
      </c>
      <c r="H63" s="49">
        <v>33704726</v>
      </c>
      <c r="I63" s="48">
        <v>45053.588194444441</v>
      </c>
      <c r="J63" s="48">
        <v>45053.977777777778</v>
      </c>
      <c r="K63" s="42">
        <f t="shared" si="2"/>
        <v>0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8"/>
      <c r="AS63" s="48"/>
      <c r="AT63" s="48"/>
      <c r="AU63" s="48"/>
      <c r="AV63" s="44"/>
      <c r="AW63" s="44"/>
      <c r="AX63" s="48"/>
      <c r="AY63" s="48"/>
    </row>
    <row r="64" spans="1:51" ht="15.75" customHeight="1">
      <c r="A64" s="48">
        <v>78</v>
      </c>
      <c r="B64" s="44" t="s">
        <v>1670</v>
      </c>
      <c r="C64" s="48">
        <v>2497298</v>
      </c>
      <c r="D64" s="44" t="s">
        <v>1671</v>
      </c>
      <c r="E64" s="48" t="s">
        <v>1672</v>
      </c>
      <c r="F64" s="48">
        <v>978491362</v>
      </c>
      <c r="G64" s="44" t="s">
        <v>1672</v>
      </c>
      <c r="H64" s="49"/>
      <c r="I64" s="48">
        <v>45053.61041666667</v>
      </c>
      <c r="J64" s="48"/>
      <c r="K64" s="42">
        <f t="shared" si="2"/>
        <v>0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8"/>
      <c r="AS64" s="48"/>
      <c r="AT64" s="48"/>
      <c r="AU64" s="48"/>
      <c r="AV64" s="44"/>
      <c r="AW64" s="44"/>
      <c r="AX64" s="48"/>
      <c r="AY64" s="48"/>
    </row>
    <row r="65" spans="1:51" ht="15.75" customHeight="1">
      <c r="A65" s="48">
        <v>78</v>
      </c>
      <c r="B65" s="44" t="s">
        <v>1673</v>
      </c>
      <c r="C65" s="48">
        <v>2497298</v>
      </c>
      <c r="D65" s="44" t="s">
        <v>1671</v>
      </c>
      <c r="E65" s="48" t="s">
        <v>1672</v>
      </c>
      <c r="F65" s="48">
        <v>978491362</v>
      </c>
      <c r="G65" s="44" t="s">
        <v>1672</v>
      </c>
      <c r="H65" s="49"/>
      <c r="I65" s="48">
        <v>45053.584722222222</v>
      </c>
      <c r="J65" s="48"/>
      <c r="K65" s="42">
        <f t="shared" si="2"/>
        <v>0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8"/>
      <c r="AS65" s="48"/>
      <c r="AT65" s="48"/>
      <c r="AU65" s="48"/>
      <c r="AV65" s="44"/>
      <c r="AW65" s="44"/>
      <c r="AX65" s="48"/>
      <c r="AY65" s="48"/>
    </row>
    <row r="66" spans="1:51" ht="15.75" customHeight="1">
      <c r="A66" s="48">
        <v>78</v>
      </c>
      <c r="B66" s="44" t="s">
        <v>1674</v>
      </c>
      <c r="C66" s="48">
        <v>2801016</v>
      </c>
      <c r="D66" s="44" t="s">
        <v>1675</v>
      </c>
      <c r="E66" s="48" t="s">
        <v>1676</v>
      </c>
      <c r="F66" s="48">
        <v>368527699</v>
      </c>
      <c r="G66" s="44" t="s">
        <v>1676</v>
      </c>
      <c r="H66" s="49"/>
      <c r="I66" s="48">
        <v>45053.619444444441</v>
      </c>
      <c r="J66" s="48"/>
      <c r="K66" s="42">
        <f t="shared" si="2"/>
        <v>0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8"/>
      <c r="AS66" s="48"/>
      <c r="AT66" s="48"/>
      <c r="AU66" s="48"/>
      <c r="AV66" s="44"/>
      <c r="AW66" s="44"/>
      <c r="AX66" s="48"/>
      <c r="AY66" s="48"/>
    </row>
    <row r="67" spans="1:51" ht="15.75" customHeight="1">
      <c r="A67" s="48">
        <v>78</v>
      </c>
      <c r="B67" s="44" t="s">
        <v>1677</v>
      </c>
      <c r="C67" s="48">
        <v>4576153</v>
      </c>
      <c r="D67" s="44" t="s">
        <v>1678</v>
      </c>
      <c r="E67" s="48" t="s">
        <v>1679</v>
      </c>
      <c r="F67" s="48">
        <v>384633728</v>
      </c>
      <c r="G67" s="44" t="s">
        <v>1679</v>
      </c>
      <c r="H67" s="49">
        <v>8319168</v>
      </c>
      <c r="I67" s="48">
        <v>45053.584027777775</v>
      </c>
      <c r="J67" s="48">
        <v>45053.679861111108</v>
      </c>
      <c r="K67" s="42">
        <f t="shared" si="2"/>
        <v>0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8"/>
      <c r="AS67" s="48"/>
      <c r="AT67" s="48"/>
      <c r="AU67" s="48"/>
      <c r="AV67" s="44"/>
      <c r="AW67" s="44"/>
      <c r="AX67" s="48"/>
      <c r="AY67" s="48"/>
    </row>
    <row r="68" spans="1:51" ht="15.75" customHeight="1">
      <c r="A68" s="48">
        <v>78</v>
      </c>
      <c r="B68" s="44" t="s">
        <v>1680</v>
      </c>
      <c r="C68" s="48">
        <v>7027231</v>
      </c>
      <c r="D68" s="44"/>
      <c r="E68" s="48">
        <v>819369763</v>
      </c>
      <c r="F68" s="48">
        <v>819369763</v>
      </c>
      <c r="G68" s="44" t="s">
        <v>1681</v>
      </c>
      <c r="H68" s="49">
        <v>9088435</v>
      </c>
      <c r="I68" s="48">
        <v>1</v>
      </c>
      <c r="J68" s="48">
        <v>1</v>
      </c>
      <c r="K68" s="42">
        <f t="shared" si="2"/>
        <v>23</v>
      </c>
      <c r="L68" s="46">
        <v>1</v>
      </c>
      <c r="M68" s="46">
        <v>1</v>
      </c>
      <c r="N68" s="46">
        <v>1</v>
      </c>
      <c r="O68" s="46">
        <v>1</v>
      </c>
      <c r="P68" s="46">
        <v>1</v>
      </c>
      <c r="Q68" s="46">
        <v>1</v>
      </c>
      <c r="R68" s="46">
        <v>1</v>
      </c>
      <c r="S68" s="46">
        <v>0</v>
      </c>
      <c r="T68" s="46">
        <v>1</v>
      </c>
      <c r="U68" s="46">
        <v>0</v>
      </c>
      <c r="V68" s="46">
        <v>1</v>
      </c>
      <c r="W68" s="46">
        <v>1</v>
      </c>
      <c r="X68" s="46">
        <v>1</v>
      </c>
      <c r="Y68" s="46">
        <v>0</v>
      </c>
      <c r="Z68" s="46">
        <v>1</v>
      </c>
      <c r="AA68" s="46">
        <v>0</v>
      </c>
      <c r="AB68" s="46">
        <v>1</v>
      </c>
      <c r="AC68" s="46">
        <v>1</v>
      </c>
      <c r="AD68" s="46">
        <v>0</v>
      </c>
      <c r="AE68" s="46">
        <v>1</v>
      </c>
      <c r="AF68" s="46">
        <v>1</v>
      </c>
      <c r="AG68" s="46">
        <v>0</v>
      </c>
      <c r="AH68" s="46">
        <v>0</v>
      </c>
      <c r="AI68" s="46">
        <v>0</v>
      </c>
      <c r="AJ68" s="46">
        <v>1</v>
      </c>
      <c r="AK68" s="46">
        <v>1</v>
      </c>
      <c r="AL68" s="46">
        <v>0</v>
      </c>
      <c r="AM68" s="46">
        <v>0</v>
      </c>
      <c r="AN68" s="46">
        <v>1</v>
      </c>
      <c r="AO68" s="46">
        <v>0</v>
      </c>
      <c r="AP68" s="46">
        <v>0</v>
      </c>
      <c r="AQ68" s="46">
        <v>1</v>
      </c>
      <c r="AR68" s="48">
        <v>0</v>
      </c>
      <c r="AS68" s="48">
        <v>1</v>
      </c>
      <c r="AT68" s="48">
        <v>0</v>
      </c>
      <c r="AU68" s="48">
        <v>1</v>
      </c>
      <c r="AV68" s="44"/>
      <c r="AW68" s="44"/>
      <c r="AX68" s="48">
        <v>1</v>
      </c>
      <c r="AY68" s="48">
        <v>0</v>
      </c>
    </row>
    <row r="69" spans="1:51" ht="15.75" customHeight="1">
      <c r="A69" s="48">
        <v>78</v>
      </c>
      <c r="B69" s="44" t="s">
        <v>1682</v>
      </c>
      <c r="C69" s="48">
        <v>4086032</v>
      </c>
      <c r="D69" s="44" t="s">
        <v>1683</v>
      </c>
      <c r="E69" s="48" t="s">
        <v>1684</v>
      </c>
      <c r="F69" s="48">
        <v>944590074</v>
      </c>
      <c r="G69" s="44" t="s">
        <v>1684</v>
      </c>
      <c r="H69" s="49">
        <v>9313673</v>
      </c>
      <c r="I69" s="48">
        <v>45053.584722222222</v>
      </c>
      <c r="J69" s="48">
        <v>45053.693055555559</v>
      </c>
      <c r="K69" s="42">
        <f t="shared" si="2"/>
        <v>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8"/>
      <c r="AS69" s="48"/>
      <c r="AT69" s="48"/>
      <c r="AU69" s="48"/>
      <c r="AV69" s="44"/>
      <c r="AW69" s="44"/>
      <c r="AX69" s="48"/>
      <c r="AY69" s="48"/>
    </row>
    <row r="70" spans="1:51" ht="15.75" customHeight="1">
      <c r="A70" s="48">
        <v>78</v>
      </c>
      <c r="B70" s="44" t="s">
        <v>1685</v>
      </c>
      <c r="C70" s="48">
        <v>4592846</v>
      </c>
      <c r="D70" s="44" t="s">
        <v>1686</v>
      </c>
      <c r="E70" s="48" t="s">
        <v>1687</v>
      </c>
      <c r="F70" s="48">
        <v>352611082</v>
      </c>
      <c r="G70" s="44" t="s">
        <v>1687</v>
      </c>
      <c r="H70" s="49">
        <v>15497693</v>
      </c>
      <c r="I70" s="48">
        <v>45053.583333333336</v>
      </c>
      <c r="J70" s="48">
        <v>45053.762499999997</v>
      </c>
      <c r="K70" s="42">
        <f t="shared" si="2"/>
        <v>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8"/>
      <c r="AS70" s="48"/>
      <c r="AT70" s="48"/>
      <c r="AU70" s="48"/>
      <c r="AV70" s="44"/>
      <c r="AW70" s="44"/>
      <c r="AX70" s="48"/>
      <c r="AY70" s="48"/>
    </row>
    <row r="71" spans="1:51" ht="15.75" customHeight="1">
      <c r="A71" s="48">
        <v>78</v>
      </c>
      <c r="B71" s="44" t="s">
        <v>1688</v>
      </c>
      <c r="C71" s="48">
        <v>6993602</v>
      </c>
      <c r="D71" s="44" t="s">
        <v>1689</v>
      </c>
      <c r="E71" s="48" t="s">
        <v>1690</v>
      </c>
      <c r="F71" s="48">
        <v>962456279</v>
      </c>
      <c r="G71" s="44" t="s">
        <v>1690</v>
      </c>
      <c r="H71" s="49">
        <v>9044945</v>
      </c>
      <c r="I71" s="48">
        <v>1</v>
      </c>
      <c r="J71" s="48">
        <v>1</v>
      </c>
      <c r="K71" s="42">
        <f t="shared" si="2"/>
        <v>24</v>
      </c>
      <c r="L71" s="46">
        <v>1</v>
      </c>
      <c r="M71" s="46">
        <v>1</v>
      </c>
      <c r="N71" s="46">
        <v>1</v>
      </c>
      <c r="O71" s="46">
        <v>1</v>
      </c>
      <c r="P71" s="46">
        <v>0</v>
      </c>
      <c r="Q71" s="46">
        <v>1</v>
      </c>
      <c r="R71" s="46">
        <v>1</v>
      </c>
      <c r="S71" s="46">
        <v>1</v>
      </c>
      <c r="T71" s="46">
        <v>1</v>
      </c>
      <c r="U71" s="46">
        <v>1</v>
      </c>
      <c r="V71" s="46">
        <v>1</v>
      </c>
      <c r="W71" s="46">
        <v>1</v>
      </c>
      <c r="X71" s="46">
        <v>1</v>
      </c>
      <c r="Y71" s="46">
        <v>1</v>
      </c>
      <c r="Z71" s="46">
        <v>1</v>
      </c>
      <c r="AA71" s="46">
        <v>1</v>
      </c>
      <c r="AB71" s="46">
        <v>1</v>
      </c>
      <c r="AC71" s="46">
        <v>1</v>
      </c>
      <c r="AD71" s="46">
        <v>0</v>
      </c>
      <c r="AE71" s="46">
        <v>1</v>
      </c>
      <c r="AF71" s="46"/>
      <c r="AG71" s="46">
        <v>1</v>
      </c>
      <c r="AH71" s="46">
        <v>0</v>
      </c>
      <c r="AI71" s="46">
        <v>0</v>
      </c>
      <c r="AJ71" s="46">
        <v>1</v>
      </c>
      <c r="AK71" s="46">
        <v>0</v>
      </c>
      <c r="AL71" s="46">
        <v>0</v>
      </c>
      <c r="AM71" s="46">
        <v>0</v>
      </c>
      <c r="AN71" s="46">
        <v>0</v>
      </c>
      <c r="AO71" s="46">
        <v>0</v>
      </c>
      <c r="AP71" s="46">
        <v>0</v>
      </c>
      <c r="AQ71" s="46">
        <v>1</v>
      </c>
      <c r="AR71" s="48">
        <v>1</v>
      </c>
      <c r="AS71" s="48">
        <v>1</v>
      </c>
      <c r="AT71" s="48">
        <v>1</v>
      </c>
      <c r="AU71" s="48">
        <v>0</v>
      </c>
      <c r="AV71" s="44"/>
      <c r="AW71" s="44"/>
      <c r="AX71" s="48">
        <v>0</v>
      </c>
      <c r="AY71" s="48">
        <v>0</v>
      </c>
    </row>
    <row r="72" spans="1:51" ht="15.75" customHeight="1">
      <c r="A72" s="48">
        <v>78</v>
      </c>
      <c r="B72" s="44" t="s">
        <v>1691</v>
      </c>
      <c r="C72" s="48">
        <v>7017875</v>
      </c>
      <c r="D72" s="44" t="s">
        <v>1514</v>
      </c>
      <c r="E72" s="48" t="s">
        <v>1515</v>
      </c>
      <c r="F72" s="48">
        <v>945039286</v>
      </c>
      <c r="G72" s="44" t="s">
        <v>1515</v>
      </c>
      <c r="H72" s="49">
        <v>10175694</v>
      </c>
      <c r="I72" s="48">
        <v>1</v>
      </c>
      <c r="J72" s="48">
        <v>1</v>
      </c>
      <c r="K72" s="42">
        <f t="shared" si="2"/>
        <v>24</v>
      </c>
      <c r="L72" s="46">
        <v>1</v>
      </c>
      <c r="M72" s="46">
        <v>1</v>
      </c>
      <c r="N72" s="46">
        <v>1</v>
      </c>
      <c r="O72" s="46">
        <v>1</v>
      </c>
      <c r="P72" s="46">
        <v>0</v>
      </c>
      <c r="Q72" s="46">
        <v>1</v>
      </c>
      <c r="R72" s="46">
        <v>0</v>
      </c>
      <c r="S72" s="46">
        <v>1</v>
      </c>
      <c r="T72" s="46">
        <v>1</v>
      </c>
      <c r="U72" s="46">
        <v>1</v>
      </c>
      <c r="V72" s="46">
        <v>1</v>
      </c>
      <c r="W72" s="46">
        <v>1</v>
      </c>
      <c r="X72" s="46">
        <v>1</v>
      </c>
      <c r="Y72" s="46">
        <v>0</v>
      </c>
      <c r="Z72" s="46">
        <v>1</v>
      </c>
      <c r="AA72" s="46">
        <v>1</v>
      </c>
      <c r="AB72" s="46">
        <v>1</v>
      </c>
      <c r="AC72" s="46">
        <v>1</v>
      </c>
      <c r="AD72" s="46">
        <v>1</v>
      </c>
      <c r="AE72" s="46">
        <v>1</v>
      </c>
      <c r="AF72" s="46">
        <v>1</v>
      </c>
      <c r="AG72" s="46">
        <v>1</v>
      </c>
      <c r="AH72" s="46">
        <v>0</v>
      </c>
      <c r="AI72" s="46">
        <v>0</v>
      </c>
      <c r="AJ72" s="46">
        <v>0</v>
      </c>
      <c r="AK72" s="46">
        <v>0</v>
      </c>
      <c r="AL72" s="46">
        <v>0</v>
      </c>
      <c r="AM72" s="46">
        <v>0</v>
      </c>
      <c r="AN72" s="46">
        <v>0</v>
      </c>
      <c r="AO72" s="46">
        <v>0</v>
      </c>
      <c r="AP72" s="46">
        <v>0</v>
      </c>
      <c r="AQ72" s="46">
        <v>1</v>
      </c>
      <c r="AR72" s="48">
        <v>1</v>
      </c>
      <c r="AS72" s="48">
        <v>1</v>
      </c>
      <c r="AT72" s="48">
        <v>1</v>
      </c>
      <c r="AU72" s="48">
        <v>0</v>
      </c>
      <c r="AV72" s="44"/>
      <c r="AW72" s="44"/>
      <c r="AX72" s="48">
        <v>1</v>
      </c>
      <c r="AY72" s="48">
        <v>0</v>
      </c>
    </row>
    <row r="73" spans="1:51" ht="15.75" customHeight="1">
      <c r="A73" s="48">
        <v>78</v>
      </c>
      <c r="B73" s="44" t="s">
        <v>1692</v>
      </c>
      <c r="C73" s="48">
        <v>6969004</v>
      </c>
      <c r="D73" s="44"/>
      <c r="E73" s="48">
        <v>775469888</v>
      </c>
      <c r="F73" s="48">
        <v>775469888</v>
      </c>
      <c r="G73" s="44" t="s">
        <v>1693</v>
      </c>
      <c r="H73" s="49">
        <v>8921757</v>
      </c>
      <c r="I73" s="48">
        <v>1</v>
      </c>
      <c r="J73" s="48">
        <v>1</v>
      </c>
      <c r="K73" s="42">
        <f t="shared" si="2"/>
        <v>24</v>
      </c>
      <c r="L73" s="46">
        <v>1</v>
      </c>
      <c r="M73" s="46">
        <v>1</v>
      </c>
      <c r="N73" s="46">
        <v>1</v>
      </c>
      <c r="O73" s="46">
        <v>1</v>
      </c>
      <c r="P73" s="46">
        <v>0</v>
      </c>
      <c r="Q73" s="46">
        <v>1</v>
      </c>
      <c r="R73" s="46">
        <v>0</v>
      </c>
      <c r="S73" s="46">
        <v>0</v>
      </c>
      <c r="T73" s="46">
        <v>1</v>
      </c>
      <c r="U73" s="46">
        <v>1</v>
      </c>
      <c r="V73" s="46">
        <v>1</v>
      </c>
      <c r="W73" s="46">
        <v>1</v>
      </c>
      <c r="X73" s="46">
        <v>1</v>
      </c>
      <c r="Y73" s="46">
        <v>0</v>
      </c>
      <c r="Z73" s="46">
        <v>1</v>
      </c>
      <c r="AA73" s="46">
        <v>1</v>
      </c>
      <c r="AB73" s="46">
        <v>1</v>
      </c>
      <c r="AC73" s="46">
        <v>1</v>
      </c>
      <c r="AD73" s="46">
        <v>0</v>
      </c>
      <c r="AE73" s="46">
        <v>1</v>
      </c>
      <c r="AF73" s="46">
        <v>1</v>
      </c>
      <c r="AG73" s="46">
        <v>1</v>
      </c>
      <c r="AH73" s="46">
        <v>0</v>
      </c>
      <c r="AI73" s="46">
        <v>1</v>
      </c>
      <c r="AJ73" s="46">
        <v>1</v>
      </c>
      <c r="AK73" s="46">
        <v>0</v>
      </c>
      <c r="AL73" s="46">
        <v>0</v>
      </c>
      <c r="AM73" s="46">
        <v>0</v>
      </c>
      <c r="AN73" s="46">
        <v>1</v>
      </c>
      <c r="AO73" s="46">
        <v>0</v>
      </c>
      <c r="AP73" s="46">
        <v>1</v>
      </c>
      <c r="AQ73" s="46">
        <v>0</v>
      </c>
      <c r="AR73" s="48">
        <v>1</v>
      </c>
      <c r="AS73" s="48">
        <v>0</v>
      </c>
      <c r="AT73" s="48">
        <v>1</v>
      </c>
      <c r="AU73" s="48">
        <v>0</v>
      </c>
      <c r="AV73" s="44"/>
      <c r="AW73" s="44"/>
      <c r="AX73" s="48">
        <v>1</v>
      </c>
      <c r="AY73" s="48">
        <v>0</v>
      </c>
    </row>
    <row r="74" spans="1:51" ht="15.75" customHeight="1">
      <c r="A74" s="48">
        <v>78</v>
      </c>
      <c r="B74" s="44" t="s">
        <v>1694</v>
      </c>
      <c r="C74" s="48">
        <v>5515594</v>
      </c>
      <c r="D74" s="44" t="s">
        <v>1695</v>
      </c>
      <c r="E74" s="48">
        <v>565845634</v>
      </c>
      <c r="F74" s="48">
        <v>565845634</v>
      </c>
      <c r="G74" s="44" t="s">
        <v>1696</v>
      </c>
      <c r="H74" s="49">
        <v>55438</v>
      </c>
      <c r="I74" s="48">
        <v>45053.583333333336</v>
      </c>
      <c r="J74" s="48">
        <v>45053.584027777775</v>
      </c>
      <c r="K74" s="42">
        <f t="shared" si="2"/>
        <v>0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8"/>
      <c r="AS74" s="48"/>
      <c r="AT74" s="48"/>
      <c r="AU74" s="48"/>
      <c r="AV74" s="44"/>
      <c r="AW74" s="44"/>
      <c r="AX74" s="48"/>
      <c r="AY74" s="48"/>
    </row>
    <row r="75" spans="1:51" ht="15.75" customHeight="1">
      <c r="A75" s="48">
        <v>78</v>
      </c>
      <c r="B75" s="44" t="s">
        <v>1697</v>
      </c>
      <c r="C75" s="48">
        <v>7006557</v>
      </c>
      <c r="D75" s="44"/>
      <c r="E75" s="48">
        <v>389914698</v>
      </c>
      <c r="F75" s="48">
        <v>389914698</v>
      </c>
      <c r="G75" s="44" t="s">
        <v>1698</v>
      </c>
      <c r="H75" s="49"/>
      <c r="I75" s="48">
        <v>45053.583333333336</v>
      </c>
      <c r="J75" s="48"/>
      <c r="K75" s="42">
        <f t="shared" si="2"/>
        <v>0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8"/>
      <c r="AS75" s="48"/>
      <c r="AT75" s="48"/>
      <c r="AU75" s="48"/>
      <c r="AV75" s="44"/>
      <c r="AW75" s="44"/>
      <c r="AX75" s="48"/>
      <c r="AY75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75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4.42578125" customWidth="1"/>
    <col min="2" max="10" width="7.85546875" customWidth="1"/>
    <col min="11" max="11" width="5" customWidth="1"/>
    <col min="12" max="32" width="4.85546875" customWidth="1"/>
  </cols>
  <sheetData>
    <row r="1" spans="1:32" ht="15.75" customHeight="1">
      <c r="A1" s="27" t="s">
        <v>0</v>
      </c>
      <c r="B1" s="27" t="s">
        <v>1505</v>
      </c>
      <c r="C1" s="27" t="s">
        <v>1</v>
      </c>
      <c r="D1" s="27" t="s">
        <v>1506</v>
      </c>
      <c r="E1" s="27" t="s">
        <v>1507</v>
      </c>
      <c r="F1" s="27" t="s">
        <v>1508</v>
      </c>
      <c r="G1" s="27" t="s">
        <v>1509</v>
      </c>
      <c r="H1" s="27" t="s">
        <v>1510</v>
      </c>
      <c r="I1" s="27" t="s">
        <v>1511</v>
      </c>
      <c r="J1" s="27" t="s">
        <v>1512</v>
      </c>
      <c r="K1" s="50"/>
      <c r="L1" s="51" t="s">
        <v>42</v>
      </c>
      <c r="M1" s="51" t="s">
        <v>43</v>
      </c>
      <c r="N1" s="51" t="s">
        <v>44</v>
      </c>
      <c r="O1" s="51" t="s">
        <v>45</v>
      </c>
      <c r="P1" s="51" t="s">
        <v>46</v>
      </c>
      <c r="Q1" s="51" t="s">
        <v>47</v>
      </c>
      <c r="R1" s="51" t="s">
        <v>48</v>
      </c>
      <c r="S1" s="51" t="s">
        <v>49</v>
      </c>
      <c r="T1" s="51" t="s">
        <v>50</v>
      </c>
      <c r="U1" s="51" t="s">
        <v>51</v>
      </c>
      <c r="V1" s="51" t="s">
        <v>52</v>
      </c>
      <c r="W1" s="51" t="s">
        <v>53</v>
      </c>
      <c r="X1" s="51" t="s">
        <v>54</v>
      </c>
      <c r="Y1" s="51" t="s">
        <v>55</v>
      </c>
      <c r="Z1" s="51" t="s">
        <v>56</v>
      </c>
      <c r="AA1" s="51" t="s">
        <v>57</v>
      </c>
      <c r="AB1" s="51" t="s">
        <v>58</v>
      </c>
      <c r="AC1" s="51" t="s">
        <v>59</v>
      </c>
      <c r="AD1" s="51" t="s">
        <v>60</v>
      </c>
      <c r="AE1" s="51" t="s">
        <v>61</v>
      </c>
      <c r="AF1" s="27" t="s">
        <v>102</v>
      </c>
    </row>
    <row r="2" spans="1:32" ht="15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50"/>
      <c r="L2" s="51" t="s">
        <v>143</v>
      </c>
      <c r="M2" s="51" t="s">
        <v>144</v>
      </c>
      <c r="N2" s="51" t="s">
        <v>145</v>
      </c>
      <c r="O2" s="51" t="s">
        <v>146</v>
      </c>
      <c r="P2" s="51" t="s">
        <v>147</v>
      </c>
      <c r="Q2" s="51" t="s">
        <v>148</v>
      </c>
      <c r="R2" s="51" t="s">
        <v>149</v>
      </c>
      <c r="S2" s="51" t="s">
        <v>150</v>
      </c>
      <c r="T2" s="51" t="s">
        <v>151</v>
      </c>
      <c r="U2" s="51" t="s">
        <v>152</v>
      </c>
      <c r="V2" s="51" t="s">
        <v>153</v>
      </c>
      <c r="W2" s="51" t="s">
        <v>154</v>
      </c>
      <c r="X2" s="51" t="s">
        <v>155</v>
      </c>
      <c r="Y2" s="51" t="s">
        <v>156</v>
      </c>
      <c r="Z2" s="51" t="s">
        <v>157</v>
      </c>
      <c r="AA2" s="51" t="s">
        <v>158</v>
      </c>
      <c r="AB2" s="51" t="s">
        <v>159</v>
      </c>
      <c r="AC2" s="51" t="s">
        <v>160</v>
      </c>
      <c r="AD2" s="51" t="s">
        <v>161</v>
      </c>
      <c r="AE2" s="51" t="s">
        <v>162</v>
      </c>
      <c r="AF2" s="27"/>
    </row>
    <row r="3" spans="1:32" ht="15.75" customHeight="1">
      <c r="A3" s="32"/>
      <c r="B3" s="32"/>
      <c r="C3" s="32"/>
      <c r="D3" s="32"/>
      <c r="E3" s="32"/>
      <c r="F3" s="32"/>
      <c r="G3" s="32"/>
      <c r="H3" s="33"/>
      <c r="I3" s="34"/>
      <c r="J3" s="34"/>
      <c r="K3" s="42">
        <f>COUNTA(K4:K75)</f>
        <v>71</v>
      </c>
      <c r="L3" s="52">
        <f t="shared" ref="L3:AE3" si="0">L4/$K$3</f>
        <v>0.47887323943661969</v>
      </c>
      <c r="M3" s="52">
        <f t="shared" si="0"/>
        <v>0.54929577464788737</v>
      </c>
      <c r="N3" s="52">
        <f t="shared" si="0"/>
        <v>0.54929577464788737</v>
      </c>
      <c r="O3" s="52">
        <f t="shared" si="0"/>
        <v>0.56338028169014087</v>
      </c>
      <c r="P3" s="52">
        <f t="shared" si="0"/>
        <v>0.59154929577464788</v>
      </c>
      <c r="Q3" s="52">
        <f t="shared" si="0"/>
        <v>0.76056338028169013</v>
      </c>
      <c r="R3" s="52">
        <f t="shared" si="0"/>
        <v>0.43661971830985913</v>
      </c>
      <c r="S3" s="52">
        <f t="shared" si="0"/>
        <v>0.36619718309859156</v>
      </c>
      <c r="T3" s="52">
        <f t="shared" si="0"/>
        <v>0.73239436619718312</v>
      </c>
      <c r="U3" s="52">
        <f t="shared" si="0"/>
        <v>0.352112676056338</v>
      </c>
      <c r="V3" s="52">
        <f t="shared" si="0"/>
        <v>0.6901408450704225</v>
      </c>
      <c r="W3" s="52">
        <f t="shared" si="0"/>
        <v>0.53521126760563376</v>
      </c>
      <c r="X3" s="52">
        <f t="shared" si="0"/>
        <v>0.323943661971831</v>
      </c>
      <c r="Y3" s="52">
        <f t="shared" si="0"/>
        <v>0.49295774647887325</v>
      </c>
      <c r="Z3" s="52">
        <f t="shared" si="0"/>
        <v>0.323943661971831</v>
      </c>
      <c r="AA3" s="52">
        <f t="shared" si="0"/>
        <v>0.36619718309859156</v>
      </c>
      <c r="AB3" s="52">
        <f t="shared" si="0"/>
        <v>0.45070422535211269</v>
      </c>
      <c r="AC3" s="52">
        <f t="shared" si="0"/>
        <v>0.49295774647887325</v>
      </c>
      <c r="AD3" s="52">
        <f t="shared" si="0"/>
        <v>0.56338028169014087</v>
      </c>
      <c r="AE3" s="52">
        <f t="shared" si="0"/>
        <v>0.47887323943661969</v>
      </c>
      <c r="AF3" s="38"/>
    </row>
    <row r="4" spans="1:32" ht="15.75" customHeight="1">
      <c r="A4" s="32"/>
      <c r="B4" s="32"/>
      <c r="C4" s="32"/>
      <c r="D4" s="32"/>
      <c r="E4" s="32"/>
      <c r="F4" s="32"/>
      <c r="G4" s="32"/>
      <c r="H4" s="33"/>
      <c r="I4" s="34"/>
      <c r="J4" s="34"/>
      <c r="K4" s="42"/>
      <c r="L4" s="38">
        <f t="shared" ref="L4:AE4" si="1">SUM(L5:L75)</f>
        <v>34</v>
      </c>
      <c r="M4" s="38">
        <f t="shared" si="1"/>
        <v>39</v>
      </c>
      <c r="N4" s="38">
        <f t="shared" si="1"/>
        <v>39</v>
      </c>
      <c r="O4" s="38">
        <f t="shared" si="1"/>
        <v>40</v>
      </c>
      <c r="P4" s="38">
        <f t="shared" si="1"/>
        <v>42</v>
      </c>
      <c r="Q4" s="38">
        <f t="shared" si="1"/>
        <v>54</v>
      </c>
      <c r="R4" s="38">
        <f t="shared" si="1"/>
        <v>31</v>
      </c>
      <c r="S4" s="38">
        <f t="shared" si="1"/>
        <v>26</v>
      </c>
      <c r="T4" s="38">
        <f t="shared" si="1"/>
        <v>52</v>
      </c>
      <c r="U4" s="38">
        <f t="shared" si="1"/>
        <v>25</v>
      </c>
      <c r="V4" s="38">
        <f t="shared" si="1"/>
        <v>49</v>
      </c>
      <c r="W4" s="38">
        <f t="shared" si="1"/>
        <v>38</v>
      </c>
      <c r="X4" s="38">
        <f t="shared" si="1"/>
        <v>23</v>
      </c>
      <c r="Y4" s="38">
        <f t="shared" si="1"/>
        <v>35</v>
      </c>
      <c r="Z4" s="38">
        <f t="shared" si="1"/>
        <v>23</v>
      </c>
      <c r="AA4" s="38">
        <f t="shared" si="1"/>
        <v>26</v>
      </c>
      <c r="AB4" s="38">
        <f t="shared" si="1"/>
        <v>32</v>
      </c>
      <c r="AC4" s="38">
        <f t="shared" si="1"/>
        <v>35</v>
      </c>
      <c r="AD4" s="38">
        <f t="shared" si="1"/>
        <v>40</v>
      </c>
      <c r="AE4" s="38">
        <f t="shared" si="1"/>
        <v>34</v>
      </c>
      <c r="AF4" s="38"/>
    </row>
    <row r="5" spans="1:32" ht="15.75" customHeight="1">
      <c r="A5" s="53">
        <v>78</v>
      </c>
      <c r="B5" s="54" t="s">
        <v>1513</v>
      </c>
      <c r="C5" s="53">
        <v>7017875</v>
      </c>
      <c r="D5" s="54" t="s">
        <v>1514</v>
      </c>
      <c r="E5" s="54" t="s">
        <v>1515</v>
      </c>
      <c r="F5" s="53">
        <v>945039286</v>
      </c>
      <c r="G5" s="54" t="s">
        <v>1515</v>
      </c>
      <c r="H5" s="55">
        <v>1295295</v>
      </c>
      <c r="I5" s="56">
        <v>45053.977777777778</v>
      </c>
      <c r="J5" s="56">
        <v>45053.992361111108</v>
      </c>
      <c r="K5" s="50">
        <f t="shared" ref="K5:K75" si="2">SUM(L5:AE5)</f>
        <v>7</v>
      </c>
      <c r="L5" s="57"/>
      <c r="M5" s="57"/>
      <c r="N5" s="57"/>
      <c r="O5" s="57"/>
      <c r="P5" s="57"/>
      <c r="Q5" s="57"/>
      <c r="R5" s="57"/>
      <c r="S5" s="53">
        <v>1</v>
      </c>
      <c r="T5" s="53">
        <v>1</v>
      </c>
      <c r="U5" s="53">
        <v>1</v>
      </c>
      <c r="V5" s="57"/>
      <c r="W5" s="57"/>
      <c r="X5" s="57"/>
      <c r="Y5" s="53">
        <v>1</v>
      </c>
      <c r="Z5" s="57"/>
      <c r="AA5" s="57"/>
      <c r="AB5" s="53">
        <v>1</v>
      </c>
      <c r="AC5" s="53">
        <v>1</v>
      </c>
      <c r="AD5" s="57"/>
      <c r="AE5" s="53">
        <v>1</v>
      </c>
      <c r="AF5" s="54" t="s">
        <v>393</v>
      </c>
    </row>
    <row r="6" spans="1:32" ht="15.75" customHeight="1">
      <c r="A6" s="39">
        <v>78</v>
      </c>
      <c r="B6" s="27" t="s">
        <v>1516</v>
      </c>
      <c r="C6" s="39">
        <v>6659900</v>
      </c>
      <c r="D6" s="27" t="s">
        <v>1517</v>
      </c>
      <c r="E6" s="27" t="s">
        <v>1518</v>
      </c>
      <c r="F6" s="39">
        <v>392983248</v>
      </c>
      <c r="G6" s="27" t="s">
        <v>1518</v>
      </c>
      <c r="H6" s="40">
        <v>2607581</v>
      </c>
      <c r="I6" s="41">
        <v>45053.9375</v>
      </c>
      <c r="J6" s="41">
        <v>45053.967361111114</v>
      </c>
      <c r="K6" s="50">
        <f t="shared" si="2"/>
        <v>9</v>
      </c>
      <c r="L6" s="39">
        <v>0</v>
      </c>
      <c r="M6" s="39">
        <v>1</v>
      </c>
      <c r="N6" s="39">
        <v>0</v>
      </c>
      <c r="O6" s="39">
        <v>1</v>
      </c>
      <c r="P6" s="39">
        <v>0</v>
      </c>
      <c r="Q6" s="39">
        <v>1</v>
      </c>
      <c r="R6" s="39">
        <v>0</v>
      </c>
      <c r="S6" s="39">
        <v>1</v>
      </c>
      <c r="T6" s="39">
        <v>0</v>
      </c>
      <c r="U6" s="39">
        <v>1</v>
      </c>
      <c r="V6" s="39">
        <v>1</v>
      </c>
      <c r="W6" s="39">
        <v>1</v>
      </c>
      <c r="X6" s="39">
        <v>0</v>
      </c>
      <c r="Y6" s="39">
        <v>0</v>
      </c>
      <c r="Z6" s="39">
        <v>0</v>
      </c>
      <c r="AA6" s="39">
        <v>1</v>
      </c>
      <c r="AB6" s="39">
        <v>0</v>
      </c>
      <c r="AC6" s="39">
        <v>1</v>
      </c>
      <c r="AD6" s="39">
        <v>0</v>
      </c>
      <c r="AE6" s="39">
        <v>0</v>
      </c>
      <c r="AF6" s="27" t="s">
        <v>208</v>
      </c>
    </row>
    <row r="7" spans="1:32" ht="15.75" customHeight="1">
      <c r="A7" s="39">
        <v>78</v>
      </c>
      <c r="B7" s="27" t="s">
        <v>1519</v>
      </c>
      <c r="C7" s="39">
        <v>6840698</v>
      </c>
      <c r="D7" s="27"/>
      <c r="E7" s="27" t="s">
        <v>1520</v>
      </c>
      <c r="F7" s="39">
        <v>856616990</v>
      </c>
      <c r="G7" s="27" t="s">
        <v>1520</v>
      </c>
      <c r="H7" s="40">
        <v>1173787</v>
      </c>
      <c r="I7" s="41">
        <v>45053.929166666669</v>
      </c>
      <c r="J7" s="41">
        <v>45053.943055555559</v>
      </c>
      <c r="K7" s="50">
        <f t="shared" si="2"/>
        <v>14</v>
      </c>
      <c r="L7" s="39">
        <v>0</v>
      </c>
      <c r="M7" s="39">
        <v>1</v>
      </c>
      <c r="N7" s="39">
        <v>0</v>
      </c>
      <c r="O7" s="39">
        <v>1</v>
      </c>
      <c r="P7" s="39">
        <v>0</v>
      </c>
      <c r="Q7" s="39">
        <v>1</v>
      </c>
      <c r="R7" s="39">
        <v>1</v>
      </c>
      <c r="S7" s="39">
        <v>0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0</v>
      </c>
      <c r="Z7" s="39">
        <v>1</v>
      </c>
      <c r="AA7" s="39">
        <v>1</v>
      </c>
      <c r="AB7" s="39">
        <v>1</v>
      </c>
      <c r="AC7" s="39">
        <v>1</v>
      </c>
      <c r="AD7" s="39">
        <v>1</v>
      </c>
      <c r="AE7" s="39">
        <v>0</v>
      </c>
      <c r="AF7" s="27" t="s">
        <v>249</v>
      </c>
    </row>
    <row r="8" spans="1:32" ht="15.75" customHeight="1">
      <c r="A8" s="39">
        <v>78</v>
      </c>
      <c r="B8" s="27" t="s">
        <v>1521</v>
      </c>
      <c r="C8" s="39">
        <v>7029419</v>
      </c>
      <c r="D8" s="27" t="s">
        <v>1522</v>
      </c>
      <c r="E8" s="27" t="s">
        <v>1523</v>
      </c>
      <c r="F8" s="39">
        <v>813165909</v>
      </c>
      <c r="G8" s="27" t="s">
        <v>1523</v>
      </c>
      <c r="H8" s="40"/>
      <c r="I8" s="41">
        <v>45053.836111111108</v>
      </c>
      <c r="J8" s="41"/>
      <c r="K8" s="50">
        <f t="shared" si="2"/>
        <v>11</v>
      </c>
      <c r="L8" s="39">
        <v>0</v>
      </c>
      <c r="M8" s="39">
        <v>0</v>
      </c>
      <c r="N8" s="39">
        <v>0</v>
      </c>
      <c r="O8" s="39">
        <v>1</v>
      </c>
      <c r="P8" s="39">
        <v>1</v>
      </c>
      <c r="Q8" s="39">
        <v>1</v>
      </c>
      <c r="R8" s="39">
        <v>0</v>
      </c>
      <c r="S8" s="39">
        <v>0</v>
      </c>
      <c r="T8" s="39">
        <v>1</v>
      </c>
      <c r="U8" s="39">
        <v>1</v>
      </c>
      <c r="V8" s="39">
        <v>0</v>
      </c>
      <c r="W8" s="39">
        <v>1</v>
      </c>
      <c r="X8" s="39">
        <v>1</v>
      </c>
      <c r="Y8" s="39">
        <v>1</v>
      </c>
      <c r="Z8" s="39">
        <v>0</v>
      </c>
      <c r="AA8" s="39">
        <v>0</v>
      </c>
      <c r="AB8" s="39">
        <v>1</v>
      </c>
      <c r="AC8" s="39">
        <v>1</v>
      </c>
      <c r="AD8" s="39">
        <v>1</v>
      </c>
      <c r="AE8" s="39">
        <v>0</v>
      </c>
      <c r="AF8" s="27" t="s">
        <v>224</v>
      </c>
    </row>
    <row r="9" spans="1:32" ht="15.75" customHeight="1">
      <c r="A9" s="39">
        <v>78</v>
      </c>
      <c r="B9" s="27" t="s">
        <v>1524</v>
      </c>
      <c r="C9" s="39">
        <v>6672839</v>
      </c>
      <c r="D9" s="44"/>
      <c r="E9" s="39">
        <v>919509898</v>
      </c>
      <c r="F9" s="39">
        <v>919509988</v>
      </c>
      <c r="G9" s="27" t="s">
        <v>1525</v>
      </c>
      <c r="H9" s="40">
        <v>10034404</v>
      </c>
      <c r="I9" s="41">
        <v>45053.835416666669</v>
      </c>
      <c r="J9" s="41">
        <v>45053.951388888891</v>
      </c>
      <c r="K9" s="50">
        <f t="shared" si="2"/>
        <v>13</v>
      </c>
      <c r="L9" s="39">
        <v>0</v>
      </c>
      <c r="M9" s="39">
        <v>0</v>
      </c>
      <c r="N9" s="39">
        <v>1</v>
      </c>
      <c r="O9" s="39">
        <v>1</v>
      </c>
      <c r="P9" s="39">
        <v>0</v>
      </c>
      <c r="Q9" s="39">
        <v>1</v>
      </c>
      <c r="R9" s="39">
        <v>1</v>
      </c>
      <c r="S9" s="39">
        <v>1</v>
      </c>
      <c r="T9" s="39">
        <v>1</v>
      </c>
      <c r="U9" s="39">
        <v>1</v>
      </c>
      <c r="V9" s="39">
        <v>1</v>
      </c>
      <c r="W9" s="39">
        <v>1</v>
      </c>
      <c r="X9" s="39">
        <v>0</v>
      </c>
      <c r="Y9" s="39">
        <v>1</v>
      </c>
      <c r="Z9" s="39">
        <v>0</v>
      </c>
      <c r="AA9" s="39">
        <v>1</v>
      </c>
      <c r="AB9" s="39">
        <v>0</v>
      </c>
      <c r="AC9" s="39">
        <v>1</v>
      </c>
      <c r="AD9" s="39">
        <v>1</v>
      </c>
      <c r="AE9" s="39">
        <v>0</v>
      </c>
      <c r="AF9" s="27" t="s">
        <v>256</v>
      </c>
    </row>
    <row r="10" spans="1:32" ht="15.75" customHeight="1">
      <c r="A10" s="39">
        <v>78</v>
      </c>
      <c r="B10" s="27" t="s">
        <v>1526</v>
      </c>
      <c r="C10" s="39">
        <v>6812256</v>
      </c>
      <c r="D10" s="27" t="s">
        <v>1527</v>
      </c>
      <c r="E10" s="27" t="s">
        <v>1528</v>
      </c>
      <c r="F10" s="45">
        <v>918226830</v>
      </c>
      <c r="G10" s="27" t="s">
        <v>1528</v>
      </c>
      <c r="H10" s="39"/>
      <c r="I10" s="41">
        <v>45053.836111111108</v>
      </c>
      <c r="J10" s="41"/>
      <c r="K10" s="50">
        <f t="shared" si="2"/>
        <v>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27" t="s">
        <v>1699</v>
      </c>
    </row>
    <row r="11" spans="1:32" ht="15.75" customHeight="1">
      <c r="A11" s="39">
        <v>78</v>
      </c>
      <c r="B11" s="27" t="s">
        <v>1529</v>
      </c>
      <c r="C11" s="39">
        <v>3103665</v>
      </c>
      <c r="D11" s="27" t="s">
        <v>1530</v>
      </c>
      <c r="E11" s="27" t="s">
        <v>1531</v>
      </c>
      <c r="F11" s="39">
        <v>972829966</v>
      </c>
      <c r="G11" s="27" t="s">
        <v>1531</v>
      </c>
      <c r="H11" s="40"/>
      <c r="I11" s="41">
        <v>45053.834722222222</v>
      </c>
      <c r="J11" s="41"/>
      <c r="K11" s="50">
        <f t="shared" si="2"/>
        <v>6</v>
      </c>
      <c r="L11" s="39">
        <v>1</v>
      </c>
      <c r="M11" s="39">
        <v>1</v>
      </c>
      <c r="N11" s="39">
        <v>0</v>
      </c>
      <c r="O11" s="39">
        <v>1</v>
      </c>
      <c r="P11" s="39">
        <v>0</v>
      </c>
      <c r="Q11" s="39">
        <v>1</v>
      </c>
      <c r="R11" s="39">
        <v>0</v>
      </c>
      <c r="S11" s="39">
        <v>0</v>
      </c>
      <c r="T11" s="39">
        <v>1</v>
      </c>
      <c r="U11" s="39">
        <v>0</v>
      </c>
      <c r="V11" s="39">
        <v>1</v>
      </c>
      <c r="W11" s="39"/>
      <c r="X11" s="39"/>
      <c r="Y11" s="39"/>
      <c r="Z11" s="39"/>
      <c r="AA11" s="39"/>
      <c r="AB11" s="39"/>
      <c r="AC11" s="39"/>
      <c r="AD11" s="44"/>
      <c r="AE11" s="39"/>
      <c r="AF11" s="27" t="s">
        <v>240</v>
      </c>
    </row>
    <row r="12" spans="1:32" ht="15.75" customHeight="1">
      <c r="A12" s="39">
        <v>78</v>
      </c>
      <c r="B12" s="27" t="s">
        <v>1532</v>
      </c>
      <c r="C12" s="39">
        <v>4850830</v>
      </c>
      <c r="D12" s="27" t="s">
        <v>1533</v>
      </c>
      <c r="E12" s="27" t="s">
        <v>1534</v>
      </c>
      <c r="F12" s="39">
        <v>399729016</v>
      </c>
      <c r="G12" s="27" t="s">
        <v>1534</v>
      </c>
      <c r="H12" s="40">
        <v>10850345</v>
      </c>
      <c r="I12" s="41">
        <v>45053.834722222222</v>
      </c>
      <c r="J12" s="41">
        <v>45053.960416666669</v>
      </c>
      <c r="K12" s="50">
        <f t="shared" si="2"/>
        <v>14</v>
      </c>
      <c r="L12" s="39">
        <v>0</v>
      </c>
      <c r="M12" s="39">
        <v>1</v>
      </c>
      <c r="N12" s="39">
        <v>1</v>
      </c>
      <c r="O12" s="39">
        <v>1</v>
      </c>
      <c r="P12" s="39">
        <v>0</v>
      </c>
      <c r="Q12" s="39">
        <v>1</v>
      </c>
      <c r="R12" s="39">
        <v>0</v>
      </c>
      <c r="S12" s="39">
        <v>1</v>
      </c>
      <c r="T12" s="39">
        <v>1</v>
      </c>
      <c r="U12" s="39">
        <v>1</v>
      </c>
      <c r="V12" s="39">
        <v>0</v>
      </c>
      <c r="W12" s="39">
        <v>1</v>
      </c>
      <c r="X12" s="39">
        <v>1</v>
      </c>
      <c r="Y12" s="39">
        <v>1</v>
      </c>
      <c r="Z12" s="39">
        <v>0</v>
      </c>
      <c r="AA12" s="39">
        <v>1</v>
      </c>
      <c r="AB12" s="39">
        <v>1</v>
      </c>
      <c r="AC12" s="39">
        <v>1</v>
      </c>
      <c r="AD12" s="39">
        <v>1</v>
      </c>
      <c r="AE12" s="39">
        <v>0</v>
      </c>
      <c r="AF12" s="27" t="s">
        <v>254</v>
      </c>
    </row>
    <row r="13" spans="1:32" ht="15.75" customHeight="1">
      <c r="A13" s="39">
        <v>78</v>
      </c>
      <c r="B13" s="27" t="s">
        <v>1535</v>
      </c>
      <c r="C13" s="39">
        <v>6639767</v>
      </c>
      <c r="D13" s="27" t="s">
        <v>1536</v>
      </c>
      <c r="E13" s="27" t="s">
        <v>1537</v>
      </c>
      <c r="F13" s="39">
        <v>396697783</v>
      </c>
      <c r="G13" s="27" t="s">
        <v>1537</v>
      </c>
      <c r="H13" s="40">
        <v>9094734</v>
      </c>
      <c r="I13" s="41">
        <v>45053.834027777775</v>
      </c>
      <c r="J13" s="41">
        <v>45053.938888888886</v>
      </c>
      <c r="K13" s="50">
        <f t="shared" si="2"/>
        <v>8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1</v>
      </c>
      <c r="R13" s="39">
        <v>0</v>
      </c>
      <c r="S13" s="39">
        <v>0</v>
      </c>
      <c r="T13" s="39">
        <v>0</v>
      </c>
      <c r="U13" s="39">
        <v>1</v>
      </c>
      <c r="V13" s="39">
        <v>0</v>
      </c>
      <c r="W13" s="39">
        <v>1</v>
      </c>
      <c r="X13" s="39">
        <v>1</v>
      </c>
      <c r="Y13" s="39">
        <v>1</v>
      </c>
      <c r="Z13" s="39">
        <v>0</v>
      </c>
      <c r="AA13" s="39">
        <v>1</v>
      </c>
      <c r="AB13" s="39">
        <v>1</v>
      </c>
      <c r="AC13" s="39">
        <v>1</v>
      </c>
      <c r="AD13" s="39"/>
      <c r="AE13" s="39">
        <v>0</v>
      </c>
      <c r="AF13" s="27" t="s">
        <v>230</v>
      </c>
    </row>
    <row r="14" spans="1:32" ht="15.75" customHeight="1">
      <c r="A14" s="39">
        <v>78</v>
      </c>
      <c r="B14" s="27" t="s">
        <v>1538</v>
      </c>
      <c r="C14" s="39">
        <v>7018025</v>
      </c>
      <c r="D14" s="27" t="s">
        <v>1539</v>
      </c>
      <c r="E14" s="27" t="s">
        <v>1540</v>
      </c>
      <c r="F14" s="39">
        <v>389019683</v>
      </c>
      <c r="G14" s="27" t="s">
        <v>1540</v>
      </c>
      <c r="H14" s="40">
        <v>8007632</v>
      </c>
      <c r="I14" s="41">
        <v>45053.833333333336</v>
      </c>
      <c r="J14" s="41">
        <v>45053.926388888889</v>
      </c>
      <c r="K14" s="50">
        <f t="shared" si="2"/>
        <v>14</v>
      </c>
      <c r="L14" s="39">
        <v>1</v>
      </c>
      <c r="M14" s="39">
        <v>0</v>
      </c>
      <c r="N14" s="39">
        <v>1</v>
      </c>
      <c r="O14" s="39">
        <v>1</v>
      </c>
      <c r="P14" s="39">
        <v>1</v>
      </c>
      <c r="Q14" s="39">
        <v>1</v>
      </c>
      <c r="R14" s="39">
        <v>0</v>
      </c>
      <c r="S14" s="39">
        <v>0</v>
      </c>
      <c r="T14" s="39">
        <v>1</v>
      </c>
      <c r="U14" s="39">
        <v>0</v>
      </c>
      <c r="V14" s="39">
        <v>1</v>
      </c>
      <c r="W14" s="39">
        <v>1</v>
      </c>
      <c r="X14" s="39">
        <v>1</v>
      </c>
      <c r="Y14" s="39">
        <v>1</v>
      </c>
      <c r="Z14" s="39">
        <v>0</v>
      </c>
      <c r="AA14" s="39">
        <v>1</v>
      </c>
      <c r="AB14" s="39">
        <v>0</v>
      </c>
      <c r="AC14" s="39">
        <v>1</v>
      </c>
      <c r="AD14" s="39">
        <v>1</v>
      </c>
      <c r="AE14" s="39">
        <v>1</v>
      </c>
      <c r="AF14" s="27" t="s">
        <v>235</v>
      </c>
    </row>
    <row r="15" spans="1:32" ht="15.75" customHeight="1">
      <c r="A15" s="39">
        <v>78</v>
      </c>
      <c r="B15" s="27" t="s">
        <v>1541</v>
      </c>
      <c r="C15" s="39">
        <v>6982773</v>
      </c>
      <c r="D15" s="27" t="s">
        <v>1542</v>
      </c>
      <c r="E15" s="27" t="s">
        <v>1543</v>
      </c>
      <c r="F15" s="39">
        <v>914918687</v>
      </c>
      <c r="G15" s="27" t="s">
        <v>1543</v>
      </c>
      <c r="H15" s="40">
        <v>8575505</v>
      </c>
      <c r="I15" s="41">
        <v>45053.833333333336</v>
      </c>
      <c r="J15" s="41">
        <v>45053.932638888888</v>
      </c>
      <c r="K15" s="50">
        <f t="shared" si="2"/>
        <v>13</v>
      </c>
      <c r="L15" s="39">
        <v>1</v>
      </c>
      <c r="M15" s="39">
        <v>1</v>
      </c>
      <c r="N15" s="39">
        <v>0</v>
      </c>
      <c r="O15" s="39">
        <v>1</v>
      </c>
      <c r="P15" s="39">
        <v>0</v>
      </c>
      <c r="Q15" s="39">
        <v>1</v>
      </c>
      <c r="R15" s="39">
        <v>0</v>
      </c>
      <c r="S15" s="39">
        <v>0</v>
      </c>
      <c r="T15" s="39">
        <v>1</v>
      </c>
      <c r="U15" s="39">
        <v>1</v>
      </c>
      <c r="V15" s="39">
        <v>1</v>
      </c>
      <c r="W15" s="39">
        <v>1</v>
      </c>
      <c r="X15" s="39">
        <v>1</v>
      </c>
      <c r="Y15" s="39">
        <v>1</v>
      </c>
      <c r="Z15" s="39">
        <v>0</v>
      </c>
      <c r="AA15" s="39">
        <v>0</v>
      </c>
      <c r="AB15" s="39">
        <v>1</v>
      </c>
      <c r="AC15" s="39">
        <v>1</v>
      </c>
      <c r="AD15" s="39">
        <v>1</v>
      </c>
      <c r="AE15" s="39">
        <v>0</v>
      </c>
      <c r="AF15" s="27" t="s">
        <v>223</v>
      </c>
    </row>
    <row r="16" spans="1:32" ht="15.75" customHeight="1">
      <c r="A16" s="39">
        <v>78</v>
      </c>
      <c r="B16" s="27" t="s">
        <v>1544</v>
      </c>
      <c r="C16" s="39">
        <v>6722773</v>
      </c>
      <c r="D16" s="27" t="s">
        <v>1545</v>
      </c>
      <c r="E16" s="27" t="s">
        <v>1546</v>
      </c>
      <c r="F16" s="39">
        <v>925578838</v>
      </c>
      <c r="G16" s="27" t="s">
        <v>1546</v>
      </c>
      <c r="H16" s="40">
        <v>17350944</v>
      </c>
      <c r="I16" s="41">
        <v>45053.833333333336</v>
      </c>
      <c r="J16" s="41">
        <v>45054.03402777778</v>
      </c>
      <c r="K16" s="50">
        <f t="shared" si="2"/>
        <v>13</v>
      </c>
      <c r="L16" s="39">
        <v>1</v>
      </c>
      <c r="M16" s="39">
        <v>0</v>
      </c>
      <c r="N16" s="39">
        <v>0</v>
      </c>
      <c r="O16" s="39">
        <v>1</v>
      </c>
      <c r="P16" s="39">
        <v>0</v>
      </c>
      <c r="Q16" s="39">
        <v>1</v>
      </c>
      <c r="R16" s="39">
        <v>0</v>
      </c>
      <c r="S16" s="39">
        <v>0</v>
      </c>
      <c r="T16" s="39">
        <v>1</v>
      </c>
      <c r="U16" s="39">
        <v>0</v>
      </c>
      <c r="V16" s="39">
        <v>0</v>
      </c>
      <c r="W16" s="39">
        <v>1</v>
      </c>
      <c r="X16" s="39">
        <v>1</v>
      </c>
      <c r="Y16" s="39">
        <v>1</v>
      </c>
      <c r="Z16" s="39">
        <v>1</v>
      </c>
      <c r="AA16" s="39">
        <v>1</v>
      </c>
      <c r="AB16" s="39">
        <v>1</v>
      </c>
      <c r="AC16" s="39">
        <v>1</v>
      </c>
      <c r="AD16" s="39">
        <v>1</v>
      </c>
      <c r="AE16" s="39">
        <v>1</v>
      </c>
      <c r="AF16" s="27" t="s">
        <v>215</v>
      </c>
    </row>
    <row r="17" spans="1:32" ht="15.75" customHeight="1">
      <c r="A17" s="39">
        <v>78</v>
      </c>
      <c r="B17" s="27" t="s">
        <v>1547</v>
      </c>
      <c r="C17" s="39">
        <v>6857514</v>
      </c>
      <c r="D17" s="27" t="s">
        <v>1548</v>
      </c>
      <c r="E17" s="27" t="s">
        <v>1549</v>
      </c>
      <c r="F17" s="39">
        <v>342205267</v>
      </c>
      <c r="G17" s="27" t="s">
        <v>1549</v>
      </c>
      <c r="H17" s="40">
        <v>7379983</v>
      </c>
      <c r="I17" s="41">
        <v>45053.834027777775</v>
      </c>
      <c r="J17" s="41">
        <v>45053.919444444444</v>
      </c>
      <c r="K17" s="50">
        <f t="shared" si="2"/>
        <v>11</v>
      </c>
      <c r="L17" s="39">
        <v>0</v>
      </c>
      <c r="M17" s="39">
        <v>1</v>
      </c>
      <c r="N17" s="39">
        <v>0</v>
      </c>
      <c r="O17" s="39">
        <v>1</v>
      </c>
      <c r="P17" s="39">
        <v>0</v>
      </c>
      <c r="Q17" s="39">
        <v>1</v>
      </c>
      <c r="R17" s="39">
        <v>0</v>
      </c>
      <c r="S17" s="39">
        <v>0</v>
      </c>
      <c r="T17" s="39">
        <v>1</v>
      </c>
      <c r="U17" s="39">
        <v>0</v>
      </c>
      <c r="V17" s="39">
        <v>1</v>
      </c>
      <c r="W17" s="39">
        <v>1</v>
      </c>
      <c r="X17" s="39">
        <v>1</v>
      </c>
      <c r="Y17" s="39">
        <v>0</v>
      </c>
      <c r="Z17" s="39">
        <v>0</v>
      </c>
      <c r="AA17" s="39">
        <v>1</v>
      </c>
      <c r="AB17" s="39">
        <v>0</v>
      </c>
      <c r="AC17" s="39">
        <v>1</v>
      </c>
      <c r="AD17" s="39">
        <v>1</v>
      </c>
      <c r="AE17" s="39">
        <v>1</v>
      </c>
      <c r="AF17" s="27" t="s">
        <v>223</v>
      </c>
    </row>
    <row r="18" spans="1:32" ht="15.75" customHeight="1">
      <c r="A18" s="39">
        <v>78</v>
      </c>
      <c r="B18" s="27" t="s">
        <v>1550</v>
      </c>
      <c r="C18" s="39">
        <v>5825656</v>
      </c>
      <c r="D18" s="27" t="s">
        <v>1551</v>
      </c>
      <c r="E18" s="27" t="s">
        <v>1552</v>
      </c>
      <c r="F18" s="39">
        <v>906112005</v>
      </c>
      <c r="G18" s="27" t="s">
        <v>1552</v>
      </c>
      <c r="H18" s="40"/>
      <c r="I18" s="41">
        <v>45053.833333333336</v>
      </c>
      <c r="J18" s="41"/>
      <c r="K18" s="50">
        <f t="shared" si="2"/>
        <v>9</v>
      </c>
      <c r="L18" s="39">
        <v>1</v>
      </c>
      <c r="M18" s="39">
        <v>1</v>
      </c>
      <c r="N18" s="39">
        <v>1</v>
      </c>
      <c r="O18" s="39">
        <v>1</v>
      </c>
      <c r="P18" s="39">
        <v>1</v>
      </c>
      <c r="Q18" s="39">
        <v>1</v>
      </c>
      <c r="R18" s="39">
        <v>0</v>
      </c>
      <c r="S18" s="39">
        <v>0</v>
      </c>
      <c r="T18" s="39">
        <v>1</v>
      </c>
      <c r="U18" s="39">
        <v>1</v>
      </c>
      <c r="V18" s="39">
        <v>1</v>
      </c>
      <c r="W18" s="39"/>
      <c r="X18" s="44"/>
      <c r="Y18" s="39"/>
      <c r="Z18" s="39"/>
      <c r="AA18" s="39"/>
      <c r="AB18" s="39"/>
      <c r="AC18" s="39"/>
      <c r="AD18" s="39"/>
      <c r="AE18" s="39"/>
      <c r="AF18" s="27" t="s">
        <v>232</v>
      </c>
    </row>
    <row r="19" spans="1:32" ht="15.75" customHeight="1">
      <c r="A19" s="39">
        <v>78</v>
      </c>
      <c r="B19" s="27" t="s">
        <v>1553</v>
      </c>
      <c r="C19" s="39">
        <v>364109</v>
      </c>
      <c r="D19" s="27" t="s">
        <v>1554</v>
      </c>
      <c r="E19" s="27" t="s">
        <v>1555</v>
      </c>
      <c r="F19" s="39">
        <v>913505024</v>
      </c>
      <c r="G19" s="27" t="s">
        <v>1556</v>
      </c>
      <c r="H19" s="40">
        <v>9124981</v>
      </c>
      <c r="I19" s="41">
        <v>45053.833333333336</v>
      </c>
      <c r="J19" s="41">
        <v>45053.938888888886</v>
      </c>
      <c r="K19" s="50">
        <f t="shared" si="2"/>
        <v>11</v>
      </c>
      <c r="L19" s="39">
        <v>0</v>
      </c>
      <c r="M19" s="39">
        <v>0</v>
      </c>
      <c r="N19" s="39">
        <v>0</v>
      </c>
      <c r="O19" s="39">
        <v>1</v>
      </c>
      <c r="P19" s="39">
        <v>1</v>
      </c>
      <c r="Q19" s="39">
        <v>1</v>
      </c>
      <c r="R19" s="39">
        <v>0</v>
      </c>
      <c r="S19" s="39">
        <v>0</v>
      </c>
      <c r="T19" s="39">
        <v>0</v>
      </c>
      <c r="U19" s="39">
        <v>1</v>
      </c>
      <c r="V19" s="39">
        <v>0</v>
      </c>
      <c r="W19" s="39">
        <v>1</v>
      </c>
      <c r="X19" s="39">
        <v>1</v>
      </c>
      <c r="Y19" s="39">
        <v>0</v>
      </c>
      <c r="Z19" s="39">
        <v>1</v>
      </c>
      <c r="AA19" s="39">
        <v>1</v>
      </c>
      <c r="AB19" s="39">
        <v>1</v>
      </c>
      <c r="AC19" s="39">
        <v>1</v>
      </c>
      <c r="AD19" s="39">
        <v>1</v>
      </c>
      <c r="AE19" s="39"/>
      <c r="AF19" s="27" t="s">
        <v>215</v>
      </c>
    </row>
    <row r="20" spans="1:32" ht="15.75" customHeight="1">
      <c r="A20" s="39">
        <v>78</v>
      </c>
      <c r="B20" s="27" t="s">
        <v>1557</v>
      </c>
      <c r="C20" s="39">
        <v>7028561</v>
      </c>
      <c r="D20" s="27" t="s">
        <v>1558</v>
      </c>
      <c r="E20" s="27" t="s">
        <v>1559</v>
      </c>
      <c r="F20" s="39">
        <v>353685231</v>
      </c>
      <c r="G20" s="27" t="s">
        <v>1559</v>
      </c>
      <c r="H20" s="40"/>
      <c r="I20" s="41">
        <v>45053.834722222222</v>
      </c>
      <c r="J20" s="41"/>
      <c r="K20" s="50">
        <f t="shared" si="2"/>
        <v>15</v>
      </c>
      <c r="L20" s="39">
        <v>1</v>
      </c>
      <c r="M20" s="39">
        <v>1</v>
      </c>
      <c r="N20" s="39">
        <v>1</v>
      </c>
      <c r="O20" s="39">
        <v>1</v>
      </c>
      <c r="P20" s="39">
        <v>0</v>
      </c>
      <c r="Q20" s="39">
        <v>1</v>
      </c>
      <c r="R20" s="39">
        <v>0</v>
      </c>
      <c r="S20" s="39">
        <v>0</v>
      </c>
      <c r="T20" s="39">
        <v>1</v>
      </c>
      <c r="U20" s="39">
        <v>0</v>
      </c>
      <c r="V20" s="39">
        <v>1</v>
      </c>
      <c r="W20" s="39">
        <v>1</v>
      </c>
      <c r="X20" s="39">
        <v>1</v>
      </c>
      <c r="Y20" s="39">
        <v>1</v>
      </c>
      <c r="Z20" s="39">
        <v>1</v>
      </c>
      <c r="AA20" s="39">
        <v>1</v>
      </c>
      <c r="AB20" s="39">
        <v>0</v>
      </c>
      <c r="AC20" s="39">
        <v>1</v>
      </c>
      <c r="AD20" s="39">
        <v>1</v>
      </c>
      <c r="AE20" s="39">
        <v>1</v>
      </c>
      <c r="AF20" s="27" t="s">
        <v>220</v>
      </c>
    </row>
    <row r="21" spans="1:32" ht="15.75" customHeight="1">
      <c r="A21" s="39">
        <v>78</v>
      </c>
      <c r="B21" s="27" t="s">
        <v>1560</v>
      </c>
      <c r="C21" s="39">
        <v>4731464</v>
      </c>
      <c r="D21" s="27" t="s">
        <v>1561</v>
      </c>
      <c r="E21" s="39" t="s">
        <v>1562</v>
      </c>
      <c r="F21" s="39">
        <v>985773968</v>
      </c>
      <c r="G21" s="27" t="s">
        <v>1562</v>
      </c>
      <c r="H21" s="40">
        <v>8614651</v>
      </c>
      <c r="I21" s="41">
        <v>45053.833333333336</v>
      </c>
      <c r="J21" s="41">
        <v>45053.932638888888</v>
      </c>
      <c r="K21" s="50">
        <f t="shared" si="2"/>
        <v>17</v>
      </c>
      <c r="L21" s="39">
        <v>1</v>
      </c>
      <c r="M21" s="39">
        <v>1</v>
      </c>
      <c r="N21" s="39">
        <v>1</v>
      </c>
      <c r="O21" s="39">
        <v>1</v>
      </c>
      <c r="P21" s="39">
        <v>0</v>
      </c>
      <c r="Q21" s="39">
        <v>1</v>
      </c>
      <c r="R21" s="39">
        <v>1</v>
      </c>
      <c r="S21" s="39">
        <v>1</v>
      </c>
      <c r="T21" s="39">
        <v>1</v>
      </c>
      <c r="U21" s="39">
        <v>1</v>
      </c>
      <c r="V21" s="39">
        <v>0</v>
      </c>
      <c r="W21" s="39">
        <v>1</v>
      </c>
      <c r="X21" s="39">
        <v>1</v>
      </c>
      <c r="Y21" s="39">
        <v>1</v>
      </c>
      <c r="Z21" s="39">
        <v>1</v>
      </c>
      <c r="AA21" s="39">
        <v>1</v>
      </c>
      <c r="AB21" s="39">
        <v>1</v>
      </c>
      <c r="AC21" s="39">
        <v>1</v>
      </c>
      <c r="AD21" s="39">
        <v>1</v>
      </c>
      <c r="AE21" s="39">
        <v>0</v>
      </c>
      <c r="AF21" s="27" t="s">
        <v>228</v>
      </c>
    </row>
    <row r="22" spans="1:32" ht="15.75" customHeight="1">
      <c r="A22" s="39">
        <v>78</v>
      </c>
      <c r="B22" s="27" t="s">
        <v>1563</v>
      </c>
      <c r="C22" s="39">
        <v>3175140</v>
      </c>
      <c r="D22" s="27" t="s">
        <v>1564</v>
      </c>
      <c r="E22" s="27" t="s">
        <v>1565</v>
      </c>
      <c r="F22" s="39">
        <v>904325335</v>
      </c>
      <c r="G22" s="27" t="s">
        <v>1565</v>
      </c>
      <c r="H22" s="40"/>
      <c r="I22" s="39">
        <v>0</v>
      </c>
      <c r="J22" s="39">
        <v>1</v>
      </c>
      <c r="K22" s="50">
        <f t="shared" si="2"/>
        <v>8</v>
      </c>
      <c r="L22" s="39">
        <v>0</v>
      </c>
      <c r="M22" s="39">
        <v>1</v>
      </c>
      <c r="N22" s="39">
        <v>1</v>
      </c>
      <c r="O22" s="39">
        <v>0</v>
      </c>
      <c r="P22" s="39">
        <v>1</v>
      </c>
      <c r="Q22" s="39">
        <v>0</v>
      </c>
      <c r="R22" s="39">
        <v>0</v>
      </c>
      <c r="S22" s="39">
        <v>0</v>
      </c>
      <c r="T22" s="39">
        <v>1</v>
      </c>
      <c r="U22" s="39">
        <v>1</v>
      </c>
      <c r="V22" s="39"/>
      <c r="W22" s="39"/>
      <c r="X22" s="39"/>
      <c r="Y22" s="39">
        <v>0</v>
      </c>
      <c r="Z22" s="39">
        <v>0</v>
      </c>
      <c r="AA22" s="39">
        <v>0</v>
      </c>
      <c r="AB22" s="39">
        <v>1</v>
      </c>
      <c r="AC22" s="39">
        <v>0</v>
      </c>
      <c r="AD22" s="39">
        <v>1</v>
      </c>
      <c r="AE22" s="39">
        <v>1</v>
      </c>
      <c r="AF22" s="27" t="s">
        <v>1402</v>
      </c>
    </row>
    <row r="23" spans="1:32" ht="15.75" customHeight="1">
      <c r="A23" s="39">
        <v>78</v>
      </c>
      <c r="B23" s="27" t="s">
        <v>1566</v>
      </c>
      <c r="C23" s="39">
        <v>6659900</v>
      </c>
      <c r="D23" s="27" t="s">
        <v>1517</v>
      </c>
      <c r="E23" s="39" t="s">
        <v>1518</v>
      </c>
      <c r="F23" s="39">
        <v>392983248</v>
      </c>
      <c r="G23" s="27" t="s">
        <v>1518</v>
      </c>
      <c r="H23" s="40">
        <v>8731639</v>
      </c>
      <c r="I23" s="39">
        <v>1</v>
      </c>
      <c r="J23" s="39">
        <v>1</v>
      </c>
      <c r="K23" s="50">
        <f t="shared" si="2"/>
        <v>9</v>
      </c>
      <c r="L23" s="39">
        <v>1</v>
      </c>
      <c r="M23" s="39">
        <v>0</v>
      </c>
      <c r="N23" s="39">
        <v>1</v>
      </c>
      <c r="O23" s="39">
        <v>1</v>
      </c>
      <c r="P23" s="39">
        <v>1</v>
      </c>
      <c r="Q23" s="39"/>
      <c r="R23" s="39">
        <v>0</v>
      </c>
      <c r="S23" s="39">
        <v>0</v>
      </c>
      <c r="T23" s="39">
        <v>1</v>
      </c>
      <c r="U23" s="39">
        <v>0</v>
      </c>
      <c r="V23" s="39">
        <v>1</v>
      </c>
      <c r="W23" s="39">
        <v>0</v>
      </c>
      <c r="X23" s="39">
        <v>0</v>
      </c>
      <c r="Y23" s="39">
        <v>0</v>
      </c>
      <c r="Z23" s="39">
        <v>1</v>
      </c>
      <c r="AA23" s="39">
        <v>0</v>
      </c>
      <c r="AB23" s="39">
        <v>1</v>
      </c>
      <c r="AC23" s="39">
        <v>0</v>
      </c>
      <c r="AD23" s="39">
        <v>1</v>
      </c>
      <c r="AE23" s="39">
        <v>0</v>
      </c>
      <c r="AF23" s="27" t="s">
        <v>219</v>
      </c>
    </row>
    <row r="24" spans="1:32" ht="15.75" customHeight="1">
      <c r="A24" s="39">
        <v>78</v>
      </c>
      <c r="B24" s="27" t="s">
        <v>1567</v>
      </c>
      <c r="C24" s="39">
        <v>6635946</v>
      </c>
      <c r="D24" s="44"/>
      <c r="E24" s="27" t="s">
        <v>1568</v>
      </c>
      <c r="F24" s="39">
        <v>398013188</v>
      </c>
      <c r="G24" s="27" t="s">
        <v>1568</v>
      </c>
      <c r="H24" s="40">
        <v>9171391</v>
      </c>
      <c r="I24" s="39">
        <v>1</v>
      </c>
      <c r="J24" s="39">
        <v>0</v>
      </c>
      <c r="K24" s="50">
        <f t="shared" si="2"/>
        <v>9</v>
      </c>
      <c r="L24" s="39">
        <v>1</v>
      </c>
      <c r="M24" s="39">
        <v>0</v>
      </c>
      <c r="N24" s="39">
        <v>1</v>
      </c>
      <c r="O24" s="39">
        <v>0</v>
      </c>
      <c r="P24" s="39">
        <v>1</v>
      </c>
      <c r="Q24" s="39">
        <v>1</v>
      </c>
      <c r="R24" s="39">
        <v>0</v>
      </c>
      <c r="S24" s="39">
        <v>0</v>
      </c>
      <c r="T24" s="39">
        <v>1</v>
      </c>
      <c r="U24" s="39">
        <v>0</v>
      </c>
      <c r="V24" s="39">
        <v>1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1</v>
      </c>
      <c r="AC24" s="39">
        <v>0</v>
      </c>
      <c r="AD24" s="39">
        <v>1</v>
      </c>
      <c r="AE24" s="39">
        <v>1</v>
      </c>
      <c r="AF24" s="27" t="s">
        <v>251</v>
      </c>
    </row>
    <row r="25" spans="1:32" ht="15.75" customHeight="1">
      <c r="A25" s="39">
        <v>78</v>
      </c>
      <c r="B25" s="27" t="s">
        <v>1569</v>
      </c>
      <c r="C25" s="39">
        <v>7029747</v>
      </c>
      <c r="D25" s="27" t="s">
        <v>1570</v>
      </c>
      <c r="E25" s="39" t="s">
        <v>1571</v>
      </c>
      <c r="F25" s="39">
        <v>867385383</v>
      </c>
      <c r="G25" s="27" t="s">
        <v>1571</v>
      </c>
      <c r="H25" s="40">
        <v>8317311</v>
      </c>
      <c r="I25" s="39">
        <v>1</v>
      </c>
      <c r="J25" s="39">
        <v>1</v>
      </c>
      <c r="K25" s="50">
        <f t="shared" si="2"/>
        <v>13</v>
      </c>
      <c r="L25" s="39">
        <v>0</v>
      </c>
      <c r="M25" s="39">
        <v>0</v>
      </c>
      <c r="N25" s="39">
        <v>1</v>
      </c>
      <c r="O25" s="39">
        <v>0</v>
      </c>
      <c r="P25" s="39">
        <v>1</v>
      </c>
      <c r="Q25" s="39">
        <v>1</v>
      </c>
      <c r="R25" s="39">
        <v>1</v>
      </c>
      <c r="S25" s="39">
        <v>1</v>
      </c>
      <c r="T25" s="39">
        <v>1</v>
      </c>
      <c r="U25" s="39">
        <v>0</v>
      </c>
      <c r="V25" s="39">
        <v>1</v>
      </c>
      <c r="W25" s="39">
        <v>1</v>
      </c>
      <c r="X25" s="39">
        <v>1</v>
      </c>
      <c r="Y25" s="39">
        <v>0</v>
      </c>
      <c r="Z25" s="39">
        <v>0</v>
      </c>
      <c r="AA25" s="39">
        <v>0</v>
      </c>
      <c r="AB25" s="39">
        <v>1</v>
      </c>
      <c r="AC25" s="39">
        <v>1</v>
      </c>
      <c r="AD25" s="39">
        <v>1</v>
      </c>
      <c r="AE25" s="39">
        <v>1</v>
      </c>
      <c r="AF25" s="27" t="s">
        <v>220</v>
      </c>
    </row>
    <row r="26" spans="1:32" ht="15.75" customHeight="1">
      <c r="A26" s="39">
        <v>78</v>
      </c>
      <c r="B26" s="27" t="s">
        <v>1572</v>
      </c>
      <c r="C26" s="39">
        <v>6191408</v>
      </c>
      <c r="D26" s="27" t="s">
        <v>1573</v>
      </c>
      <c r="E26" s="39">
        <v>911191838</v>
      </c>
      <c r="F26" s="39">
        <v>857224659</v>
      </c>
      <c r="G26" s="27" t="s">
        <v>1574</v>
      </c>
      <c r="H26" s="40">
        <v>8177133</v>
      </c>
      <c r="I26" s="39">
        <v>1</v>
      </c>
      <c r="J26" s="39">
        <v>1</v>
      </c>
      <c r="K26" s="50">
        <f t="shared" si="2"/>
        <v>9</v>
      </c>
      <c r="L26" s="39">
        <v>0</v>
      </c>
      <c r="M26" s="39">
        <v>1</v>
      </c>
      <c r="N26" s="39">
        <v>0</v>
      </c>
      <c r="O26" s="39">
        <v>1</v>
      </c>
      <c r="P26" s="39">
        <v>1</v>
      </c>
      <c r="Q26" s="39">
        <v>1</v>
      </c>
      <c r="R26" s="39">
        <v>0</v>
      </c>
      <c r="S26" s="39">
        <v>0</v>
      </c>
      <c r="T26" s="39">
        <v>1</v>
      </c>
      <c r="U26" s="39">
        <v>1</v>
      </c>
      <c r="V26" s="39">
        <v>1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1</v>
      </c>
      <c r="AC26" s="39">
        <v>0</v>
      </c>
      <c r="AD26" s="39">
        <v>0</v>
      </c>
      <c r="AE26" s="39">
        <v>1</v>
      </c>
      <c r="AF26" s="27" t="s">
        <v>229</v>
      </c>
    </row>
    <row r="27" spans="1:32" ht="15.75" customHeight="1">
      <c r="A27" s="39">
        <v>78</v>
      </c>
      <c r="B27" s="27" t="s">
        <v>1575</v>
      </c>
      <c r="C27" s="39">
        <v>5439671</v>
      </c>
      <c r="D27" s="27" t="s">
        <v>1576</v>
      </c>
      <c r="E27" s="27" t="s">
        <v>1577</v>
      </c>
      <c r="F27" s="39">
        <v>981270105</v>
      </c>
      <c r="G27" s="27" t="s">
        <v>1577</v>
      </c>
      <c r="H27" s="40">
        <v>8639472</v>
      </c>
      <c r="I27" s="39">
        <v>1</v>
      </c>
      <c r="J27" s="39">
        <v>1</v>
      </c>
      <c r="K27" s="50">
        <f t="shared" si="2"/>
        <v>16</v>
      </c>
      <c r="L27" s="39">
        <v>1</v>
      </c>
      <c r="M27" s="39">
        <v>1</v>
      </c>
      <c r="N27" s="39">
        <v>1</v>
      </c>
      <c r="O27" s="39">
        <v>1</v>
      </c>
      <c r="P27" s="39">
        <v>0</v>
      </c>
      <c r="Q27" s="39">
        <v>1</v>
      </c>
      <c r="R27" s="39">
        <v>1</v>
      </c>
      <c r="S27" s="39">
        <v>1</v>
      </c>
      <c r="T27" s="39">
        <v>1</v>
      </c>
      <c r="U27" s="39">
        <v>0</v>
      </c>
      <c r="V27" s="39">
        <v>1</v>
      </c>
      <c r="W27" s="39">
        <v>1</v>
      </c>
      <c r="X27" s="39">
        <v>1</v>
      </c>
      <c r="Y27" s="39">
        <v>1</v>
      </c>
      <c r="Z27" s="39">
        <v>0</v>
      </c>
      <c r="AA27" s="39">
        <v>0</v>
      </c>
      <c r="AB27" s="39">
        <v>1</v>
      </c>
      <c r="AC27" s="39">
        <v>1</v>
      </c>
      <c r="AD27" s="39">
        <v>1</v>
      </c>
      <c r="AE27" s="39">
        <v>1</v>
      </c>
      <c r="AF27" s="27" t="s">
        <v>217</v>
      </c>
    </row>
    <row r="28" spans="1:32" ht="15.75" customHeight="1">
      <c r="A28" s="39">
        <v>78</v>
      </c>
      <c r="B28" s="27" t="s">
        <v>1578</v>
      </c>
      <c r="C28" s="39">
        <v>6892794</v>
      </c>
      <c r="D28" s="27" t="s">
        <v>1579</v>
      </c>
      <c r="E28" s="39" t="s">
        <v>1580</v>
      </c>
      <c r="F28" s="39">
        <v>855567238</v>
      </c>
      <c r="G28" s="27" t="s">
        <v>1581</v>
      </c>
      <c r="H28" s="39"/>
      <c r="I28" s="39">
        <v>1</v>
      </c>
      <c r="J28" s="39">
        <v>1</v>
      </c>
      <c r="K28" s="50">
        <f t="shared" si="2"/>
        <v>16</v>
      </c>
      <c r="L28" s="39">
        <v>1</v>
      </c>
      <c r="M28" s="39">
        <v>1</v>
      </c>
      <c r="N28" s="39">
        <v>1</v>
      </c>
      <c r="O28" s="39">
        <v>1</v>
      </c>
      <c r="P28" s="39">
        <v>1</v>
      </c>
      <c r="Q28" s="39">
        <v>1</v>
      </c>
      <c r="R28" s="39">
        <v>1</v>
      </c>
      <c r="S28" s="39">
        <v>1</v>
      </c>
      <c r="T28" s="39">
        <v>1</v>
      </c>
      <c r="U28" s="39">
        <v>0</v>
      </c>
      <c r="V28" s="39">
        <v>1</v>
      </c>
      <c r="W28" s="39">
        <v>1</v>
      </c>
      <c r="X28" s="39">
        <v>1</v>
      </c>
      <c r="Y28" s="39">
        <v>1</v>
      </c>
      <c r="Z28" s="39">
        <v>1</v>
      </c>
      <c r="AA28" s="39">
        <v>0</v>
      </c>
      <c r="AB28" s="39">
        <v>0</v>
      </c>
      <c r="AC28" s="39">
        <v>0</v>
      </c>
      <c r="AD28" s="39">
        <v>1</v>
      </c>
      <c r="AE28" s="39">
        <v>1</v>
      </c>
      <c r="AF28" s="27" t="s">
        <v>228</v>
      </c>
    </row>
    <row r="29" spans="1:32" ht="15.75" customHeight="1">
      <c r="A29" s="39">
        <v>78</v>
      </c>
      <c r="B29" s="27" t="s">
        <v>1582</v>
      </c>
      <c r="C29" s="39">
        <v>5577870</v>
      </c>
      <c r="D29" s="27" t="s">
        <v>1583</v>
      </c>
      <c r="E29" s="39" t="s">
        <v>1584</v>
      </c>
      <c r="F29" s="39">
        <v>382751565</v>
      </c>
      <c r="G29" s="27" t="s">
        <v>1584</v>
      </c>
      <c r="H29" s="40"/>
      <c r="I29" s="39">
        <v>0</v>
      </c>
      <c r="J29" s="39">
        <v>1</v>
      </c>
      <c r="K29" s="50">
        <f t="shared" si="2"/>
        <v>12</v>
      </c>
      <c r="L29" s="39">
        <v>1</v>
      </c>
      <c r="M29" s="39">
        <v>1</v>
      </c>
      <c r="N29" s="39">
        <v>1</v>
      </c>
      <c r="O29" s="39">
        <v>1</v>
      </c>
      <c r="P29" s="39">
        <v>1</v>
      </c>
      <c r="Q29" s="39">
        <v>1</v>
      </c>
      <c r="R29" s="39">
        <v>1</v>
      </c>
      <c r="S29" s="39">
        <v>0</v>
      </c>
      <c r="T29" s="39">
        <v>0</v>
      </c>
      <c r="U29" s="39">
        <v>0</v>
      </c>
      <c r="V29" s="39">
        <v>1</v>
      </c>
      <c r="W29" s="39">
        <v>1</v>
      </c>
      <c r="X29" s="39">
        <v>0</v>
      </c>
      <c r="Y29" s="39">
        <v>0</v>
      </c>
      <c r="Z29" s="39">
        <v>1</v>
      </c>
      <c r="AA29" s="39">
        <v>0</v>
      </c>
      <c r="AB29" s="39">
        <v>1</v>
      </c>
      <c r="AC29" s="39">
        <v>0</v>
      </c>
      <c r="AD29" s="39">
        <v>0</v>
      </c>
      <c r="AE29" s="39">
        <v>1</v>
      </c>
      <c r="AF29" s="27" t="s">
        <v>208</v>
      </c>
    </row>
    <row r="30" spans="1:32" ht="15.75" customHeight="1">
      <c r="A30" s="39">
        <v>78</v>
      </c>
      <c r="B30" s="27" t="s">
        <v>1585</v>
      </c>
      <c r="C30" s="39">
        <v>6985958</v>
      </c>
      <c r="D30" s="44"/>
      <c r="E30" s="39">
        <v>328861499</v>
      </c>
      <c r="F30" s="39">
        <v>328861499</v>
      </c>
      <c r="G30" s="27" t="s">
        <v>1586</v>
      </c>
      <c r="H30" s="40">
        <v>9151219</v>
      </c>
      <c r="I30" s="39">
        <v>1</v>
      </c>
      <c r="J30" s="39">
        <v>1</v>
      </c>
      <c r="K30" s="50">
        <f t="shared" si="2"/>
        <v>11</v>
      </c>
      <c r="L30" s="39">
        <v>0</v>
      </c>
      <c r="M30" s="39">
        <v>1</v>
      </c>
      <c r="N30" s="39">
        <v>1</v>
      </c>
      <c r="O30" s="39">
        <v>1</v>
      </c>
      <c r="P30" s="39">
        <v>1</v>
      </c>
      <c r="Q30" s="39">
        <v>1</v>
      </c>
      <c r="R30" s="39">
        <v>1</v>
      </c>
      <c r="S30" s="39">
        <v>0</v>
      </c>
      <c r="T30" s="39">
        <v>1</v>
      </c>
      <c r="U30" s="39">
        <v>0</v>
      </c>
      <c r="V30" s="39">
        <v>1</v>
      </c>
      <c r="W30" s="39">
        <v>1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1</v>
      </c>
      <c r="AE30" s="39">
        <v>1</v>
      </c>
      <c r="AF30" s="27" t="s">
        <v>243</v>
      </c>
    </row>
    <row r="31" spans="1:32" ht="15.75" customHeight="1">
      <c r="A31" s="39">
        <v>78</v>
      </c>
      <c r="B31" s="27" t="s">
        <v>1587</v>
      </c>
      <c r="C31" s="39">
        <v>6851867</v>
      </c>
      <c r="D31" s="27" t="s">
        <v>1588</v>
      </c>
      <c r="E31" s="45">
        <v>983332196</v>
      </c>
      <c r="F31" s="45">
        <v>983332196</v>
      </c>
      <c r="G31" s="27" t="s">
        <v>1589</v>
      </c>
      <c r="H31" s="39"/>
      <c r="I31" s="39">
        <v>1</v>
      </c>
      <c r="J31" s="39">
        <v>0</v>
      </c>
      <c r="K31" s="50">
        <f t="shared" si="2"/>
        <v>11</v>
      </c>
      <c r="L31" s="39">
        <v>1</v>
      </c>
      <c r="M31" s="39">
        <v>1</v>
      </c>
      <c r="N31" s="39">
        <v>1</v>
      </c>
      <c r="O31" s="39">
        <v>1</v>
      </c>
      <c r="P31" s="39">
        <v>0</v>
      </c>
      <c r="Q31" s="39">
        <v>1</v>
      </c>
      <c r="R31" s="39">
        <v>1</v>
      </c>
      <c r="S31" s="39">
        <v>1</v>
      </c>
      <c r="T31" s="39">
        <v>1</v>
      </c>
      <c r="U31" s="39">
        <v>1</v>
      </c>
      <c r="V31" s="39">
        <v>1</v>
      </c>
      <c r="W31" s="39"/>
      <c r="X31" s="39"/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1</v>
      </c>
      <c r="AF31" s="27" t="s">
        <v>223</v>
      </c>
    </row>
    <row r="32" spans="1:32" ht="15.75" customHeight="1">
      <c r="A32" s="39">
        <v>78</v>
      </c>
      <c r="B32" s="27" t="s">
        <v>1590</v>
      </c>
      <c r="C32" s="39">
        <v>6840698</v>
      </c>
      <c r="D32" s="27"/>
      <c r="E32" s="27" t="s">
        <v>1520</v>
      </c>
      <c r="F32" s="39">
        <v>856616990</v>
      </c>
      <c r="G32" s="27" t="s">
        <v>1520</v>
      </c>
      <c r="H32" s="40">
        <v>8281694</v>
      </c>
      <c r="I32" s="39">
        <v>1</v>
      </c>
      <c r="J32" s="39">
        <v>0</v>
      </c>
      <c r="K32" s="50">
        <f t="shared" si="2"/>
        <v>9</v>
      </c>
      <c r="L32" s="39">
        <v>0</v>
      </c>
      <c r="M32" s="39">
        <v>0</v>
      </c>
      <c r="N32" s="39">
        <v>0</v>
      </c>
      <c r="O32" s="39">
        <v>1</v>
      </c>
      <c r="P32" s="39">
        <v>1</v>
      </c>
      <c r="Q32" s="39">
        <v>1</v>
      </c>
      <c r="R32" s="39">
        <v>0</v>
      </c>
      <c r="S32" s="39">
        <v>1</v>
      </c>
      <c r="T32" s="39">
        <v>0</v>
      </c>
      <c r="U32" s="39">
        <v>0</v>
      </c>
      <c r="V32" s="39">
        <v>1</v>
      </c>
      <c r="W32" s="39">
        <v>1</v>
      </c>
      <c r="X32" s="39">
        <v>0</v>
      </c>
      <c r="Y32" s="39">
        <v>1</v>
      </c>
      <c r="Z32" s="39">
        <v>0</v>
      </c>
      <c r="AA32" s="39">
        <v>0</v>
      </c>
      <c r="AB32" s="39">
        <v>1</v>
      </c>
      <c r="AC32" s="39">
        <v>0</v>
      </c>
      <c r="AD32" s="39">
        <v>0</v>
      </c>
      <c r="AE32" s="39">
        <v>1</v>
      </c>
      <c r="AF32" s="27" t="s">
        <v>254</v>
      </c>
    </row>
    <row r="33" spans="1:32" ht="15.75" customHeight="1">
      <c r="A33" s="39">
        <v>78</v>
      </c>
      <c r="B33" s="27" t="s">
        <v>1591</v>
      </c>
      <c r="C33" s="39">
        <v>6878998</v>
      </c>
      <c r="D33" s="44"/>
      <c r="E33" s="39">
        <v>983814476</v>
      </c>
      <c r="F33" s="39">
        <v>983814476</v>
      </c>
      <c r="G33" s="27" t="s">
        <v>1592</v>
      </c>
      <c r="H33" s="40">
        <v>7599801</v>
      </c>
      <c r="I33" s="39">
        <v>1</v>
      </c>
      <c r="J33" s="39">
        <v>1</v>
      </c>
      <c r="K33" s="50">
        <f t="shared" si="2"/>
        <v>10</v>
      </c>
      <c r="L33" s="39">
        <v>0</v>
      </c>
      <c r="M33" s="39">
        <v>1</v>
      </c>
      <c r="N33" s="39">
        <v>1</v>
      </c>
      <c r="O33" s="39">
        <v>1</v>
      </c>
      <c r="P33" s="39">
        <v>1</v>
      </c>
      <c r="Q33" s="39">
        <v>0</v>
      </c>
      <c r="R33" s="39">
        <v>1</v>
      </c>
      <c r="S33" s="39">
        <v>0</v>
      </c>
      <c r="T33" s="39">
        <v>1</v>
      </c>
      <c r="U33" s="39">
        <v>0</v>
      </c>
      <c r="V33" s="39">
        <v>1</v>
      </c>
      <c r="W33" s="39">
        <v>0</v>
      </c>
      <c r="X33" s="39">
        <v>0</v>
      </c>
      <c r="Y33" s="39">
        <v>1</v>
      </c>
      <c r="Z33" s="39">
        <v>0</v>
      </c>
      <c r="AA33" s="39">
        <v>0</v>
      </c>
      <c r="AB33" s="39">
        <v>0</v>
      </c>
      <c r="AC33" s="39">
        <v>0</v>
      </c>
      <c r="AD33" s="39">
        <v>1</v>
      </c>
      <c r="AE33" s="39">
        <v>1</v>
      </c>
      <c r="AF33" s="27" t="s">
        <v>235</v>
      </c>
    </row>
    <row r="34" spans="1:32" ht="15.75" customHeight="1">
      <c r="A34" s="39">
        <v>78</v>
      </c>
      <c r="B34" s="27" t="s">
        <v>1593</v>
      </c>
      <c r="C34" s="39">
        <v>6963780</v>
      </c>
      <c r="D34" s="27" t="s">
        <v>1594</v>
      </c>
      <c r="E34" s="39">
        <v>948333532</v>
      </c>
      <c r="F34" s="39">
        <v>948333532</v>
      </c>
      <c r="G34" s="27" t="s">
        <v>1595</v>
      </c>
      <c r="H34" s="40">
        <v>8820191</v>
      </c>
      <c r="I34" s="39">
        <v>1</v>
      </c>
      <c r="J34" s="39">
        <v>1</v>
      </c>
      <c r="K34" s="50">
        <f t="shared" si="2"/>
        <v>12</v>
      </c>
      <c r="L34" s="39">
        <v>0</v>
      </c>
      <c r="M34" s="39">
        <v>1</v>
      </c>
      <c r="N34" s="39">
        <v>0</v>
      </c>
      <c r="O34" s="39">
        <v>1</v>
      </c>
      <c r="P34" s="39">
        <v>1</v>
      </c>
      <c r="Q34" s="39">
        <v>1</v>
      </c>
      <c r="R34" s="39">
        <v>1</v>
      </c>
      <c r="S34" s="39">
        <v>0</v>
      </c>
      <c r="T34" s="39">
        <v>1</v>
      </c>
      <c r="U34" s="39">
        <v>1</v>
      </c>
      <c r="V34" s="39">
        <v>1</v>
      </c>
      <c r="W34" s="39">
        <v>0</v>
      </c>
      <c r="X34" s="39">
        <v>0</v>
      </c>
      <c r="Y34" s="39">
        <v>1</v>
      </c>
      <c r="Z34" s="39">
        <v>0</v>
      </c>
      <c r="AA34" s="39">
        <v>0</v>
      </c>
      <c r="AB34" s="39">
        <v>1</v>
      </c>
      <c r="AC34" s="39">
        <v>0</v>
      </c>
      <c r="AD34" s="39">
        <v>1</v>
      </c>
      <c r="AE34" s="39">
        <v>1</v>
      </c>
      <c r="AF34" s="27" t="s">
        <v>257</v>
      </c>
    </row>
    <row r="35" spans="1:32" ht="15.75" customHeight="1">
      <c r="A35" s="39">
        <v>78</v>
      </c>
      <c r="B35" s="27" t="s">
        <v>1596</v>
      </c>
      <c r="C35" s="39">
        <v>6990868</v>
      </c>
      <c r="D35" s="44"/>
      <c r="E35" s="39">
        <v>865797312</v>
      </c>
      <c r="F35" s="39">
        <v>865797312</v>
      </c>
      <c r="G35" s="27" t="s">
        <v>1597</v>
      </c>
      <c r="H35" s="40"/>
      <c r="I35" s="39">
        <v>1</v>
      </c>
      <c r="J35" s="39">
        <v>1</v>
      </c>
      <c r="K35" s="50">
        <f t="shared" si="2"/>
        <v>0</v>
      </c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44"/>
      <c r="X35" s="44"/>
      <c r="Y35" s="44"/>
      <c r="Z35" s="44"/>
      <c r="AA35" s="44"/>
      <c r="AB35" s="44"/>
      <c r="AC35" s="44"/>
      <c r="AD35" s="44"/>
      <c r="AE35" s="44"/>
      <c r="AF35" s="27" t="s">
        <v>258</v>
      </c>
    </row>
    <row r="36" spans="1:32" ht="15.75" customHeight="1">
      <c r="A36" s="39">
        <v>78</v>
      </c>
      <c r="B36" s="27" t="s">
        <v>1598</v>
      </c>
      <c r="C36" s="39">
        <v>5990256</v>
      </c>
      <c r="D36" s="27" t="s">
        <v>1599</v>
      </c>
      <c r="E36" s="27" t="s">
        <v>1600</v>
      </c>
      <c r="F36" s="39">
        <v>789059075</v>
      </c>
      <c r="G36" s="27" t="s">
        <v>1600</v>
      </c>
      <c r="H36" s="40"/>
      <c r="I36" s="41">
        <v>45053.836805555555</v>
      </c>
      <c r="J36" s="39"/>
      <c r="K36" s="50">
        <f t="shared" si="2"/>
        <v>0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27" t="s">
        <v>248</v>
      </c>
    </row>
    <row r="37" spans="1:32" ht="15.75" customHeight="1">
      <c r="A37" s="39">
        <v>78</v>
      </c>
      <c r="B37" s="27" t="s">
        <v>1601</v>
      </c>
      <c r="C37" s="39">
        <v>7027772</v>
      </c>
      <c r="D37" s="27" t="s">
        <v>1602</v>
      </c>
      <c r="E37" s="27" t="s">
        <v>1603</v>
      </c>
      <c r="F37" s="39">
        <v>902175543</v>
      </c>
      <c r="G37" s="27" t="s">
        <v>1603</v>
      </c>
      <c r="H37" s="40">
        <v>9162571</v>
      </c>
      <c r="I37" s="39">
        <v>1</v>
      </c>
      <c r="J37" s="39">
        <v>1</v>
      </c>
      <c r="K37" s="50">
        <f t="shared" si="2"/>
        <v>15</v>
      </c>
      <c r="L37" s="39">
        <v>1</v>
      </c>
      <c r="M37" s="39">
        <v>1</v>
      </c>
      <c r="N37" s="39">
        <v>0</v>
      </c>
      <c r="O37" s="39">
        <v>0</v>
      </c>
      <c r="P37" s="39">
        <v>1</v>
      </c>
      <c r="Q37" s="39">
        <v>1</v>
      </c>
      <c r="R37" s="39">
        <v>1</v>
      </c>
      <c r="S37" s="39">
        <v>1</v>
      </c>
      <c r="T37" s="39">
        <v>1</v>
      </c>
      <c r="U37" s="39">
        <v>0</v>
      </c>
      <c r="V37" s="39">
        <v>1</v>
      </c>
      <c r="W37" s="39">
        <v>1</v>
      </c>
      <c r="X37" s="39">
        <v>0</v>
      </c>
      <c r="Y37" s="39">
        <v>1</v>
      </c>
      <c r="Z37" s="39">
        <v>1</v>
      </c>
      <c r="AA37" s="39">
        <v>0</v>
      </c>
      <c r="AB37" s="39">
        <v>1</v>
      </c>
      <c r="AC37" s="39">
        <v>1</v>
      </c>
      <c r="AD37" s="39">
        <v>1</v>
      </c>
      <c r="AE37" s="39">
        <v>1</v>
      </c>
      <c r="AF37" s="27" t="s">
        <v>214</v>
      </c>
    </row>
    <row r="38" spans="1:32" ht="15.75" customHeight="1">
      <c r="A38" s="39">
        <v>78</v>
      </c>
      <c r="B38" s="27" t="s">
        <v>1604</v>
      </c>
      <c r="C38" s="39">
        <v>7028430</v>
      </c>
      <c r="D38" s="27"/>
      <c r="E38" s="27" t="s">
        <v>1605</v>
      </c>
      <c r="F38" s="39">
        <v>356248765</v>
      </c>
      <c r="G38" s="27" t="s">
        <v>1605</v>
      </c>
      <c r="H38" s="40"/>
      <c r="I38" s="39">
        <v>1</v>
      </c>
      <c r="J38" s="39">
        <v>1</v>
      </c>
      <c r="K38" s="50">
        <f t="shared" si="2"/>
        <v>0</v>
      </c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27" t="s">
        <v>1700</v>
      </c>
    </row>
    <row r="39" spans="1:32" ht="15.75" customHeight="1">
      <c r="A39" s="39">
        <v>78</v>
      </c>
      <c r="B39" s="27" t="s">
        <v>1606</v>
      </c>
      <c r="C39" s="39">
        <v>6902529</v>
      </c>
      <c r="D39" s="27" t="s">
        <v>1607</v>
      </c>
      <c r="E39" s="39">
        <v>945298968</v>
      </c>
      <c r="F39" s="39">
        <v>945298968</v>
      </c>
      <c r="G39" s="27" t="s">
        <v>1608</v>
      </c>
      <c r="H39" s="40"/>
      <c r="I39" s="39">
        <v>1</v>
      </c>
      <c r="J39" s="39">
        <v>1</v>
      </c>
      <c r="K39" s="50">
        <f t="shared" si="2"/>
        <v>9</v>
      </c>
      <c r="L39" s="39">
        <v>1</v>
      </c>
      <c r="M39" s="39">
        <v>1</v>
      </c>
      <c r="N39" s="39">
        <v>1</v>
      </c>
      <c r="O39" s="39">
        <v>1</v>
      </c>
      <c r="P39" s="39">
        <v>0</v>
      </c>
      <c r="Q39" s="39">
        <v>1</v>
      </c>
      <c r="R39" s="39">
        <v>0</v>
      </c>
      <c r="S39" s="39">
        <v>1</v>
      </c>
      <c r="T39" s="39">
        <v>1</v>
      </c>
      <c r="U39" s="39">
        <v>1</v>
      </c>
      <c r="V39" s="39">
        <v>1</v>
      </c>
      <c r="W39" s="39"/>
      <c r="X39" s="39"/>
      <c r="Y39" s="39"/>
      <c r="Z39" s="39"/>
      <c r="AA39" s="39"/>
      <c r="AB39" s="39"/>
      <c r="AC39" s="39"/>
      <c r="AD39" s="39"/>
      <c r="AE39" s="39"/>
      <c r="AF39" s="27" t="s">
        <v>260</v>
      </c>
    </row>
    <row r="40" spans="1:32" ht="15.75" customHeight="1">
      <c r="A40" s="39">
        <v>78</v>
      </c>
      <c r="B40" s="27" t="s">
        <v>1609</v>
      </c>
      <c r="C40" s="39">
        <v>6940851</v>
      </c>
      <c r="D40" s="27"/>
      <c r="E40" s="39">
        <v>972675729</v>
      </c>
      <c r="F40" s="39">
        <v>972675729</v>
      </c>
      <c r="G40" s="27" t="s">
        <v>1610</v>
      </c>
      <c r="H40" s="39" t="s">
        <v>1611</v>
      </c>
      <c r="I40" s="39">
        <v>0</v>
      </c>
      <c r="J40" s="39">
        <v>1</v>
      </c>
      <c r="K40" s="50">
        <f t="shared" si="2"/>
        <v>12</v>
      </c>
      <c r="L40" s="39">
        <v>1</v>
      </c>
      <c r="M40" s="39">
        <v>1</v>
      </c>
      <c r="N40" s="39">
        <v>1</v>
      </c>
      <c r="O40" s="39">
        <v>1</v>
      </c>
      <c r="P40" s="39">
        <v>1</v>
      </c>
      <c r="Q40" s="39">
        <v>0</v>
      </c>
      <c r="R40" s="39">
        <v>1</v>
      </c>
      <c r="S40" s="39">
        <v>0</v>
      </c>
      <c r="T40" s="39">
        <v>1</v>
      </c>
      <c r="U40" s="39">
        <v>0</v>
      </c>
      <c r="V40" s="39">
        <v>1</v>
      </c>
      <c r="W40" s="39">
        <v>1</v>
      </c>
      <c r="X40" s="39">
        <v>0</v>
      </c>
      <c r="Y40" s="39">
        <v>0</v>
      </c>
      <c r="Z40" s="39">
        <v>1</v>
      </c>
      <c r="AA40" s="39">
        <v>0</v>
      </c>
      <c r="AB40" s="39">
        <v>1</v>
      </c>
      <c r="AC40" s="39">
        <v>0</v>
      </c>
      <c r="AD40" s="39">
        <v>0</v>
      </c>
      <c r="AE40" s="39">
        <v>1</v>
      </c>
      <c r="AF40" s="27" t="s">
        <v>254</v>
      </c>
    </row>
    <row r="41" spans="1:32" ht="15.75" customHeight="1">
      <c r="A41" s="39">
        <v>78</v>
      </c>
      <c r="B41" s="27" t="s">
        <v>1612</v>
      </c>
      <c r="C41" s="39">
        <v>6971088</v>
      </c>
      <c r="D41" s="27"/>
      <c r="E41" s="39">
        <v>382894236</v>
      </c>
      <c r="F41" s="39">
        <v>382894236</v>
      </c>
      <c r="G41" s="27" t="s">
        <v>1613</v>
      </c>
      <c r="H41" s="40">
        <v>7484738</v>
      </c>
      <c r="I41" s="39">
        <v>1</v>
      </c>
      <c r="J41" s="39">
        <v>1</v>
      </c>
      <c r="K41" s="50">
        <f t="shared" si="2"/>
        <v>15</v>
      </c>
      <c r="L41" s="39">
        <v>1</v>
      </c>
      <c r="M41" s="39">
        <v>1</v>
      </c>
      <c r="N41" s="39">
        <v>1</v>
      </c>
      <c r="O41" s="39">
        <v>0</v>
      </c>
      <c r="P41" s="39">
        <v>1</v>
      </c>
      <c r="Q41" s="39">
        <v>1</v>
      </c>
      <c r="R41" s="39">
        <v>0</v>
      </c>
      <c r="S41" s="39">
        <v>1</v>
      </c>
      <c r="T41" s="39">
        <v>1</v>
      </c>
      <c r="U41" s="39">
        <v>0</v>
      </c>
      <c r="V41" s="39">
        <v>1</v>
      </c>
      <c r="W41" s="39">
        <v>1</v>
      </c>
      <c r="X41" s="39">
        <v>1</v>
      </c>
      <c r="Y41" s="39">
        <v>1</v>
      </c>
      <c r="Z41" s="39">
        <v>1</v>
      </c>
      <c r="AA41" s="39">
        <v>0</v>
      </c>
      <c r="AB41" s="39">
        <v>1</v>
      </c>
      <c r="AC41" s="39">
        <v>1</v>
      </c>
      <c r="AD41" s="39">
        <v>0</v>
      </c>
      <c r="AE41" s="39">
        <v>1</v>
      </c>
      <c r="AF41" s="27" t="s">
        <v>1179</v>
      </c>
    </row>
    <row r="42" spans="1:32" ht="15.75" customHeight="1">
      <c r="A42" s="39">
        <v>78</v>
      </c>
      <c r="B42" s="27" t="s">
        <v>1614</v>
      </c>
      <c r="C42" s="39">
        <v>6750981</v>
      </c>
      <c r="D42" s="27"/>
      <c r="E42" s="39">
        <v>916661281</v>
      </c>
      <c r="F42" s="39">
        <v>916661281</v>
      </c>
      <c r="G42" s="27" t="s">
        <v>1615</v>
      </c>
      <c r="H42" s="40"/>
      <c r="I42" s="39">
        <v>1</v>
      </c>
      <c r="J42" s="39">
        <v>1</v>
      </c>
      <c r="K42" s="50">
        <f t="shared" si="2"/>
        <v>12</v>
      </c>
      <c r="L42" s="39">
        <v>1</v>
      </c>
      <c r="M42" s="39">
        <v>0</v>
      </c>
      <c r="N42" s="39">
        <v>1</v>
      </c>
      <c r="O42" s="39">
        <v>0</v>
      </c>
      <c r="P42" s="39">
        <v>1</v>
      </c>
      <c r="Q42" s="39">
        <v>1</v>
      </c>
      <c r="R42" s="39">
        <v>1</v>
      </c>
      <c r="S42" s="39">
        <v>1</v>
      </c>
      <c r="T42" s="39">
        <v>1</v>
      </c>
      <c r="U42" s="39">
        <v>0</v>
      </c>
      <c r="V42" s="39">
        <v>1</v>
      </c>
      <c r="W42" s="39">
        <v>0</v>
      </c>
      <c r="X42" s="39">
        <v>0</v>
      </c>
      <c r="Y42" s="39">
        <v>1</v>
      </c>
      <c r="Z42" s="39">
        <v>1</v>
      </c>
      <c r="AA42" s="39">
        <v>1</v>
      </c>
      <c r="AB42" s="39">
        <v>0</v>
      </c>
      <c r="AC42" s="39">
        <v>1</v>
      </c>
      <c r="AD42" s="39">
        <v>0</v>
      </c>
      <c r="AE42" s="39">
        <v>0</v>
      </c>
      <c r="AF42" s="27" t="s">
        <v>261</v>
      </c>
    </row>
    <row r="43" spans="1:32" ht="15.75" customHeight="1">
      <c r="A43" s="39">
        <v>78</v>
      </c>
      <c r="B43" s="27" t="s">
        <v>1616</v>
      </c>
      <c r="C43" s="39">
        <v>7029513</v>
      </c>
      <c r="D43" s="27" t="s">
        <v>1617</v>
      </c>
      <c r="E43" s="27" t="s">
        <v>1618</v>
      </c>
      <c r="F43" s="39">
        <v>983016105</v>
      </c>
      <c r="G43" s="27" t="s">
        <v>1618</v>
      </c>
      <c r="H43" s="40"/>
      <c r="I43" s="39">
        <v>1</v>
      </c>
      <c r="J43" s="39">
        <v>1</v>
      </c>
      <c r="K43" s="50">
        <f t="shared" si="2"/>
        <v>14</v>
      </c>
      <c r="L43" s="39">
        <v>1</v>
      </c>
      <c r="M43" s="39">
        <v>1</v>
      </c>
      <c r="N43" s="39">
        <v>1</v>
      </c>
      <c r="O43" s="39">
        <v>1</v>
      </c>
      <c r="P43" s="39">
        <v>0</v>
      </c>
      <c r="Q43" s="39">
        <v>1</v>
      </c>
      <c r="R43" s="39">
        <v>1</v>
      </c>
      <c r="S43" s="39">
        <v>1</v>
      </c>
      <c r="T43" s="39">
        <v>1</v>
      </c>
      <c r="U43" s="39">
        <v>1</v>
      </c>
      <c r="V43" s="39"/>
      <c r="W43" s="39"/>
      <c r="X43" s="39"/>
      <c r="Y43" s="39">
        <v>1</v>
      </c>
      <c r="Z43" s="39">
        <v>1</v>
      </c>
      <c r="AA43" s="39">
        <v>0</v>
      </c>
      <c r="AB43" s="39">
        <v>1</v>
      </c>
      <c r="AC43" s="39">
        <v>0</v>
      </c>
      <c r="AD43" s="39">
        <v>1</v>
      </c>
      <c r="AE43" s="39">
        <v>1</v>
      </c>
      <c r="AF43" s="27" t="s">
        <v>236</v>
      </c>
    </row>
    <row r="44" spans="1:32" ht="15.75" customHeight="1">
      <c r="A44" s="39">
        <v>78</v>
      </c>
      <c r="B44" s="27" t="s">
        <v>1619</v>
      </c>
      <c r="C44" s="39">
        <v>6831683</v>
      </c>
      <c r="D44" s="27"/>
      <c r="E44" s="39">
        <v>979092709</v>
      </c>
      <c r="F44" s="39">
        <v>979092709</v>
      </c>
      <c r="G44" s="27" t="s">
        <v>1620</v>
      </c>
      <c r="H44" s="40" t="s">
        <v>1621</v>
      </c>
      <c r="I44" s="39">
        <v>1</v>
      </c>
      <c r="J44" s="39">
        <v>1</v>
      </c>
      <c r="K44" s="50">
        <f t="shared" si="2"/>
        <v>11</v>
      </c>
      <c r="L44" s="39">
        <v>1</v>
      </c>
      <c r="M44" s="39">
        <v>1</v>
      </c>
      <c r="N44" s="39">
        <v>1</v>
      </c>
      <c r="O44" s="39">
        <v>1</v>
      </c>
      <c r="P44" s="39">
        <v>0</v>
      </c>
      <c r="Q44" s="39">
        <v>1</v>
      </c>
      <c r="R44" s="39">
        <v>0</v>
      </c>
      <c r="S44" s="39">
        <v>0</v>
      </c>
      <c r="T44" s="39">
        <v>1</v>
      </c>
      <c r="U44" s="39">
        <v>0</v>
      </c>
      <c r="V44" s="39">
        <v>1</v>
      </c>
      <c r="W44" s="39">
        <v>0</v>
      </c>
      <c r="X44" s="39">
        <v>0</v>
      </c>
      <c r="Y44" s="39">
        <v>1</v>
      </c>
      <c r="Z44" s="39">
        <v>0</v>
      </c>
      <c r="AA44" s="39">
        <v>0</v>
      </c>
      <c r="AB44" s="39">
        <v>1</v>
      </c>
      <c r="AC44" s="39">
        <v>0</v>
      </c>
      <c r="AD44" s="39">
        <v>1</v>
      </c>
      <c r="AE44" s="39">
        <v>1</v>
      </c>
      <c r="AF44" s="27" t="s">
        <v>236</v>
      </c>
    </row>
    <row r="45" spans="1:32" ht="15.75" customHeight="1">
      <c r="A45" s="39">
        <v>78</v>
      </c>
      <c r="B45" s="27" t="s">
        <v>1622</v>
      </c>
      <c r="C45" s="39">
        <v>6969762</v>
      </c>
      <c r="D45" s="27"/>
      <c r="E45" s="39">
        <v>399890816</v>
      </c>
      <c r="F45" s="39">
        <v>399890816</v>
      </c>
      <c r="G45" s="27" t="s">
        <v>1623</v>
      </c>
      <c r="H45" s="40">
        <v>31093812</v>
      </c>
      <c r="I45" s="39">
        <v>1</v>
      </c>
      <c r="J45" s="39">
        <v>1</v>
      </c>
      <c r="K45" s="50">
        <f t="shared" si="2"/>
        <v>12</v>
      </c>
      <c r="L45" s="39">
        <v>1</v>
      </c>
      <c r="M45" s="39">
        <v>0</v>
      </c>
      <c r="N45" s="39">
        <v>1</v>
      </c>
      <c r="O45" s="39">
        <v>0</v>
      </c>
      <c r="P45" s="39">
        <v>1</v>
      </c>
      <c r="Q45" s="39">
        <v>1</v>
      </c>
      <c r="R45" s="39">
        <v>1</v>
      </c>
      <c r="S45" s="39">
        <v>0</v>
      </c>
      <c r="T45" s="39">
        <v>1</v>
      </c>
      <c r="U45" s="39">
        <v>0</v>
      </c>
      <c r="V45" s="39">
        <v>1</v>
      </c>
      <c r="W45" s="39">
        <v>1</v>
      </c>
      <c r="X45" s="39">
        <v>1</v>
      </c>
      <c r="Y45" s="39">
        <v>1</v>
      </c>
      <c r="Z45" s="39">
        <v>0</v>
      </c>
      <c r="AA45" s="39">
        <v>0</v>
      </c>
      <c r="AB45" s="39">
        <v>0</v>
      </c>
      <c r="AC45" s="39">
        <v>0</v>
      </c>
      <c r="AD45" s="39">
        <v>1</v>
      </c>
      <c r="AE45" s="39">
        <v>1</v>
      </c>
      <c r="AF45" s="27" t="s">
        <v>253</v>
      </c>
    </row>
    <row r="46" spans="1:32" ht="15.75" customHeight="1">
      <c r="A46" s="39">
        <v>78</v>
      </c>
      <c r="B46" s="27" t="s">
        <v>1624</v>
      </c>
      <c r="C46" s="39">
        <v>7022702</v>
      </c>
      <c r="D46" s="27" t="s">
        <v>1625</v>
      </c>
      <c r="E46" s="39" t="s">
        <v>1626</v>
      </c>
      <c r="F46" s="39">
        <v>353608758</v>
      </c>
      <c r="G46" s="27" t="s">
        <v>1626</v>
      </c>
      <c r="H46" s="47">
        <v>1868826</v>
      </c>
      <c r="I46" s="39">
        <v>0</v>
      </c>
      <c r="J46" s="39">
        <v>1</v>
      </c>
      <c r="K46" s="50">
        <f t="shared" si="2"/>
        <v>10</v>
      </c>
      <c r="L46" s="39">
        <v>1</v>
      </c>
      <c r="M46" s="39">
        <v>0</v>
      </c>
      <c r="N46" s="39">
        <v>0</v>
      </c>
      <c r="O46" s="39">
        <v>0</v>
      </c>
      <c r="P46" s="39">
        <v>1</v>
      </c>
      <c r="Q46" s="39">
        <v>1</v>
      </c>
      <c r="R46" s="39">
        <v>0</v>
      </c>
      <c r="S46" s="39">
        <v>0</v>
      </c>
      <c r="T46" s="39">
        <v>1</v>
      </c>
      <c r="U46" s="39">
        <v>0</v>
      </c>
      <c r="V46" s="39">
        <v>1</v>
      </c>
      <c r="W46" s="39">
        <v>0</v>
      </c>
      <c r="X46" s="39">
        <v>0</v>
      </c>
      <c r="Y46" s="39">
        <v>1</v>
      </c>
      <c r="Z46" s="39">
        <v>1</v>
      </c>
      <c r="AA46" s="39">
        <v>0</v>
      </c>
      <c r="AB46" s="39">
        <v>1</v>
      </c>
      <c r="AC46" s="39">
        <v>0</v>
      </c>
      <c r="AD46" s="39">
        <v>1</v>
      </c>
      <c r="AE46" s="39">
        <v>1</v>
      </c>
      <c r="AF46" s="27" t="s">
        <v>264</v>
      </c>
    </row>
    <row r="47" spans="1:32" ht="15.75" customHeight="1">
      <c r="A47" s="39">
        <v>78</v>
      </c>
      <c r="B47" s="27" t="s">
        <v>1627</v>
      </c>
      <c r="C47" s="39">
        <v>5083484</v>
      </c>
      <c r="D47" s="27" t="s">
        <v>1628</v>
      </c>
      <c r="E47" s="27" t="s">
        <v>1629</v>
      </c>
      <c r="F47" s="39">
        <v>868611667</v>
      </c>
      <c r="G47" s="27" t="s">
        <v>1629</v>
      </c>
      <c r="H47" s="40"/>
      <c r="I47" s="39">
        <v>1</v>
      </c>
      <c r="J47" s="39">
        <v>1</v>
      </c>
      <c r="K47" s="50">
        <f t="shared" si="2"/>
        <v>0</v>
      </c>
      <c r="L47" s="39"/>
      <c r="M47" s="39"/>
      <c r="N47" s="39"/>
      <c r="O47" s="39"/>
      <c r="P47" s="39"/>
      <c r="Q47" s="44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27" t="s">
        <v>263</v>
      </c>
    </row>
    <row r="48" spans="1:32" ht="15.75" customHeight="1">
      <c r="A48" s="39">
        <v>78</v>
      </c>
      <c r="B48" s="27" t="s">
        <v>1630</v>
      </c>
      <c r="C48" s="39">
        <v>6950293</v>
      </c>
      <c r="D48" s="27"/>
      <c r="E48" s="39">
        <v>913395829</v>
      </c>
      <c r="F48" s="39">
        <v>913395829</v>
      </c>
      <c r="G48" s="27" t="s">
        <v>1631</v>
      </c>
      <c r="H48" s="40">
        <v>9504118</v>
      </c>
      <c r="I48" s="41">
        <v>45053.591666666667</v>
      </c>
      <c r="J48" s="41">
        <v>45053.701388888891</v>
      </c>
      <c r="K48" s="50">
        <f t="shared" si="2"/>
        <v>13</v>
      </c>
      <c r="L48" s="39">
        <v>1</v>
      </c>
      <c r="M48" s="39">
        <v>1</v>
      </c>
      <c r="N48" s="39">
        <v>1</v>
      </c>
      <c r="O48" s="39">
        <v>0</v>
      </c>
      <c r="P48" s="39">
        <v>1</v>
      </c>
      <c r="Q48" s="39">
        <v>1</v>
      </c>
      <c r="R48" s="39">
        <v>0</v>
      </c>
      <c r="S48" s="39">
        <v>1</v>
      </c>
      <c r="T48" s="39">
        <v>1</v>
      </c>
      <c r="U48" s="39">
        <v>0</v>
      </c>
      <c r="V48" s="39">
        <v>1</v>
      </c>
      <c r="W48" s="39">
        <v>1</v>
      </c>
      <c r="X48" s="39">
        <v>0</v>
      </c>
      <c r="Y48" s="39">
        <v>0</v>
      </c>
      <c r="Z48" s="39">
        <v>1</v>
      </c>
      <c r="AA48" s="39">
        <v>1</v>
      </c>
      <c r="AB48" s="39">
        <v>0</v>
      </c>
      <c r="AC48" s="39">
        <v>1</v>
      </c>
      <c r="AD48" s="39">
        <v>1</v>
      </c>
      <c r="AE48" s="39">
        <v>0</v>
      </c>
      <c r="AF48" s="27">
        <v>1</v>
      </c>
    </row>
    <row r="49" spans="1:32" ht="15.75" customHeight="1">
      <c r="A49" s="39">
        <v>78</v>
      </c>
      <c r="B49" s="27" t="s">
        <v>1632</v>
      </c>
      <c r="C49" s="39">
        <v>6961595</v>
      </c>
      <c r="D49" s="27"/>
      <c r="E49" s="39">
        <v>903444298</v>
      </c>
      <c r="F49" s="39">
        <v>903444298</v>
      </c>
      <c r="G49" s="27" t="s">
        <v>1633</v>
      </c>
      <c r="H49" s="40">
        <v>8155883</v>
      </c>
      <c r="I49" s="41">
        <v>45053.584722222222</v>
      </c>
      <c r="J49" s="41">
        <v>45053.679166666669</v>
      </c>
      <c r="K49" s="50">
        <f t="shared" si="2"/>
        <v>8</v>
      </c>
      <c r="L49" s="39">
        <v>0</v>
      </c>
      <c r="M49" s="39">
        <v>0</v>
      </c>
      <c r="N49" s="39">
        <v>0</v>
      </c>
      <c r="O49" s="39">
        <v>0</v>
      </c>
      <c r="P49" s="39">
        <v>1</v>
      </c>
      <c r="Q49" s="39">
        <v>1</v>
      </c>
      <c r="R49" s="39">
        <v>0</v>
      </c>
      <c r="S49" s="39">
        <v>0</v>
      </c>
      <c r="T49" s="39">
        <v>1</v>
      </c>
      <c r="U49" s="39">
        <v>0</v>
      </c>
      <c r="V49" s="39">
        <v>1</v>
      </c>
      <c r="W49" s="39">
        <v>1</v>
      </c>
      <c r="X49" s="39">
        <v>0</v>
      </c>
      <c r="Y49" s="39">
        <v>0</v>
      </c>
      <c r="Z49" s="39">
        <v>0</v>
      </c>
      <c r="AA49" s="39">
        <v>1</v>
      </c>
      <c r="AB49" s="39">
        <v>0</v>
      </c>
      <c r="AC49" s="39">
        <v>1</v>
      </c>
      <c r="AD49" s="39">
        <v>1</v>
      </c>
      <c r="AE49" s="39">
        <v>0</v>
      </c>
      <c r="AF49" s="27">
        <v>0</v>
      </c>
    </row>
    <row r="50" spans="1:32" ht="15.75" customHeight="1">
      <c r="A50" s="39">
        <v>78</v>
      </c>
      <c r="B50" s="27" t="s">
        <v>1634</v>
      </c>
      <c r="C50" s="39">
        <v>6976703</v>
      </c>
      <c r="D50" s="44"/>
      <c r="E50" s="39">
        <v>338707003</v>
      </c>
      <c r="F50" s="39">
        <v>338707003</v>
      </c>
      <c r="G50" s="27" t="s">
        <v>1635</v>
      </c>
      <c r="H50" s="40">
        <v>9201503</v>
      </c>
      <c r="I50" s="41">
        <v>45053.584722222222</v>
      </c>
      <c r="J50" s="41">
        <v>45053.690972222219</v>
      </c>
      <c r="K50" s="50">
        <f t="shared" si="2"/>
        <v>4</v>
      </c>
      <c r="L50" s="39">
        <v>0</v>
      </c>
      <c r="M50" s="39">
        <v>0</v>
      </c>
      <c r="N50" s="39">
        <v>1</v>
      </c>
      <c r="O50" s="39">
        <v>0</v>
      </c>
      <c r="P50" s="39">
        <v>1</v>
      </c>
      <c r="Q50" s="39">
        <v>1</v>
      </c>
      <c r="R50" s="39">
        <v>0</v>
      </c>
      <c r="S50" s="39">
        <v>0</v>
      </c>
      <c r="T50" s="39">
        <v>0</v>
      </c>
      <c r="U50" s="39">
        <v>1</v>
      </c>
      <c r="V50" s="39">
        <v>0</v>
      </c>
      <c r="W50" s="39"/>
      <c r="X50" s="39"/>
      <c r="Y50" s="39"/>
      <c r="Z50" s="39"/>
      <c r="AA50" s="39"/>
      <c r="AB50" s="39"/>
      <c r="AC50" s="39"/>
      <c r="AD50" s="39"/>
      <c r="AE50" s="39"/>
      <c r="AF50" s="27">
        <v>0</v>
      </c>
    </row>
    <row r="51" spans="1:32" ht="15.75" customHeight="1">
      <c r="A51" s="39">
        <v>78</v>
      </c>
      <c r="B51" s="27" t="s">
        <v>1636</v>
      </c>
      <c r="C51" s="39">
        <v>5889132</v>
      </c>
      <c r="D51" s="27" t="s">
        <v>1637</v>
      </c>
      <c r="E51" s="27" t="s">
        <v>1638</v>
      </c>
      <c r="F51" s="39">
        <v>367266790</v>
      </c>
      <c r="G51" s="27" t="s">
        <v>1638</v>
      </c>
      <c r="H51" s="40">
        <v>7616454</v>
      </c>
      <c r="I51" s="41">
        <v>45053.583333333336</v>
      </c>
      <c r="J51" s="41">
        <v>45053.671527777777</v>
      </c>
      <c r="K51" s="50">
        <f t="shared" si="2"/>
        <v>16</v>
      </c>
      <c r="L51" s="39">
        <v>1</v>
      </c>
      <c r="M51" s="39">
        <v>1</v>
      </c>
      <c r="N51" s="39">
        <v>1</v>
      </c>
      <c r="O51" s="39">
        <v>1</v>
      </c>
      <c r="P51" s="39">
        <v>1</v>
      </c>
      <c r="Q51" s="39">
        <v>1</v>
      </c>
      <c r="R51" s="39">
        <v>1</v>
      </c>
      <c r="S51" s="39">
        <v>1</v>
      </c>
      <c r="T51" s="39">
        <v>1</v>
      </c>
      <c r="U51" s="39">
        <v>0</v>
      </c>
      <c r="V51" s="39">
        <v>1</v>
      </c>
      <c r="W51" s="39">
        <v>1</v>
      </c>
      <c r="X51" s="39">
        <v>0</v>
      </c>
      <c r="Y51" s="39">
        <v>1</v>
      </c>
      <c r="Z51" s="39">
        <v>1</v>
      </c>
      <c r="AA51" s="39">
        <v>1</v>
      </c>
      <c r="AB51" s="39">
        <v>0</v>
      </c>
      <c r="AC51" s="39">
        <v>1</v>
      </c>
      <c r="AD51" s="39">
        <v>1</v>
      </c>
      <c r="AE51" s="39">
        <v>0</v>
      </c>
      <c r="AF51" s="27">
        <v>1</v>
      </c>
    </row>
    <row r="52" spans="1:32" ht="15.75" customHeight="1">
      <c r="A52" s="39">
        <v>78</v>
      </c>
      <c r="B52" s="27" t="s">
        <v>1639</v>
      </c>
      <c r="C52" s="39">
        <v>7027772</v>
      </c>
      <c r="D52" s="27" t="s">
        <v>1602</v>
      </c>
      <c r="E52" s="27" t="s">
        <v>1603</v>
      </c>
      <c r="F52" s="39">
        <v>902175543</v>
      </c>
      <c r="G52" s="27" t="s">
        <v>1603</v>
      </c>
      <c r="H52" s="40">
        <v>11813195</v>
      </c>
      <c r="I52" s="41">
        <v>45053.583333333336</v>
      </c>
      <c r="J52" s="41">
        <v>45053.720138888886</v>
      </c>
      <c r="K52" s="50">
        <f t="shared" si="2"/>
        <v>13</v>
      </c>
      <c r="L52" s="39">
        <v>1</v>
      </c>
      <c r="M52" s="39"/>
      <c r="N52" s="39"/>
      <c r="O52" s="39">
        <v>0</v>
      </c>
      <c r="P52" s="39">
        <v>1</v>
      </c>
      <c r="Q52" s="39">
        <v>1</v>
      </c>
      <c r="R52" s="39">
        <v>1</v>
      </c>
      <c r="S52" s="39">
        <v>1</v>
      </c>
      <c r="T52" s="39">
        <v>1</v>
      </c>
      <c r="U52" s="39">
        <v>0</v>
      </c>
      <c r="V52" s="39">
        <v>1</v>
      </c>
      <c r="W52" s="39">
        <v>1</v>
      </c>
      <c r="X52" s="39">
        <v>0</v>
      </c>
      <c r="Y52" s="39">
        <v>1</v>
      </c>
      <c r="Z52" s="39">
        <v>1</v>
      </c>
      <c r="AA52" s="39">
        <v>1</v>
      </c>
      <c r="AB52" s="39">
        <v>0</v>
      </c>
      <c r="AC52" s="39">
        <v>1</v>
      </c>
      <c r="AD52" s="39">
        <v>1</v>
      </c>
      <c r="AE52" s="39">
        <v>0</v>
      </c>
      <c r="AF52" s="27">
        <v>1</v>
      </c>
    </row>
    <row r="53" spans="1:32" ht="15.75" customHeight="1">
      <c r="A53" s="39">
        <v>78</v>
      </c>
      <c r="B53" s="27" t="s">
        <v>1640</v>
      </c>
      <c r="C53" s="39">
        <v>5551029</v>
      </c>
      <c r="D53" s="27" t="s">
        <v>1641</v>
      </c>
      <c r="E53" s="27" t="s">
        <v>1642</v>
      </c>
      <c r="F53" s="39">
        <v>325701625</v>
      </c>
      <c r="G53" s="27" t="s">
        <v>1642</v>
      </c>
      <c r="H53" s="40">
        <v>7318374</v>
      </c>
      <c r="I53" s="41">
        <v>45053.584027777775</v>
      </c>
      <c r="J53" s="41">
        <v>45053.668749999997</v>
      </c>
      <c r="K53" s="50">
        <f t="shared" si="2"/>
        <v>15</v>
      </c>
      <c r="L53" s="39">
        <v>0</v>
      </c>
      <c r="M53" s="39">
        <v>1</v>
      </c>
      <c r="N53" s="39">
        <v>1</v>
      </c>
      <c r="O53" s="39">
        <v>1</v>
      </c>
      <c r="P53" s="39">
        <v>1</v>
      </c>
      <c r="Q53" s="39">
        <v>1</v>
      </c>
      <c r="R53" s="39">
        <v>1</v>
      </c>
      <c r="S53" s="39">
        <v>0</v>
      </c>
      <c r="T53" s="39">
        <v>1</v>
      </c>
      <c r="U53" s="39">
        <v>1</v>
      </c>
      <c r="V53" s="39">
        <v>1</v>
      </c>
      <c r="W53" s="39">
        <v>1</v>
      </c>
      <c r="X53" s="39">
        <v>0</v>
      </c>
      <c r="Y53" s="39">
        <v>1</v>
      </c>
      <c r="Z53" s="39">
        <v>0</v>
      </c>
      <c r="AA53" s="39">
        <v>1</v>
      </c>
      <c r="AB53" s="39">
        <v>1</v>
      </c>
      <c r="AC53" s="39">
        <v>1</v>
      </c>
      <c r="AD53" s="39">
        <v>1</v>
      </c>
      <c r="AE53" s="39">
        <v>0</v>
      </c>
      <c r="AF53" s="27">
        <v>1</v>
      </c>
    </row>
    <row r="54" spans="1:32" ht="15.75" customHeight="1">
      <c r="A54" s="39">
        <v>78</v>
      </c>
      <c r="B54" s="27" t="s">
        <v>1643</v>
      </c>
      <c r="C54" s="39">
        <v>6969764</v>
      </c>
      <c r="D54" s="27"/>
      <c r="E54" s="39">
        <v>948770697</v>
      </c>
      <c r="F54" s="39">
        <v>948770697</v>
      </c>
      <c r="G54" s="27" t="s">
        <v>1644</v>
      </c>
      <c r="H54" s="40">
        <v>8336264</v>
      </c>
      <c r="I54" s="41">
        <v>45053.583333333336</v>
      </c>
      <c r="J54" s="41">
        <v>45053.679861111108</v>
      </c>
      <c r="K54" s="50">
        <f t="shared" si="2"/>
        <v>12</v>
      </c>
      <c r="L54" s="39">
        <v>0</v>
      </c>
      <c r="M54" s="39">
        <v>0</v>
      </c>
      <c r="N54" s="39">
        <v>1</v>
      </c>
      <c r="O54" s="39">
        <v>1</v>
      </c>
      <c r="P54" s="39">
        <v>1</v>
      </c>
      <c r="Q54" s="39">
        <v>1</v>
      </c>
      <c r="R54" s="39">
        <v>1</v>
      </c>
      <c r="S54" s="39">
        <v>1</v>
      </c>
      <c r="T54" s="39">
        <v>1</v>
      </c>
      <c r="U54" s="39">
        <v>0</v>
      </c>
      <c r="V54" s="39">
        <v>1</v>
      </c>
      <c r="W54" s="39">
        <v>0</v>
      </c>
      <c r="X54" s="39">
        <v>0</v>
      </c>
      <c r="Y54" s="39">
        <v>1</v>
      </c>
      <c r="Z54" s="39">
        <v>1</v>
      </c>
      <c r="AA54" s="39">
        <v>1</v>
      </c>
      <c r="AB54" s="39">
        <v>0</v>
      </c>
      <c r="AC54" s="39">
        <v>1</v>
      </c>
      <c r="AD54" s="39">
        <v>0</v>
      </c>
      <c r="AE54" s="39">
        <v>0</v>
      </c>
      <c r="AF54" s="27">
        <v>1</v>
      </c>
    </row>
    <row r="55" spans="1:32" ht="15.75" customHeight="1">
      <c r="A55" s="39">
        <v>78</v>
      </c>
      <c r="B55" s="27" t="s">
        <v>1645</v>
      </c>
      <c r="C55" s="39">
        <v>5990256</v>
      </c>
      <c r="D55" s="27" t="s">
        <v>1599</v>
      </c>
      <c r="E55" s="39" t="s">
        <v>1600</v>
      </c>
      <c r="F55" s="39">
        <v>789059075</v>
      </c>
      <c r="G55" s="27" t="s">
        <v>1600</v>
      </c>
      <c r="H55" s="40">
        <v>12461079</v>
      </c>
      <c r="I55" s="39">
        <v>1</v>
      </c>
      <c r="J55" s="39">
        <v>0</v>
      </c>
      <c r="K55" s="50">
        <f t="shared" si="2"/>
        <v>16</v>
      </c>
      <c r="L55" s="39">
        <v>1</v>
      </c>
      <c r="M55" s="39">
        <v>1</v>
      </c>
      <c r="N55" s="39">
        <v>1</v>
      </c>
      <c r="O55" s="39">
        <v>1</v>
      </c>
      <c r="P55" s="39">
        <v>1</v>
      </c>
      <c r="Q55" s="39">
        <v>1</v>
      </c>
      <c r="R55" s="39">
        <v>1</v>
      </c>
      <c r="S55" s="39">
        <v>0</v>
      </c>
      <c r="T55" s="39">
        <v>1</v>
      </c>
      <c r="U55" s="39">
        <v>0</v>
      </c>
      <c r="V55" s="39">
        <v>1</v>
      </c>
      <c r="W55" s="39">
        <v>1</v>
      </c>
      <c r="X55" s="39">
        <v>1</v>
      </c>
      <c r="Y55" s="39">
        <v>1</v>
      </c>
      <c r="Z55" s="39">
        <v>0</v>
      </c>
      <c r="AA55" s="39">
        <v>0</v>
      </c>
      <c r="AB55" s="39">
        <v>1</v>
      </c>
      <c r="AC55" s="39">
        <v>1</v>
      </c>
      <c r="AD55" s="39">
        <v>1</v>
      </c>
      <c r="AE55" s="39">
        <v>1</v>
      </c>
      <c r="AF55" s="27" t="s">
        <v>238</v>
      </c>
    </row>
    <row r="56" spans="1:32" ht="15.75" customHeight="1">
      <c r="A56" s="39">
        <v>78</v>
      </c>
      <c r="B56" s="27" t="s">
        <v>1646</v>
      </c>
      <c r="C56" s="39">
        <v>6973413</v>
      </c>
      <c r="D56" s="27" t="s">
        <v>1647</v>
      </c>
      <c r="E56" s="39" t="s">
        <v>1648</v>
      </c>
      <c r="F56" s="39">
        <v>368882405</v>
      </c>
      <c r="G56" s="27" t="s">
        <v>1648</v>
      </c>
      <c r="H56" s="40">
        <v>7853191</v>
      </c>
      <c r="I56" s="41">
        <v>45053.584027777775</v>
      </c>
      <c r="J56" s="41">
        <v>45053.675000000003</v>
      </c>
      <c r="K56" s="50">
        <f t="shared" si="2"/>
        <v>9</v>
      </c>
      <c r="L56" s="39">
        <v>0</v>
      </c>
      <c r="M56" s="39">
        <v>1</v>
      </c>
      <c r="N56" s="39">
        <v>0</v>
      </c>
      <c r="O56" s="39">
        <v>0</v>
      </c>
      <c r="P56" s="39">
        <v>1</v>
      </c>
      <c r="Q56" s="39">
        <v>1</v>
      </c>
      <c r="R56" s="39">
        <v>0</v>
      </c>
      <c r="S56" s="39">
        <v>0</v>
      </c>
      <c r="T56" s="39">
        <v>1</v>
      </c>
      <c r="U56" s="39">
        <v>0</v>
      </c>
      <c r="V56" s="39">
        <v>1</v>
      </c>
      <c r="W56" s="39">
        <v>1</v>
      </c>
      <c r="X56" s="39">
        <v>0</v>
      </c>
      <c r="Y56" s="39">
        <v>0</v>
      </c>
      <c r="Z56" s="39">
        <v>0</v>
      </c>
      <c r="AA56" s="39">
        <v>1</v>
      </c>
      <c r="AB56" s="39">
        <v>0</v>
      </c>
      <c r="AC56" s="39">
        <v>1</v>
      </c>
      <c r="AD56" s="39">
        <v>1</v>
      </c>
      <c r="AE56" s="39">
        <v>0</v>
      </c>
      <c r="AF56" s="27">
        <v>1</v>
      </c>
    </row>
    <row r="57" spans="1:32" ht="15.75" customHeight="1">
      <c r="A57" s="48">
        <v>78</v>
      </c>
      <c r="B57" s="44" t="s">
        <v>1649</v>
      </c>
      <c r="C57" s="48">
        <v>4821367</v>
      </c>
      <c r="D57" s="44" t="s">
        <v>1650</v>
      </c>
      <c r="E57" s="44" t="s">
        <v>1651</v>
      </c>
      <c r="F57" s="48">
        <v>357889019</v>
      </c>
      <c r="G57" s="44" t="s">
        <v>1651</v>
      </c>
      <c r="H57" s="49">
        <v>8730863</v>
      </c>
      <c r="I57" s="58">
        <v>45053.583333333336</v>
      </c>
      <c r="J57" s="58">
        <v>45053.684027777781</v>
      </c>
      <c r="K57" s="50">
        <f t="shared" si="2"/>
        <v>12</v>
      </c>
      <c r="L57" s="48">
        <v>0</v>
      </c>
      <c r="M57" s="48">
        <v>1</v>
      </c>
      <c r="N57" s="48">
        <v>0</v>
      </c>
      <c r="O57" s="48">
        <v>1</v>
      </c>
      <c r="P57" s="48">
        <v>1</v>
      </c>
      <c r="Q57" s="48">
        <v>1</v>
      </c>
      <c r="R57" s="48">
        <v>0</v>
      </c>
      <c r="S57" s="48">
        <v>1</v>
      </c>
      <c r="T57" s="48">
        <v>1</v>
      </c>
      <c r="U57" s="48">
        <v>0</v>
      </c>
      <c r="V57" s="48">
        <v>1</v>
      </c>
      <c r="W57" s="48">
        <v>1</v>
      </c>
      <c r="X57" s="48">
        <v>0</v>
      </c>
      <c r="Y57" s="48">
        <v>0</v>
      </c>
      <c r="Z57" s="48">
        <v>1</v>
      </c>
      <c r="AA57" s="48">
        <v>1</v>
      </c>
      <c r="AB57" s="48">
        <v>0</v>
      </c>
      <c r="AC57" s="48">
        <v>1</v>
      </c>
      <c r="AD57" s="48">
        <v>1</v>
      </c>
      <c r="AE57" s="48">
        <v>0</v>
      </c>
      <c r="AF57" s="44">
        <v>1</v>
      </c>
    </row>
    <row r="58" spans="1:32" ht="15.75" customHeight="1">
      <c r="A58" s="48">
        <v>78</v>
      </c>
      <c r="B58" s="44" t="s">
        <v>1652</v>
      </c>
      <c r="C58" s="48">
        <v>7026786</v>
      </c>
      <c r="D58" s="44" t="s">
        <v>1653</v>
      </c>
      <c r="E58" s="44" t="s">
        <v>1654</v>
      </c>
      <c r="F58" s="48">
        <v>987157068</v>
      </c>
      <c r="G58" s="44" t="s">
        <v>1654</v>
      </c>
      <c r="H58" s="49">
        <v>7748035</v>
      </c>
      <c r="I58" s="58">
        <v>45053.583333333336</v>
      </c>
      <c r="J58" s="58">
        <v>45053.673611111109</v>
      </c>
      <c r="K58" s="50">
        <f t="shared" si="2"/>
        <v>18</v>
      </c>
      <c r="L58" s="48">
        <v>1</v>
      </c>
      <c r="M58" s="48">
        <v>1</v>
      </c>
      <c r="N58" s="48">
        <v>0</v>
      </c>
      <c r="O58" s="48">
        <v>0</v>
      </c>
      <c r="P58" s="48">
        <v>1</v>
      </c>
      <c r="Q58" s="48">
        <v>1</v>
      </c>
      <c r="R58" s="48">
        <v>1</v>
      </c>
      <c r="S58" s="48">
        <v>1</v>
      </c>
      <c r="T58" s="48">
        <v>1</v>
      </c>
      <c r="U58" s="48">
        <v>1</v>
      </c>
      <c r="V58" s="48">
        <v>1</v>
      </c>
      <c r="W58" s="48">
        <v>1</v>
      </c>
      <c r="X58" s="48">
        <v>1</v>
      </c>
      <c r="Y58" s="48">
        <v>1</v>
      </c>
      <c r="Z58" s="48">
        <v>1</v>
      </c>
      <c r="AA58" s="48">
        <v>1</v>
      </c>
      <c r="AB58" s="48">
        <v>1</v>
      </c>
      <c r="AC58" s="48">
        <v>1</v>
      </c>
      <c r="AD58" s="48">
        <v>1</v>
      </c>
      <c r="AE58" s="48">
        <v>1</v>
      </c>
      <c r="AF58" s="44">
        <v>1</v>
      </c>
    </row>
    <row r="59" spans="1:32" ht="15.75" customHeight="1">
      <c r="A59" s="48">
        <v>78</v>
      </c>
      <c r="B59" s="44" t="s">
        <v>1655</v>
      </c>
      <c r="C59" s="48">
        <v>6760115</v>
      </c>
      <c r="D59" s="44" t="s">
        <v>1656</v>
      </c>
      <c r="E59" s="44" t="s">
        <v>1657</v>
      </c>
      <c r="F59" s="48">
        <v>899275378</v>
      </c>
      <c r="G59" s="44" t="s">
        <v>1657</v>
      </c>
      <c r="H59" s="49">
        <v>8698246</v>
      </c>
      <c r="I59" s="58">
        <v>45053.583333333336</v>
      </c>
      <c r="J59" s="58">
        <v>45053.684027777781</v>
      </c>
      <c r="K59" s="50">
        <f t="shared" si="2"/>
        <v>14</v>
      </c>
      <c r="L59" s="48">
        <v>0</v>
      </c>
      <c r="M59" s="48">
        <v>1</v>
      </c>
      <c r="N59" s="48">
        <v>1</v>
      </c>
      <c r="O59" s="48">
        <v>0</v>
      </c>
      <c r="P59" s="48">
        <v>1</v>
      </c>
      <c r="Q59" s="48">
        <v>1</v>
      </c>
      <c r="R59" s="48">
        <v>1</v>
      </c>
      <c r="S59" s="48">
        <v>0</v>
      </c>
      <c r="T59" s="48">
        <v>1</v>
      </c>
      <c r="U59" s="48">
        <v>0</v>
      </c>
      <c r="V59" s="48">
        <v>1</v>
      </c>
      <c r="W59" s="48">
        <v>1</v>
      </c>
      <c r="X59" s="48">
        <v>1</v>
      </c>
      <c r="Y59" s="48">
        <v>1</v>
      </c>
      <c r="Z59" s="48">
        <v>0</v>
      </c>
      <c r="AA59" s="48">
        <v>1</v>
      </c>
      <c r="AB59" s="48">
        <v>0</v>
      </c>
      <c r="AC59" s="48">
        <v>1</v>
      </c>
      <c r="AD59" s="48">
        <v>1</v>
      </c>
      <c r="AE59" s="48">
        <v>1</v>
      </c>
      <c r="AF59" s="44">
        <v>1</v>
      </c>
    </row>
    <row r="60" spans="1:32" ht="15.75" customHeight="1">
      <c r="A60" s="48">
        <v>78</v>
      </c>
      <c r="B60" s="44" t="s">
        <v>1658</v>
      </c>
      <c r="C60" s="48">
        <v>5032463</v>
      </c>
      <c r="D60" s="44" t="s">
        <v>1659</v>
      </c>
      <c r="E60" s="44" t="s">
        <v>1660</v>
      </c>
      <c r="F60" s="48">
        <v>328427069</v>
      </c>
      <c r="G60" s="44" t="s">
        <v>1660</v>
      </c>
      <c r="H60" s="49">
        <v>5592159</v>
      </c>
      <c r="I60" s="58">
        <v>45053.583333333336</v>
      </c>
      <c r="J60" s="58">
        <v>45053.647916666669</v>
      </c>
      <c r="K60" s="50">
        <f t="shared" si="2"/>
        <v>7</v>
      </c>
      <c r="L60" s="48">
        <v>1</v>
      </c>
      <c r="M60" s="48">
        <v>1</v>
      </c>
      <c r="N60" s="48">
        <v>1</v>
      </c>
      <c r="O60" s="44"/>
      <c r="P60" s="48">
        <v>0</v>
      </c>
      <c r="Q60" s="48">
        <v>0</v>
      </c>
      <c r="R60" s="48">
        <v>1</v>
      </c>
      <c r="S60" s="48">
        <v>1</v>
      </c>
      <c r="T60" s="48">
        <v>1</v>
      </c>
      <c r="U60" s="48">
        <v>1</v>
      </c>
      <c r="V60" s="44"/>
      <c r="W60" s="44"/>
      <c r="X60" s="44"/>
      <c r="Y60" s="44"/>
      <c r="Z60" s="44"/>
      <c r="AA60" s="44"/>
      <c r="AB60" s="44"/>
      <c r="AC60" s="44"/>
      <c r="AD60" s="44"/>
      <c r="AE60" s="48">
        <v>0</v>
      </c>
      <c r="AF60" s="44" t="s">
        <v>259</v>
      </c>
    </row>
    <row r="61" spans="1:32" ht="15.75" customHeight="1">
      <c r="A61" s="48">
        <v>78</v>
      </c>
      <c r="B61" s="44" t="s">
        <v>1661</v>
      </c>
      <c r="C61" s="48">
        <v>7020850</v>
      </c>
      <c r="D61" s="44"/>
      <c r="E61" s="48">
        <v>948647726</v>
      </c>
      <c r="F61" s="48">
        <v>948647726</v>
      </c>
      <c r="G61" s="44" t="s">
        <v>1662</v>
      </c>
      <c r="H61" s="44" t="s">
        <v>1663</v>
      </c>
      <c r="I61" s="58">
        <v>45053.583333333336</v>
      </c>
      <c r="J61" s="58">
        <v>45053.688194444447</v>
      </c>
      <c r="K61" s="50">
        <f t="shared" si="2"/>
        <v>4</v>
      </c>
      <c r="L61" s="48">
        <v>1</v>
      </c>
      <c r="M61" s="48">
        <v>0</v>
      </c>
      <c r="N61" s="48">
        <v>0</v>
      </c>
      <c r="O61" s="48">
        <v>0</v>
      </c>
      <c r="P61" s="48">
        <v>1</v>
      </c>
      <c r="Q61" s="48">
        <v>1</v>
      </c>
      <c r="R61" s="48">
        <v>0</v>
      </c>
      <c r="S61" s="48">
        <v>1</v>
      </c>
      <c r="T61" s="48">
        <v>0</v>
      </c>
      <c r="U61" s="48">
        <v>0</v>
      </c>
      <c r="V61" s="48">
        <v>0</v>
      </c>
      <c r="W61" s="44"/>
      <c r="X61" s="44"/>
      <c r="Y61" s="44"/>
      <c r="Z61" s="44"/>
      <c r="AA61" s="44"/>
      <c r="AB61" s="44"/>
      <c r="AC61" s="44"/>
      <c r="AD61" s="44"/>
      <c r="AE61" s="44"/>
      <c r="AF61" s="44">
        <v>1</v>
      </c>
    </row>
    <row r="62" spans="1:32" ht="15.75" customHeight="1">
      <c r="A62" s="48">
        <v>78</v>
      </c>
      <c r="B62" s="44" t="s">
        <v>1664</v>
      </c>
      <c r="C62" s="48">
        <v>6967265</v>
      </c>
      <c r="D62" s="44" t="s">
        <v>1665</v>
      </c>
      <c r="E62" s="44" t="s">
        <v>1666</v>
      </c>
      <c r="F62" s="48">
        <v>964244924</v>
      </c>
      <c r="G62" s="44" t="s">
        <v>1666</v>
      </c>
      <c r="H62" s="49">
        <v>5198742</v>
      </c>
      <c r="I62" s="58">
        <v>45053.583333333336</v>
      </c>
      <c r="J62" s="58">
        <v>45053.643750000003</v>
      </c>
      <c r="K62" s="50">
        <f t="shared" si="2"/>
        <v>5</v>
      </c>
      <c r="L62" s="48">
        <v>0</v>
      </c>
      <c r="M62" s="48">
        <v>1</v>
      </c>
      <c r="N62" s="48">
        <v>1</v>
      </c>
      <c r="O62" s="48">
        <v>1</v>
      </c>
      <c r="P62" s="48">
        <v>0</v>
      </c>
      <c r="Q62" s="44"/>
      <c r="R62" s="48">
        <v>0</v>
      </c>
      <c r="S62" s="48">
        <v>0</v>
      </c>
      <c r="T62" s="48">
        <v>0</v>
      </c>
      <c r="U62" s="48">
        <v>0</v>
      </c>
      <c r="V62" s="48">
        <v>1</v>
      </c>
      <c r="W62" s="48">
        <v>0</v>
      </c>
      <c r="X62" s="48">
        <v>0</v>
      </c>
      <c r="Y62" s="48">
        <v>0</v>
      </c>
      <c r="Z62" s="48">
        <v>0</v>
      </c>
      <c r="AA62" s="48">
        <v>0</v>
      </c>
      <c r="AB62" s="48">
        <v>0</v>
      </c>
      <c r="AC62" s="48">
        <v>1</v>
      </c>
      <c r="AD62" s="48">
        <v>0</v>
      </c>
      <c r="AE62" s="48">
        <v>0</v>
      </c>
      <c r="AF62" s="44">
        <v>1</v>
      </c>
    </row>
    <row r="63" spans="1:32" ht="15.75" customHeight="1">
      <c r="A63" s="48">
        <v>78</v>
      </c>
      <c r="B63" s="44" t="s">
        <v>1667</v>
      </c>
      <c r="C63" s="48">
        <v>5221146</v>
      </c>
      <c r="D63" s="44" t="s">
        <v>1668</v>
      </c>
      <c r="E63" s="44" t="s">
        <v>1669</v>
      </c>
      <c r="F63" s="48">
        <v>818616618</v>
      </c>
      <c r="G63" s="44" t="s">
        <v>1669</v>
      </c>
      <c r="H63" s="49">
        <v>33704726</v>
      </c>
      <c r="I63" s="58">
        <v>45053.588194444441</v>
      </c>
      <c r="J63" s="58">
        <v>45053.977777777778</v>
      </c>
      <c r="K63" s="50">
        <f t="shared" si="2"/>
        <v>15</v>
      </c>
      <c r="L63" s="48">
        <v>1</v>
      </c>
      <c r="M63" s="48">
        <v>1</v>
      </c>
      <c r="N63" s="48">
        <v>1</v>
      </c>
      <c r="O63" s="48">
        <v>1</v>
      </c>
      <c r="P63" s="48">
        <v>0</v>
      </c>
      <c r="Q63" s="48">
        <v>1</v>
      </c>
      <c r="R63" s="48">
        <v>0</v>
      </c>
      <c r="S63" s="48">
        <v>0</v>
      </c>
      <c r="T63" s="48">
        <v>1</v>
      </c>
      <c r="U63" s="48">
        <v>1</v>
      </c>
      <c r="V63" s="48">
        <v>1</v>
      </c>
      <c r="W63" s="48">
        <v>1</v>
      </c>
      <c r="X63" s="48">
        <v>1</v>
      </c>
      <c r="Y63" s="48">
        <v>0</v>
      </c>
      <c r="Z63" s="48">
        <v>0</v>
      </c>
      <c r="AA63" s="48">
        <v>1</v>
      </c>
      <c r="AB63" s="48">
        <v>1</v>
      </c>
      <c r="AC63" s="48">
        <v>1</v>
      </c>
      <c r="AD63" s="48">
        <v>1</v>
      </c>
      <c r="AE63" s="48">
        <v>1</v>
      </c>
      <c r="AF63" s="44">
        <v>1</v>
      </c>
    </row>
    <row r="64" spans="1:32" ht="15.75" customHeight="1">
      <c r="A64" s="48">
        <v>78</v>
      </c>
      <c r="B64" s="44" t="s">
        <v>1670</v>
      </c>
      <c r="C64" s="48">
        <v>2497298</v>
      </c>
      <c r="D64" s="44" t="s">
        <v>1671</v>
      </c>
      <c r="E64" s="44" t="s">
        <v>1672</v>
      </c>
      <c r="F64" s="48">
        <v>978491362</v>
      </c>
      <c r="G64" s="44" t="s">
        <v>1672</v>
      </c>
      <c r="H64" s="44"/>
      <c r="I64" s="58">
        <v>45053.61041666667</v>
      </c>
      <c r="J64" s="44"/>
      <c r="K64" s="50">
        <f t="shared" si="2"/>
        <v>0</v>
      </c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 t="s">
        <v>1701</v>
      </c>
    </row>
    <row r="65" spans="1:32" ht="15.75" customHeight="1">
      <c r="A65" s="48">
        <v>78</v>
      </c>
      <c r="B65" s="44" t="s">
        <v>1673</v>
      </c>
      <c r="C65" s="48">
        <v>2497298</v>
      </c>
      <c r="D65" s="44" t="s">
        <v>1671</v>
      </c>
      <c r="E65" s="44" t="s">
        <v>1672</v>
      </c>
      <c r="F65" s="48">
        <v>978491362</v>
      </c>
      <c r="G65" s="44" t="s">
        <v>1672</v>
      </c>
      <c r="H65" s="44"/>
      <c r="I65" s="58">
        <v>45053.584722222222</v>
      </c>
      <c r="J65" s="44"/>
      <c r="K65" s="50">
        <f t="shared" si="2"/>
        <v>0</v>
      </c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 t="s">
        <v>248</v>
      </c>
    </row>
    <row r="66" spans="1:32" ht="15.75" customHeight="1">
      <c r="A66" s="48">
        <v>78</v>
      </c>
      <c r="B66" s="44" t="s">
        <v>1674</v>
      </c>
      <c r="C66" s="48">
        <v>2801016</v>
      </c>
      <c r="D66" s="44" t="s">
        <v>1675</v>
      </c>
      <c r="E66" s="44" t="s">
        <v>1676</v>
      </c>
      <c r="F66" s="48">
        <v>368527699</v>
      </c>
      <c r="G66" s="44" t="s">
        <v>1676</v>
      </c>
      <c r="H66" s="44"/>
      <c r="I66" s="58">
        <v>45053.619444444441</v>
      </c>
      <c r="J66" s="44"/>
      <c r="K66" s="50">
        <f t="shared" si="2"/>
        <v>0</v>
      </c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 t="s">
        <v>248</v>
      </c>
    </row>
    <row r="67" spans="1:32" ht="15.75" customHeight="1">
      <c r="A67" s="48">
        <v>78</v>
      </c>
      <c r="B67" s="44" t="s">
        <v>1677</v>
      </c>
      <c r="C67" s="48">
        <v>4576153</v>
      </c>
      <c r="D67" s="44" t="s">
        <v>1678</v>
      </c>
      <c r="E67" s="44" t="s">
        <v>1679</v>
      </c>
      <c r="F67" s="48">
        <v>384633728</v>
      </c>
      <c r="G67" s="44" t="s">
        <v>1679</v>
      </c>
      <c r="H67" s="49">
        <v>8319168</v>
      </c>
      <c r="I67" s="58">
        <v>45053.584027777775</v>
      </c>
      <c r="J67" s="58">
        <v>45053.679861111108</v>
      </c>
      <c r="K67" s="50">
        <f t="shared" si="2"/>
        <v>15</v>
      </c>
      <c r="L67" s="48">
        <v>1</v>
      </c>
      <c r="M67" s="48">
        <v>1</v>
      </c>
      <c r="N67" s="48">
        <v>1</v>
      </c>
      <c r="O67" s="48">
        <v>1</v>
      </c>
      <c r="P67" s="48">
        <v>1</v>
      </c>
      <c r="Q67" s="48">
        <v>0</v>
      </c>
      <c r="R67" s="48">
        <v>0</v>
      </c>
      <c r="S67" s="48">
        <v>0</v>
      </c>
      <c r="T67" s="48">
        <v>1</v>
      </c>
      <c r="U67" s="48">
        <v>1</v>
      </c>
      <c r="V67" s="48">
        <v>1</v>
      </c>
      <c r="W67" s="48">
        <v>1</v>
      </c>
      <c r="X67" s="48">
        <v>1</v>
      </c>
      <c r="Y67" s="48">
        <v>0</v>
      </c>
      <c r="Z67" s="48">
        <v>0</v>
      </c>
      <c r="AA67" s="48">
        <v>1</v>
      </c>
      <c r="AB67" s="48">
        <v>1</v>
      </c>
      <c r="AC67" s="48">
        <v>1</v>
      </c>
      <c r="AD67" s="48">
        <v>1</v>
      </c>
      <c r="AE67" s="48">
        <v>1</v>
      </c>
      <c r="AF67" s="44">
        <v>1</v>
      </c>
    </row>
    <row r="68" spans="1:32" ht="15.75" customHeight="1">
      <c r="A68" s="48">
        <v>78</v>
      </c>
      <c r="B68" s="44" t="s">
        <v>1680</v>
      </c>
      <c r="C68" s="48">
        <v>7027231</v>
      </c>
      <c r="D68" s="44"/>
      <c r="E68" s="48">
        <v>819369763</v>
      </c>
      <c r="F68" s="48">
        <v>819369763</v>
      </c>
      <c r="G68" s="44" t="s">
        <v>1681</v>
      </c>
      <c r="H68" s="49">
        <v>9088435</v>
      </c>
      <c r="I68" s="48">
        <v>1</v>
      </c>
      <c r="J68" s="48">
        <v>1</v>
      </c>
      <c r="K68" s="50">
        <f t="shared" si="2"/>
        <v>12</v>
      </c>
      <c r="L68" s="48">
        <v>0</v>
      </c>
      <c r="M68" s="48">
        <v>0</v>
      </c>
      <c r="N68" s="48">
        <v>1</v>
      </c>
      <c r="O68" s="48">
        <v>1</v>
      </c>
      <c r="P68" s="48">
        <v>1</v>
      </c>
      <c r="Q68" s="48">
        <v>1</v>
      </c>
      <c r="R68" s="48">
        <v>1</v>
      </c>
      <c r="S68" s="48">
        <v>1</v>
      </c>
      <c r="T68" s="48">
        <v>1</v>
      </c>
      <c r="U68" s="48">
        <v>1</v>
      </c>
      <c r="V68" s="48">
        <v>1</v>
      </c>
      <c r="W68" s="48">
        <v>0</v>
      </c>
      <c r="X68" s="48">
        <v>0</v>
      </c>
      <c r="Y68" s="48">
        <v>1</v>
      </c>
      <c r="Z68" s="48">
        <v>0</v>
      </c>
      <c r="AA68" s="48">
        <v>0</v>
      </c>
      <c r="AB68" s="48">
        <v>0</v>
      </c>
      <c r="AC68" s="48">
        <v>0</v>
      </c>
      <c r="AD68" s="48">
        <v>1</v>
      </c>
      <c r="AE68" s="48">
        <v>1</v>
      </c>
      <c r="AF68" s="44" t="s">
        <v>223</v>
      </c>
    </row>
    <row r="69" spans="1:32" ht="15.75" customHeight="1">
      <c r="A69" s="48">
        <v>78</v>
      </c>
      <c r="B69" s="44" t="s">
        <v>1682</v>
      </c>
      <c r="C69" s="48">
        <v>4086032</v>
      </c>
      <c r="D69" s="44" t="s">
        <v>1683</v>
      </c>
      <c r="E69" s="44" t="s">
        <v>1684</v>
      </c>
      <c r="F69" s="48">
        <v>944590074</v>
      </c>
      <c r="G69" s="44" t="s">
        <v>1684</v>
      </c>
      <c r="H69" s="49">
        <v>9313673</v>
      </c>
      <c r="I69" s="58">
        <v>45053.584722222222</v>
      </c>
      <c r="J69" s="58">
        <v>45053.693055555559</v>
      </c>
      <c r="K69" s="50">
        <f t="shared" si="2"/>
        <v>11</v>
      </c>
      <c r="L69" s="48">
        <v>0</v>
      </c>
      <c r="M69" s="48">
        <v>0</v>
      </c>
      <c r="N69" s="48">
        <v>1</v>
      </c>
      <c r="O69" s="48">
        <v>0</v>
      </c>
      <c r="P69" s="48">
        <v>1</v>
      </c>
      <c r="Q69" s="48">
        <v>1</v>
      </c>
      <c r="R69" s="48">
        <v>1</v>
      </c>
      <c r="S69" s="48">
        <v>1</v>
      </c>
      <c r="T69" s="48">
        <v>1</v>
      </c>
      <c r="U69" s="48">
        <v>0</v>
      </c>
      <c r="V69" s="48">
        <v>1</v>
      </c>
      <c r="W69" s="48">
        <v>0</v>
      </c>
      <c r="X69" s="48">
        <v>0</v>
      </c>
      <c r="Y69" s="48">
        <v>1</v>
      </c>
      <c r="Z69" s="48">
        <v>1</v>
      </c>
      <c r="AA69" s="48">
        <v>1</v>
      </c>
      <c r="AB69" s="48">
        <v>0</v>
      </c>
      <c r="AC69" s="48">
        <v>1</v>
      </c>
      <c r="AD69" s="48">
        <v>0</v>
      </c>
      <c r="AE69" s="48">
        <v>0</v>
      </c>
      <c r="AF69" s="44">
        <v>1</v>
      </c>
    </row>
    <row r="70" spans="1:32" ht="15.75" customHeight="1">
      <c r="A70" s="48">
        <v>78</v>
      </c>
      <c r="B70" s="44" t="s">
        <v>1685</v>
      </c>
      <c r="C70" s="48">
        <v>4592846</v>
      </c>
      <c r="D70" s="44" t="s">
        <v>1686</v>
      </c>
      <c r="E70" s="44" t="s">
        <v>1687</v>
      </c>
      <c r="F70" s="48">
        <v>352611082</v>
      </c>
      <c r="G70" s="44" t="s">
        <v>1687</v>
      </c>
      <c r="H70" s="49">
        <v>15497693</v>
      </c>
      <c r="I70" s="58">
        <v>45053.583333333336</v>
      </c>
      <c r="J70" s="58">
        <v>45053.762499999997</v>
      </c>
      <c r="K70" s="50">
        <f t="shared" si="2"/>
        <v>5</v>
      </c>
      <c r="L70" s="48">
        <v>0</v>
      </c>
      <c r="M70" s="48">
        <v>0</v>
      </c>
      <c r="N70" s="48">
        <v>1</v>
      </c>
      <c r="O70" s="48">
        <v>0</v>
      </c>
      <c r="P70" s="48">
        <v>1</v>
      </c>
      <c r="Q70" s="48">
        <v>1</v>
      </c>
      <c r="R70" s="48">
        <v>1</v>
      </c>
      <c r="S70" s="48">
        <v>0</v>
      </c>
      <c r="T70" s="48">
        <v>0</v>
      </c>
      <c r="U70" s="48">
        <v>1</v>
      </c>
      <c r="V70" s="48">
        <v>0</v>
      </c>
      <c r="W70" s="44"/>
      <c r="X70" s="44"/>
      <c r="Y70" s="44"/>
      <c r="Z70" s="44"/>
      <c r="AA70" s="44"/>
      <c r="AB70" s="44"/>
      <c r="AC70" s="44"/>
      <c r="AD70" s="44"/>
      <c r="AE70" s="44"/>
      <c r="AF70" s="44">
        <v>0</v>
      </c>
    </row>
    <row r="71" spans="1:32" ht="15.75" customHeight="1">
      <c r="A71" s="48">
        <v>78</v>
      </c>
      <c r="B71" s="44" t="s">
        <v>1688</v>
      </c>
      <c r="C71" s="48">
        <v>6993602</v>
      </c>
      <c r="D71" s="44" t="s">
        <v>1689</v>
      </c>
      <c r="E71" s="44" t="s">
        <v>1690</v>
      </c>
      <c r="F71" s="48">
        <v>962456279</v>
      </c>
      <c r="G71" s="44" t="s">
        <v>1690</v>
      </c>
      <c r="H71" s="49">
        <v>9044945</v>
      </c>
      <c r="I71" s="48">
        <v>1</v>
      </c>
      <c r="J71" s="48">
        <v>1</v>
      </c>
      <c r="K71" s="50">
        <f t="shared" si="2"/>
        <v>7</v>
      </c>
      <c r="L71" s="48">
        <v>0</v>
      </c>
      <c r="M71" s="48">
        <v>0</v>
      </c>
      <c r="N71" s="48">
        <v>0</v>
      </c>
      <c r="O71" s="48">
        <v>0</v>
      </c>
      <c r="P71" s="48">
        <v>1</v>
      </c>
      <c r="Q71" s="48">
        <v>1</v>
      </c>
      <c r="R71" s="48">
        <v>1</v>
      </c>
      <c r="S71" s="48">
        <v>0</v>
      </c>
      <c r="T71" s="48">
        <v>0</v>
      </c>
      <c r="U71" s="48">
        <v>0</v>
      </c>
      <c r="V71" s="48">
        <v>1</v>
      </c>
      <c r="W71" s="48">
        <v>0</v>
      </c>
      <c r="X71" s="48">
        <v>0</v>
      </c>
      <c r="Y71" s="48">
        <v>1</v>
      </c>
      <c r="Z71" s="48">
        <v>0</v>
      </c>
      <c r="AA71" s="48">
        <v>0</v>
      </c>
      <c r="AB71" s="48">
        <v>1</v>
      </c>
      <c r="AC71" s="48">
        <v>0</v>
      </c>
      <c r="AD71" s="48">
        <v>0</v>
      </c>
      <c r="AE71" s="48">
        <v>1</v>
      </c>
      <c r="AF71" s="44" t="s">
        <v>217</v>
      </c>
    </row>
    <row r="72" spans="1:32" ht="15.75" customHeight="1">
      <c r="A72" s="48">
        <v>78</v>
      </c>
      <c r="B72" s="44" t="s">
        <v>1691</v>
      </c>
      <c r="C72" s="48">
        <v>7017875</v>
      </c>
      <c r="D72" s="44" t="s">
        <v>1514</v>
      </c>
      <c r="E72" s="44" t="s">
        <v>1515</v>
      </c>
      <c r="F72" s="48">
        <v>945039286</v>
      </c>
      <c r="G72" s="44" t="s">
        <v>1515</v>
      </c>
      <c r="H72" s="49">
        <v>10175694</v>
      </c>
      <c r="I72" s="48">
        <v>1</v>
      </c>
      <c r="J72" s="48">
        <v>1</v>
      </c>
      <c r="K72" s="50">
        <f t="shared" si="2"/>
        <v>16</v>
      </c>
      <c r="L72" s="48">
        <v>1</v>
      </c>
      <c r="M72" s="48">
        <v>1</v>
      </c>
      <c r="N72" s="48">
        <v>1</v>
      </c>
      <c r="O72" s="48">
        <v>1</v>
      </c>
      <c r="P72" s="48">
        <v>1</v>
      </c>
      <c r="Q72" s="48">
        <v>1</v>
      </c>
      <c r="R72" s="48">
        <v>1</v>
      </c>
      <c r="S72" s="48">
        <v>0</v>
      </c>
      <c r="T72" s="48">
        <v>1</v>
      </c>
      <c r="U72" s="48">
        <v>0</v>
      </c>
      <c r="V72" s="48">
        <v>1</v>
      </c>
      <c r="W72" s="48">
        <v>1</v>
      </c>
      <c r="X72" s="48">
        <v>1</v>
      </c>
      <c r="Y72" s="48">
        <v>1</v>
      </c>
      <c r="Z72" s="48">
        <v>1</v>
      </c>
      <c r="AA72" s="48">
        <v>0</v>
      </c>
      <c r="AB72" s="48">
        <v>1</v>
      </c>
      <c r="AC72" s="48">
        <v>0</v>
      </c>
      <c r="AD72" s="48">
        <v>1</v>
      </c>
      <c r="AE72" s="48">
        <v>1</v>
      </c>
      <c r="AF72" s="44" t="s">
        <v>237</v>
      </c>
    </row>
    <row r="73" spans="1:32" ht="15.75" customHeight="1">
      <c r="A73" s="48">
        <v>78</v>
      </c>
      <c r="B73" s="44" t="s">
        <v>1692</v>
      </c>
      <c r="C73" s="48">
        <v>6969004</v>
      </c>
      <c r="D73" s="44"/>
      <c r="E73" s="48">
        <v>775469888</v>
      </c>
      <c r="F73" s="48">
        <v>775469888</v>
      </c>
      <c r="G73" s="44" t="s">
        <v>1693</v>
      </c>
      <c r="H73" s="49">
        <v>8921757</v>
      </c>
      <c r="I73" s="48">
        <v>1</v>
      </c>
      <c r="J73" s="48">
        <v>1</v>
      </c>
      <c r="K73" s="50">
        <f t="shared" si="2"/>
        <v>13</v>
      </c>
      <c r="L73" s="48">
        <v>1</v>
      </c>
      <c r="M73" s="48">
        <v>1</v>
      </c>
      <c r="N73" s="48">
        <v>1</v>
      </c>
      <c r="O73" s="48">
        <v>1</v>
      </c>
      <c r="P73" s="48">
        <v>1</v>
      </c>
      <c r="Q73" s="48">
        <v>1</v>
      </c>
      <c r="R73" s="48">
        <v>1</v>
      </c>
      <c r="S73" s="48">
        <v>0</v>
      </c>
      <c r="T73" s="48">
        <v>1</v>
      </c>
      <c r="U73" s="48">
        <v>0</v>
      </c>
      <c r="V73" s="48">
        <v>1</v>
      </c>
      <c r="W73" s="48">
        <v>1</v>
      </c>
      <c r="X73" s="48">
        <v>0</v>
      </c>
      <c r="Y73" s="48">
        <v>1</v>
      </c>
      <c r="Z73" s="48">
        <v>0</v>
      </c>
      <c r="AA73" s="48">
        <v>0</v>
      </c>
      <c r="AB73" s="48">
        <v>1</v>
      </c>
      <c r="AC73" s="48">
        <v>0</v>
      </c>
      <c r="AD73" s="48">
        <v>0</v>
      </c>
      <c r="AE73" s="48">
        <v>1</v>
      </c>
      <c r="AF73" s="44" t="s">
        <v>216</v>
      </c>
    </row>
    <row r="74" spans="1:32" ht="15.75" customHeight="1">
      <c r="A74" s="48">
        <v>78</v>
      </c>
      <c r="B74" s="44" t="s">
        <v>1694</v>
      </c>
      <c r="C74" s="48">
        <v>5515594</v>
      </c>
      <c r="D74" s="44" t="s">
        <v>1695</v>
      </c>
      <c r="E74" s="48">
        <v>565845634</v>
      </c>
      <c r="F74" s="48">
        <v>565845634</v>
      </c>
      <c r="G74" s="44" t="s">
        <v>1696</v>
      </c>
      <c r="H74" s="49">
        <v>55438</v>
      </c>
      <c r="I74" s="58">
        <v>45053.583333333336</v>
      </c>
      <c r="J74" s="58">
        <v>45053.584027777775</v>
      </c>
      <c r="K74" s="50">
        <f t="shared" si="2"/>
        <v>0</v>
      </c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 t="s">
        <v>1702</v>
      </c>
    </row>
    <row r="75" spans="1:32" ht="15.75" customHeight="1">
      <c r="A75" s="48">
        <v>78</v>
      </c>
      <c r="B75" s="44" t="s">
        <v>1697</v>
      </c>
      <c r="C75" s="48">
        <v>7006557</v>
      </c>
      <c r="D75" s="44"/>
      <c r="E75" s="48">
        <v>389914698</v>
      </c>
      <c r="F75" s="48">
        <v>389914698</v>
      </c>
      <c r="G75" s="44" t="s">
        <v>1698</v>
      </c>
      <c r="H75" s="44"/>
      <c r="I75" s="58">
        <v>45053.583333333336</v>
      </c>
      <c r="J75" s="44"/>
      <c r="K75" s="50">
        <f t="shared" si="2"/>
        <v>17</v>
      </c>
      <c r="L75" s="48">
        <v>1</v>
      </c>
      <c r="M75" s="48">
        <v>1</v>
      </c>
      <c r="N75" s="48">
        <v>0</v>
      </c>
      <c r="O75" s="48">
        <v>1</v>
      </c>
      <c r="P75" s="48">
        <v>1</v>
      </c>
      <c r="Q75" s="48">
        <v>1</v>
      </c>
      <c r="R75" s="48">
        <v>1</v>
      </c>
      <c r="S75" s="48">
        <v>1</v>
      </c>
      <c r="T75" s="48">
        <v>1</v>
      </c>
      <c r="U75" s="48">
        <v>0</v>
      </c>
      <c r="V75" s="48">
        <v>1</v>
      </c>
      <c r="W75" s="48">
        <v>1</v>
      </c>
      <c r="X75" s="48">
        <v>1</v>
      </c>
      <c r="Y75" s="48">
        <v>1</v>
      </c>
      <c r="Z75" s="48">
        <v>1</v>
      </c>
      <c r="AA75" s="48">
        <v>1</v>
      </c>
      <c r="AB75" s="48">
        <v>0</v>
      </c>
      <c r="AC75" s="48">
        <v>1</v>
      </c>
      <c r="AD75" s="48">
        <v>1</v>
      </c>
      <c r="AE75" s="48">
        <v>1</v>
      </c>
      <c r="AF75" s="4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Z75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4.42578125" customWidth="1"/>
    <col min="2" max="11" width="7.85546875" customWidth="1"/>
    <col min="12" max="52" width="4.85546875" customWidth="1"/>
  </cols>
  <sheetData>
    <row r="1" spans="1:52" ht="15.75" customHeight="1">
      <c r="A1" s="27" t="s">
        <v>0</v>
      </c>
      <c r="B1" s="27" t="s">
        <v>1505</v>
      </c>
      <c r="C1" s="27" t="s">
        <v>1</v>
      </c>
      <c r="D1" s="27" t="s">
        <v>1506</v>
      </c>
      <c r="E1" s="27" t="s">
        <v>1507</v>
      </c>
      <c r="F1" s="27" t="s">
        <v>1508</v>
      </c>
      <c r="G1" s="27" t="s">
        <v>1509</v>
      </c>
      <c r="H1" s="27" t="s">
        <v>1510</v>
      </c>
      <c r="I1" s="27" t="s">
        <v>1511</v>
      </c>
      <c r="J1" s="27" t="s">
        <v>1512</v>
      </c>
      <c r="K1" s="27"/>
      <c r="L1" s="59" t="s">
        <v>62</v>
      </c>
      <c r="M1" s="59" t="s">
        <v>63</v>
      </c>
      <c r="N1" s="59" t="s">
        <v>64</v>
      </c>
      <c r="O1" s="59" t="s">
        <v>65</v>
      </c>
      <c r="P1" s="59" t="s">
        <v>66</v>
      </c>
      <c r="Q1" s="59" t="s">
        <v>67</v>
      </c>
      <c r="R1" s="59" t="s">
        <v>68</v>
      </c>
      <c r="S1" s="59" t="s">
        <v>69</v>
      </c>
      <c r="T1" s="59" t="s">
        <v>70</v>
      </c>
      <c r="U1" s="59" t="s">
        <v>71</v>
      </c>
      <c r="V1" s="59" t="s">
        <v>72</v>
      </c>
      <c r="W1" s="59" t="s">
        <v>73</v>
      </c>
      <c r="X1" s="59" t="s">
        <v>74</v>
      </c>
      <c r="Y1" s="59" t="s">
        <v>75</v>
      </c>
      <c r="Z1" s="59" t="s">
        <v>76</v>
      </c>
      <c r="AA1" s="59" t="s">
        <v>77</v>
      </c>
      <c r="AB1" s="59" t="s">
        <v>78</v>
      </c>
      <c r="AC1" s="59" t="s">
        <v>79</v>
      </c>
      <c r="AD1" s="59" t="s">
        <v>80</v>
      </c>
      <c r="AE1" s="59" t="s">
        <v>81</v>
      </c>
      <c r="AF1" s="59" t="s">
        <v>82</v>
      </c>
      <c r="AG1" s="59" t="s">
        <v>83</v>
      </c>
      <c r="AH1" s="59" t="s">
        <v>84</v>
      </c>
      <c r="AI1" s="59" t="s">
        <v>85</v>
      </c>
      <c r="AJ1" s="59" t="s">
        <v>86</v>
      </c>
      <c r="AK1" s="59" t="s">
        <v>87</v>
      </c>
      <c r="AL1" s="59" t="s">
        <v>88</v>
      </c>
      <c r="AM1" s="59" t="s">
        <v>89</v>
      </c>
      <c r="AN1" s="59" t="s">
        <v>90</v>
      </c>
      <c r="AO1" s="59" t="s">
        <v>91</v>
      </c>
      <c r="AP1" s="59" t="s">
        <v>92</v>
      </c>
      <c r="AQ1" s="59" t="s">
        <v>93</v>
      </c>
      <c r="AR1" s="59" t="s">
        <v>94</v>
      </c>
      <c r="AS1" s="59" t="s">
        <v>95</v>
      </c>
      <c r="AT1" s="59" t="s">
        <v>96</v>
      </c>
      <c r="AU1" s="59" t="s">
        <v>97</v>
      </c>
      <c r="AV1" s="59" t="s">
        <v>98</v>
      </c>
      <c r="AW1" s="59" t="s">
        <v>99</v>
      </c>
      <c r="AX1" s="59" t="s">
        <v>100</v>
      </c>
      <c r="AY1" s="59" t="s">
        <v>101</v>
      </c>
      <c r="AZ1" s="27" t="s">
        <v>102</v>
      </c>
    </row>
    <row r="2" spans="1:52" ht="15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59" t="s">
        <v>163</v>
      </c>
      <c r="M2" s="59" t="s">
        <v>164</v>
      </c>
      <c r="N2" s="59" t="s">
        <v>165</v>
      </c>
      <c r="O2" s="59" t="s">
        <v>166</v>
      </c>
      <c r="P2" s="59" t="s">
        <v>167</v>
      </c>
      <c r="Q2" s="59" t="s">
        <v>168</v>
      </c>
      <c r="R2" s="59" t="s">
        <v>169</v>
      </c>
      <c r="S2" s="59" t="s">
        <v>170</v>
      </c>
      <c r="T2" s="59" t="s">
        <v>171</v>
      </c>
      <c r="U2" s="59" t="s">
        <v>172</v>
      </c>
      <c r="V2" s="59" t="s">
        <v>173</v>
      </c>
      <c r="W2" s="59" t="s">
        <v>174</v>
      </c>
      <c r="X2" s="59" t="s">
        <v>175</v>
      </c>
      <c r="Y2" s="59" t="s">
        <v>176</v>
      </c>
      <c r="Z2" s="59" t="s">
        <v>177</v>
      </c>
      <c r="AA2" s="59" t="s">
        <v>178</v>
      </c>
      <c r="AB2" s="59" t="s">
        <v>179</v>
      </c>
      <c r="AC2" s="59" t="s">
        <v>180</v>
      </c>
      <c r="AD2" s="59" t="s">
        <v>181</v>
      </c>
      <c r="AE2" s="59" t="s">
        <v>182</v>
      </c>
      <c r="AF2" s="59" t="s">
        <v>183</v>
      </c>
      <c r="AG2" s="59" t="s">
        <v>184</v>
      </c>
      <c r="AH2" s="59" t="s">
        <v>185</v>
      </c>
      <c r="AI2" s="59" t="s">
        <v>186</v>
      </c>
      <c r="AJ2" s="59" t="s">
        <v>187</v>
      </c>
      <c r="AK2" s="59" t="s">
        <v>188</v>
      </c>
      <c r="AL2" s="59" t="s">
        <v>189</v>
      </c>
      <c r="AM2" s="59" t="s">
        <v>190</v>
      </c>
      <c r="AN2" s="59" t="s">
        <v>191</v>
      </c>
      <c r="AO2" s="59" t="s">
        <v>192</v>
      </c>
      <c r="AP2" s="59" t="s">
        <v>193</v>
      </c>
      <c r="AQ2" s="59" t="s">
        <v>194</v>
      </c>
      <c r="AR2" s="59" t="s">
        <v>195</v>
      </c>
      <c r="AS2" s="59" t="s">
        <v>196</v>
      </c>
      <c r="AT2" s="59" t="s">
        <v>197</v>
      </c>
      <c r="AU2" s="59" t="s">
        <v>198</v>
      </c>
      <c r="AV2" s="59" t="s">
        <v>199</v>
      </c>
      <c r="AW2" s="59" t="s">
        <v>200</v>
      </c>
      <c r="AX2" s="59" t="s">
        <v>201</v>
      </c>
      <c r="AY2" s="59" t="s">
        <v>202</v>
      </c>
      <c r="AZ2" s="27"/>
    </row>
    <row r="3" spans="1:52" ht="15.75" customHeight="1">
      <c r="A3" s="32"/>
      <c r="B3" s="32"/>
      <c r="C3" s="32"/>
      <c r="D3" s="32"/>
      <c r="E3" s="32"/>
      <c r="F3" s="32"/>
      <c r="G3" s="32"/>
      <c r="H3" s="33"/>
      <c r="I3" s="34"/>
      <c r="J3" s="34"/>
      <c r="K3" s="31"/>
      <c r="L3" s="52">
        <f t="shared" ref="L3:AY3" si="0">L4/$K$4</f>
        <v>0.5957446808510638</v>
      </c>
      <c r="M3" s="52">
        <f t="shared" si="0"/>
        <v>0.2978723404255319</v>
      </c>
      <c r="N3" s="52">
        <f t="shared" si="0"/>
        <v>0.2978723404255319</v>
      </c>
      <c r="O3" s="52">
        <f t="shared" si="0"/>
        <v>0.48936170212765956</v>
      </c>
      <c r="P3" s="52">
        <f t="shared" si="0"/>
        <v>0.5957446808510638</v>
      </c>
      <c r="Q3" s="52">
        <f t="shared" si="0"/>
        <v>0.68085106382978722</v>
      </c>
      <c r="R3" s="52">
        <f t="shared" si="0"/>
        <v>0.68085106382978722</v>
      </c>
      <c r="S3" s="52">
        <f t="shared" si="0"/>
        <v>0.72340425531914898</v>
      </c>
      <c r="T3" s="52">
        <f t="shared" si="0"/>
        <v>0.51063829787234039</v>
      </c>
      <c r="U3" s="52">
        <f t="shared" si="0"/>
        <v>0.27659574468085107</v>
      </c>
      <c r="V3" s="52">
        <f t="shared" si="0"/>
        <v>0.31914893617021278</v>
      </c>
      <c r="W3" s="52">
        <f t="shared" si="0"/>
        <v>0.31914893617021278</v>
      </c>
      <c r="X3" s="52">
        <f t="shared" si="0"/>
        <v>0.63829787234042556</v>
      </c>
      <c r="Y3" s="52">
        <f t="shared" si="0"/>
        <v>0.78723404255319152</v>
      </c>
      <c r="Z3" s="52">
        <f t="shared" si="0"/>
        <v>0.65957446808510634</v>
      </c>
      <c r="AA3" s="52">
        <f t="shared" si="0"/>
        <v>0.42553191489361702</v>
      </c>
      <c r="AB3" s="52">
        <f t="shared" si="0"/>
        <v>0.44680851063829785</v>
      </c>
      <c r="AC3" s="52">
        <f t="shared" si="0"/>
        <v>0.27659574468085107</v>
      </c>
      <c r="AD3" s="52">
        <f t="shared" si="0"/>
        <v>6.3829787234042548E-2</v>
      </c>
      <c r="AE3" s="52">
        <f t="shared" si="0"/>
        <v>0.72340425531914898</v>
      </c>
      <c r="AF3" s="52">
        <f t="shared" si="0"/>
        <v>0.72340425531914898</v>
      </c>
      <c r="AG3" s="52">
        <f t="shared" si="0"/>
        <v>0.68085106382978722</v>
      </c>
      <c r="AH3" s="52">
        <f t="shared" si="0"/>
        <v>0.55319148936170215</v>
      </c>
      <c r="AI3" s="52">
        <f t="shared" si="0"/>
        <v>0.25531914893617019</v>
      </c>
      <c r="AJ3" s="52">
        <f t="shared" si="0"/>
        <v>0.57446808510638303</v>
      </c>
      <c r="AK3" s="52">
        <f t="shared" si="0"/>
        <v>0.46808510638297873</v>
      </c>
      <c r="AL3" s="52">
        <f t="shared" si="0"/>
        <v>0.53191489361702127</v>
      </c>
      <c r="AM3" s="52">
        <f t="shared" si="0"/>
        <v>0.76595744680851063</v>
      </c>
      <c r="AN3" s="52">
        <f t="shared" si="0"/>
        <v>0.78723404255319152</v>
      </c>
      <c r="AO3" s="52">
        <f t="shared" si="0"/>
        <v>0.63829787234042556</v>
      </c>
      <c r="AP3" s="52">
        <f t="shared" si="0"/>
        <v>0.40425531914893614</v>
      </c>
      <c r="AQ3" s="52">
        <f t="shared" si="0"/>
        <v>0.55319148936170215</v>
      </c>
      <c r="AR3" s="52">
        <f t="shared" si="0"/>
        <v>0.51063829787234039</v>
      </c>
      <c r="AS3" s="52">
        <f t="shared" si="0"/>
        <v>0.1276595744680851</v>
      </c>
      <c r="AT3" s="52">
        <f t="shared" si="0"/>
        <v>0.63829787234042556</v>
      </c>
      <c r="AU3" s="52">
        <f t="shared" si="0"/>
        <v>0.78723404255319152</v>
      </c>
      <c r="AV3" s="52">
        <f t="shared" si="0"/>
        <v>0.63829787234042556</v>
      </c>
      <c r="AW3" s="52">
        <f t="shared" si="0"/>
        <v>0.57446808510638303</v>
      </c>
      <c r="AX3" s="52">
        <f t="shared" si="0"/>
        <v>0.42553191489361702</v>
      </c>
      <c r="AY3" s="52">
        <f t="shared" si="0"/>
        <v>0.42553191489361702</v>
      </c>
      <c r="AZ3" s="38"/>
    </row>
    <row r="4" spans="1:52" ht="15.75" customHeight="1">
      <c r="A4" s="32"/>
      <c r="B4" s="32"/>
      <c r="C4" s="32"/>
      <c r="D4" s="32"/>
      <c r="E4" s="32"/>
      <c r="F4" s="32"/>
      <c r="G4" s="32"/>
      <c r="H4" s="33"/>
      <c r="I4" s="34"/>
      <c r="J4" s="34"/>
      <c r="K4" s="31">
        <f>COUNTIF(K6:K75,"&gt;0")</f>
        <v>47</v>
      </c>
      <c r="L4" s="38">
        <f t="shared" ref="L4:AZ4" si="1">SUM(L5:L75)</f>
        <v>28</v>
      </c>
      <c r="M4" s="38">
        <f t="shared" si="1"/>
        <v>14</v>
      </c>
      <c r="N4" s="38">
        <f t="shared" si="1"/>
        <v>14</v>
      </c>
      <c r="O4" s="38">
        <f t="shared" si="1"/>
        <v>23</v>
      </c>
      <c r="P4" s="38">
        <f t="shared" si="1"/>
        <v>28</v>
      </c>
      <c r="Q4" s="38">
        <f t="shared" si="1"/>
        <v>32</v>
      </c>
      <c r="R4" s="38">
        <f t="shared" si="1"/>
        <v>32</v>
      </c>
      <c r="S4" s="38">
        <f t="shared" si="1"/>
        <v>34</v>
      </c>
      <c r="T4" s="38">
        <f t="shared" si="1"/>
        <v>24</v>
      </c>
      <c r="U4" s="38">
        <f t="shared" si="1"/>
        <v>13</v>
      </c>
      <c r="V4" s="38">
        <f t="shared" si="1"/>
        <v>15</v>
      </c>
      <c r="W4" s="38">
        <f t="shared" si="1"/>
        <v>15</v>
      </c>
      <c r="X4" s="38">
        <f t="shared" si="1"/>
        <v>30</v>
      </c>
      <c r="Y4" s="38">
        <f t="shared" si="1"/>
        <v>37</v>
      </c>
      <c r="Z4" s="38">
        <f t="shared" si="1"/>
        <v>31</v>
      </c>
      <c r="AA4" s="38">
        <f t="shared" si="1"/>
        <v>20</v>
      </c>
      <c r="AB4" s="38">
        <f t="shared" si="1"/>
        <v>21</v>
      </c>
      <c r="AC4" s="38">
        <f t="shared" si="1"/>
        <v>13</v>
      </c>
      <c r="AD4" s="38">
        <f t="shared" si="1"/>
        <v>3</v>
      </c>
      <c r="AE4" s="38">
        <f t="shared" si="1"/>
        <v>34</v>
      </c>
      <c r="AF4" s="38">
        <f t="shared" si="1"/>
        <v>34</v>
      </c>
      <c r="AG4" s="38">
        <f t="shared" si="1"/>
        <v>32</v>
      </c>
      <c r="AH4" s="38">
        <f t="shared" si="1"/>
        <v>26</v>
      </c>
      <c r="AI4" s="38">
        <f t="shared" si="1"/>
        <v>12</v>
      </c>
      <c r="AJ4" s="38">
        <f t="shared" si="1"/>
        <v>27</v>
      </c>
      <c r="AK4" s="38">
        <f t="shared" si="1"/>
        <v>22</v>
      </c>
      <c r="AL4" s="38">
        <f t="shared" si="1"/>
        <v>25</v>
      </c>
      <c r="AM4" s="38">
        <f t="shared" si="1"/>
        <v>36</v>
      </c>
      <c r="AN4" s="38">
        <f t="shared" si="1"/>
        <v>37</v>
      </c>
      <c r="AO4" s="38">
        <f t="shared" si="1"/>
        <v>30</v>
      </c>
      <c r="AP4" s="38">
        <f t="shared" si="1"/>
        <v>19</v>
      </c>
      <c r="AQ4" s="38">
        <f t="shared" si="1"/>
        <v>26</v>
      </c>
      <c r="AR4" s="38">
        <f t="shared" si="1"/>
        <v>24</v>
      </c>
      <c r="AS4" s="38">
        <f t="shared" si="1"/>
        <v>6</v>
      </c>
      <c r="AT4" s="38">
        <f t="shared" si="1"/>
        <v>30</v>
      </c>
      <c r="AU4" s="38">
        <f t="shared" si="1"/>
        <v>37</v>
      </c>
      <c r="AV4" s="38">
        <f t="shared" si="1"/>
        <v>30</v>
      </c>
      <c r="AW4" s="38">
        <f t="shared" si="1"/>
        <v>27</v>
      </c>
      <c r="AX4" s="38">
        <f t="shared" si="1"/>
        <v>20</v>
      </c>
      <c r="AY4" s="38">
        <f t="shared" si="1"/>
        <v>20</v>
      </c>
      <c r="AZ4" s="38">
        <f t="shared" si="1"/>
        <v>15</v>
      </c>
    </row>
    <row r="5" spans="1:52" ht="15.75" customHeight="1">
      <c r="A5" s="53">
        <v>78</v>
      </c>
      <c r="B5" s="54" t="s">
        <v>1513</v>
      </c>
      <c r="C5" s="53">
        <v>7017875</v>
      </c>
      <c r="D5" s="54" t="s">
        <v>1514</v>
      </c>
      <c r="E5" s="54" t="s">
        <v>1515</v>
      </c>
      <c r="F5" s="53">
        <v>945039286</v>
      </c>
      <c r="G5" s="54" t="s">
        <v>1515</v>
      </c>
      <c r="H5" s="55">
        <v>1295295</v>
      </c>
      <c r="I5" s="56">
        <v>45053.977777777778</v>
      </c>
      <c r="J5" s="56">
        <v>45053.992361111108</v>
      </c>
      <c r="K5" s="31">
        <f t="shared" ref="K5:K75" si="2">SUM(L5:AY5)</f>
        <v>5</v>
      </c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3">
        <v>1</v>
      </c>
      <c r="AE5" s="57"/>
      <c r="AF5" s="57"/>
      <c r="AG5" s="53">
        <v>1</v>
      </c>
      <c r="AH5" s="57"/>
      <c r="AI5" s="53">
        <v>1</v>
      </c>
      <c r="AJ5" s="57"/>
      <c r="AK5" s="53">
        <v>0</v>
      </c>
      <c r="AL5" s="57"/>
      <c r="AM5" s="53">
        <v>1</v>
      </c>
      <c r="AN5" s="57"/>
      <c r="AO5" s="57"/>
      <c r="AP5" s="57"/>
      <c r="AQ5" s="57"/>
      <c r="AR5" s="57"/>
      <c r="AS5" s="53">
        <v>1</v>
      </c>
      <c r="AT5" s="57"/>
      <c r="AU5" s="57"/>
      <c r="AV5" s="57"/>
      <c r="AW5" s="57"/>
      <c r="AX5" s="57"/>
      <c r="AY5" s="57"/>
      <c r="AZ5" s="54" t="s">
        <v>393</v>
      </c>
    </row>
    <row r="6" spans="1:52" ht="15.75" customHeight="1">
      <c r="A6" s="39">
        <v>78</v>
      </c>
      <c r="B6" s="27" t="s">
        <v>1516</v>
      </c>
      <c r="C6" s="39">
        <v>6659900</v>
      </c>
      <c r="D6" s="27" t="s">
        <v>1517</v>
      </c>
      <c r="E6" s="27" t="s">
        <v>1518</v>
      </c>
      <c r="F6" s="39">
        <v>392983248</v>
      </c>
      <c r="G6" s="27" t="s">
        <v>1518</v>
      </c>
      <c r="H6" s="40">
        <v>2607581</v>
      </c>
      <c r="I6" s="41">
        <v>45053.9375</v>
      </c>
      <c r="J6" s="41">
        <v>45053.967361111114</v>
      </c>
      <c r="K6" s="31">
        <f t="shared" si="2"/>
        <v>18</v>
      </c>
      <c r="L6" s="39">
        <v>0</v>
      </c>
      <c r="M6" s="39">
        <v>0</v>
      </c>
      <c r="N6" s="39">
        <v>0</v>
      </c>
      <c r="O6" s="39">
        <v>1</v>
      </c>
      <c r="P6" s="39">
        <v>0</v>
      </c>
      <c r="Q6" s="39">
        <v>0</v>
      </c>
      <c r="R6" s="39">
        <v>1</v>
      </c>
      <c r="S6" s="39">
        <v>1</v>
      </c>
      <c r="T6" s="39">
        <v>0</v>
      </c>
      <c r="U6" s="39">
        <v>0</v>
      </c>
      <c r="V6" s="39">
        <v>0</v>
      </c>
      <c r="W6" s="39">
        <v>1</v>
      </c>
      <c r="X6" s="39">
        <v>1</v>
      </c>
      <c r="Y6" s="39">
        <v>0</v>
      </c>
      <c r="Z6" s="39">
        <v>1</v>
      </c>
      <c r="AA6" s="39">
        <v>0</v>
      </c>
      <c r="AB6" s="39">
        <v>0</v>
      </c>
      <c r="AC6" s="44"/>
      <c r="AD6" s="39">
        <v>0</v>
      </c>
      <c r="AE6" s="39">
        <v>0</v>
      </c>
      <c r="AF6" s="39">
        <v>1</v>
      </c>
      <c r="AG6" s="39">
        <v>0</v>
      </c>
      <c r="AH6" s="39">
        <v>0</v>
      </c>
      <c r="AI6" s="39">
        <v>0</v>
      </c>
      <c r="AJ6" s="39">
        <v>0</v>
      </c>
      <c r="AK6" s="39">
        <v>1</v>
      </c>
      <c r="AL6" s="39">
        <v>1</v>
      </c>
      <c r="AM6" s="39">
        <v>0</v>
      </c>
      <c r="AN6" s="39">
        <v>1</v>
      </c>
      <c r="AO6" s="39">
        <v>1</v>
      </c>
      <c r="AP6" s="44"/>
      <c r="AQ6" s="39">
        <v>1</v>
      </c>
      <c r="AR6" s="39">
        <v>1</v>
      </c>
      <c r="AS6" s="39">
        <v>0</v>
      </c>
      <c r="AT6" s="39">
        <v>1</v>
      </c>
      <c r="AU6" s="39">
        <v>1</v>
      </c>
      <c r="AV6" s="39">
        <v>1</v>
      </c>
      <c r="AW6" s="39">
        <v>1</v>
      </c>
      <c r="AX6" s="39">
        <v>1</v>
      </c>
      <c r="AY6" s="39">
        <v>0</v>
      </c>
      <c r="AZ6" s="27" t="s">
        <v>208</v>
      </c>
    </row>
    <row r="7" spans="1:52" ht="15.75" customHeight="1">
      <c r="A7" s="39">
        <v>78</v>
      </c>
      <c r="B7" s="27" t="s">
        <v>1519</v>
      </c>
      <c r="C7" s="39">
        <v>6840698</v>
      </c>
      <c r="D7" s="27"/>
      <c r="E7" s="27" t="s">
        <v>1520</v>
      </c>
      <c r="F7" s="39">
        <v>856616990</v>
      </c>
      <c r="G7" s="27" t="s">
        <v>1520</v>
      </c>
      <c r="H7" s="40">
        <v>1173787</v>
      </c>
      <c r="I7" s="41">
        <v>45053.929166666669</v>
      </c>
      <c r="J7" s="41">
        <v>45053.943055555559</v>
      </c>
      <c r="K7" s="31">
        <f t="shared" si="2"/>
        <v>0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44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44"/>
      <c r="AQ7" s="39"/>
      <c r="AR7" s="39"/>
      <c r="AS7" s="39"/>
      <c r="AT7" s="39"/>
      <c r="AU7" s="39"/>
      <c r="AV7" s="39"/>
      <c r="AW7" s="39"/>
      <c r="AX7" s="39"/>
      <c r="AY7" s="39"/>
      <c r="AZ7" s="27" t="s">
        <v>249</v>
      </c>
    </row>
    <row r="8" spans="1:52" ht="15.75" customHeight="1">
      <c r="A8" s="39">
        <v>78</v>
      </c>
      <c r="B8" s="27" t="s">
        <v>1521</v>
      </c>
      <c r="C8" s="39">
        <v>7029419</v>
      </c>
      <c r="D8" s="27" t="s">
        <v>1522</v>
      </c>
      <c r="E8" s="27" t="s">
        <v>1523</v>
      </c>
      <c r="F8" s="39">
        <v>813165909</v>
      </c>
      <c r="G8" s="27" t="s">
        <v>1523</v>
      </c>
      <c r="H8" s="40"/>
      <c r="I8" s="41">
        <v>45053.836111111108</v>
      </c>
      <c r="J8" s="41"/>
      <c r="K8" s="31">
        <f t="shared" si="2"/>
        <v>30</v>
      </c>
      <c r="L8" s="39">
        <v>1</v>
      </c>
      <c r="M8" s="39">
        <v>1</v>
      </c>
      <c r="N8" s="39">
        <v>0</v>
      </c>
      <c r="O8" s="39">
        <v>1</v>
      </c>
      <c r="P8" s="39">
        <v>1</v>
      </c>
      <c r="Q8" s="39">
        <v>1</v>
      </c>
      <c r="R8" s="39">
        <v>1</v>
      </c>
      <c r="S8" s="39">
        <v>1</v>
      </c>
      <c r="T8" s="39">
        <v>1</v>
      </c>
      <c r="U8" s="39">
        <v>1</v>
      </c>
      <c r="V8" s="39">
        <v>0</v>
      </c>
      <c r="W8" s="39">
        <v>1</v>
      </c>
      <c r="X8" s="39">
        <v>1</v>
      </c>
      <c r="Y8" s="39">
        <v>1</v>
      </c>
      <c r="Z8" s="39">
        <v>1</v>
      </c>
      <c r="AA8" s="39">
        <v>1</v>
      </c>
      <c r="AB8" s="39">
        <v>1</v>
      </c>
      <c r="AC8" s="39">
        <v>0</v>
      </c>
      <c r="AD8" s="39">
        <v>0</v>
      </c>
      <c r="AE8" s="39">
        <v>1</v>
      </c>
      <c r="AF8" s="39">
        <v>1</v>
      </c>
      <c r="AG8" s="44"/>
      <c r="AH8" s="39">
        <v>1</v>
      </c>
      <c r="AI8" s="39">
        <v>0</v>
      </c>
      <c r="AJ8" s="39">
        <v>0</v>
      </c>
      <c r="AK8" s="39">
        <v>0</v>
      </c>
      <c r="AL8" s="39">
        <v>1</v>
      </c>
      <c r="AM8" s="39">
        <v>1</v>
      </c>
      <c r="AN8" s="39">
        <v>1</v>
      </c>
      <c r="AO8" s="39">
        <v>1</v>
      </c>
      <c r="AP8" s="39">
        <v>1</v>
      </c>
      <c r="AQ8" s="39">
        <v>1</v>
      </c>
      <c r="AR8" s="39">
        <v>0</v>
      </c>
      <c r="AS8" s="39">
        <v>1</v>
      </c>
      <c r="AT8" s="39">
        <v>1</v>
      </c>
      <c r="AU8" s="39">
        <v>1</v>
      </c>
      <c r="AV8" s="39">
        <v>1</v>
      </c>
      <c r="AW8" s="39">
        <v>1</v>
      </c>
      <c r="AX8" s="39">
        <v>1</v>
      </c>
      <c r="AY8" s="39">
        <v>0</v>
      </c>
      <c r="AZ8" s="27" t="s">
        <v>224</v>
      </c>
    </row>
    <row r="9" spans="1:52" ht="15.75" customHeight="1">
      <c r="A9" s="39">
        <v>78</v>
      </c>
      <c r="B9" s="27" t="s">
        <v>1524</v>
      </c>
      <c r="C9" s="39">
        <v>6672839</v>
      </c>
      <c r="D9" s="44"/>
      <c r="E9" s="39">
        <v>919509898</v>
      </c>
      <c r="F9" s="39">
        <v>919509988</v>
      </c>
      <c r="G9" s="27" t="s">
        <v>1525</v>
      </c>
      <c r="H9" s="40">
        <v>10034404</v>
      </c>
      <c r="I9" s="41">
        <v>45053.835416666669</v>
      </c>
      <c r="J9" s="41">
        <v>45053.951388888891</v>
      </c>
      <c r="K9" s="31">
        <f t="shared" si="2"/>
        <v>17</v>
      </c>
      <c r="L9" s="39">
        <v>1</v>
      </c>
      <c r="M9" s="39">
        <v>0</v>
      </c>
      <c r="N9" s="39">
        <v>0</v>
      </c>
      <c r="O9" s="39">
        <v>0</v>
      </c>
      <c r="P9" s="39">
        <v>0</v>
      </c>
      <c r="Q9" s="39">
        <v>1</v>
      </c>
      <c r="R9" s="39">
        <v>1</v>
      </c>
      <c r="S9" s="39">
        <v>0</v>
      </c>
      <c r="T9" s="39">
        <v>1</v>
      </c>
      <c r="U9" s="39">
        <v>0</v>
      </c>
      <c r="V9" s="39">
        <v>1</v>
      </c>
      <c r="W9" s="39">
        <v>1</v>
      </c>
      <c r="X9" s="39">
        <v>1</v>
      </c>
      <c r="Y9" s="39">
        <v>1</v>
      </c>
      <c r="Z9" s="39">
        <v>1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  <c r="AF9" s="39">
        <v>1</v>
      </c>
      <c r="AG9" s="39">
        <v>1</v>
      </c>
      <c r="AH9" s="39">
        <v>0</v>
      </c>
      <c r="AI9" s="39">
        <v>0</v>
      </c>
      <c r="AJ9" s="39">
        <v>0</v>
      </c>
      <c r="AK9" s="39">
        <v>0</v>
      </c>
      <c r="AL9" s="39">
        <v>1</v>
      </c>
      <c r="AM9" s="39">
        <v>1</v>
      </c>
      <c r="AN9" s="39">
        <v>1</v>
      </c>
      <c r="AO9" s="39">
        <v>1</v>
      </c>
      <c r="AP9" s="39">
        <v>0</v>
      </c>
      <c r="AQ9" s="39">
        <v>1</v>
      </c>
      <c r="AR9" s="39">
        <v>1</v>
      </c>
      <c r="AS9" s="39">
        <v>0</v>
      </c>
      <c r="AT9" s="44"/>
      <c r="AU9" s="44"/>
      <c r="AV9" s="44"/>
      <c r="AW9" s="44"/>
      <c r="AX9" s="44"/>
      <c r="AY9" s="44"/>
      <c r="AZ9" s="27" t="s">
        <v>256</v>
      </c>
    </row>
    <row r="10" spans="1:52" ht="15.75" customHeight="1">
      <c r="A10" s="39">
        <v>78</v>
      </c>
      <c r="B10" s="27" t="s">
        <v>1526</v>
      </c>
      <c r="C10" s="39">
        <v>6812256</v>
      </c>
      <c r="D10" s="27" t="s">
        <v>1527</v>
      </c>
      <c r="E10" s="27" t="s">
        <v>1528</v>
      </c>
      <c r="F10" s="45">
        <v>918226830</v>
      </c>
      <c r="G10" s="27" t="s">
        <v>1528</v>
      </c>
      <c r="H10" s="39"/>
      <c r="I10" s="41">
        <v>45053.836111111108</v>
      </c>
      <c r="J10" s="41"/>
      <c r="K10" s="31">
        <f t="shared" si="2"/>
        <v>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27" t="s">
        <v>1699</v>
      </c>
    </row>
    <row r="11" spans="1:52" ht="15.75" customHeight="1">
      <c r="A11" s="39">
        <v>78</v>
      </c>
      <c r="B11" s="27" t="s">
        <v>1529</v>
      </c>
      <c r="C11" s="39">
        <v>3103665</v>
      </c>
      <c r="D11" s="27" t="s">
        <v>1530</v>
      </c>
      <c r="E11" s="27" t="s">
        <v>1531</v>
      </c>
      <c r="F11" s="39">
        <v>972829966</v>
      </c>
      <c r="G11" s="27" t="s">
        <v>1531</v>
      </c>
      <c r="H11" s="40"/>
      <c r="I11" s="41">
        <v>45053.834722222222</v>
      </c>
      <c r="J11" s="41"/>
      <c r="K11" s="31">
        <f t="shared" si="2"/>
        <v>29</v>
      </c>
      <c r="L11" s="39">
        <v>1</v>
      </c>
      <c r="M11" s="39">
        <v>0</v>
      </c>
      <c r="N11" s="39">
        <v>0</v>
      </c>
      <c r="O11" s="39">
        <v>1</v>
      </c>
      <c r="P11" s="39">
        <v>0</v>
      </c>
      <c r="Q11" s="39">
        <v>1</v>
      </c>
      <c r="R11" s="39">
        <v>1</v>
      </c>
      <c r="S11" s="39">
        <v>1</v>
      </c>
      <c r="T11" s="39">
        <v>0</v>
      </c>
      <c r="U11" s="39">
        <v>1</v>
      </c>
      <c r="V11" s="39">
        <v>1</v>
      </c>
      <c r="W11" s="39">
        <v>1</v>
      </c>
      <c r="X11" s="39">
        <v>1</v>
      </c>
      <c r="Y11" s="39">
        <v>1</v>
      </c>
      <c r="Z11" s="39">
        <v>1</v>
      </c>
      <c r="AA11" s="39">
        <v>0</v>
      </c>
      <c r="AB11" s="39">
        <v>1</v>
      </c>
      <c r="AC11" s="39">
        <v>1</v>
      </c>
      <c r="AD11" s="39">
        <v>0</v>
      </c>
      <c r="AE11" s="39">
        <v>1</v>
      </c>
      <c r="AF11" s="39">
        <v>1</v>
      </c>
      <c r="AG11" s="39">
        <v>0</v>
      </c>
      <c r="AH11" s="39">
        <v>1</v>
      </c>
      <c r="AI11" s="39">
        <v>1</v>
      </c>
      <c r="AJ11" s="39">
        <v>1</v>
      </c>
      <c r="AK11" s="39">
        <v>1</v>
      </c>
      <c r="AL11" s="39">
        <v>1</v>
      </c>
      <c r="AM11" s="39">
        <v>1</v>
      </c>
      <c r="AN11" s="39">
        <v>1</v>
      </c>
      <c r="AO11" s="39">
        <v>1</v>
      </c>
      <c r="AP11" s="39"/>
      <c r="AQ11" s="39">
        <v>1</v>
      </c>
      <c r="AR11" s="39">
        <v>0</v>
      </c>
      <c r="AS11" s="39">
        <v>1</v>
      </c>
      <c r="AT11" s="39">
        <v>1</v>
      </c>
      <c r="AU11" s="39">
        <v>1</v>
      </c>
      <c r="AV11" s="39">
        <v>1</v>
      </c>
      <c r="AW11" s="39">
        <v>0</v>
      </c>
      <c r="AX11" s="39">
        <v>1</v>
      </c>
      <c r="AY11" s="39">
        <v>0</v>
      </c>
      <c r="AZ11" s="27" t="s">
        <v>240</v>
      </c>
    </row>
    <row r="12" spans="1:52" ht="15.75" customHeight="1">
      <c r="A12" s="39">
        <v>78</v>
      </c>
      <c r="B12" s="27" t="s">
        <v>1532</v>
      </c>
      <c r="C12" s="39">
        <v>4850830</v>
      </c>
      <c r="D12" s="27" t="s">
        <v>1533</v>
      </c>
      <c r="E12" s="27" t="s">
        <v>1534</v>
      </c>
      <c r="F12" s="39">
        <v>399729016</v>
      </c>
      <c r="G12" s="27" t="s">
        <v>1534</v>
      </c>
      <c r="H12" s="40">
        <v>10850345</v>
      </c>
      <c r="I12" s="41">
        <v>45053.834722222222</v>
      </c>
      <c r="J12" s="41">
        <v>45053.960416666669</v>
      </c>
      <c r="K12" s="31">
        <f t="shared" si="2"/>
        <v>15</v>
      </c>
      <c r="L12" s="39">
        <v>1</v>
      </c>
      <c r="M12" s="39">
        <v>0</v>
      </c>
      <c r="N12" s="39">
        <v>0</v>
      </c>
      <c r="O12" s="39">
        <v>1</v>
      </c>
      <c r="P12" s="39">
        <v>0</v>
      </c>
      <c r="Q12" s="39">
        <v>1</v>
      </c>
      <c r="R12" s="39">
        <v>1</v>
      </c>
      <c r="S12" s="39">
        <v>1</v>
      </c>
      <c r="T12" s="39">
        <v>0</v>
      </c>
      <c r="U12" s="39">
        <v>0</v>
      </c>
      <c r="V12" s="39">
        <v>0</v>
      </c>
      <c r="W12" s="39">
        <v>1</v>
      </c>
      <c r="X12" s="39">
        <v>1</v>
      </c>
      <c r="Y12" s="39">
        <v>0</v>
      </c>
      <c r="Z12" s="39">
        <v>1</v>
      </c>
      <c r="AA12" s="39">
        <v>1</v>
      </c>
      <c r="AB12" s="39">
        <v>1</v>
      </c>
      <c r="AC12" s="39">
        <v>0</v>
      </c>
      <c r="AD12" s="39">
        <v>0</v>
      </c>
      <c r="AE12" s="39">
        <v>1</v>
      </c>
      <c r="AF12" s="39">
        <v>1</v>
      </c>
      <c r="AG12" s="39">
        <v>0</v>
      </c>
      <c r="AH12" s="39">
        <v>1</v>
      </c>
      <c r="AI12" s="39">
        <v>0</v>
      </c>
      <c r="AJ12" s="39">
        <v>1</v>
      </c>
      <c r="AK12" s="39">
        <v>0</v>
      </c>
      <c r="AL12" s="39">
        <v>1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27" t="s">
        <v>254</v>
      </c>
    </row>
    <row r="13" spans="1:52" ht="15.75" customHeight="1">
      <c r="A13" s="39">
        <v>78</v>
      </c>
      <c r="B13" s="27" t="s">
        <v>1535</v>
      </c>
      <c r="C13" s="39">
        <v>6639767</v>
      </c>
      <c r="D13" s="27" t="s">
        <v>1536</v>
      </c>
      <c r="E13" s="27" t="s">
        <v>1537</v>
      </c>
      <c r="F13" s="39">
        <v>396697783</v>
      </c>
      <c r="G13" s="27" t="s">
        <v>1537</v>
      </c>
      <c r="H13" s="40">
        <v>9094734</v>
      </c>
      <c r="I13" s="41">
        <v>45053.834027777775</v>
      </c>
      <c r="J13" s="41">
        <v>45053.938888888886</v>
      </c>
      <c r="K13" s="31">
        <f t="shared" si="2"/>
        <v>21</v>
      </c>
      <c r="L13" s="39">
        <v>1</v>
      </c>
      <c r="M13" s="39">
        <v>0</v>
      </c>
      <c r="N13" s="39">
        <v>0</v>
      </c>
      <c r="O13" s="39">
        <v>1</v>
      </c>
      <c r="P13" s="39"/>
      <c r="Q13" s="39">
        <v>0</v>
      </c>
      <c r="R13" s="39">
        <v>1</v>
      </c>
      <c r="S13" s="39">
        <v>0</v>
      </c>
      <c r="T13" s="39">
        <v>0</v>
      </c>
      <c r="U13" s="39">
        <v>1</v>
      </c>
      <c r="V13" s="39">
        <v>1</v>
      </c>
      <c r="W13" s="39">
        <v>0</v>
      </c>
      <c r="X13" s="39">
        <v>1</v>
      </c>
      <c r="Y13" s="39">
        <v>1</v>
      </c>
      <c r="Z13" s="39">
        <v>1</v>
      </c>
      <c r="AA13" s="39">
        <v>1</v>
      </c>
      <c r="AB13" s="39">
        <v>0</v>
      </c>
      <c r="AC13" s="39"/>
      <c r="AD13" s="39">
        <v>0</v>
      </c>
      <c r="AE13" s="39">
        <v>1</v>
      </c>
      <c r="AF13" s="39">
        <v>1</v>
      </c>
      <c r="AG13" s="39">
        <v>0</v>
      </c>
      <c r="AH13" s="39">
        <v>0</v>
      </c>
      <c r="AI13" s="39">
        <v>0</v>
      </c>
      <c r="AJ13" s="39">
        <v>1</v>
      </c>
      <c r="AK13" s="39">
        <v>0</v>
      </c>
      <c r="AL13" s="39">
        <v>1</v>
      </c>
      <c r="AM13" s="39">
        <v>1</v>
      </c>
      <c r="AN13" s="39">
        <v>1</v>
      </c>
      <c r="AO13" s="39">
        <v>0</v>
      </c>
      <c r="AP13" s="39">
        <v>0</v>
      </c>
      <c r="AQ13" s="39">
        <v>1</v>
      </c>
      <c r="AR13" s="39">
        <v>1</v>
      </c>
      <c r="AS13" s="39">
        <v>0</v>
      </c>
      <c r="AT13" s="39">
        <v>1</v>
      </c>
      <c r="AU13" s="39">
        <v>1</v>
      </c>
      <c r="AV13" s="39">
        <v>0</v>
      </c>
      <c r="AW13" s="39">
        <v>0</v>
      </c>
      <c r="AX13" s="39">
        <v>1</v>
      </c>
      <c r="AY13" s="39">
        <v>1</v>
      </c>
      <c r="AZ13" s="27" t="s">
        <v>230</v>
      </c>
    </row>
    <row r="14" spans="1:52" ht="15.75" customHeight="1">
      <c r="A14" s="39">
        <v>78</v>
      </c>
      <c r="B14" s="27" t="s">
        <v>1538</v>
      </c>
      <c r="C14" s="39">
        <v>7018025</v>
      </c>
      <c r="D14" s="27" t="s">
        <v>1539</v>
      </c>
      <c r="E14" s="27" t="s">
        <v>1540</v>
      </c>
      <c r="F14" s="39">
        <v>389019683</v>
      </c>
      <c r="G14" s="27" t="s">
        <v>1540</v>
      </c>
      <c r="H14" s="40">
        <v>8007632</v>
      </c>
      <c r="I14" s="41">
        <v>45053.833333333336</v>
      </c>
      <c r="J14" s="41">
        <v>45053.926388888889</v>
      </c>
      <c r="K14" s="31">
        <f t="shared" si="2"/>
        <v>7</v>
      </c>
      <c r="L14" s="39">
        <v>0</v>
      </c>
      <c r="M14" s="39">
        <v>1</v>
      </c>
      <c r="N14" s="39">
        <v>0</v>
      </c>
      <c r="O14" s="39">
        <v>0</v>
      </c>
      <c r="P14" s="39">
        <v>0</v>
      </c>
      <c r="Q14" s="39">
        <v>0</v>
      </c>
      <c r="R14" s="39">
        <v>1</v>
      </c>
      <c r="S14" s="39">
        <v>0</v>
      </c>
      <c r="T14" s="39">
        <v>0</v>
      </c>
      <c r="U14" s="39">
        <v>0</v>
      </c>
      <c r="V14" s="39">
        <v>0</v>
      </c>
      <c r="W14" s="39">
        <v>1</v>
      </c>
      <c r="X14" s="39">
        <v>1</v>
      </c>
      <c r="Y14" s="39">
        <v>1</v>
      </c>
      <c r="Z14" s="39">
        <v>0</v>
      </c>
      <c r="AA14" s="39">
        <v>1</v>
      </c>
      <c r="AB14" s="39">
        <v>0</v>
      </c>
      <c r="AC14" s="39"/>
      <c r="AD14" s="39">
        <v>0</v>
      </c>
      <c r="AE14" s="39">
        <v>1</v>
      </c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44"/>
      <c r="AZ14" s="27" t="s">
        <v>235</v>
      </c>
    </row>
    <row r="15" spans="1:52" ht="15.75" customHeight="1">
      <c r="A15" s="39">
        <v>78</v>
      </c>
      <c r="B15" s="27" t="s">
        <v>1541</v>
      </c>
      <c r="C15" s="39">
        <v>6982773</v>
      </c>
      <c r="D15" s="27" t="s">
        <v>1542</v>
      </c>
      <c r="E15" s="27" t="s">
        <v>1543</v>
      </c>
      <c r="F15" s="39">
        <v>914918687</v>
      </c>
      <c r="G15" s="27" t="s">
        <v>1543</v>
      </c>
      <c r="H15" s="40">
        <v>8575505</v>
      </c>
      <c r="I15" s="41">
        <v>45053.833333333336</v>
      </c>
      <c r="J15" s="41">
        <v>45053.932638888888</v>
      </c>
      <c r="K15" s="31">
        <f t="shared" si="2"/>
        <v>20</v>
      </c>
      <c r="L15" s="39">
        <v>1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1</v>
      </c>
      <c r="S15" s="39">
        <v>1</v>
      </c>
      <c r="T15" s="39">
        <v>0</v>
      </c>
      <c r="U15" s="39">
        <v>0</v>
      </c>
      <c r="V15" s="39">
        <v>1</v>
      </c>
      <c r="W15" s="39">
        <v>1</v>
      </c>
      <c r="X15" s="39">
        <v>1</v>
      </c>
      <c r="Y15" s="39">
        <v>1</v>
      </c>
      <c r="Z15" s="39">
        <v>1</v>
      </c>
      <c r="AA15" s="39">
        <v>1</v>
      </c>
      <c r="AB15" s="39">
        <v>0</v>
      </c>
      <c r="AC15" s="39">
        <v>0</v>
      </c>
      <c r="AD15" s="39">
        <v>0</v>
      </c>
      <c r="AE15" s="39">
        <v>1</v>
      </c>
      <c r="AF15" s="39">
        <v>1</v>
      </c>
      <c r="AG15" s="39">
        <v>1</v>
      </c>
      <c r="AH15" s="39">
        <v>0</v>
      </c>
      <c r="AI15" s="39">
        <v>1</v>
      </c>
      <c r="AJ15" s="39">
        <v>1</v>
      </c>
      <c r="AK15" s="39">
        <v>1</v>
      </c>
      <c r="AL15" s="39">
        <v>1</v>
      </c>
      <c r="AM15" s="39">
        <v>1</v>
      </c>
      <c r="AN15" s="39">
        <v>1</v>
      </c>
      <c r="AO15" s="39">
        <v>1</v>
      </c>
      <c r="AP15" s="39">
        <v>0</v>
      </c>
      <c r="AQ15" s="39">
        <v>1</v>
      </c>
      <c r="AR15" s="39">
        <v>0</v>
      </c>
      <c r="AS15" s="39">
        <v>0</v>
      </c>
      <c r="AT15" s="39"/>
      <c r="AU15" s="39"/>
      <c r="AV15" s="39"/>
      <c r="AW15" s="39"/>
      <c r="AX15" s="39"/>
      <c r="AY15" s="39"/>
      <c r="AZ15" s="27" t="s">
        <v>223</v>
      </c>
    </row>
    <row r="16" spans="1:52" ht="15.75" customHeight="1">
      <c r="A16" s="39">
        <v>78</v>
      </c>
      <c r="B16" s="27" t="s">
        <v>1544</v>
      </c>
      <c r="C16" s="39">
        <v>6722773</v>
      </c>
      <c r="D16" s="27" t="s">
        <v>1545</v>
      </c>
      <c r="E16" s="27" t="s">
        <v>1546</v>
      </c>
      <c r="F16" s="39">
        <v>925578838</v>
      </c>
      <c r="G16" s="27" t="s">
        <v>1546</v>
      </c>
      <c r="H16" s="40">
        <v>17350944</v>
      </c>
      <c r="I16" s="41">
        <v>45053.833333333336</v>
      </c>
      <c r="J16" s="41">
        <v>45054.03402777778</v>
      </c>
      <c r="K16" s="31">
        <f t="shared" si="2"/>
        <v>26</v>
      </c>
      <c r="L16" s="39">
        <v>1</v>
      </c>
      <c r="M16" s="39">
        <v>0</v>
      </c>
      <c r="N16" s="39">
        <v>0</v>
      </c>
      <c r="O16" s="39">
        <v>1</v>
      </c>
      <c r="P16" s="39">
        <v>1</v>
      </c>
      <c r="Q16" s="39">
        <v>0</v>
      </c>
      <c r="R16" s="39">
        <v>1</v>
      </c>
      <c r="S16" s="39">
        <v>1</v>
      </c>
      <c r="T16" s="39">
        <v>0</v>
      </c>
      <c r="U16" s="39"/>
      <c r="V16" s="39"/>
      <c r="W16" s="39"/>
      <c r="X16" s="39">
        <v>1</v>
      </c>
      <c r="Y16" s="39">
        <v>1</v>
      </c>
      <c r="Z16" s="39">
        <v>1</v>
      </c>
      <c r="AA16" s="39">
        <v>1</v>
      </c>
      <c r="AB16" s="39">
        <v>1</v>
      </c>
      <c r="AC16" s="39">
        <v>0</v>
      </c>
      <c r="AD16" s="39">
        <v>0</v>
      </c>
      <c r="AE16" s="39">
        <v>1</v>
      </c>
      <c r="AF16" s="39">
        <v>1</v>
      </c>
      <c r="AG16" s="39">
        <v>1</v>
      </c>
      <c r="AH16" s="39">
        <v>0</v>
      </c>
      <c r="AI16" s="39">
        <v>0</v>
      </c>
      <c r="AJ16" s="39">
        <v>1</v>
      </c>
      <c r="AK16" s="39">
        <v>0</v>
      </c>
      <c r="AL16" s="39">
        <v>1</v>
      </c>
      <c r="AM16" s="39">
        <v>1</v>
      </c>
      <c r="AN16" s="39">
        <v>1</v>
      </c>
      <c r="AO16" s="39">
        <v>1</v>
      </c>
      <c r="AP16" s="39">
        <v>0</v>
      </c>
      <c r="AQ16" s="39">
        <v>1</v>
      </c>
      <c r="AR16" s="39">
        <v>1</v>
      </c>
      <c r="AS16" s="39">
        <v>1</v>
      </c>
      <c r="AT16" s="39">
        <v>1</v>
      </c>
      <c r="AU16" s="39">
        <v>1</v>
      </c>
      <c r="AV16" s="39">
        <v>1</v>
      </c>
      <c r="AW16" s="39">
        <v>1</v>
      </c>
      <c r="AX16" s="39">
        <v>1</v>
      </c>
      <c r="AY16" s="39"/>
      <c r="AZ16" s="27" t="s">
        <v>215</v>
      </c>
    </row>
    <row r="17" spans="1:52" ht="15.75" customHeight="1">
      <c r="A17" s="39">
        <v>78</v>
      </c>
      <c r="B17" s="27" t="s">
        <v>1547</v>
      </c>
      <c r="C17" s="39">
        <v>6857514</v>
      </c>
      <c r="D17" s="27" t="s">
        <v>1548</v>
      </c>
      <c r="E17" s="27" t="s">
        <v>1549</v>
      </c>
      <c r="F17" s="39">
        <v>342205267</v>
      </c>
      <c r="G17" s="27" t="s">
        <v>1549</v>
      </c>
      <c r="H17" s="40">
        <v>7379983</v>
      </c>
      <c r="I17" s="41">
        <v>45053.834027777775</v>
      </c>
      <c r="J17" s="41">
        <v>45053.919444444444</v>
      </c>
      <c r="K17" s="31">
        <f t="shared" si="2"/>
        <v>25</v>
      </c>
      <c r="L17" s="39">
        <v>1</v>
      </c>
      <c r="M17" s="39">
        <v>0</v>
      </c>
      <c r="N17" s="39">
        <v>0</v>
      </c>
      <c r="O17" s="39">
        <v>1</v>
      </c>
      <c r="P17" s="39">
        <v>1</v>
      </c>
      <c r="Q17" s="39">
        <v>1</v>
      </c>
      <c r="R17" s="39">
        <v>1</v>
      </c>
      <c r="S17" s="39">
        <v>1</v>
      </c>
      <c r="T17" s="39">
        <v>1</v>
      </c>
      <c r="U17" s="39">
        <v>0</v>
      </c>
      <c r="V17" s="39">
        <v>1</v>
      </c>
      <c r="W17" s="39">
        <v>1</v>
      </c>
      <c r="X17" s="39">
        <v>1</v>
      </c>
      <c r="Y17" s="39">
        <v>1</v>
      </c>
      <c r="Z17" s="39">
        <v>1</v>
      </c>
      <c r="AA17" s="39">
        <v>0</v>
      </c>
      <c r="AB17" s="39">
        <v>0</v>
      </c>
      <c r="AC17" s="39">
        <v>1</v>
      </c>
      <c r="AD17" s="39">
        <v>0</v>
      </c>
      <c r="AE17" s="39">
        <v>0</v>
      </c>
      <c r="AF17" s="39">
        <v>0</v>
      </c>
      <c r="AG17" s="39">
        <v>1</v>
      </c>
      <c r="AH17" s="39">
        <v>0</v>
      </c>
      <c r="AI17" s="39">
        <v>1</v>
      </c>
      <c r="AJ17" s="39">
        <v>1</v>
      </c>
      <c r="AK17" s="39">
        <v>0</v>
      </c>
      <c r="AL17" s="39">
        <v>1</v>
      </c>
      <c r="AM17" s="39">
        <v>1</v>
      </c>
      <c r="AN17" s="39">
        <v>1</v>
      </c>
      <c r="AO17" s="39">
        <v>1</v>
      </c>
      <c r="AP17" s="39">
        <v>0</v>
      </c>
      <c r="AQ17" s="39">
        <v>1</v>
      </c>
      <c r="AR17" s="39">
        <v>0</v>
      </c>
      <c r="AS17" s="39">
        <v>0</v>
      </c>
      <c r="AT17" s="39">
        <v>1</v>
      </c>
      <c r="AU17" s="39">
        <v>1</v>
      </c>
      <c r="AV17" s="39">
        <v>1</v>
      </c>
      <c r="AW17" s="39">
        <v>0</v>
      </c>
      <c r="AX17" s="39">
        <v>0</v>
      </c>
      <c r="AY17" s="39">
        <v>1</v>
      </c>
      <c r="AZ17" s="27" t="s">
        <v>223</v>
      </c>
    </row>
    <row r="18" spans="1:52" ht="15.75" customHeight="1">
      <c r="A18" s="39">
        <v>78</v>
      </c>
      <c r="B18" s="27" t="s">
        <v>1550</v>
      </c>
      <c r="C18" s="39">
        <v>5825656</v>
      </c>
      <c r="D18" s="27" t="s">
        <v>1551</v>
      </c>
      <c r="E18" s="27" t="s">
        <v>1552</v>
      </c>
      <c r="F18" s="39">
        <v>906112005</v>
      </c>
      <c r="G18" s="27" t="s">
        <v>1552</v>
      </c>
      <c r="H18" s="40"/>
      <c r="I18" s="41">
        <v>45053.833333333336</v>
      </c>
      <c r="J18" s="41"/>
      <c r="K18" s="31">
        <f t="shared" si="2"/>
        <v>27</v>
      </c>
      <c r="L18" s="39">
        <v>1</v>
      </c>
      <c r="M18" s="39">
        <v>1</v>
      </c>
      <c r="N18" s="39">
        <v>0</v>
      </c>
      <c r="O18" s="39">
        <v>1</v>
      </c>
      <c r="P18" s="39">
        <v>1</v>
      </c>
      <c r="Q18" s="39">
        <v>1</v>
      </c>
      <c r="R18" s="39">
        <v>1</v>
      </c>
      <c r="S18" s="39">
        <v>1</v>
      </c>
      <c r="T18" s="39">
        <v>0</v>
      </c>
      <c r="U18" s="39">
        <v>1</v>
      </c>
      <c r="V18" s="39">
        <v>1</v>
      </c>
      <c r="W18" s="39">
        <v>1</v>
      </c>
      <c r="X18" s="39">
        <v>1</v>
      </c>
      <c r="Y18" s="39">
        <v>1</v>
      </c>
      <c r="Z18" s="39">
        <v>1</v>
      </c>
      <c r="AA18" s="39">
        <v>1</v>
      </c>
      <c r="AB18" s="39">
        <v>1</v>
      </c>
      <c r="AC18" s="39">
        <v>1</v>
      </c>
      <c r="AD18" s="39">
        <v>0</v>
      </c>
      <c r="AE18" s="39">
        <v>1</v>
      </c>
      <c r="AF18" s="39">
        <v>1</v>
      </c>
      <c r="AG18" s="39">
        <v>1</v>
      </c>
      <c r="AH18" s="39">
        <v>1</v>
      </c>
      <c r="AI18" s="39">
        <v>0</v>
      </c>
      <c r="AJ18" s="39">
        <v>1</v>
      </c>
      <c r="AK18" s="39">
        <v>0</v>
      </c>
      <c r="AL18" s="39">
        <v>1</v>
      </c>
      <c r="AM18" s="39">
        <v>1</v>
      </c>
      <c r="AN18" s="39">
        <v>1</v>
      </c>
      <c r="AO18" s="39">
        <v>1</v>
      </c>
      <c r="AP18" s="39">
        <v>0</v>
      </c>
      <c r="AQ18" s="39">
        <v>1</v>
      </c>
      <c r="AR18" s="39">
        <v>1</v>
      </c>
      <c r="AS18" s="39"/>
      <c r="AT18" s="39"/>
      <c r="AU18" s="39"/>
      <c r="AV18" s="39"/>
      <c r="AW18" s="39"/>
      <c r="AX18" s="39"/>
      <c r="AY18" s="39"/>
      <c r="AZ18" s="27" t="s">
        <v>232</v>
      </c>
    </row>
    <row r="19" spans="1:52" ht="15.75" customHeight="1">
      <c r="A19" s="39">
        <v>78</v>
      </c>
      <c r="B19" s="27" t="s">
        <v>1553</v>
      </c>
      <c r="C19" s="39">
        <v>364109</v>
      </c>
      <c r="D19" s="27" t="s">
        <v>1554</v>
      </c>
      <c r="E19" s="27" t="s">
        <v>1555</v>
      </c>
      <c r="F19" s="39">
        <v>913505024</v>
      </c>
      <c r="G19" s="27" t="s">
        <v>1556</v>
      </c>
      <c r="H19" s="40">
        <v>9124981</v>
      </c>
      <c r="I19" s="41">
        <v>45053.833333333336</v>
      </c>
      <c r="J19" s="41">
        <v>45053.938888888886</v>
      </c>
      <c r="K19" s="31">
        <f t="shared" si="2"/>
        <v>30</v>
      </c>
      <c r="L19" s="39">
        <v>1</v>
      </c>
      <c r="M19" s="39">
        <v>1</v>
      </c>
      <c r="N19" s="39">
        <v>0</v>
      </c>
      <c r="O19" s="39">
        <v>1</v>
      </c>
      <c r="P19" s="39">
        <v>0</v>
      </c>
      <c r="Q19" s="39">
        <v>1</v>
      </c>
      <c r="R19" s="39">
        <v>1</v>
      </c>
      <c r="S19" s="39">
        <v>1</v>
      </c>
      <c r="T19" s="39">
        <v>0</v>
      </c>
      <c r="U19" s="39">
        <v>0</v>
      </c>
      <c r="V19" s="39">
        <v>1</v>
      </c>
      <c r="W19" s="39">
        <v>1</v>
      </c>
      <c r="X19" s="39">
        <v>1</v>
      </c>
      <c r="Y19" s="39">
        <v>1</v>
      </c>
      <c r="Z19" s="39">
        <v>1</v>
      </c>
      <c r="AA19" s="39">
        <v>1</v>
      </c>
      <c r="AB19" s="39">
        <v>1</v>
      </c>
      <c r="AC19" s="39">
        <v>0</v>
      </c>
      <c r="AD19" s="39">
        <v>0</v>
      </c>
      <c r="AE19" s="39">
        <v>0</v>
      </c>
      <c r="AF19" s="39">
        <v>1</v>
      </c>
      <c r="AG19" s="39">
        <v>1</v>
      </c>
      <c r="AH19" s="39">
        <v>1</v>
      </c>
      <c r="AI19" s="39">
        <v>1</v>
      </c>
      <c r="AJ19" s="39">
        <v>1</v>
      </c>
      <c r="AK19" s="39">
        <v>0</v>
      </c>
      <c r="AL19" s="39">
        <v>1</v>
      </c>
      <c r="AM19" s="39">
        <v>1</v>
      </c>
      <c r="AN19" s="39">
        <v>1</v>
      </c>
      <c r="AO19" s="39">
        <v>1</v>
      </c>
      <c r="AP19" s="39">
        <v>0</v>
      </c>
      <c r="AQ19" s="39">
        <v>1</v>
      </c>
      <c r="AR19" s="39">
        <v>1</v>
      </c>
      <c r="AS19" s="39">
        <v>1</v>
      </c>
      <c r="AT19" s="39">
        <v>1</v>
      </c>
      <c r="AU19" s="39">
        <v>1</v>
      </c>
      <c r="AV19" s="39">
        <v>1</v>
      </c>
      <c r="AW19" s="39">
        <v>1</v>
      </c>
      <c r="AX19" s="39">
        <v>1</v>
      </c>
      <c r="AY19" s="39">
        <v>0</v>
      </c>
      <c r="AZ19" s="27" t="s">
        <v>215</v>
      </c>
    </row>
    <row r="20" spans="1:52" ht="15.75" customHeight="1">
      <c r="A20" s="39">
        <v>78</v>
      </c>
      <c r="B20" s="27" t="s">
        <v>1557</v>
      </c>
      <c r="C20" s="39">
        <v>7028561</v>
      </c>
      <c r="D20" s="27" t="s">
        <v>1558</v>
      </c>
      <c r="E20" s="27" t="s">
        <v>1559</v>
      </c>
      <c r="F20" s="39">
        <v>353685231</v>
      </c>
      <c r="G20" s="27" t="s">
        <v>1559</v>
      </c>
      <c r="H20" s="40"/>
      <c r="I20" s="41">
        <v>45053.834722222222</v>
      </c>
      <c r="J20" s="41"/>
      <c r="K20" s="31">
        <f t="shared" si="2"/>
        <v>21</v>
      </c>
      <c r="L20" s="39">
        <v>1</v>
      </c>
      <c r="M20" s="39">
        <v>1</v>
      </c>
      <c r="N20" s="39">
        <v>0</v>
      </c>
      <c r="O20" s="39">
        <v>1</v>
      </c>
      <c r="P20" s="39">
        <v>1</v>
      </c>
      <c r="Q20" s="39">
        <v>0</v>
      </c>
      <c r="R20" s="39">
        <v>1</v>
      </c>
      <c r="S20" s="39">
        <v>0</v>
      </c>
      <c r="T20" s="39">
        <v>0</v>
      </c>
      <c r="U20" s="39">
        <v>0</v>
      </c>
      <c r="V20" s="39">
        <v>1</v>
      </c>
      <c r="W20" s="39">
        <v>1</v>
      </c>
      <c r="X20" s="39">
        <v>1</v>
      </c>
      <c r="Y20" s="39">
        <v>1</v>
      </c>
      <c r="Z20" s="39">
        <v>1</v>
      </c>
      <c r="AA20" s="39">
        <v>1</v>
      </c>
      <c r="AB20" s="39">
        <v>1</v>
      </c>
      <c r="AC20" s="39">
        <v>0</v>
      </c>
      <c r="AD20" s="39">
        <v>0</v>
      </c>
      <c r="AE20" s="39">
        <v>1</v>
      </c>
      <c r="AF20" s="39">
        <v>1</v>
      </c>
      <c r="AG20" s="39">
        <v>1</v>
      </c>
      <c r="AH20" s="39">
        <v>0</v>
      </c>
      <c r="AI20" s="39">
        <v>1</v>
      </c>
      <c r="AJ20" s="39">
        <v>1</v>
      </c>
      <c r="AK20" s="39">
        <v>0</v>
      </c>
      <c r="AL20" s="39">
        <v>1</v>
      </c>
      <c r="AM20" s="39">
        <v>1</v>
      </c>
      <c r="AN20" s="39">
        <v>1</v>
      </c>
      <c r="AO20" s="39">
        <v>0</v>
      </c>
      <c r="AP20" s="39">
        <v>1</v>
      </c>
      <c r="AQ20" s="39">
        <v>0</v>
      </c>
      <c r="AR20" s="39">
        <v>0</v>
      </c>
      <c r="AS20" s="39">
        <v>0</v>
      </c>
      <c r="AT20" s="39"/>
      <c r="AU20" s="39"/>
      <c r="AV20" s="39"/>
      <c r="AW20" s="39"/>
      <c r="AX20" s="39"/>
      <c r="AY20" s="39"/>
      <c r="AZ20" s="27" t="s">
        <v>220</v>
      </c>
    </row>
    <row r="21" spans="1:52" ht="15.75" customHeight="1">
      <c r="A21" s="39">
        <v>78</v>
      </c>
      <c r="B21" s="27" t="s">
        <v>1560</v>
      </c>
      <c r="C21" s="39">
        <v>4731464</v>
      </c>
      <c r="D21" s="27" t="s">
        <v>1561</v>
      </c>
      <c r="E21" s="39" t="s">
        <v>1562</v>
      </c>
      <c r="F21" s="39">
        <v>985773968</v>
      </c>
      <c r="G21" s="27" t="s">
        <v>1562</v>
      </c>
      <c r="H21" s="40">
        <v>8614651</v>
      </c>
      <c r="I21" s="41">
        <v>45053.833333333336</v>
      </c>
      <c r="J21" s="41">
        <v>45053.932638888888</v>
      </c>
      <c r="K21" s="31">
        <f t="shared" si="2"/>
        <v>28</v>
      </c>
      <c r="L21" s="39">
        <v>1</v>
      </c>
      <c r="M21" s="39">
        <v>1</v>
      </c>
      <c r="N21" s="39">
        <v>0</v>
      </c>
      <c r="O21" s="39">
        <v>1</v>
      </c>
      <c r="P21" s="39">
        <v>0</v>
      </c>
      <c r="Q21" s="39">
        <v>1</v>
      </c>
      <c r="R21" s="39">
        <v>1</v>
      </c>
      <c r="S21" s="39">
        <v>1</v>
      </c>
      <c r="T21" s="39">
        <v>1</v>
      </c>
      <c r="U21" s="39">
        <v>1</v>
      </c>
      <c r="V21" s="39">
        <v>0</v>
      </c>
      <c r="W21" s="39">
        <v>1</v>
      </c>
      <c r="X21" s="39">
        <v>1</v>
      </c>
      <c r="Y21" s="39">
        <v>1</v>
      </c>
      <c r="Z21" s="39">
        <v>1</v>
      </c>
      <c r="AA21" s="39">
        <v>1</v>
      </c>
      <c r="AB21" s="39">
        <v>0</v>
      </c>
      <c r="AC21" s="39"/>
      <c r="AD21" s="39">
        <v>0</v>
      </c>
      <c r="AE21" s="39">
        <v>1</v>
      </c>
      <c r="AF21" s="39">
        <v>0</v>
      </c>
      <c r="AG21" s="39">
        <v>0</v>
      </c>
      <c r="AH21" s="39">
        <v>1</v>
      </c>
      <c r="AI21" s="39">
        <v>1</v>
      </c>
      <c r="AJ21" s="39">
        <v>1</v>
      </c>
      <c r="AK21" s="39">
        <v>0</v>
      </c>
      <c r="AL21" s="39">
        <v>1</v>
      </c>
      <c r="AM21" s="39">
        <v>1</v>
      </c>
      <c r="AN21" s="39">
        <v>1</v>
      </c>
      <c r="AO21" s="39">
        <v>1</v>
      </c>
      <c r="AP21" s="39"/>
      <c r="AQ21" s="39">
        <v>1</v>
      </c>
      <c r="AR21" s="39">
        <v>1</v>
      </c>
      <c r="AS21" s="39">
        <v>1</v>
      </c>
      <c r="AT21" s="39">
        <v>1</v>
      </c>
      <c r="AU21" s="39">
        <v>0</v>
      </c>
      <c r="AV21" s="39">
        <v>1</v>
      </c>
      <c r="AW21" s="39">
        <v>0</v>
      </c>
      <c r="AX21" s="39">
        <v>1</v>
      </c>
      <c r="AY21" s="39">
        <v>1</v>
      </c>
      <c r="AZ21" s="27" t="s">
        <v>228</v>
      </c>
    </row>
    <row r="22" spans="1:52" ht="15.75" customHeight="1">
      <c r="A22" s="39">
        <v>78</v>
      </c>
      <c r="B22" s="27" t="s">
        <v>1563</v>
      </c>
      <c r="C22" s="39">
        <v>3175140</v>
      </c>
      <c r="D22" s="27" t="s">
        <v>1564</v>
      </c>
      <c r="E22" s="27" t="s">
        <v>1565</v>
      </c>
      <c r="F22" s="39">
        <v>904325335</v>
      </c>
      <c r="G22" s="27" t="s">
        <v>1565</v>
      </c>
      <c r="H22" s="40"/>
      <c r="I22" s="39">
        <v>0</v>
      </c>
      <c r="J22" s="39">
        <v>1</v>
      </c>
      <c r="K22" s="31">
        <f t="shared" si="2"/>
        <v>19</v>
      </c>
      <c r="L22" s="39">
        <v>1</v>
      </c>
      <c r="M22" s="39">
        <v>1</v>
      </c>
      <c r="N22" s="39">
        <v>0</v>
      </c>
      <c r="O22" s="39">
        <v>1</v>
      </c>
      <c r="P22" s="39">
        <v>0</v>
      </c>
      <c r="Q22" s="39">
        <v>1</v>
      </c>
      <c r="R22" s="39">
        <v>1</v>
      </c>
      <c r="S22" s="39">
        <v>1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1</v>
      </c>
      <c r="Z22" s="39">
        <v>1</v>
      </c>
      <c r="AA22" s="39">
        <v>0</v>
      </c>
      <c r="AB22" s="39">
        <v>1</v>
      </c>
      <c r="AC22" s="39">
        <v>0</v>
      </c>
      <c r="AD22" s="39">
        <v>0</v>
      </c>
      <c r="AE22" s="39">
        <v>1</v>
      </c>
      <c r="AF22" s="39">
        <v>1</v>
      </c>
      <c r="AG22" s="39">
        <v>1</v>
      </c>
      <c r="AH22" s="39">
        <v>1</v>
      </c>
      <c r="AI22" s="39">
        <v>0</v>
      </c>
      <c r="AJ22" s="39">
        <v>1</v>
      </c>
      <c r="AK22" s="39">
        <v>0</v>
      </c>
      <c r="AL22" s="39">
        <v>0</v>
      </c>
      <c r="AM22" s="39">
        <v>1</v>
      </c>
      <c r="AN22" s="39">
        <v>1</v>
      </c>
      <c r="AO22" s="39">
        <v>0</v>
      </c>
      <c r="AP22" s="39">
        <v>0</v>
      </c>
      <c r="AQ22" s="39">
        <v>1</v>
      </c>
      <c r="AR22" s="39">
        <v>0</v>
      </c>
      <c r="AS22" s="39" t="s">
        <v>1402</v>
      </c>
      <c r="AT22" s="39">
        <v>1</v>
      </c>
      <c r="AU22" s="39">
        <v>1</v>
      </c>
      <c r="AV22" s="39">
        <v>0</v>
      </c>
      <c r="AW22" s="39"/>
      <c r="AX22" s="39"/>
      <c r="AY22" s="39"/>
      <c r="AZ22" s="27" t="s">
        <v>1402</v>
      </c>
    </row>
    <row r="23" spans="1:52" ht="15.75" customHeight="1">
      <c r="A23" s="39">
        <v>78</v>
      </c>
      <c r="B23" s="27" t="s">
        <v>1566</v>
      </c>
      <c r="C23" s="39">
        <v>6659900</v>
      </c>
      <c r="D23" s="27" t="s">
        <v>1517</v>
      </c>
      <c r="E23" s="39" t="s">
        <v>1518</v>
      </c>
      <c r="F23" s="39">
        <v>392983248</v>
      </c>
      <c r="G23" s="27" t="s">
        <v>1518</v>
      </c>
      <c r="H23" s="40">
        <v>8731639</v>
      </c>
      <c r="I23" s="39">
        <v>1</v>
      </c>
      <c r="J23" s="39">
        <v>1</v>
      </c>
      <c r="K23" s="31">
        <f t="shared" si="2"/>
        <v>21</v>
      </c>
      <c r="L23" s="39">
        <v>0</v>
      </c>
      <c r="M23" s="39">
        <v>0</v>
      </c>
      <c r="N23" s="39">
        <v>0</v>
      </c>
      <c r="O23" s="39">
        <v>0</v>
      </c>
      <c r="P23" s="39">
        <v>1</v>
      </c>
      <c r="Q23" s="39">
        <v>1</v>
      </c>
      <c r="R23" s="39">
        <v>0</v>
      </c>
      <c r="S23" s="39">
        <v>1</v>
      </c>
      <c r="T23" s="39">
        <v>1</v>
      </c>
      <c r="U23" s="39">
        <v>0</v>
      </c>
      <c r="V23" s="39">
        <v>0</v>
      </c>
      <c r="W23" s="39">
        <v>1</v>
      </c>
      <c r="X23" s="39">
        <v>0</v>
      </c>
      <c r="Y23" s="39">
        <v>1</v>
      </c>
      <c r="Z23" s="39">
        <v>0</v>
      </c>
      <c r="AA23" s="39">
        <v>0</v>
      </c>
      <c r="AB23" s="39">
        <v>0</v>
      </c>
      <c r="AC23" s="44">
        <v>0</v>
      </c>
      <c r="AD23" s="39">
        <v>0</v>
      </c>
      <c r="AE23" s="39">
        <v>1</v>
      </c>
      <c r="AF23" s="39">
        <v>0</v>
      </c>
      <c r="AG23" s="39">
        <v>1</v>
      </c>
      <c r="AH23" s="39">
        <v>1</v>
      </c>
      <c r="AI23" s="39">
        <v>0</v>
      </c>
      <c r="AJ23" s="39">
        <v>1</v>
      </c>
      <c r="AK23" s="39">
        <v>1</v>
      </c>
      <c r="AL23" s="39">
        <v>0</v>
      </c>
      <c r="AM23" s="39">
        <v>1</v>
      </c>
      <c r="AN23" s="39">
        <v>1</v>
      </c>
      <c r="AO23" s="39">
        <v>1</v>
      </c>
      <c r="AP23" s="39">
        <v>1</v>
      </c>
      <c r="AQ23" s="39">
        <v>1</v>
      </c>
      <c r="AR23" s="39">
        <v>0</v>
      </c>
      <c r="AS23" s="39" t="s">
        <v>219</v>
      </c>
      <c r="AT23" s="39">
        <v>1</v>
      </c>
      <c r="AU23" s="39">
        <v>1</v>
      </c>
      <c r="AV23" s="39">
        <v>1</v>
      </c>
      <c r="AW23" s="39">
        <v>1</v>
      </c>
      <c r="AX23" s="39">
        <v>1</v>
      </c>
      <c r="AY23" s="39">
        <v>0</v>
      </c>
      <c r="AZ23" s="27" t="s">
        <v>219</v>
      </c>
    </row>
    <row r="24" spans="1:52" ht="15.75" customHeight="1">
      <c r="A24" s="39">
        <v>78</v>
      </c>
      <c r="B24" s="27" t="s">
        <v>1567</v>
      </c>
      <c r="C24" s="39">
        <v>6635946</v>
      </c>
      <c r="D24" s="44"/>
      <c r="E24" s="27" t="s">
        <v>1568</v>
      </c>
      <c r="F24" s="39">
        <v>398013188</v>
      </c>
      <c r="G24" s="27" t="s">
        <v>1568</v>
      </c>
      <c r="H24" s="40">
        <v>9171391</v>
      </c>
      <c r="I24" s="39">
        <v>1</v>
      </c>
      <c r="J24" s="39">
        <v>0</v>
      </c>
      <c r="K24" s="31">
        <f t="shared" si="2"/>
        <v>23</v>
      </c>
      <c r="L24" s="39">
        <v>0</v>
      </c>
      <c r="M24" s="39">
        <v>0</v>
      </c>
      <c r="N24" s="39">
        <v>0</v>
      </c>
      <c r="O24" s="39">
        <v>0</v>
      </c>
      <c r="P24" s="39">
        <v>1</v>
      </c>
      <c r="Q24" s="39">
        <v>1</v>
      </c>
      <c r="R24" s="39">
        <v>1</v>
      </c>
      <c r="S24" s="39">
        <v>1</v>
      </c>
      <c r="T24" s="39">
        <v>1</v>
      </c>
      <c r="U24" s="39">
        <v>0</v>
      </c>
      <c r="V24" s="39">
        <v>0</v>
      </c>
      <c r="W24" s="39">
        <v>0</v>
      </c>
      <c r="X24" s="39">
        <v>1</v>
      </c>
      <c r="Y24" s="39">
        <v>1</v>
      </c>
      <c r="Z24" s="39">
        <v>0</v>
      </c>
      <c r="AA24" s="39">
        <v>0</v>
      </c>
      <c r="AB24" s="39">
        <v>1</v>
      </c>
      <c r="AC24" s="39">
        <v>0</v>
      </c>
      <c r="AD24" s="39">
        <v>0</v>
      </c>
      <c r="AE24" s="39">
        <v>1</v>
      </c>
      <c r="AF24" s="39">
        <v>1</v>
      </c>
      <c r="AG24" s="39">
        <v>1</v>
      </c>
      <c r="AH24" s="39">
        <v>1</v>
      </c>
      <c r="AI24" s="39">
        <v>0</v>
      </c>
      <c r="AJ24" s="39">
        <v>0</v>
      </c>
      <c r="AK24" s="39">
        <v>1</v>
      </c>
      <c r="AL24" s="39">
        <v>0</v>
      </c>
      <c r="AM24" s="39">
        <v>1</v>
      </c>
      <c r="AN24" s="39">
        <v>1</v>
      </c>
      <c r="AO24" s="39">
        <v>0</v>
      </c>
      <c r="AP24" s="39">
        <v>1</v>
      </c>
      <c r="AQ24" s="39">
        <v>1</v>
      </c>
      <c r="AR24" s="39">
        <v>1</v>
      </c>
      <c r="AS24" s="39" t="s">
        <v>251</v>
      </c>
      <c r="AT24" s="39">
        <v>1</v>
      </c>
      <c r="AU24" s="39">
        <v>1</v>
      </c>
      <c r="AV24" s="39">
        <v>0</v>
      </c>
      <c r="AW24" s="39">
        <v>1</v>
      </c>
      <c r="AX24" s="39">
        <v>1</v>
      </c>
      <c r="AY24" s="39">
        <v>1</v>
      </c>
      <c r="AZ24" s="27" t="s">
        <v>251</v>
      </c>
    </row>
    <row r="25" spans="1:52" ht="15.75" customHeight="1">
      <c r="A25" s="39">
        <v>78</v>
      </c>
      <c r="B25" s="27" t="s">
        <v>1569</v>
      </c>
      <c r="C25" s="39">
        <v>7029747</v>
      </c>
      <c r="D25" s="27" t="s">
        <v>1570</v>
      </c>
      <c r="E25" s="39" t="s">
        <v>1571</v>
      </c>
      <c r="F25" s="39">
        <v>867385383</v>
      </c>
      <c r="G25" s="27" t="s">
        <v>1571</v>
      </c>
      <c r="H25" s="40">
        <v>8317311</v>
      </c>
      <c r="I25" s="39">
        <v>1</v>
      </c>
      <c r="J25" s="39">
        <v>1</v>
      </c>
      <c r="K25" s="31">
        <f t="shared" si="2"/>
        <v>24</v>
      </c>
      <c r="L25" s="39">
        <v>0</v>
      </c>
      <c r="M25" s="39">
        <v>0</v>
      </c>
      <c r="N25" s="39">
        <v>1</v>
      </c>
      <c r="O25" s="39">
        <v>1</v>
      </c>
      <c r="P25" s="39">
        <v>1</v>
      </c>
      <c r="Q25" s="39">
        <v>1</v>
      </c>
      <c r="R25" s="39">
        <v>1</v>
      </c>
      <c r="S25" s="39">
        <v>1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1</v>
      </c>
      <c r="Z25" s="39">
        <v>0</v>
      </c>
      <c r="AA25" s="39">
        <v>1</v>
      </c>
      <c r="AB25" s="39">
        <v>0</v>
      </c>
      <c r="AC25" s="39">
        <v>0</v>
      </c>
      <c r="AD25" s="39">
        <v>0</v>
      </c>
      <c r="AE25" s="39">
        <v>1</v>
      </c>
      <c r="AF25" s="39">
        <v>1</v>
      </c>
      <c r="AG25" s="39">
        <v>1</v>
      </c>
      <c r="AH25" s="39">
        <v>0</v>
      </c>
      <c r="AI25" s="39">
        <v>1</v>
      </c>
      <c r="AJ25" s="39">
        <v>1</v>
      </c>
      <c r="AK25" s="39">
        <v>1</v>
      </c>
      <c r="AL25" s="39">
        <v>0</v>
      </c>
      <c r="AM25" s="39">
        <v>1</v>
      </c>
      <c r="AN25" s="39">
        <v>1</v>
      </c>
      <c r="AO25" s="39">
        <v>0</v>
      </c>
      <c r="AP25" s="39">
        <v>1</v>
      </c>
      <c r="AQ25" s="39">
        <v>1</v>
      </c>
      <c r="AR25" s="39">
        <v>1</v>
      </c>
      <c r="AS25" s="39" t="s">
        <v>220</v>
      </c>
      <c r="AT25" s="39">
        <v>1</v>
      </c>
      <c r="AU25" s="39">
        <v>1</v>
      </c>
      <c r="AV25" s="39">
        <v>0</v>
      </c>
      <c r="AW25" s="39">
        <v>1</v>
      </c>
      <c r="AX25" s="39">
        <v>1</v>
      </c>
      <c r="AY25" s="39">
        <v>1</v>
      </c>
      <c r="AZ25" s="27" t="s">
        <v>220</v>
      </c>
    </row>
    <row r="26" spans="1:52" ht="15.75" customHeight="1">
      <c r="A26" s="39">
        <v>78</v>
      </c>
      <c r="B26" s="27" t="s">
        <v>1572</v>
      </c>
      <c r="C26" s="39">
        <v>6191408</v>
      </c>
      <c r="D26" s="27" t="s">
        <v>1573</v>
      </c>
      <c r="E26" s="39">
        <v>911191838</v>
      </c>
      <c r="F26" s="39">
        <v>857224659</v>
      </c>
      <c r="G26" s="27" t="s">
        <v>1574</v>
      </c>
      <c r="H26" s="40">
        <v>8177133</v>
      </c>
      <c r="I26" s="39">
        <v>1</v>
      </c>
      <c r="J26" s="39">
        <v>1</v>
      </c>
      <c r="K26" s="31">
        <f t="shared" si="2"/>
        <v>21</v>
      </c>
      <c r="L26" s="39">
        <v>0</v>
      </c>
      <c r="M26" s="39">
        <v>0</v>
      </c>
      <c r="N26" s="39">
        <v>1</v>
      </c>
      <c r="O26" s="39">
        <v>0</v>
      </c>
      <c r="P26" s="39">
        <v>1</v>
      </c>
      <c r="Q26" s="39">
        <v>1</v>
      </c>
      <c r="R26" s="39">
        <v>1</v>
      </c>
      <c r="S26" s="39">
        <v>1</v>
      </c>
      <c r="T26" s="39">
        <v>1</v>
      </c>
      <c r="U26" s="39">
        <v>0</v>
      </c>
      <c r="V26" s="39">
        <v>0</v>
      </c>
      <c r="W26" s="39">
        <v>0</v>
      </c>
      <c r="X26" s="39">
        <v>1</v>
      </c>
      <c r="Y26" s="39">
        <v>1</v>
      </c>
      <c r="Z26" s="39">
        <v>0</v>
      </c>
      <c r="AA26" s="39">
        <v>0</v>
      </c>
      <c r="AB26" s="39">
        <v>0</v>
      </c>
      <c r="AC26" s="39">
        <v>0</v>
      </c>
      <c r="AD26" s="39">
        <v>1</v>
      </c>
      <c r="AE26" s="39">
        <v>1</v>
      </c>
      <c r="AF26" s="39">
        <v>1</v>
      </c>
      <c r="AG26" s="39">
        <v>1</v>
      </c>
      <c r="AH26" s="39">
        <v>1</v>
      </c>
      <c r="AI26" s="39">
        <v>0</v>
      </c>
      <c r="AJ26" s="39">
        <v>1</v>
      </c>
      <c r="AK26" s="39">
        <v>0</v>
      </c>
      <c r="AL26" s="39">
        <v>1</v>
      </c>
      <c r="AM26" s="39">
        <v>1</v>
      </c>
      <c r="AN26" s="39">
        <v>1</v>
      </c>
      <c r="AO26" s="39">
        <v>0</v>
      </c>
      <c r="AP26" s="39">
        <v>1</v>
      </c>
      <c r="AQ26" s="39">
        <v>0</v>
      </c>
      <c r="AR26" s="39">
        <v>0</v>
      </c>
      <c r="AS26" s="39" t="s">
        <v>229</v>
      </c>
      <c r="AT26" s="39">
        <v>1</v>
      </c>
      <c r="AU26" s="39">
        <v>1</v>
      </c>
      <c r="AV26" s="39">
        <v>0</v>
      </c>
      <c r="AW26" s="39">
        <v>1</v>
      </c>
      <c r="AX26" s="39">
        <v>0</v>
      </c>
      <c r="AY26" s="39">
        <v>0</v>
      </c>
      <c r="AZ26" s="27" t="s">
        <v>229</v>
      </c>
    </row>
    <row r="27" spans="1:52" ht="15.75" customHeight="1">
      <c r="A27" s="39">
        <v>78</v>
      </c>
      <c r="B27" s="27" t="s">
        <v>1575</v>
      </c>
      <c r="C27" s="39">
        <v>5439671</v>
      </c>
      <c r="D27" s="27" t="s">
        <v>1576</v>
      </c>
      <c r="E27" s="27" t="s">
        <v>1577</v>
      </c>
      <c r="F27" s="39">
        <v>981270105</v>
      </c>
      <c r="G27" s="27" t="s">
        <v>1577</v>
      </c>
      <c r="H27" s="40">
        <v>8639472</v>
      </c>
      <c r="I27" s="39">
        <v>1</v>
      </c>
      <c r="J27" s="39">
        <v>1</v>
      </c>
      <c r="K27" s="31">
        <f t="shared" si="2"/>
        <v>25</v>
      </c>
      <c r="L27" s="39">
        <v>0</v>
      </c>
      <c r="M27" s="39">
        <v>1</v>
      </c>
      <c r="N27" s="39">
        <v>0</v>
      </c>
      <c r="O27" s="39">
        <v>0</v>
      </c>
      <c r="P27" s="39">
        <v>1</v>
      </c>
      <c r="Q27" s="39">
        <v>1</v>
      </c>
      <c r="R27" s="39">
        <v>1</v>
      </c>
      <c r="S27" s="39">
        <v>1</v>
      </c>
      <c r="T27" s="39">
        <v>1</v>
      </c>
      <c r="U27" s="39">
        <v>1</v>
      </c>
      <c r="V27" s="39">
        <v>0</v>
      </c>
      <c r="W27" s="39">
        <v>0</v>
      </c>
      <c r="X27" s="39">
        <v>1</v>
      </c>
      <c r="Y27" s="39">
        <v>1</v>
      </c>
      <c r="Z27" s="39">
        <v>1</v>
      </c>
      <c r="AA27" s="39">
        <v>0</v>
      </c>
      <c r="AB27" s="39">
        <v>1</v>
      </c>
      <c r="AC27" s="39">
        <v>0</v>
      </c>
      <c r="AD27" s="39">
        <v>0</v>
      </c>
      <c r="AE27" s="39">
        <v>1</v>
      </c>
      <c r="AF27" s="39">
        <v>1</v>
      </c>
      <c r="AG27" s="39">
        <v>1</v>
      </c>
      <c r="AH27" s="39">
        <v>1</v>
      </c>
      <c r="AI27" s="39">
        <v>0</v>
      </c>
      <c r="AJ27" s="39">
        <v>0</v>
      </c>
      <c r="AK27" s="39">
        <v>1</v>
      </c>
      <c r="AL27" s="39">
        <v>1</v>
      </c>
      <c r="AM27" s="39">
        <v>1</v>
      </c>
      <c r="AN27" s="39">
        <v>1</v>
      </c>
      <c r="AO27" s="39">
        <v>0</v>
      </c>
      <c r="AP27" s="39">
        <v>0</v>
      </c>
      <c r="AQ27" s="39">
        <v>1</v>
      </c>
      <c r="AR27" s="39">
        <v>1</v>
      </c>
      <c r="AS27" s="39" t="s">
        <v>217</v>
      </c>
      <c r="AT27" s="39">
        <v>1</v>
      </c>
      <c r="AU27" s="39">
        <v>1</v>
      </c>
      <c r="AV27" s="39">
        <v>0</v>
      </c>
      <c r="AW27" s="39">
        <v>0</v>
      </c>
      <c r="AX27" s="39">
        <v>1</v>
      </c>
      <c r="AY27" s="39">
        <v>1</v>
      </c>
      <c r="AZ27" s="27" t="s">
        <v>217</v>
      </c>
    </row>
    <row r="28" spans="1:52" ht="15.75" customHeight="1">
      <c r="A28" s="39">
        <v>78</v>
      </c>
      <c r="B28" s="27" t="s">
        <v>1578</v>
      </c>
      <c r="C28" s="39">
        <v>6892794</v>
      </c>
      <c r="D28" s="27" t="s">
        <v>1579</v>
      </c>
      <c r="E28" s="39" t="s">
        <v>1580</v>
      </c>
      <c r="F28" s="39">
        <v>855567238</v>
      </c>
      <c r="G28" s="27" t="s">
        <v>1581</v>
      </c>
      <c r="H28" s="39"/>
      <c r="I28" s="39">
        <v>1</v>
      </c>
      <c r="J28" s="39">
        <v>1</v>
      </c>
      <c r="K28" s="31">
        <f t="shared" si="2"/>
        <v>27</v>
      </c>
      <c r="L28" s="39">
        <v>0</v>
      </c>
      <c r="M28" s="39">
        <v>0</v>
      </c>
      <c r="N28" s="39">
        <v>1</v>
      </c>
      <c r="O28" s="39">
        <v>1</v>
      </c>
      <c r="P28" s="39">
        <v>1</v>
      </c>
      <c r="Q28" s="39">
        <v>0</v>
      </c>
      <c r="R28" s="39">
        <v>1</v>
      </c>
      <c r="S28" s="39">
        <v>0</v>
      </c>
      <c r="T28" s="39">
        <v>1</v>
      </c>
      <c r="U28" s="39">
        <v>0</v>
      </c>
      <c r="V28" s="39">
        <v>0</v>
      </c>
      <c r="W28" s="39">
        <v>0</v>
      </c>
      <c r="X28" s="39">
        <v>1</v>
      </c>
      <c r="Y28" s="39">
        <v>1</v>
      </c>
      <c r="Z28" s="39">
        <v>1</v>
      </c>
      <c r="AA28" s="39">
        <v>0</v>
      </c>
      <c r="AB28" s="39">
        <v>1</v>
      </c>
      <c r="AC28" s="39">
        <v>0</v>
      </c>
      <c r="AD28" s="39">
        <v>0</v>
      </c>
      <c r="AE28" s="39">
        <v>1</v>
      </c>
      <c r="AF28" s="39">
        <v>1</v>
      </c>
      <c r="AG28" s="39">
        <v>1</v>
      </c>
      <c r="AH28" s="39">
        <v>1</v>
      </c>
      <c r="AI28" s="39">
        <v>0</v>
      </c>
      <c r="AJ28" s="39">
        <v>1</v>
      </c>
      <c r="AK28" s="39">
        <v>1</v>
      </c>
      <c r="AL28" s="39">
        <v>1</v>
      </c>
      <c r="AM28" s="39">
        <v>1</v>
      </c>
      <c r="AN28" s="39">
        <v>1</v>
      </c>
      <c r="AO28" s="39">
        <v>1</v>
      </c>
      <c r="AP28" s="39">
        <v>1</v>
      </c>
      <c r="AQ28" s="39">
        <v>1</v>
      </c>
      <c r="AR28" s="39">
        <v>1</v>
      </c>
      <c r="AS28" s="39" t="s">
        <v>228</v>
      </c>
      <c r="AT28" s="39">
        <v>1</v>
      </c>
      <c r="AU28" s="39">
        <v>1</v>
      </c>
      <c r="AV28" s="39">
        <v>1</v>
      </c>
      <c r="AW28" s="39">
        <v>1</v>
      </c>
      <c r="AX28" s="39"/>
      <c r="AY28" s="39">
        <v>1</v>
      </c>
      <c r="AZ28" s="27" t="s">
        <v>228</v>
      </c>
    </row>
    <row r="29" spans="1:52" ht="15.75" customHeight="1">
      <c r="A29" s="39">
        <v>78</v>
      </c>
      <c r="B29" s="27" t="s">
        <v>1582</v>
      </c>
      <c r="C29" s="39">
        <v>5577870</v>
      </c>
      <c r="D29" s="27" t="s">
        <v>1583</v>
      </c>
      <c r="E29" s="39" t="s">
        <v>1584</v>
      </c>
      <c r="F29" s="39">
        <v>382751565</v>
      </c>
      <c r="G29" s="27" t="s">
        <v>1584</v>
      </c>
      <c r="H29" s="40"/>
      <c r="I29" s="39">
        <v>0</v>
      </c>
      <c r="J29" s="39">
        <v>1</v>
      </c>
      <c r="K29" s="31">
        <f t="shared" si="2"/>
        <v>21</v>
      </c>
      <c r="L29" s="39">
        <v>1</v>
      </c>
      <c r="M29" s="39">
        <v>1</v>
      </c>
      <c r="N29" s="39">
        <v>0</v>
      </c>
      <c r="O29" s="39">
        <v>1</v>
      </c>
      <c r="P29" s="39">
        <v>1</v>
      </c>
      <c r="Q29" s="39">
        <v>1</v>
      </c>
      <c r="R29" s="39">
        <v>1</v>
      </c>
      <c r="S29" s="39">
        <v>1</v>
      </c>
      <c r="T29" s="39">
        <v>0</v>
      </c>
      <c r="U29" s="39">
        <v>0</v>
      </c>
      <c r="V29" s="39">
        <v>1</v>
      </c>
      <c r="W29" s="39">
        <v>0</v>
      </c>
      <c r="X29" s="39">
        <v>1</v>
      </c>
      <c r="Y29" s="39">
        <v>1</v>
      </c>
      <c r="Z29" s="39">
        <v>1</v>
      </c>
      <c r="AA29" s="39">
        <v>0</v>
      </c>
      <c r="AB29" s="39">
        <v>1</v>
      </c>
      <c r="AC29" s="39">
        <v>0</v>
      </c>
      <c r="AD29" s="39">
        <v>0</v>
      </c>
      <c r="AE29" s="39">
        <v>1</v>
      </c>
      <c r="AF29" s="39">
        <v>1</v>
      </c>
      <c r="AG29" s="39">
        <v>1</v>
      </c>
      <c r="AH29" s="39">
        <v>1</v>
      </c>
      <c r="AI29" s="39">
        <v>0</v>
      </c>
      <c r="AJ29" s="39">
        <v>0</v>
      </c>
      <c r="AK29" s="39">
        <v>1</v>
      </c>
      <c r="AL29" s="39">
        <v>0</v>
      </c>
      <c r="AM29" s="39">
        <v>1</v>
      </c>
      <c r="AN29" s="39">
        <v>1</v>
      </c>
      <c r="AO29" s="39">
        <v>1</v>
      </c>
      <c r="AP29" s="39">
        <v>0</v>
      </c>
      <c r="AQ29" s="39">
        <v>0</v>
      </c>
      <c r="AR29" s="39">
        <v>1</v>
      </c>
      <c r="AS29" s="39" t="s">
        <v>208</v>
      </c>
      <c r="AT29" s="39"/>
      <c r="AU29" s="39"/>
      <c r="AV29" s="39"/>
      <c r="AW29" s="39"/>
      <c r="AX29" s="39"/>
      <c r="AY29" s="39"/>
      <c r="AZ29" s="27" t="s">
        <v>208</v>
      </c>
    </row>
    <row r="30" spans="1:52" ht="15.75" customHeight="1">
      <c r="A30" s="39">
        <v>78</v>
      </c>
      <c r="B30" s="27" t="s">
        <v>1585</v>
      </c>
      <c r="C30" s="39">
        <v>6985958</v>
      </c>
      <c r="D30" s="44"/>
      <c r="E30" s="39">
        <v>328861499</v>
      </c>
      <c r="F30" s="39">
        <v>328861499</v>
      </c>
      <c r="G30" s="27" t="s">
        <v>1586</v>
      </c>
      <c r="H30" s="40">
        <v>9151219</v>
      </c>
      <c r="I30" s="39">
        <v>1</v>
      </c>
      <c r="J30" s="39">
        <v>1</v>
      </c>
      <c r="K30" s="31">
        <f t="shared" si="2"/>
        <v>25</v>
      </c>
      <c r="L30" s="39">
        <v>1</v>
      </c>
      <c r="M30" s="39">
        <v>0</v>
      </c>
      <c r="N30" s="39">
        <v>0</v>
      </c>
      <c r="O30" s="39">
        <v>0</v>
      </c>
      <c r="P30" s="39">
        <v>1</v>
      </c>
      <c r="Q30" s="39">
        <v>1</v>
      </c>
      <c r="R30" s="39">
        <v>1</v>
      </c>
      <c r="S30" s="39">
        <v>1</v>
      </c>
      <c r="T30" s="39">
        <v>1</v>
      </c>
      <c r="U30" s="39">
        <v>0</v>
      </c>
      <c r="V30" s="39">
        <v>0</v>
      </c>
      <c r="W30" s="39">
        <v>0</v>
      </c>
      <c r="X30" s="39">
        <v>1</v>
      </c>
      <c r="Y30" s="39">
        <v>1</v>
      </c>
      <c r="Z30" s="39">
        <v>1</v>
      </c>
      <c r="AA30" s="39">
        <v>1</v>
      </c>
      <c r="AB30" s="39">
        <v>1</v>
      </c>
      <c r="AC30" s="39">
        <v>1</v>
      </c>
      <c r="AD30" s="39">
        <v>0</v>
      </c>
      <c r="AE30" s="39">
        <v>1</v>
      </c>
      <c r="AF30" s="39">
        <v>1</v>
      </c>
      <c r="AG30" s="39">
        <v>1</v>
      </c>
      <c r="AH30" s="39">
        <v>0</v>
      </c>
      <c r="AI30" s="39">
        <v>0</v>
      </c>
      <c r="AJ30" s="39">
        <v>1</v>
      </c>
      <c r="AK30" s="39">
        <v>1</v>
      </c>
      <c r="AL30" s="39">
        <v>0</v>
      </c>
      <c r="AM30" s="39">
        <v>0</v>
      </c>
      <c r="AN30" s="39">
        <v>1</v>
      </c>
      <c r="AO30" s="39">
        <v>1</v>
      </c>
      <c r="AP30" s="39">
        <v>1</v>
      </c>
      <c r="AQ30" s="39">
        <v>0</v>
      </c>
      <c r="AR30" s="39">
        <v>1</v>
      </c>
      <c r="AS30" s="39" t="s">
        <v>243</v>
      </c>
      <c r="AT30" s="39">
        <v>0</v>
      </c>
      <c r="AU30" s="39">
        <v>1</v>
      </c>
      <c r="AV30" s="39">
        <v>1</v>
      </c>
      <c r="AW30" s="39">
        <v>1</v>
      </c>
      <c r="AX30" s="39">
        <v>0</v>
      </c>
      <c r="AY30" s="39">
        <v>1</v>
      </c>
      <c r="AZ30" s="27" t="s">
        <v>243</v>
      </c>
    </row>
    <row r="31" spans="1:52" ht="15.75" customHeight="1">
      <c r="A31" s="39">
        <v>78</v>
      </c>
      <c r="B31" s="27" t="s">
        <v>1587</v>
      </c>
      <c r="C31" s="39">
        <v>6851867</v>
      </c>
      <c r="D31" s="27" t="s">
        <v>1588</v>
      </c>
      <c r="E31" s="45">
        <v>983332196</v>
      </c>
      <c r="F31" s="45">
        <v>983332196</v>
      </c>
      <c r="G31" s="27" t="s">
        <v>1589</v>
      </c>
      <c r="H31" s="39"/>
      <c r="I31" s="39">
        <v>1</v>
      </c>
      <c r="J31" s="39">
        <v>0</v>
      </c>
      <c r="K31" s="31">
        <f t="shared" si="2"/>
        <v>34</v>
      </c>
      <c r="L31" s="39">
        <v>1</v>
      </c>
      <c r="M31" s="39">
        <v>0</v>
      </c>
      <c r="N31" s="39">
        <v>1</v>
      </c>
      <c r="O31" s="39">
        <v>1</v>
      </c>
      <c r="P31" s="39">
        <v>1</v>
      </c>
      <c r="Q31" s="39">
        <v>1</v>
      </c>
      <c r="R31" s="39">
        <v>1</v>
      </c>
      <c r="S31" s="39">
        <v>1</v>
      </c>
      <c r="T31" s="39">
        <v>1</v>
      </c>
      <c r="U31" s="39">
        <v>1</v>
      </c>
      <c r="V31" s="39">
        <v>0</v>
      </c>
      <c r="W31" s="39">
        <v>0</v>
      </c>
      <c r="X31" s="39">
        <v>1</v>
      </c>
      <c r="Y31" s="39">
        <v>1</v>
      </c>
      <c r="Z31" s="39">
        <v>1</v>
      </c>
      <c r="AA31" s="39">
        <v>1</v>
      </c>
      <c r="AB31" s="39">
        <v>1</v>
      </c>
      <c r="AC31" s="39">
        <v>1</v>
      </c>
      <c r="AD31" s="39">
        <v>0</v>
      </c>
      <c r="AE31" s="39">
        <v>1</v>
      </c>
      <c r="AF31" s="39">
        <v>1</v>
      </c>
      <c r="AG31" s="39">
        <v>1</v>
      </c>
      <c r="AH31" s="39">
        <v>1</v>
      </c>
      <c r="AI31" s="39">
        <v>1</v>
      </c>
      <c r="AJ31" s="39">
        <v>1</v>
      </c>
      <c r="AK31" s="39">
        <v>1</v>
      </c>
      <c r="AL31" s="39">
        <v>1</v>
      </c>
      <c r="AM31" s="39">
        <v>1</v>
      </c>
      <c r="AN31" s="39">
        <v>1</v>
      </c>
      <c r="AO31" s="39">
        <v>1</v>
      </c>
      <c r="AP31" s="39">
        <v>1</v>
      </c>
      <c r="AQ31" s="39">
        <v>1</v>
      </c>
      <c r="AR31" s="39">
        <v>1</v>
      </c>
      <c r="AS31" s="39" t="s">
        <v>223</v>
      </c>
      <c r="AT31" s="39">
        <v>1</v>
      </c>
      <c r="AU31" s="39">
        <v>1</v>
      </c>
      <c r="AV31" s="39">
        <v>1</v>
      </c>
      <c r="AW31" s="39">
        <v>1</v>
      </c>
      <c r="AX31" s="39">
        <v>1</v>
      </c>
      <c r="AY31" s="39"/>
      <c r="AZ31" s="27" t="s">
        <v>223</v>
      </c>
    </row>
    <row r="32" spans="1:52" ht="15.75" customHeight="1">
      <c r="A32" s="39">
        <v>78</v>
      </c>
      <c r="B32" s="27" t="s">
        <v>1590</v>
      </c>
      <c r="C32" s="39">
        <v>6840698</v>
      </c>
      <c r="D32" s="27"/>
      <c r="E32" s="27" t="s">
        <v>1520</v>
      </c>
      <c r="F32" s="39">
        <v>856616990</v>
      </c>
      <c r="G32" s="27" t="s">
        <v>1520</v>
      </c>
      <c r="H32" s="40">
        <v>8281694</v>
      </c>
      <c r="I32" s="39">
        <v>1</v>
      </c>
      <c r="J32" s="39">
        <v>0</v>
      </c>
      <c r="K32" s="31">
        <f t="shared" si="2"/>
        <v>28</v>
      </c>
      <c r="L32" s="39">
        <v>1</v>
      </c>
      <c r="M32" s="39">
        <v>0</v>
      </c>
      <c r="N32" s="39">
        <v>1</v>
      </c>
      <c r="O32" s="39">
        <v>1</v>
      </c>
      <c r="P32" s="39">
        <v>1</v>
      </c>
      <c r="Q32" s="39">
        <v>1</v>
      </c>
      <c r="R32" s="39">
        <v>1</v>
      </c>
      <c r="S32" s="39">
        <v>1</v>
      </c>
      <c r="T32" s="39">
        <v>1</v>
      </c>
      <c r="U32" s="39">
        <v>0</v>
      </c>
      <c r="V32" s="39">
        <v>1</v>
      </c>
      <c r="W32" s="39">
        <v>0</v>
      </c>
      <c r="X32" s="39">
        <v>1</v>
      </c>
      <c r="Y32" s="39">
        <v>1</v>
      </c>
      <c r="Z32" s="39">
        <v>0</v>
      </c>
      <c r="AA32" s="39">
        <v>0</v>
      </c>
      <c r="AB32" s="39">
        <v>1</v>
      </c>
      <c r="AC32" s="39">
        <v>0</v>
      </c>
      <c r="AD32" s="39">
        <v>0</v>
      </c>
      <c r="AE32" s="39">
        <v>1</v>
      </c>
      <c r="AF32" s="39">
        <v>1</v>
      </c>
      <c r="AG32" s="39">
        <v>1</v>
      </c>
      <c r="AH32" s="39">
        <v>1</v>
      </c>
      <c r="AI32" s="39">
        <v>0</v>
      </c>
      <c r="AJ32" s="39">
        <v>1</v>
      </c>
      <c r="AK32" s="39">
        <v>0</v>
      </c>
      <c r="AL32" s="39">
        <v>1</v>
      </c>
      <c r="AM32" s="39">
        <v>1</v>
      </c>
      <c r="AN32" s="39">
        <v>1</v>
      </c>
      <c r="AO32" s="39">
        <v>1</v>
      </c>
      <c r="AP32" s="39">
        <v>1</v>
      </c>
      <c r="AQ32" s="39">
        <v>0</v>
      </c>
      <c r="AR32" s="39">
        <v>1</v>
      </c>
      <c r="AS32" s="39" t="s">
        <v>254</v>
      </c>
      <c r="AT32" s="39">
        <v>1</v>
      </c>
      <c r="AU32" s="39">
        <v>1</v>
      </c>
      <c r="AV32" s="39">
        <v>1</v>
      </c>
      <c r="AW32" s="39">
        <v>1</v>
      </c>
      <c r="AX32" s="39">
        <v>0</v>
      </c>
      <c r="AY32" s="39">
        <v>1</v>
      </c>
      <c r="AZ32" s="27" t="s">
        <v>254</v>
      </c>
    </row>
    <row r="33" spans="1:52" ht="15.75" customHeight="1">
      <c r="A33" s="39">
        <v>78</v>
      </c>
      <c r="B33" s="27" t="s">
        <v>1591</v>
      </c>
      <c r="C33" s="39">
        <v>6878998</v>
      </c>
      <c r="D33" s="44"/>
      <c r="E33" s="39">
        <v>983814476</v>
      </c>
      <c r="F33" s="39">
        <v>983814476</v>
      </c>
      <c r="G33" s="27" t="s">
        <v>1592</v>
      </c>
      <c r="H33" s="40">
        <v>7599801</v>
      </c>
      <c r="I33" s="39">
        <v>1</v>
      </c>
      <c r="J33" s="39">
        <v>1</v>
      </c>
      <c r="K33" s="31">
        <f t="shared" si="2"/>
        <v>21</v>
      </c>
      <c r="L33" s="39">
        <v>0</v>
      </c>
      <c r="M33" s="39">
        <v>0</v>
      </c>
      <c r="N33" s="39">
        <v>1</v>
      </c>
      <c r="O33" s="39">
        <v>1</v>
      </c>
      <c r="P33" s="39">
        <v>1</v>
      </c>
      <c r="Q33" s="39">
        <v>1</v>
      </c>
      <c r="R33" s="39">
        <v>0</v>
      </c>
      <c r="S33" s="39">
        <v>1</v>
      </c>
      <c r="T33" s="39">
        <v>1</v>
      </c>
      <c r="U33" s="39">
        <v>0</v>
      </c>
      <c r="V33" s="39">
        <v>0</v>
      </c>
      <c r="W33" s="39">
        <v>0</v>
      </c>
      <c r="X33" s="39">
        <v>0</v>
      </c>
      <c r="Y33" s="39">
        <v>1</v>
      </c>
      <c r="Z33" s="39">
        <v>1</v>
      </c>
      <c r="AA33" s="39">
        <v>0</v>
      </c>
      <c r="AB33" s="39">
        <v>0</v>
      </c>
      <c r="AC33" s="39">
        <v>0</v>
      </c>
      <c r="AD33" s="39">
        <v>0</v>
      </c>
      <c r="AE33" s="39">
        <v>1</v>
      </c>
      <c r="AF33" s="39">
        <v>1</v>
      </c>
      <c r="AG33" s="39">
        <v>1</v>
      </c>
      <c r="AH33" s="39">
        <v>1</v>
      </c>
      <c r="AI33" s="39">
        <v>0</v>
      </c>
      <c r="AJ33" s="39">
        <v>0</v>
      </c>
      <c r="AK33" s="39">
        <v>1</v>
      </c>
      <c r="AL33" s="39">
        <v>0</v>
      </c>
      <c r="AM33" s="39">
        <v>1</v>
      </c>
      <c r="AN33" s="39">
        <v>1</v>
      </c>
      <c r="AO33" s="39">
        <v>1</v>
      </c>
      <c r="AP33" s="39">
        <v>1</v>
      </c>
      <c r="AQ33" s="39">
        <v>0</v>
      </c>
      <c r="AR33" s="39">
        <v>0</v>
      </c>
      <c r="AS33" s="39" t="s">
        <v>235</v>
      </c>
      <c r="AT33" s="39">
        <v>1</v>
      </c>
      <c r="AU33" s="39">
        <v>1</v>
      </c>
      <c r="AV33" s="39">
        <v>1</v>
      </c>
      <c r="AW33" s="39">
        <v>1</v>
      </c>
      <c r="AX33" s="39">
        <v>0</v>
      </c>
      <c r="AY33" s="39">
        <v>0</v>
      </c>
      <c r="AZ33" s="27" t="s">
        <v>235</v>
      </c>
    </row>
    <row r="34" spans="1:52" ht="15.75" customHeight="1">
      <c r="A34" s="39">
        <v>78</v>
      </c>
      <c r="B34" s="27" t="s">
        <v>1593</v>
      </c>
      <c r="C34" s="39">
        <v>6963780</v>
      </c>
      <c r="D34" s="27" t="s">
        <v>1594</v>
      </c>
      <c r="E34" s="39">
        <v>948333532</v>
      </c>
      <c r="F34" s="39">
        <v>948333532</v>
      </c>
      <c r="G34" s="27" t="s">
        <v>1595</v>
      </c>
      <c r="H34" s="40">
        <v>8820191</v>
      </c>
      <c r="I34" s="39">
        <v>1</v>
      </c>
      <c r="J34" s="39">
        <v>1</v>
      </c>
      <c r="K34" s="31">
        <f t="shared" si="2"/>
        <v>30</v>
      </c>
      <c r="L34" s="39">
        <v>1</v>
      </c>
      <c r="M34" s="39">
        <v>1</v>
      </c>
      <c r="N34" s="39">
        <v>1</v>
      </c>
      <c r="O34" s="39">
        <v>1</v>
      </c>
      <c r="P34" s="39">
        <v>1</v>
      </c>
      <c r="Q34" s="39">
        <v>1</v>
      </c>
      <c r="R34" s="39">
        <v>1</v>
      </c>
      <c r="S34" s="39">
        <v>1</v>
      </c>
      <c r="T34" s="39">
        <v>1</v>
      </c>
      <c r="U34" s="39">
        <v>0</v>
      </c>
      <c r="V34" s="39">
        <v>0</v>
      </c>
      <c r="W34" s="39">
        <v>0</v>
      </c>
      <c r="X34" s="39">
        <v>0</v>
      </c>
      <c r="Y34" s="39">
        <v>1</v>
      </c>
      <c r="Z34" s="39">
        <v>1</v>
      </c>
      <c r="AA34" s="39">
        <v>0</v>
      </c>
      <c r="AB34" s="39">
        <v>1</v>
      </c>
      <c r="AC34" s="39">
        <v>1</v>
      </c>
      <c r="AD34" s="39">
        <v>0</v>
      </c>
      <c r="AE34" s="39">
        <v>1</v>
      </c>
      <c r="AF34" s="39">
        <v>1</v>
      </c>
      <c r="AG34" s="39">
        <v>1</v>
      </c>
      <c r="AH34" s="39">
        <v>1</v>
      </c>
      <c r="AI34" s="39">
        <v>0</v>
      </c>
      <c r="AJ34" s="39">
        <v>1</v>
      </c>
      <c r="AK34" s="39">
        <v>0</v>
      </c>
      <c r="AL34" s="39">
        <v>0</v>
      </c>
      <c r="AM34" s="39">
        <v>1</v>
      </c>
      <c r="AN34" s="39">
        <v>1</v>
      </c>
      <c r="AO34" s="39">
        <v>1</v>
      </c>
      <c r="AP34" s="39">
        <v>1</v>
      </c>
      <c r="AQ34" s="39">
        <v>1</v>
      </c>
      <c r="AR34" s="39">
        <v>1</v>
      </c>
      <c r="AS34" s="39" t="s">
        <v>257</v>
      </c>
      <c r="AT34" s="39">
        <v>1</v>
      </c>
      <c r="AU34" s="39">
        <v>1</v>
      </c>
      <c r="AV34" s="39">
        <v>1</v>
      </c>
      <c r="AW34" s="39">
        <v>1</v>
      </c>
      <c r="AX34" s="39">
        <v>1</v>
      </c>
      <c r="AY34" s="39">
        <v>1</v>
      </c>
      <c r="AZ34" s="27" t="s">
        <v>257</v>
      </c>
    </row>
    <row r="35" spans="1:52" ht="15.75" customHeight="1">
      <c r="A35" s="39">
        <v>78</v>
      </c>
      <c r="B35" s="27" t="s">
        <v>1596</v>
      </c>
      <c r="C35" s="39">
        <v>6990868</v>
      </c>
      <c r="D35" s="44"/>
      <c r="E35" s="39">
        <v>865797312</v>
      </c>
      <c r="F35" s="39">
        <v>865797312</v>
      </c>
      <c r="G35" s="27" t="s">
        <v>1597</v>
      </c>
      <c r="H35" s="40"/>
      <c r="I35" s="39">
        <v>1</v>
      </c>
      <c r="J35" s="39">
        <v>1</v>
      </c>
      <c r="K35" s="31">
        <f t="shared" si="2"/>
        <v>0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 t="s">
        <v>258</v>
      </c>
      <c r="AT35" s="44"/>
      <c r="AU35" s="44"/>
      <c r="AV35" s="44"/>
      <c r="AW35" s="44"/>
      <c r="AX35" s="44"/>
      <c r="AY35" s="44"/>
      <c r="AZ35" s="27" t="s">
        <v>258</v>
      </c>
    </row>
    <row r="36" spans="1:52" ht="15.75" customHeight="1">
      <c r="A36" s="39">
        <v>78</v>
      </c>
      <c r="B36" s="27" t="s">
        <v>1598</v>
      </c>
      <c r="C36" s="39">
        <v>5990256</v>
      </c>
      <c r="D36" s="27" t="s">
        <v>1599</v>
      </c>
      <c r="E36" s="27" t="s">
        <v>1600</v>
      </c>
      <c r="F36" s="39">
        <v>789059075</v>
      </c>
      <c r="G36" s="27" t="s">
        <v>1600</v>
      </c>
      <c r="H36" s="40"/>
      <c r="I36" s="41">
        <v>45053.836805555555</v>
      </c>
      <c r="J36" s="39"/>
      <c r="K36" s="31">
        <f t="shared" si="2"/>
        <v>0</v>
      </c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 t="s">
        <v>248</v>
      </c>
      <c r="AT36" s="44"/>
      <c r="AU36" s="44"/>
      <c r="AV36" s="44"/>
      <c r="AW36" s="44"/>
      <c r="AX36" s="44"/>
      <c r="AY36" s="44"/>
      <c r="AZ36" s="27" t="s">
        <v>248</v>
      </c>
    </row>
    <row r="37" spans="1:52" ht="15.75" customHeight="1">
      <c r="A37" s="39">
        <v>78</v>
      </c>
      <c r="B37" s="27" t="s">
        <v>1601</v>
      </c>
      <c r="C37" s="39">
        <v>7027772</v>
      </c>
      <c r="D37" s="27" t="s">
        <v>1602</v>
      </c>
      <c r="E37" s="27" t="s">
        <v>1603</v>
      </c>
      <c r="F37" s="39">
        <v>902175543</v>
      </c>
      <c r="G37" s="27" t="s">
        <v>1603</v>
      </c>
      <c r="H37" s="40">
        <v>9162571</v>
      </c>
      <c r="I37" s="39">
        <v>1</v>
      </c>
      <c r="J37" s="39">
        <v>1</v>
      </c>
      <c r="K37" s="31">
        <f t="shared" si="2"/>
        <v>24</v>
      </c>
      <c r="L37" s="39">
        <v>1</v>
      </c>
      <c r="M37" s="39">
        <v>0</v>
      </c>
      <c r="N37" s="39">
        <v>0</v>
      </c>
      <c r="O37" s="39">
        <v>1</v>
      </c>
      <c r="P37" s="39">
        <v>1</v>
      </c>
      <c r="Q37" s="39">
        <v>1</v>
      </c>
      <c r="R37" s="39">
        <v>1</v>
      </c>
      <c r="S37" s="39">
        <v>1</v>
      </c>
      <c r="T37" s="39">
        <v>1</v>
      </c>
      <c r="U37" s="39">
        <v>0</v>
      </c>
      <c r="V37" s="39">
        <v>1</v>
      </c>
      <c r="W37" s="39">
        <v>1</v>
      </c>
      <c r="X37" s="39">
        <v>1</v>
      </c>
      <c r="Y37" s="39">
        <v>1</v>
      </c>
      <c r="Z37" s="39">
        <v>1</v>
      </c>
      <c r="AA37" s="39">
        <v>1</v>
      </c>
      <c r="AB37" s="39">
        <v>0</v>
      </c>
      <c r="AC37" s="44">
        <v>0</v>
      </c>
      <c r="AD37" s="44">
        <v>0</v>
      </c>
      <c r="AE37" s="39">
        <v>1</v>
      </c>
      <c r="AF37" s="39">
        <v>1</v>
      </c>
      <c r="AG37" s="39">
        <v>1</v>
      </c>
      <c r="AH37" s="39">
        <v>1</v>
      </c>
      <c r="AI37" s="39">
        <v>0</v>
      </c>
      <c r="AJ37" s="39">
        <v>1</v>
      </c>
      <c r="AK37" s="39">
        <v>1</v>
      </c>
      <c r="AL37" s="39">
        <v>0</v>
      </c>
      <c r="AM37" s="39">
        <v>1</v>
      </c>
      <c r="AN37" s="39">
        <v>1</v>
      </c>
      <c r="AO37" s="39">
        <v>1</v>
      </c>
      <c r="AP37" s="39">
        <v>0</v>
      </c>
      <c r="AQ37" s="39">
        <v>1</v>
      </c>
      <c r="AR37" s="39">
        <v>1</v>
      </c>
      <c r="AS37" s="39" t="s">
        <v>214</v>
      </c>
      <c r="AT37" s="44"/>
      <c r="AU37" s="44"/>
      <c r="AV37" s="44"/>
      <c r="AW37" s="44"/>
      <c r="AX37" s="44"/>
      <c r="AY37" s="44"/>
      <c r="AZ37" s="27" t="s">
        <v>214</v>
      </c>
    </row>
    <row r="38" spans="1:52" ht="15.75" customHeight="1">
      <c r="A38" s="39">
        <v>78</v>
      </c>
      <c r="B38" s="27" t="s">
        <v>1604</v>
      </c>
      <c r="C38" s="39">
        <v>7028430</v>
      </c>
      <c r="D38" s="27"/>
      <c r="E38" s="27" t="s">
        <v>1605</v>
      </c>
      <c r="F38" s="39">
        <v>356248765</v>
      </c>
      <c r="G38" s="27" t="s">
        <v>1605</v>
      </c>
      <c r="H38" s="40"/>
      <c r="I38" s="39">
        <v>1</v>
      </c>
      <c r="J38" s="39">
        <v>1</v>
      </c>
      <c r="K38" s="31">
        <f t="shared" si="2"/>
        <v>0</v>
      </c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>
        <v>0</v>
      </c>
      <c r="AE38" s="44"/>
      <c r="AF38" s="44"/>
      <c r="AG38" s="44"/>
      <c r="AH38" s="44"/>
      <c r="AI38" s="44"/>
      <c r="AJ38" s="44"/>
      <c r="AK38" s="39">
        <v>0</v>
      </c>
      <c r="AL38" s="44"/>
      <c r="AM38" s="44"/>
      <c r="AN38" s="44"/>
      <c r="AO38" s="44"/>
      <c r="AP38" s="44"/>
      <c r="AQ38" s="44"/>
      <c r="AR38" s="44"/>
      <c r="AS38" s="44" t="s">
        <v>1700</v>
      </c>
      <c r="AT38" s="44"/>
      <c r="AU38" s="44"/>
      <c r="AV38" s="44"/>
      <c r="AW38" s="44"/>
      <c r="AX38" s="44"/>
      <c r="AY38" s="44"/>
      <c r="AZ38" s="27" t="s">
        <v>1700</v>
      </c>
    </row>
    <row r="39" spans="1:52" ht="15.75" customHeight="1">
      <c r="A39" s="39">
        <v>78</v>
      </c>
      <c r="B39" s="27" t="s">
        <v>1606</v>
      </c>
      <c r="C39" s="39">
        <v>6902529</v>
      </c>
      <c r="D39" s="27" t="s">
        <v>1607</v>
      </c>
      <c r="E39" s="39">
        <v>945298968</v>
      </c>
      <c r="F39" s="39">
        <v>945298968</v>
      </c>
      <c r="G39" s="27" t="s">
        <v>1608</v>
      </c>
      <c r="H39" s="40"/>
      <c r="I39" s="39">
        <v>1</v>
      </c>
      <c r="J39" s="39">
        <v>1</v>
      </c>
      <c r="K39" s="31">
        <f t="shared" si="2"/>
        <v>0</v>
      </c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 t="s">
        <v>260</v>
      </c>
      <c r="AT39" s="44"/>
      <c r="AU39" s="44"/>
      <c r="AV39" s="44"/>
      <c r="AW39" s="44"/>
      <c r="AX39" s="44"/>
      <c r="AY39" s="44"/>
      <c r="AZ39" s="27" t="s">
        <v>260</v>
      </c>
    </row>
    <row r="40" spans="1:52" ht="15.75" customHeight="1">
      <c r="A40" s="39">
        <v>78</v>
      </c>
      <c r="B40" s="27" t="s">
        <v>1609</v>
      </c>
      <c r="C40" s="39">
        <v>6940851</v>
      </c>
      <c r="D40" s="27"/>
      <c r="E40" s="39">
        <v>972675729</v>
      </c>
      <c r="F40" s="39">
        <v>972675729</v>
      </c>
      <c r="G40" s="27" t="s">
        <v>1610</v>
      </c>
      <c r="H40" s="39" t="s">
        <v>1611</v>
      </c>
      <c r="I40" s="39">
        <v>0</v>
      </c>
      <c r="J40" s="39">
        <v>1</v>
      </c>
      <c r="K40" s="31">
        <f t="shared" si="2"/>
        <v>23</v>
      </c>
      <c r="L40" s="39">
        <v>1</v>
      </c>
      <c r="M40" s="39">
        <v>0</v>
      </c>
      <c r="N40" s="39">
        <v>1</v>
      </c>
      <c r="O40" s="39">
        <v>0</v>
      </c>
      <c r="P40" s="39">
        <v>1</v>
      </c>
      <c r="Q40" s="39">
        <v>1</v>
      </c>
      <c r="R40" s="39">
        <v>1</v>
      </c>
      <c r="S40" s="39">
        <v>1</v>
      </c>
      <c r="T40" s="39">
        <v>1</v>
      </c>
      <c r="U40" s="39">
        <v>0</v>
      </c>
      <c r="V40" s="39">
        <v>0</v>
      </c>
      <c r="W40" s="39">
        <v>0</v>
      </c>
      <c r="X40" s="39">
        <v>1</v>
      </c>
      <c r="Y40" s="39">
        <v>1</v>
      </c>
      <c r="Z40" s="39">
        <v>1</v>
      </c>
      <c r="AA40" s="39">
        <v>1</v>
      </c>
      <c r="AB40" s="39">
        <v>0</v>
      </c>
      <c r="AC40" s="39">
        <v>0</v>
      </c>
      <c r="AD40" s="39">
        <v>0</v>
      </c>
      <c r="AE40" s="39">
        <v>1</v>
      </c>
      <c r="AF40" s="39">
        <v>1</v>
      </c>
      <c r="AG40" s="39">
        <v>1</v>
      </c>
      <c r="AH40" s="39">
        <v>1</v>
      </c>
      <c r="AI40" s="39">
        <v>0</v>
      </c>
      <c r="AJ40" s="39">
        <v>1</v>
      </c>
      <c r="AK40" s="39">
        <v>1</v>
      </c>
      <c r="AL40" s="39">
        <v>0</v>
      </c>
      <c r="AM40" s="39">
        <v>1</v>
      </c>
      <c r="AN40" s="39">
        <v>1</v>
      </c>
      <c r="AO40" s="39">
        <v>1</v>
      </c>
      <c r="AP40" s="39">
        <v>0</v>
      </c>
      <c r="AQ40" s="39">
        <v>0</v>
      </c>
      <c r="AR40" s="39">
        <v>0</v>
      </c>
      <c r="AS40" s="39" t="s">
        <v>254</v>
      </c>
      <c r="AT40" s="39">
        <v>1</v>
      </c>
      <c r="AU40" s="39">
        <v>1</v>
      </c>
      <c r="AV40" s="39">
        <v>1</v>
      </c>
      <c r="AW40" s="39">
        <v>0</v>
      </c>
      <c r="AX40" s="39">
        <v>0</v>
      </c>
      <c r="AY40" s="39">
        <v>0</v>
      </c>
      <c r="AZ40" s="27" t="s">
        <v>254</v>
      </c>
    </row>
    <row r="41" spans="1:52" ht="15.75" customHeight="1">
      <c r="A41" s="39">
        <v>78</v>
      </c>
      <c r="B41" s="27" t="s">
        <v>1612</v>
      </c>
      <c r="C41" s="39">
        <v>6971088</v>
      </c>
      <c r="D41" s="27"/>
      <c r="E41" s="39">
        <v>382894236</v>
      </c>
      <c r="F41" s="39">
        <v>382894236</v>
      </c>
      <c r="G41" s="27" t="s">
        <v>1613</v>
      </c>
      <c r="H41" s="40">
        <v>7484738</v>
      </c>
      <c r="I41" s="39">
        <v>1</v>
      </c>
      <c r="J41" s="39">
        <v>1</v>
      </c>
      <c r="K41" s="31">
        <f t="shared" si="2"/>
        <v>35</v>
      </c>
      <c r="L41" s="39">
        <v>1</v>
      </c>
      <c r="M41" s="39">
        <v>0</v>
      </c>
      <c r="N41" s="39">
        <v>1</v>
      </c>
      <c r="O41" s="39">
        <v>1</v>
      </c>
      <c r="P41" s="39">
        <v>1</v>
      </c>
      <c r="Q41" s="39">
        <v>1</v>
      </c>
      <c r="R41" s="39">
        <v>1</v>
      </c>
      <c r="S41" s="39">
        <v>1</v>
      </c>
      <c r="T41" s="39">
        <v>1</v>
      </c>
      <c r="U41" s="39">
        <v>1</v>
      </c>
      <c r="V41" s="39">
        <v>1</v>
      </c>
      <c r="W41" s="39">
        <v>0</v>
      </c>
      <c r="X41" s="39">
        <v>1</v>
      </c>
      <c r="Y41" s="39">
        <v>1</v>
      </c>
      <c r="Z41" s="39">
        <v>1</v>
      </c>
      <c r="AA41" s="39">
        <v>1</v>
      </c>
      <c r="AB41" s="39">
        <v>1</v>
      </c>
      <c r="AC41" s="39">
        <v>1</v>
      </c>
      <c r="AD41" s="39">
        <v>0</v>
      </c>
      <c r="AE41" s="39">
        <v>1</v>
      </c>
      <c r="AF41" s="39">
        <v>1</v>
      </c>
      <c r="AG41" s="39">
        <v>1</v>
      </c>
      <c r="AH41" s="39">
        <v>0</v>
      </c>
      <c r="AI41" s="39">
        <v>1</v>
      </c>
      <c r="AJ41" s="39">
        <v>1</v>
      </c>
      <c r="AK41" s="39">
        <v>1</v>
      </c>
      <c r="AL41" s="39">
        <v>1</v>
      </c>
      <c r="AM41" s="39">
        <v>1</v>
      </c>
      <c r="AN41" s="39">
        <v>1</v>
      </c>
      <c r="AO41" s="39">
        <v>1</v>
      </c>
      <c r="AP41" s="39">
        <v>1</v>
      </c>
      <c r="AQ41" s="39">
        <v>1</v>
      </c>
      <c r="AR41" s="39">
        <v>1</v>
      </c>
      <c r="AS41" s="39" t="s">
        <v>1179</v>
      </c>
      <c r="AT41" s="39">
        <v>1</v>
      </c>
      <c r="AU41" s="39">
        <v>1</v>
      </c>
      <c r="AV41" s="39">
        <v>1</v>
      </c>
      <c r="AW41" s="39">
        <v>1</v>
      </c>
      <c r="AX41" s="39">
        <v>1</v>
      </c>
      <c r="AY41" s="39">
        <v>1</v>
      </c>
      <c r="AZ41" s="27" t="s">
        <v>1179</v>
      </c>
    </row>
    <row r="42" spans="1:52" ht="15.75" customHeight="1">
      <c r="A42" s="39">
        <v>78</v>
      </c>
      <c r="B42" s="27" t="s">
        <v>1614</v>
      </c>
      <c r="C42" s="39">
        <v>6750981</v>
      </c>
      <c r="D42" s="27"/>
      <c r="E42" s="39">
        <v>916661281</v>
      </c>
      <c r="F42" s="39">
        <v>916661281</v>
      </c>
      <c r="G42" s="27" t="s">
        <v>1615</v>
      </c>
      <c r="H42" s="40"/>
      <c r="I42" s="39">
        <v>1</v>
      </c>
      <c r="J42" s="39">
        <v>1</v>
      </c>
      <c r="K42" s="31">
        <f t="shared" si="2"/>
        <v>0</v>
      </c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 t="s">
        <v>261</v>
      </c>
      <c r="AT42" s="44"/>
      <c r="AU42" s="44"/>
      <c r="AV42" s="44"/>
      <c r="AW42" s="44"/>
      <c r="AX42" s="44"/>
      <c r="AY42" s="44"/>
      <c r="AZ42" s="27" t="s">
        <v>261</v>
      </c>
    </row>
    <row r="43" spans="1:52" ht="15.75" customHeight="1">
      <c r="A43" s="39">
        <v>78</v>
      </c>
      <c r="B43" s="27" t="s">
        <v>1616</v>
      </c>
      <c r="C43" s="39">
        <v>7029513</v>
      </c>
      <c r="D43" s="27" t="s">
        <v>1617</v>
      </c>
      <c r="E43" s="27" t="s">
        <v>1618</v>
      </c>
      <c r="F43" s="39">
        <v>983016105</v>
      </c>
      <c r="G43" s="27" t="s">
        <v>1618</v>
      </c>
      <c r="H43" s="40"/>
      <c r="I43" s="39">
        <v>1</v>
      </c>
      <c r="J43" s="39">
        <v>1</v>
      </c>
      <c r="K43" s="31">
        <f t="shared" si="2"/>
        <v>28</v>
      </c>
      <c r="L43" s="39">
        <v>1</v>
      </c>
      <c r="M43" s="39">
        <v>0</v>
      </c>
      <c r="N43" s="39">
        <v>1</v>
      </c>
      <c r="O43" s="39">
        <v>0</v>
      </c>
      <c r="P43" s="39">
        <v>1</v>
      </c>
      <c r="Q43" s="39">
        <v>1</v>
      </c>
      <c r="R43" s="39">
        <v>0</v>
      </c>
      <c r="S43" s="39">
        <v>1</v>
      </c>
      <c r="T43" s="39">
        <v>1</v>
      </c>
      <c r="U43" s="39">
        <v>1</v>
      </c>
      <c r="V43" s="39">
        <v>0</v>
      </c>
      <c r="W43" s="39">
        <v>0</v>
      </c>
      <c r="X43" s="39">
        <v>1</v>
      </c>
      <c r="Y43" s="39">
        <v>1</v>
      </c>
      <c r="Z43" s="39">
        <v>1</v>
      </c>
      <c r="AA43" s="39">
        <v>0</v>
      </c>
      <c r="AB43" s="39">
        <v>1</v>
      </c>
      <c r="AC43" s="39">
        <v>0</v>
      </c>
      <c r="AD43" s="39">
        <v>0</v>
      </c>
      <c r="AE43" s="39">
        <v>1</v>
      </c>
      <c r="AF43" s="39">
        <v>1</v>
      </c>
      <c r="AG43" s="39">
        <v>1</v>
      </c>
      <c r="AH43" s="39">
        <v>1</v>
      </c>
      <c r="AI43" s="39">
        <v>0</v>
      </c>
      <c r="AJ43" s="39">
        <v>1</v>
      </c>
      <c r="AK43" s="39">
        <v>1</v>
      </c>
      <c r="AL43" s="39">
        <v>1</v>
      </c>
      <c r="AM43" s="39">
        <v>1</v>
      </c>
      <c r="AN43" s="39">
        <v>1</v>
      </c>
      <c r="AO43" s="39">
        <v>1</v>
      </c>
      <c r="AP43" s="39">
        <v>0</v>
      </c>
      <c r="AQ43" s="39">
        <v>1</v>
      </c>
      <c r="AR43" s="39">
        <v>1</v>
      </c>
      <c r="AS43" s="39" t="s">
        <v>236</v>
      </c>
      <c r="AT43" s="39">
        <v>1</v>
      </c>
      <c r="AU43" s="39">
        <v>1</v>
      </c>
      <c r="AV43" s="39">
        <v>1</v>
      </c>
      <c r="AW43" s="39">
        <v>0</v>
      </c>
      <c r="AX43" s="39">
        <v>1</v>
      </c>
      <c r="AY43" s="39">
        <v>1</v>
      </c>
      <c r="AZ43" s="27" t="s">
        <v>236</v>
      </c>
    </row>
    <row r="44" spans="1:52" ht="15.75" customHeight="1">
      <c r="A44" s="39">
        <v>78</v>
      </c>
      <c r="B44" s="27" t="s">
        <v>1619</v>
      </c>
      <c r="C44" s="39">
        <v>6831683</v>
      </c>
      <c r="D44" s="27"/>
      <c r="E44" s="39">
        <v>979092709</v>
      </c>
      <c r="F44" s="39">
        <v>979092709</v>
      </c>
      <c r="G44" s="27" t="s">
        <v>1620</v>
      </c>
      <c r="H44" s="40" t="s">
        <v>1621</v>
      </c>
      <c r="I44" s="39">
        <v>1</v>
      </c>
      <c r="J44" s="39">
        <v>1</v>
      </c>
      <c r="K44" s="31">
        <f t="shared" si="2"/>
        <v>20</v>
      </c>
      <c r="L44" s="39">
        <v>0</v>
      </c>
      <c r="M44" s="39">
        <v>1</v>
      </c>
      <c r="N44" s="39">
        <v>0</v>
      </c>
      <c r="O44" s="39">
        <v>0</v>
      </c>
      <c r="P44" s="39">
        <v>1</v>
      </c>
      <c r="Q44" s="39">
        <v>1</v>
      </c>
      <c r="R44" s="39">
        <v>1</v>
      </c>
      <c r="S44" s="39">
        <v>1</v>
      </c>
      <c r="T44" s="39">
        <v>1</v>
      </c>
      <c r="U44" s="39">
        <v>0</v>
      </c>
      <c r="V44" s="39">
        <v>0</v>
      </c>
      <c r="W44" s="39">
        <v>0</v>
      </c>
      <c r="X44" s="39">
        <v>0</v>
      </c>
      <c r="Y44" s="39">
        <v>1</v>
      </c>
      <c r="Z44" s="39">
        <v>0</v>
      </c>
      <c r="AA44" s="39">
        <v>0</v>
      </c>
      <c r="AB44" s="44">
        <v>0</v>
      </c>
      <c r="AC44" s="39">
        <v>1</v>
      </c>
      <c r="AD44" s="39">
        <v>0</v>
      </c>
      <c r="AE44" s="39">
        <v>0</v>
      </c>
      <c r="AF44" s="39">
        <v>1</v>
      </c>
      <c r="AG44" s="39">
        <v>1</v>
      </c>
      <c r="AH44" s="39">
        <v>1</v>
      </c>
      <c r="AI44" s="39">
        <v>0</v>
      </c>
      <c r="AJ44" s="39">
        <v>1</v>
      </c>
      <c r="AK44" s="39">
        <v>1</v>
      </c>
      <c r="AL44" s="39">
        <v>1</v>
      </c>
      <c r="AM44" s="39">
        <v>1</v>
      </c>
      <c r="AN44" s="39">
        <v>1</v>
      </c>
      <c r="AO44" s="39">
        <v>1</v>
      </c>
      <c r="AP44" s="44">
        <v>0</v>
      </c>
      <c r="AQ44" s="39">
        <v>0</v>
      </c>
      <c r="AR44" s="39">
        <v>0</v>
      </c>
      <c r="AS44" s="39" t="s">
        <v>236</v>
      </c>
      <c r="AT44" s="39">
        <v>1</v>
      </c>
      <c r="AU44" s="39">
        <v>1</v>
      </c>
      <c r="AV44" s="39">
        <v>1</v>
      </c>
      <c r="AW44" s="39">
        <v>0</v>
      </c>
      <c r="AX44" s="39">
        <v>0</v>
      </c>
      <c r="AY44" s="39">
        <v>0</v>
      </c>
      <c r="AZ44" s="27" t="s">
        <v>236</v>
      </c>
    </row>
    <row r="45" spans="1:52" ht="15.75" customHeight="1">
      <c r="A45" s="39">
        <v>78</v>
      </c>
      <c r="B45" s="27" t="s">
        <v>1622</v>
      </c>
      <c r="C45" s="39">
        <v>6969762</v>
      </c>
      <c r="D45" s="27"/>
      <c r="E45" s="39">
        <v>399890816</v>
      </c>
      <c r="F45" s="39">
        <v>399890816</v>
      </c>
      <c r="G45" s="27" t="s">
        <v>1623</v>
      </c>
      <c r="H45" s="40">
        <v>31093812</v>
      </c>
      <c r="I45" s="39">
        <v>1</v>
      </c>
      <c r="J45" s="39">
        <v>1</v>
      </c>
      <c r="K45" s="31">
        <f t="shared" si="2"/>
        <v>27</v>
      </c>
      <c r="L45" s="39">
        <v>1</v>
      </c>
      <c r="M45" s="39">
        <v>0</v>
      </c>
      <c r="N45" s="39">
        <v>1</v>
      </c>
      <c r="O45" s="39">
        <v>0</v>
      </c>
      <c r="P45" s="39">
        <v>1</v>
      </c>
      <c r="Q45" s="39">
        <v>1</v>
      </c>
      <c r="R45" s="39">
        <v>0</v>
      </c>
      <c r="S45" s="39">
        <v>1</v>
      </c>
      <c r="T45" s="39">
        <v>0</v>
      </c>
      <c r="U45" s="39">
        <v>0</v>
      </c>
      <c r="V45" s="39">
        <v>0</v>
      </c>
      <c r="W45" s="39">
        <v>0</v>
      </c>
      <c r="X45" s="39">
        <v>1</v>
      </c>
      <c r="Y45" s="39">
        <v>1</v>
      </c>
      <c r="Z45" s="39">
        <v>1</v>
      </c>
      <c r="AA45" s="39">
        <v>0</v>
      </c>
      <c r="AB45" s="39">
        <v>1</v>
      </c>
      <c r="AC45" s="39">
        <v>1</v>
      </c>
      <c r="AD45" s="39">
        <v>0</v>
      </c>
      <c r="AE45" s="39">
        <v>1</v>
      </c>
      <c r="AF45" s="39">
        <v>1</v>
      </c>
      <c r="AG45" s="39">
        <v>1</v>
      </c>
      <c r="AH45" s="39">
        <v>0</v>
      </c>
      <c r="AI45" s="39">
        <v>0</v>
      </c>
      <c r="AJ45" s="39">
        <v>0</v>
      </c>
      <c r="AK45" s="39">
        <v>1</v>
      </c>
      <c r="AL45" s="39">
        <v>1</v>
      </c>
      <c r="AM45" s="39">
        <v>1</v>
      </c>
      <c r="AN45" s="39">
        <v>1</v>
      </c>
      <c r="AO45" s="39">
        <v>1</v>
      </c>
      <c r="AP45" s="39">
        <v>1</v>
      </c>
      <c r="AQ45" s="39">
        <v>1</v>
      </c>
      <c r="AR45" s="39">
        <v>1</v>
      </c>
      <c r="AS45" s="39" t="s">
        <v>253</v>
      </c>
      <c r="AT45" s="39">
        <v>1</v>
      </c>
      <c r="AU45" s="39">
        <v>1</v>
      </c>
      <c r="AV45" s="39">
        <v>1</v>
      </c>
      <c r="AW45" s="39">
        <v>1</v>
      </c>
      <c r="AX45" s="39">
        <v>1</v>
      </c>
      <c r="AY45" s="39">
        <v>1</v>
      </c>
      <c r="AZ45" s="27" t="s">
        <v>253</v>
      </c>
    </row>
    <row r="46" spans="1:52" ht="15.75" customHeight="1">
      <c r="A46" s="39">
        <v>78</v>
      </c>
      <c r="B46" s="27" t="s">
        <v>1624</v>
      </c>
      <c r="C46" s="39">
        <v>7022702</v>
      </c>
      <c r="D46" s="27" t="s">
        <v>1625</v>
      </c>
      <c r="E46" s="39" t="s">
        <v>1626</v>
      </c>
      <c r="F46" s="39">
        <v>353608758</v>
      </c>
      <c r="G46" s="27" t="s">
        <v>1626</v>
      </c>
      <c r="H46" s="47">
        <v>1868826</v>
      </c>
      <c r="I46" s="39">
        <v>0</v>
      </c>
      <c r="J46" s="39">
        <v>1</v>
      </c>
      <c r="K46" s="31">
        <f t="shared" si="2"/>
        <v>17</v>
      </c>
      <c r="L46" s="39">
        <v>1</v>
      </c>
      <c r="M46" s="39">
        <v>1</v>
      </c>
      <c r="N46" s="39">
        <v>0</v>
      </c>
      <c r="O46" s="39">
        <v>1</v>
      </c>
      <c r="P46" s="39">
        <v>0</v>
      </c>
      <c r="Q46" s="39">
        <v>1</v>
      </c>
      <c r="R46" s="39">
        <v>0</v>
      </c>
      <c r="S46" s="39">
        <v>1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1</v>
      </c>
      <c r="Z46" s="39">
        <v>0</v>
      </c>
      <c r="AA46" s="39">
        <v>0</v>
      </c>
      <c r="AB46" s="39">
        <v>1</v>
      </c>
      <c r="AC46" s="39">
        <v>0</v>
      </c>
      <c r="AD46" s="39">
        <v>0</v>
      </c>
      <c r="AE46" s="39">
        <v>1</v>
      </c>
      <c r="AF46" s="39">
        <v>0</v>
      </c>
      <c r="AG46" s="39">
        <v>0</v>
      </c>
      <c r="AH46" s="39">
        <v>1</v>
      </c>
      <c r="AI46" s="39">
        <v>0</v>
      </c>
      <c r="AJ46" s="39">
        <v>0</v>
      </c>
      <c r="AK46" s="39">
        <v>0</v>
      </c>
      <c r="AL46" s="39">
        <v>0</v>
      </c>
      <c r="AM46" s="39">
        <v>1</v>
      </c>
      <c r="AN46" s="39">
        <v>1</v>
      </c>
      <c r="AO46" s="39">
        <v>1</v>
      </c>
      <c r="AP46" s="39">
        <v>1</v>
      </c>
      <c r="AQ46" s="39">
        <v>0</v>
      </c>
      <c r="AR46" s="39">
        <v>0</v>
      </c>
      <c r="AS46" s="39" t="s">
        <v>264</v>
      </c>
      <c r="AT46" s="39">
        <v>1</v>
      </c>
      <c r="AU46" s="39">
        <v>1</v>
      </c>
      <c r="AV46" s="39">
        <v>1</v>
      </c>
      <c r="AW46" s="39">
        <v>1</v>
      </c>
      <c r="AX46" s="39">
        <v>0</v>
      </c>
      <c r="AY46" s="39">
        <v>0</v>
      </c>
      <c r="AZ46" s="27" t="s">
        <v>264</v>
      </c>
    </row>
    <row r="47" spans="1:52" ht="15.75" customHeight="1">
      <c r="A47" s="39">
        <v>78</v>
      </c>
      <c r="B47" s="27" t="s">
        <v>1627</v>
      </c>
      <c r="C47" s="39">
        <v>5083484</v>
      </c>
      <c r="D47" s="27" t="s">
        <v>1628</v>
      </c>
      <c r="E47" s="27" t="s">
        <v>1629</v>
      </c>
      <c r="F47" s="39">
        <v>868611667</v>
      </c>
      <c r="G47" s="27" t="s">
        <v>1629</v>
      </c>
      <c r="H47" s="40"/>
      <c r="I47" s="39">
        <v>1</v>
      </c>
      <c r="J47" s="39">
        <v>1</v>
      </c>
      <c r="K47" s="31">
        <f t="shared" si="2"/>
        <v>0</v>
      </c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 t="s">
        <v>263</v>
      </c>
      <c r="AT47" s="44"/>
      <c r="AU47" s="44"/>
      <c r="AV47" s="44"/>
      <c r="AW47" s="44"/>
      <c r="AX47" s="44"/>
      <c r="AY47" s="44"/>
      <c r="AZ47" s="27" t="s">
        <v>263</v>
      </c>
    </row>
    <row r="48" spans="1:52" ht="15.75" customHeight="1">
      <c r="A48" s="39">
        <v>78</v>
      </c>
      <c r="B48" s="27" t="s">
        <v>1630</v>
      </c>
      <c r="C48" s="39">
        <v>6950293</v>
      </c>
      <c r="D48" s="27"/>
      <c r="E48" s="39">
        <v>913395829</v>
      </c>
      <c r="F48" s="39">
        <v>913395829</v>
      </c>
      <c r="G48" s="27" t="s">
        <v>1631</v>
      </c>
      <c r="H48" s="40">
        <v>9504118</v>
      </c>
      <c r="I48" s="41">
        <v>45053.591666666667</v>
      </c>
      <c r="J48" s="41">
        <v>45053.701388888891</v>
      </c>
      <c r="K48" s="31">
        <f t="shared" si="2"/>
        <v>4</v>
      </c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 t="s">
        <v>234</v>
      </c>
      <c r="AT48" s="44">
        <v>1</v>
      </c>
      <c r="AU48" s="44">
        <v>1</v>
      </c>
      <c r="AV48" s="44">
        <v>1</v>
      </c>
      <c r="AW48" s="44">
        <v>0</v>
      </c>
      <c r="AX48" s="44">
        <v>1</v>
      </c>
      <c r="AY48" s="44">
        <v>0</v>
      </c>
      <c r="AZ48" s="27">
        <v>1</v>
      </c>
    </row>
    <row r="49" spans="1:52" ht="15.75" customHeight="1">
      <c r="A49" s="39">
        <v>78</v>
      </c>
      <c r="B49" s="27" t="s">
        <v>1632</v>
      </c>
      <c r="C49" s="39">
        <v>6961595</v>
      </c>
      <c r="D49" s="27"/>
      <c r="E49" s="39">
        <v>903444298</v>
      </c>
      <c r="F49" s="39">
        <v>903444298</v>
      </c>
      <c r="G49" s="27" t="s">
        <v>1633</v>
      </c>
      <c r="H49" s="40">
        <v>8155883</v>
      </c>
      <c r="I49" s="41">
        <v>45053.584722222222</v>
      </c>
      <c r="J49" s="41">
        <v>45053.679166666669</v>
      </c>
      <c r="K49" s="31">
        <f t="shared" si="2"/>
        <v>2</v>
      </c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 t="s">
        <v>209</v>
      </c>
      <c r="AT49" s="44">
        <v>0</v>
      </c>
      <c r="AU49" s="44">
        <v>1</v>
      </c>
      <c r="AV49" s="44">
        <v>1</v>
      </c>
      <c r="AW49" s="44">
        <v>0</v>
      </c>
      <c r="AX49" s="44">
        <v>0</v>
      </c>
      <c r="AY49" s="44">
        <v>0</v>
      </c>
      <c r="AZ49" s="27">
        <v>0</v>
      </c>
    </row>
    <row r="50" spans="1:52" ht="15.75" customHeight="1">
      <c r="A50" s="39">
        <v>78</v>
      </c>
      <c r="B50" s="27" t="s">
        <v>1634</v>
      </c>
      <c r="C50" s="39">
        <v>6976703</v>
      </c>
      <c r="D50" s="44"/>
      <c r="E50" s="39">
        <v>338707003</v>
      </c>
      <c r="F50" s="39">
        <v>338707003</v>
      </c>
      <c r="G50" s="27" t="s">
        <v>1635</v>
      </c>
      <c r="H50" s="40">
        <v>9201503</v>
      </c>
      <c r="I50" s="41">
        <v>45053.584722222222</v>
      </c>
      <c r="J50" s="41">
        <v>45053.690972222219</v>
      </c>
      <c r="K50" s="31">
        <f t="shared" si="2"/>
        <v>2</v>
      </c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44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 t="s">
        <v>236</v>
      </c>
      <c r="AT50" s="39">
        <v>0</v>
      </c>
      <c r="AU50" s="39">
        <v>1</v>
      </c>
      <c r="AV50" s="39">
        <v>0</v>
      </c>
      <c r="AW50" s="39">
        <v>1</v>
      </c>
      <c r="AX50" s="39">
        <v>0</v>
      </c>
      <c r="AY50" s="39">
        <v>0</v>
      </c>
      <c r="AZ50" s="27">
        <v>0</v>
      </c>
    </row>
    <row r="51" spans="1:52" ht="15.75" customHeight="1">
      <c r="A51" s="39">
        <v>78</v>
      </c>
      <c r="B51" s="27" t="s">
        <v>1636</v>
      </c>
      <c r="C51" s="39">
        <v>5889132</v>
      </c>
      <c r="D51" s="27" t="s">
        <v>1637</v>
      </c>
      <c r="E51" s="27" t="s">
        <v>1638</v>
      </c>
      <c r="F51" s="39">
        <v>367266790</v>
      </c>
      <c r="G51" s="27" t="s">
        <v>1638</v>
      </c>
      <c r="H51" s="40">
        <v>7616454</v>
      </c>
      <c r="I51" s="41">
        <v>45053.583333333336</v>
      </c>
      <c r="J51" s="41">
        <v>45053.671527777777</v>
      </c>
      <c r="K51" s="31">
        <f t="shared" si="2"/>
        <v>5</v>
      </c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 t="s">
        <v>242</v>
      </c>
      <c r="AT51" s="44">
        <v>0</v>
      </c>
      <c r="AU51" s="44">
        <v>1</v>
      </c>
      <c r="AV51" s="44">
        <v>1</v>
      </c>
      <c r="AW51" s="44">
        <v>1</v>
      </c>
      <c r="AX51" s="44">
        <v>1</v>
      </c>
      <c r="AY51" s="44">
        <v>1</v>
      </c>
      <c r="AZ51" s="27">
        <v>1</v>
      </c>
    </row>
    <row r="52" spans="1:52" ht="15.75" customHeight="1">
      <c r="A52" s="39">
        <v>78</v>
      </c>
      <c r="B52" s="27" t="s">
        <v>1639</v>
      </c>
      <c r="C52" s="39">
        <v>7027772</v>
      </c>
      <c r="D52" s="27" t="s">
        <v>1602</v>
      </c>
      <c r="E52" s="27" t="s">
        <v>1603</v>
      </c>
      <c r="F52" s="39">
        <v>902175543</v>
      </c>
      <c r="G52" s="27" t="s">
        <v>1603</v>
      </c>
      <c r="H52" s="40">
        <v>11813195</v>
      </c>
      <c r="I52" s="41">
        <v>45053.583333333336</v>
      </c>
      <c r="J52" s="41">
        <v>45053.720138888886</v>
      </c>
      <c r="K52" s="31">
        <f t="shared" si="2"/>
        <v>3</v>
      </c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 t="s">
        <v>224</v>
      </c>
      <c r="AT52" s="44"/>
      <c r="AU52" s="44">
        <v>1</v>
      </c>
      <c r="AV52" s="44">
        <v>1</v>
      </c>
      <c r="AW52" s="44">
        <v>1</v>
      </c>
      <c r="AX52" s="44">
        <v>0</v>
      </c>
      <c r="AY52" s="44">
        <v>0</v>
      </c>
      <c r="AZ52" s="27">
        <v>1</v>
      </c>
    </row>
    <row r="53" spans="1:52" ht="15.75" customHeight="1">
      <c r="A53" s="39">
        <v>78</v>
      </c>
      <c r="B53" s="27" t="s">
        <v>1640</v>
      </c>
      <c r="C53" s="39">
        <v>5551029</v>
      </c>
      <c r="D53" s="27" t="s">
        <v>1641</v>
      </c>
      <c r="E53" s="27" t="s">
        <v>1642</v>
      </c>
      <c r="F53" s="39">
        <v>325701625</v>
      </c>
      <c r="G53" s="27" t="s">
        <v>1642</v>
      </c>
      <c r="H53" s="40">
        <v>7318374</v>
      </c>
      <c r="I53" s="41">
        <v>45053.584027777775</v>
      </c>
      <c r="J53" s="41">
        <v>45053.668749999997</v>
      </c>
      <c r="K53" s="31">
        <f t="shared" si="2"/>
        <v>4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 t="s">
        <v>264</v>
      </c>
      <c r="AT53" s="39">
        <v>0</v>
      </c>
      <c r="AU53" s="39">
        <v>1</v>
      </c>
      <c r="AV53" s="39">
        <v>1</v>
      </c>
      <c r="AW53" s="39">
        <v>1</v>
      </c>
      <c r="AX53" s="39">
        <v>0</v>
      </c>
      <c r="AY53" s="39">
        <v>1</v>
      </c>
      <c r="AZ53" s="27">
        <v>1</v>
      </c>
    </row>
    <row r="54" spans="1:52" ht="15.75" customHeight="1">
      <c r="A54" s="39">
        <v>78</v>
      </c>
      <c r="B54" s="27" t="s">
        <v>1643</v>
      </c>
      <c r="C54" s="39">
        <v>6969764</v>
      </c>
      <c r="D54" s="27"/>
      <c r="E54" s="39">
        <v>948770697</v>
      </c>
      <c r="F54" s="39">
        <v>948770697</v>
      </c>
      <c r="G54" s="27" t="s">
        <v>1644</v>
      </c>
      <c r="H54" s="40">
        <v>8336264</v>
      </c>
      <c r="I54" s="41">
        <v>45053.583333333336</v>
      </c>
      <c r="J54" s="41">
        <v>45053.679861111108</v>
      </c>
      <c r="K54" s="31">
        <f t="shared" si="2"/>
        <v>3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 t="s">
        <v>245</v>
      </c>
      <c r="AT54" s="44">
        <v>0</v>
      </c>
      <c r="AU54" s="44">
        <v>1</v>
      </c>
      <c r="AV54" s="44">
        <v>0</v>
      </c>
      <c r="AW54" s="44">
        <v>1</v>
      </c>
      <c r="AX54" s="44">
        <v>0</v>
      </c>
      <c r="AY54" s="44">
        <v>1</v>
      </c>
      <c r="AZ54" s="27">
        <v>1</v>
      </c>
    </row>
    <row r="55" spans="1:52" ht="15.75" customHeight="1">
      <c r="A55" s="39">
        <v>78</v>
      </c>
      <c r="B55" s="27" t="s">
        <v>1645</v>
      </c>
      <c r="C55" s="39">
        <v>5990256</v>
      </c>
      <c r="D55" s="27" t="s">
        <v>1599</v>
      </c>
      <c r="E55" s="39" t="s">
        <v>1600</v>
      </c>
      <c r="F55" s="39">
        <v>789059075</v>
      </c>
      <c r="G55" s="27" t="s">
        <v>1600</v>
      </c>
      <c r="H55" s="40">
        <v>12461079</v>
      </c>
      <c r="I55" s="39">
        <v>1</v>
      </c>
      <c r="J55" s="39">
        <v>0</v>
      </c>
      <c r="K55" s="31">
        <f t="shared" si="2"/>
        <v>23</v>
      </c>
      <c r="L55" s="39">
        <v>0</v>
      </c>
      <c r="M55" s="39">
        <v>0</v>
      </c>
      <c r="N55" s="39">
        <v>0</v>
      </c>
      <c r="O55" s="39">
        <v>0</v>
      </c>
      <c r="P55" s="39">
        <v>1</v>
      </c>
      <c r="Q55" s="39">
        <v>1</v>
      </c>
      <c r="R55" s="39">
        <v>1</v>
      </c>
      <c r="S55" s="39">
        <v>1</v>
      </c>
      <c r="T55" s="39">
        <v>1</v>
      </c>
      <c r="U55" s="39">
        <v>1</v>
      </c>
      <c r="V55" s="39">
        <v>0</v>
      </c>
      <c r="W55" s="39">
        <v>0</v>
      </c>
      <c r="X55" s="39">
        <v>0</v>
      </c>
      <c r="Y55" s="39">
        <v>1</v>
      </c>
      <c r="Z55" s="39">
        <v>1</v>
      </c>
      <c r="AA55" s="39">
        <v>1</v>
      </c>
      <c r="AB55" s="39">
        <v>0</v>
      </c>
      <c r="AC55" s="39">
        <v>1</v>
      </c>
      <c r="AD55" s="39">
        <v>0</v>
      </c>
      <c r="AE55" s="39">
        <v>1</v>
      </c>
      <c r="AF55" s="39">
        <v>1</v>
      </c>
      <c r="AG55" s="39">
        <v>1</v>
      </c>
      <c r="AH55" s="39">
        <v>0</v>
      </c>
      <c r="AI55" s="39">
        <v>0</v>
      </c>
      <c r="AJ55" s="39">
        <v>0</v>
      </c>
      <c r="AK55" s="39">
        <v>0</v>
      </c>
      <c r="AL55" s="39">
        <v>0</v>
      </c>
      <c r="AM55" s="39">
        <v>1</v>
      </c>
      <c r="AN55" s="39">
        <v>1</v>
      </c>
      <c r="AO55" s="39">
        <v>1</v>
      </c>
      <c r="AP55" s="39">
        <v>1</v>
      </c>
      <c r="AQ55" s="39">
        <v>0</v>
      </c>
      <c r="AR55" s="39">
        <v>1</v>
      </c>
      <c r="AS55" s="39" t="s">
        <v>238</v>
      </c>
      <c r="AT55" s="39">
        <v>1</v>
      </c>
      <c r="AU55" s="39">
        <v>1</v>
      </c>
      <c r="AV55" s="39">
        <v>1</v>
      </c>
      <c r="AW55" s="39">
        <v>1</v>
      </c>
      <c r="AX55" s="39">
        <v>0</v>
      </c>
      <c r="AY55" s="39">
        <v>1</v>
      </c>
      <c r="AZ55" s="27" t="s">
        <v>238</v>
      </c>
    </row>
    <row r="56" spans="1:52" ht="15.75" customHeight="1">
      <c r="A56" s="39">
        <v>78</v>
      </c>
      <c r="B56" s="27" t="s">
        <v>1646</v>
      </c>
      <c r="C56" s="39">
        <v>6973413</v>
      </c>
      <c r="D56" s="27" t="s">
        <v>1647</v>
      </c>
      <c r="E56" s="39" t="s">
        <v>1648</v>
      </c>
      <c r="F56" s="39">
        <v>368882405</v>
      </c>
      <c r="G56" s="27" t="s">
        <v>1648</v>
      </c>
      <c r="H56" s="40">
        <v>7853191</v>
      </c>
      <c r="I56" s="41">
        <v>45053.584027777775</v>
      </c>
      <c r="J56" s="41">
        <v>45053.675000000003</v>
      </c>
      <c r="K56" s="31">
        <f t="shared" si="2"/>
        <v>4</v>
      </c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 t="s">
        <v>228</v>
      </c>
      <c r="AT56" s="44">
        <v>0</v>
      </c>
      <c r="AU56" s="44">
        <v>1</v>
      </c>
      <c r="AV56" s="44">
        <v>1</v>
      </c>
      <c r="AW56" s="44">
        <v>1</v>
      </c>
      <c r="AX56" s="44">
        <v>0</v>
      </c>
      <c r="AY56" s="44">
        <v>1</v>
      </c>
      <c r="AZ56" s="27">
        <v>1</v>
      </c>
    </row>
    <row r="57" spans="1:52" ht="15.75" customHeight="1">
      <c r="A57" s="48">
        <v>78</v>
      </c>
      <c r="B57" s="44" t="s">
        <v>1649</v>
      </c>
      <c r="C57" s="48">
        <v>4821367</v>
      </c>
      <c r="D57" s="44" t="s">
        <v>1650</v>
      </c>
      <c r="E57" s="44" t="s">
        <v>1651</v>
      </c>
      <c r="F57" s="48">
        <v>357889019</v>
      </c>
      <c r="G57" s="44" t="s">
        <v>1651</v>
      </c>
      <c r="H57" s="49">
        <v>8730863</v>
      </c>
      <c r="I57" s="58">
        <v>45053.583333333336</v>
      </c>
      <c r="J57" s="58">
        <v>45053.684027777781</v>
      </c>
      <c r="K57" s="31">
        <f t="shared" si="2"/>
        <v>0</v>
      </c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>
        <v>1</v>
      </c>
    </row>
    <row r="58" spans="1:52" ht="15.75" customHeight="1">
      <c r="A58" s="48">
        <v>78</v>
      </c>
      <c r="B58" s="44" t="s">
        <v>1652</v>
      </c>
      <c r="C58" s="48">
        <v>7026786</v>
      </c>
      <c r="D58" s="44" t="s">
        <v>1653</v>
      </c>
      <c r="E58" s="44" t="s">
        <v>1654</v>
      </c>
      <c r="F58" s="48">
        <v>987157068</v>
      </c>
      <c r="G58" s="44" t="s">
        <v>1654</v>
      </c>
      <c r="H58" s="49">
        <v>7748035</v>
      </c>
      <c r="I58" s="58">
        <v>45053.583333333336</v>
      </c>
      <c r="J58" s="58">
        <v>45053.673611111109</v>
      </c>
      <c r="K58" s="31">
        <f t="shared" si="2"/>
        <v>0</v>
      </c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>
        <v>1</v>
      </c>
    </row>
    <row r="59" spans="1:52" ht="15.75" customHeight="1">
      <c r="A59" s="48">
        <v>78</v>
      </c>
      <c r="B59" s="44" t="s">
        <v>1655</v>
      </c>
      <c r="C59" s="48">
        <v>6760115</v>
      </c>
      <c r="D59" s="44" t="s">
        <v>1656</v>
      </c>
      <c r="E59" s="44" t="s">
        <v>1657</v>
      </c>
      <c r="F59" s="48">
        <v>899275378</v>
      </c>
      <c r="G59" s="44" t="s">
        <v>1657</v>
      </c>
      <c r="H59" s="49">
        <v>8698246</v>
      </c>
      <c r="I59" s="58">
        <v>45053.583333333336</v>
      </c>
      <c r="J59" s="58">
        <v>45053.684027777781</v>
      </c>
      <c r="K59" s="31">
        <f t="shared" si="2"/>
        <v>0</v>
      </c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>
        <v>1</v>
      </c>
    </row>
    <row r="60" spans="1:52" ht="15.75" customHeight="1">
      <c r="A60" s="48">
        <v>78</v>
      </c>
      <c r="B60" s="44" t="s">
        <v>1658</v>
      </c>
      <c r="C60" s="48">
        <v>5032463</v>
      </c>
      <c r="D60" s="44" t="s">
        <v>1659</v>
      </c>
      <c r="E60" s="44" t="s">
        <v>1660</v>
      </c>
      <c r="F60" s="48">
        <v>328427069</v>
      </c>
      <c r="G60" s="44" t="s">
        <v>1660</v>
      </c>
      <c r="H60" s="49">
        <v>5592159</v>
      </c>
      <c r="I60" s="58">
        <v>45053.583333333336</v>
      </c>
      <c r="J60" s="58">
        <v>45053.647916666669</v>
      </c>
      <c r="K60" s="31">
        <f t="shared" si="2"/>
        <v>0</v>
      </c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 t="s">
        <v>259</v>
      </c>
    </row>
    <row r="61" spans="1:52" ht="15.75" customHeight="1">
      <c r="A61" s="48">
        <v>78</v>
      </c>
      <c r="B61" s="44" t="s">
        <v>1661</v>
      </c>
      <c r="C61" s="48">
        <v>7020850</v>
      </c>
      <c r="D61" s="44"/>
      <c r="E61" s="48">
        <v>948647726</v>
      </c>
      <c r="F61" s="48">
        <v>948647726</v>
      </c>
      <c r="G61" s="44" t="s">
        <v>1662</v>
      </c>
      <c r="H61" s="44" t="s">
        <v>1663</v>
      </c>
      <c r="I61" s="58">
        <v>45053.583333333336</v>
      </c>
      <c r="J61" s="58">
        <v>45053.688194444447</v>
      </c>
      <c r="K61" s="31">
        <f t="shared" si="2"/>
        <v>0</v>
      </c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>
        <v>1</v>
      </c>
    </row>
    <row r="62" spans="1:52" ht="15.75" customHeight="1">
      <c r="A62" s="48">
        <v>78</v>
      </c>
      <c r="B62" s="44" t="s">
        <v>1664</v>
      </c>
      <c r="C62" s="48">
        <v>6967265</v>
      </c>
      <c r="D62" s="44" t="s">
        <v>1665</v>
      </c>
      <c r="E62" s="44" t="s">
        <v>1666</v>
      </c>
      <c r="F62" s="48">
        <v>964244924</v>
      </c>
      <c r="G62" s="44" t="s">
        <v>1666</v>
      </c>
      <c r="H62" s="49">
        <v>5198742</v>
      </c>
      <c r="I62" s="58">
        <v>45053.583333333336</v>
      </c>
      <c r="J62" s="58">
        <v>45053.643750000003</v>
      </c>
      <c r="K62" s="31">
        <f t="shared" si="2"/>
        <v>0</v>
      </c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>
        <v>1</v>
      </c>
    </row>
    <row r="63" spans="1:52" ht="15.75" customHeight="1">
      <c r="A63" s="48">
        <v>78</v>
      </c>
      <c r="B63" s="44" t="s">
        <v>1667</v>
      </c>
      <c r="C63" s="48">
        <v>5221146</v>
      </c>
      <c r="D63" s="44" t="s">
        <v>1668</v>
      </c>
      <c r="E63" s="44" t="s">
        <v>1669</v>
      </c>
      <c r="F63" s="48">
        <v>818616618</v>
      </c>
      <c r="G63" s="44" t="s">
        <v>1669</v>
      </c>
      <c r="H63" s="49">
        <v>33704726</v>
      </c>
      <c r="I63" s="58">
        <v>45053.588194444441</v>
      </c>
      <c r="J63" s="58">
        <v>45053.977777777778</v>
      </c>
      <c r="K63" s="31">
        <f t="shared" si="2"/>
        <v>0</v>
      </c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>
        <v>1</v>
      </c>
    </row>
    <row r="64" spans="1:52" ht="15.75" customHeight="1">
      <c r="A64" s="48">
        <v>78</v>
      </c>
      <c r="B64" s="44" t="s">
        <v>1670</v>
      </c>
      <c r="C64" s="48">
        <v>2497298</v>
      </c>
      <c r="D64" s="44" t="s">
        <v>1671</v>
      </c>
      <c r="E64" s="44" t="s">
        <v>1672</v>
      </c>
      <c r="F64" s="48">
        <v>978491362</v>
      </c>
      <c r="G64" s="44" t="s">
        <v>1672</v>
      </c>
      <c r="H64" s="44"/>
      <c r="I64" s="58">
        <v>45053.61041666667</v>
      </c>
      <c r="J64" s="44"/>
      <c r="K64" s="31">
        <f t="shared" si="2"/>
        <v>0</v>
      </c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 t="s">
        <v>1701</v>
      </c>
    </row>
    <row r="65" spans="1:52" ht="15.75" customHeight="1">
      <c r="A65" s="48">
        <v>78</v>
      </c>
      <c r="B65" s="44" t="s">
        <v>1673</v>
      </c>
      <c r="C65" s="48">
        <v>2497298</v>
      </c>
      <c r="D65" s="44" t="s">
        <v>1671</v>
      </c>
      <c r="E65" s="44" t="s">
        <v>1672</v>
      </c>
      <c r="F65" s="48">
        <v>978491362</v>
      </c>
      <c r="G65" s="44" t="s">
        <v>1672</v>
      </c>
      <c r="H65" s="44"/>
      <c r="I65" s="58">
        <v>45053.584722222222</v>
      </c>
      <c r="J65" s="44"/>
      <c r="K65" s="31">
        <f t="shared" si="2"/>
        <v>0</v>
      </c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 t="s">
        <v>248</v>
      </c>
    </row>
    <row r="66" spans="1:52" ht="15.75" customHeight="1">
      <c r="A66" s="48">
        <v>78</v>
      </c>
      <c r="B66" s="44" t="s">
        <v>1674</v>
      </c>
      <c r="C66" s="48">
        <v>2801016</v>
      </c>
      <c r="D66" s="44" t="s">
        <v>1675</v>
      </c>
      <c r="E66" s="44" t="s">
        <v>1676</v>
      </c>
      <c r="F66" s="48">
        <v>368527699</v>
      </c>
      <c r="G66" s="44" t="s">
        <v>1676</v>
      </c>
      <c r="H66" s="44"/>
      <c r="I66" s="58">
        <v>45053.619444444441</v>
      </c>
      <c r="J66" s="44"/>
      <c r="K66" s="31">
        <f t="shared" si="2"/>
        <v>0</v>
      </c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 t="s">
        <v>248</v>
      </c>
    </row>
    <row r="67" spans="1:52" ht="15.75" customHeight="1">
      <c r="A67" s="48">
        <v>78</v>
      </c>
      <c r="B67" s="44" t="s">
        <v>1677</v>
      </c>
      <c r="C67" s="48">
        <v>4576153</v>
      </c>
      <c r="D67" s="44" t="s">
        <v>1678</v>
      </c>
      <c r="E67" s="44" t="s">
        <v>1679</v>
      </c>
      <c r="F67" s="48">
        <v>384633728</v>
      </c>
      <c r="G67" s="44" t="s">
        <v>1679</v>
      </c>
      <c r="H67" s="49">
        <v>8319168</v>
      </c>
      <c r="I67" s="58">
        <v>45053.584027777775</v>
      </c>
      <c r="J67" s="58">
        <v>45053.679861111108</v>
      </c>
      <c r="K67" s="31">
        <f t="shared" si="2"/>
        <v>0</v>
      </c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>
        <v>1</v>
      </c>
    </row>
    <row r="68" spans="1:52" ht="15.75" customHeight="1">
      <c r="A68" s="48">
        <v>78</v>
      </c>
      <c r="B68" s="44" t="s">
        <v>1680</v>
      </c>
      <c r="C68" s="48">
        <v>7027231</v>
      </c>
      <c r="D68" s="44"/>
      <c r="E68" s="48">
        <v>819369763</v>
      </c>
      <c r="F68" s="48">
        <v>819369763</v>
      </c>
      <c r="G68" s="44" t="s">
        <v>1681</v>
      </c>
      <c r="H68" s="49">
        <v>9088435</v>
      </c>
      <c r="I68" s="48">
        <v>1</v>
      </c>
      <c r="J68" s="48">
        <v>1</v>
      </c>
      <c r="K68" s="31">
        <f t="shared" si="2"/>
        <v>23</v>
      </c>
      <c r="L68" s="48">
        <v>1</v>
      </c>
      <c r="M68" s="48">
        <v>0</v>
      </c>
      <c r="N68" s="48">
        <v>0</v>
      </c>
      <c r="O68" s="48">
        <v>0</v>
      </c>
      <c r="P68" s="48">
        <v>1</v>
      </c>
      <c r="Q68" s="48">
        <v>1</v>
      </c>
      <c r="R68" s="48">
        <v>1</v>
      </c>
      <c r="S68" s="48">
        <v>1</v>
      </c>
      <c r="T68" s="48">
        <v>1</v>
      </c>
      <c r="U68" s="48">
        <v>0</v>
      </c>
      <c r="V68" s="48">
        <v>0</v>
      </c>
      <c r="W68" s="48">
        <v>0</v>
      </c>
      <c r="X68" s="48">
        <v>0</v>
      </c>
      <c r="Y68" s="48">
        <v>1</v>
      </c>
      <c r="Z68" s="48">
        <v>1</v>
      </c>
      <c r="AA68" s="48">
        <v>0</v>
      </c>
      <c r="AB68" s="48">
        <v>0</v>
      </c>
      <c r="AC68" s="44"/>
      <c r="AD68" s="48">
        <v>0</v>
      </c>
      <c r="AE68" s="48">
        <v>1</v>
      </c>
      <c r="AF68" s="48">
        <v>1</v>
      </c>
      <c r="AG68" s="48">
        <v>1</v>
      </c>
      <c r="AH68" s="48">
        <v>1</v>
      </c>
      <c r="AI68" s="48">
        <v>0</v>
      </c>
      <c r="AJ68" s="48">
        <v>1</v>
      </c>
      <c r="AK68" s="48">
        <v>1</v>
      </c>
      <c r="AL68" s="48">
        <v>1</v>
      </c>
      <c r="AM68" s="48">
        <v>1</v>
      </c>
      <c r="AN68" s="48">
        <v>1</v>
      </c>
      <c r="AO68" s="48">
        <v>1</v>
      </c>
      <c r="AP68" s="48">
        <v>1</v>
      </c>
      <c r="AQ68" s="48">
        <v>0</v>
      </c>
      <c r="AR68" s="48">
        <v>0</v>
      </c>
      <c r="AS68" s="48" t="s">
        <v>223</v>
      </c>
      <c r="AT68" s="48">
        <v>1</v>
      </c>
      <c r="AU68" s="48">
        <v>1</v>
      </c>
      <c r="AV68" s="48">
        <v>1</v>
      </c>
      <c r="AW68" s="48">
        <v>1</v>
      </c>
      <c r="AX68" s="48">
        <v>0</v>
      </c>
      <c r="AY68" s="48">
        <v>0</v>
      </c>
      <c r="AZ68" s="44" t="s">
        <v>223</v>
      </c>
    </row>
    <row r="69" spans="1:52" ht="15.75" customHeight="1">
      <c r="A69" s="48">
        <v>78</v>
      </c>
      <c r="B69" s="44" t="s">
        <v>1682</v>
      </c>
      <c r="C69" s="48">
        <v>4086032</v>
      </c>
      <c r="D69" s="44" t="s">
        <v>1683</v>
      </c>
      <c r="E69" s="44" t="s">
        <v>1684</v>
      </c>
      <c r="F69" s="48">
        <v>944590074</v>
      </c>
      <c r="G69" s="44" t="s">
        <v>1684</v>
      </c>
      <c r="H69" s="49">
        <v>9313673</v>
      </c>
      <c r="I69" s="58">
        <v>45053.584722222222</v>
      </c>
      <c r="J69" s="58">
        <v>45053.693055555559</v>
      </c>
      <c r="K69" s="31">
        <f t="shared" si="2"/>
        <v>0</v>
      </c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>
        <v>1</v>
      </c>
    </row>
    <row r="70" spans="1:52" ht="15.75" customHeight="1">
      <c r="A70" s="48">
        <v>78</v>
      </c>
      <c r="B70" s="44" t="s">
        <v>1685</v>
      </c>
      <c r="C70" s="48">
        <v>4592846</v>
      </c>
      <c r="D70" s="44" t="s">
        <v>1686</v>
      </c>
      <c r="E70" s="44" t="s">
        <v>1687</v>
      </c>
      <c r="F70" s="48">
        <v>352611082</v>
      </c>
      <c r="G70" s="44" t="s">
        <v>1687</v>
      </c>
      <c r="H70" s="49">
        <v>15497693</v>
      </c>
      <c r="I70" s="58">
        <v>45053.583333333336</v>
      </c>
      <c r="J70" s="58">
        <v>45053.762499999997</v>
      </c>
      <c r="K70" s="31">
        <f t="shared" si="2"/>
        <v>0</v>
      </c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>
        <v>0</v>
      </c>
    </row>
    <row r="71" spans="1:52" ht="15.75" customHeight="1">
      <c r="A71" s="48">
        <v>78</v>
      </c>
      <c r="B71" s="44" t="s">
        <v>1688</v>
      </c>
      <c r="C71" s="48">
        <v>6993602</v>
      </c>
      <c r="D71" s="44" t="s">
        <v>1689</v>
      </c>
      <c r="E71" s="44" t="s">
        <v>1690</v>
      </c>
      <c r="F71" s="48">
        <v>962456279</v>
      </c>
      <c r="G71" s="44" t="s">
        <v>1690</v>
      </c>
      <c r="H71" s="49">
        <v>9044945</v>
      </c>
      <c r="I71" s="48">
        <v>1</v>
      </c>
      <c r="J71" s="48">
        <v>1</v>
      </c>
      <c r="K71" s="31">
        <f t="shared" si="2"/>
        <v>35</v>
      </c>
      <c r="L71" s="48">
        <v>1</v>
      </c>
      <c r="M71" s="48">
        <v>1</v>
      </c>
      <c r="N71" s="48">
        <v>1</v>
      </c>
      <c r="O71" s="48">
        <v>0</v>
      </c>
      <c r="P71" s="48">
        <v>1</v>
      </c>
      <c r="Q71" s="48">
        <v>1</v>
      </c>
      <c r="R71" s="48">
        <v>1</v>
      </c>
      <c r="S71" s="48">
        <v>1</v>
      </c>
      <c r="T71" s="48">
        <v>1</v>
      </c>
      <c r="U71" s="48">
        <v>1</v>
      </c>
      <c r="V71" s="48">
        <v>1</v>
      </c>
      <c r="W71" s="48">
        <v>0</v>
      </c>
      <c r="X71" s="48">
        <v>1</v>
      </c>
      <c r="Y71" s="48">
        <v>1</v>
      </c>
      <c r="Z71" s="48">
        <v>1</v>
      </c>
      <c r="AA71" s="48">
        <v>1</v>
      </c>
      <c r="AB71" s="48">
        <v>0</v>
      </c>
      <c r="AC71" s="48">
        <v>1</v>
      </c>
      <c r="AD71" s="48">
        <v>0</v>
      </c>
      <c r="AE71" s="48">
        <v>1</v>
      </c>
      <c r="AF71" s="48">
        <v>1</v>
      </c>
      <c r="AG71" s="48">
        <v>1</v>
      </c>
      <c r="AH71" s="48">
        <v>1</v>
      </c>
      <c r="AI71" s="48">
        <v>1</v>
      </c>
      <c r="AJ71" s="48">
        <v>1</v>
      </c>
      <c r="AK71" s="48">
        <v>1</v>
      </c>
      <c r="AL71" s="48">
        <v>1</v>
      </c>
      <c r="AM71" s="48">
        <v>1</v>
      </c>
      <c r="AN71" s="48">
        <v>1</v>
      </c>
      <c r="AO71" s="48">
        <v>1</v>
      </c>
      <c r="AP71" s="48">
        <v>1</v>
      </c>
      <c r="AQ71" s="48">
        <v>1</v>
      </c>
      <c r="AR71" s="48">
        <v>1</v>
      </c>
      <c r="AS71" s="48" t="s">
        <v>217</v>
      </c>
      <c r="AT71" s="48">
        <v>1</v>
      </c>
      <c r="AU71" s="48">
        <v>1</v>
      </c>
      <c r="AV71" s="48">
        <v>1</v>
      </c>
      <c r="AW71" s="48">
        <v>1</v>
      </c>
      <c r="AX71" s="48">
        <v>1</v>
      </c>
      <c r="AY71" s="48">
        <v>1</v>
      </c>
      <c r="AZ71" s="44" t="s">
        <v>217</v>
      </c>
    </row>
    <row r="72" spans="1:52" ht="15.75" customHeight="1">
      <c r="A72" s="48">
        <v>78</v>
      </c>
      <c r="B72" s="44" t="s">
        <v>1691</v>
      </c>
      <c r="C72" s="48">
        <v>7017875</v>
      </c>
      <c r="D72" s="44" t="s">
        <v>1514</v>
      </c>
      <c r="E72" s="44" t="s">
        <v>1515</v>
      </c>
      <c r="F72" s="48">
        <v>945039286</v>
      </c>
      <c r="G72" s="44" t="s">
        <v>1515</v>
      </c>
      <c r="H72" s="49">
        <v>10175694</v>
      </c>
      <c r="I72" s="48">
        <v>1</v>
      </c>
      <c r="J72" s="48">
        <v>1</v>
      </c>
      <c r="K72" s="31">
        <f t="shared" si="2"/>
        <v>27</v>
      </c>
      <c r="L72" s="48">
        <v>1</v>
      </c>
      <c r="M72" s="48">
        <v>0</v>
      </c>
      <c r="N72" s="48">
        <v>1</v>
      </c>
      <c r="O72" s="48">
        <v>1</v>
      </c>
      <c r="P72" s="48">
        <v>1</v>
      </c>
      <c r="Q72" s="48">
        <v>1</v>
      </c>
      <c r="R72" s="48">
        <v>0</v>
      </c>
      <c r="S72" s="48">
        <v>1</v>
      </c>
      <c r="T72" s="48">
        <v>1</v>
      </c>
      <c r="U72" s="48">
        <v>1</v>
      </c>
      <c r="V72" s="48">
        <v>1</v>
      </c>
      <c r="W72" s="48">
        <v>1</v>
      </c>
      <c r="X72" s="48">
        <v>1</v>
      </c>
      <c r="Y72" s="48">
        <v>1</v>
      </c>
      <c r="Z72" s="48">
        <v>1</v>
      </c>
      <c r="AA72" s="48">
        <v>1</v>
      </c>
      <c r="AB72" s="48">
        <v>1</v>
      </c>
      <c r="AC72" s="48">
        <v>1</v>
      </c>
      <c r="AD72" s="48">
        <v>0</v>
      </c>
      <c r="AE72" s="48">
        <v>1</v>
      </c>
      <c r="AF72" s="48">
        <v>1</v>
      </c>
      <c r="AG72" s="48">
        <v>1</v>
      </c>
      <c r="AH72" s="48">
        <v>1</v>
      </c>
      <c r="AI72" s="48">
        <v>0</v>
      </c>
      <c r="AJ72" s="48">
        <v>1</v>
      </c>
      <c r="AK72" s="48">
        <v>1</v>
      </c>
      <c r="AL72" s="48">
        <v>0</v>
      </c>
      <c r="AM72" s="48">
        <v>1</v>
      </c>
      <c r="AN72" s="48">
        <v>1</v>
      </c>
      <c r="AO72" s="48">
        <v>1</v>
      </c>
      <c r="AP72" s="48">
        <v>0</v>
      </c>
      <c r="AQ72" s="48">
        <v>1</v>
      </c>
      <c r="AR72" s="48">
        <v>1</v>
      </c>
      <c r="AS72" s="48" t="s">
        <v>237</v>
      </c>
      <c r="AT72" s="44"/>
      <c r="AU72" s="44"/>
      <c r="AV72" s="44"/>
      <c r="AW72" s="44"/>
      <c r="AX72" s="44"/>
      <c r="AY72" s="44"/>
      <c r="AZ72" s="44" t="s">
        <v>237</v>
      </c>
    </row>
    <row r="73" spans="1:52" ht="15.75" customHeight="1">
      <c r="A73" s="48">
        <v>78</v>
      </c>
      <c r="B73" s="44" t="s">
        <v>1692</v>
      </c>
      <c r="C73" s="48">
        <v>6969004</v>
      </c>
      <c r="D73" s="44"/>
      <c r="E73" s="48">
        <v>775469888</v>
      </c>
      <c r="F73" s="48">
        <v>775469888</v>
      </c>
      <c r="G73" s="44" t="s">
        <v>1693</v>
      </c>
      <c r="H73" s="49">
        <v>8921757</v>
      </c>
      <c r="I73" s="48">
        <v>1</v>
      </c>
      <c r="J73" s="48">
        <v>1</v>
      </c>
      <c r="K73" s="31">
        <f t="shared" si="2"/>
        <v>34</v>
      </c>
      <c r="L73" s="48">
        <v>1</v>
      </c>
      <c r="M73" s="48">
        <v>1</v>
      </c>
      <c r="N73" s="48">
        <v>1</v>
      </c>
      <c r="O73" s="48">
        <v>0</v>
      </c>
      <c r="P73" s="48">
        <v>1</v>
      </c>
      <c r="Q73" s="48">
        <v>1</v>
      </c>
      <c r="R73" s="48">
        <v>0</v>
      </c>
      <c r="S73" s="48">
        <v>1</v>
      </c>
      <c r="T73" s="48">
        <v>1</v>
      </c>
      <c r="U73" s="48">
        <v>1</v>
      </c>
      <c r="V73" s="48">
        <v>1</v>
      </c>
      <c r="W73" s="48">
        <v>0</v>
      </c>
      <c r="X73" s="48">
        <v>1</v>
      </c>
      <c r="Y73" s="48">
        <v>1</v>
      </c>
      <c r="Z73" s="48">
        <v>1</v>
      </c>
      <c r="AA73" s="48">
        <v>1</v>
      </c>
      <c r="AB73" s="48">
        <v>0</v>
      </c>
      <c r="AC73" s="48">
        <v>1</v>
      </c>
      <c r="AD73" s="48">
        <v>1</v>
      </c>
      <c r="AE73" s="48">
        <v>1</v>
      </c>
      <c r="AF73" s="48">
        <v>1</v>
      </c>
      <c r="AG73" s="48">
        <v>1</v>
      </c>
      <c r="AH73" s="48">
        <v>1</v>
      </c>
      <c r="AI73" s="48">
        <v>1</v>
      </c>
      <c r="AJ73" s="48">
        <v>0</v>
      </c>
      <c r="AK73" s="48">
        <v>1</v>
      </c>
      <c r="AL73" s="48">
        <v>1</v>
      </c>
      <c r="AM73" s="48">
        <v>1</v>
      </c>
      <c r="AN73" s="48">
        <v>1</v>
      </c>
      <c r="AO73" s="48">
        <v>1</v>
      </c>
      <c r="AP73" s="48">
        <v>1</v>
      </c>
      <c r="AQ73" s="48">
        <v>1</v>
      </c>
      <c r="AR73" s="48">
        <v>1</v>
      </c>
      <c r="AS73" s="48" t="s">
        <v>216</v>
      </c>
      <c r="AT73" s="48">
        <v>1</v>
      </c>
      <c r="AU73" s="48">
        <v>1</v>
      </c>
      <c r="AV73" s="48">
        <v>1</v>
      </c>
      <c r="AW73" s="48">
        <v>1</v>
      </c>
      <c r="AX73" s="48">
        <v>1</v>
      </c>
      <c r="AY73" s="48">
        <v>1</v>
      </c>
      <c r="AZ73" s="44" t="s">
        <v>216</v>
      </c>
    </row>
    <row r="74" spans="1:52" ht="15.75" customHeight="1">
      <c r="A74" s="48">
        <v>78</v>
      </c>
      <c r="B74" s="44" t="s">
        <v>1694</v>
      </c>
      <c r="C74" s="48">
        <v>5515594</v>
      </c>
      <c r="D74" s="44" t="s">
        <v>1695</v>
      </c>
      <c r="E74" s="48">
        <v>565845634</v>
      </c>
      <c r="F74" s="48">
        <v>565845634</v>
      </c>
      <c r="G74" s="44" t="s">
        <v>1696</v>
      </c>
      <c r="H74" s="49">
        <v>55438</v>
      </c>
      <c r="I74" s="58">
        <v>45053.583333333336</v>
      </c>
      <c r="J74" s="58">
        <v>45053.584027777775</v>
      </c>
      <c r="K74" s="31">
        <f t="shared" si="2"/>
        <v>0</v>
      </c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 t="s">
        <v>1702</v>
      </c>
    </row>
    <row r="75" spans="1:52" ht="15.75" customHeight="1">
      <c r="A75" s="48">
        <v>78</v>
      </c>
      <c r="B75" s="44" t="s">
        <v>1697</v>
      </c>
      <c r="C75" s="48">
        <v>7006557</v>
      </c>
      <c r="D75" s="44"/>
      <c r="E75" s="48">
        <v>389914698</v>
      </c>
      <c r="F75" s="48">
        <v>389914698</v>
      </c>
      <c r="G75" s="44" t="s">
        <v>1698</v>
      </c>
      <c r="H75" s="44"/>
      <c r="I75" s="58">
        <v>45053.583333333336</v>
      </c>
      <c r="J75" s="44"/>
      <c r="K75" s="31">
        <f t="shared" si="2"/>
        <v>0</v>
      </c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6"/>
  <sheetViews>
    <sheetView workbookViewId="0"/>
  </sheetViews>
  <sheetFormatPr defaultColWidth="12.5703125" defaultRowHeight="15.75" customHeight="1"/>
  <cols>
    <col min="1" max="1" width="21.5703125" customWidth="1"/>
    <col min="2" max="2" width="9.42578125" customWidth="1"/>
    <col min="3" max="3" width="10.42578125" customWidth="1"/>
    <col min="4" max="4" width="4" customWidth="1"/>
    <col min="6" max="13" width="5.42578125" customWidth="1"/>
  </cols>
  <sheetData>
    <row r="1" spans="1:13">
      <c r="A1" s="60" t="s">
        <v>1703</v>
      </c>
    </row>
    <row r="2" spans="1:13">
      <c r="A2" s="61" t="s">
        <v>1704</v>
      </c>
      <c r="B2" s="62">
        <f>MAX(Toán!K5:K999)</f>
        <v>32</v>
      </c>
      <c r="C2" s="63" t="s">
        <v>1705</v>
      </c>
    </row>
    <row r="3" spans="1:13">
      <c r="A3" s="61" t="s">
        <v>1706</v>
      </c>
      <c r="B3" s="63" t="s">
        <v>1707</v>
      </c>
    </row>
    <row r="4" spans="1:13">
      <c r="A4" s="64" t="s">
        <v>1708</v>
      </c>
      <c r="B4" s="64" t="s">
        <v>1709</v>
      </c>
      <c r="C4" s="64" t="s">
        <v>1710</v>
      </c>
      <c r="E4" s="65" t="s">
        <v>1711</v>
      </c>
      <c r="F4" s="66" t="s">
        <v>1712</v>
      </c>
      <c r="G4" s="66" t="s">
        <v>1713</v>
      </c>
      <c r="H4" s="66" t="s">
        <v>1714</v>
      </c>
      <c r="I4" s="66" t="s">
        <v>1715</v>
      </c>
      <c r="J4" s="66" t="s">
        <v>1716</v>
      </c>
      <c r="K4" s="66" t="s">
        <v>1717</v>
      </c>
      <c r="L4" s="66" t="s">
        <v>1718</v>
      </c>
      <c r="M4" s="66" t="s">
        <v>1719</v>
      </c>
    </row>
    <row r="5" spans="1:13">
      <c r="A5" s="67" t="s">
        <v>31</v>
      </c>
      <c r="B5" s="68">
        <v>0.11320754716981132</v>
      </c>
      <c r="C5" s="69" t="s">
        <v>1720</v>
      </c>
      <c r="E5" s="70" t="s">
        <v>1721</v>
      </c>
      <c r="F5" s="71">
        <f>COUNTIFS(Toán!K5:K999,"&gt;0",Toán!K5:K999,"&lt;=5")</f>
        <v>8</v>
      </c>
      <c r="G5" s="71">
        <f>COUNTIFS(Toán!K5:K999,"&gt;5",Toán!K5:K999,"&lt;=10")</f>
        <v>2</v>
      </c>
      <c r="H5" s="71">
        <f>COUNTIFS(Toán!K5:K999,"&gt;10",Toán!K5:K999,"&lt;=15")</f>
        <v>6</v>
      </c>
      <c r="I5" s="71">
        <f>COUNTIFS(Toán!K5:K999,"&gt;15",Toán!K5:K999,"&lt;=20")</f>
        <v>10</v>
      </c>
      <c r="J5" s="71">
        <f>COUNTIFS(Toán!K5:K999,"&gt;20",Toán!K5:K999,"&lt;=25")</f>
        <v>19</v>
      </c>
      <c r="K5" s="71">
        <f>COUNTIFS(Toán!K5:K999,"&gt;25",Toán!K5:K999,"&lt;=30")</f>
        <v>7</v>
      </c>
      <c r="L5" s="72">
        <f>COUNTIFS(Toán!K5:K999,"&gt;30",Toán!K5:K999,"&lt;=35")</f>
        <v>1</v>
      </c>
      <c r="M5" s="72">
        <f>COUNTIFS(Toán!K5:K999,"&gt;35",Toán!K5:K999,"&lt;=40")</f>
        <v>0</v>
      </c>
    </row>
    <row r="6" spans="1:13">
      <c r="A6" s="67" t="s">
        <v>32</v>
      </c>
      <c r="B6" s="68">
        <v>0.11320754716981132</v>
      </c>
      <c r="C6" s="69" t="s">
        <v>1722</v>
      </c>
      <c r="E6" s="70" t="s">
        <v>1723</v>
      </c>
      <c r="F6" s="73">
        <f t="shared" ref="F6:M6" si="0">F5/53</f>
        <v>0.15094339622641509</v>
      </c>
      <c r="G6" s="73">
        <f t="shared" si="0"/>
        <v>3.7735849056603772E-2</v>
      </c>
      <c r="H6" s="73">
        <f t="shared" si="0"/>
        <v>0.11320754716981132</v>
      </c>
      <c r="I6" s="73">
        <f t="shared" si="0"/>
        <v>0.18867924528301888</v>
      </c>
      <c r="J6" s="73">
        <f t="shared" si="0"/>
        <v>0.35849056603773582</v>
      </c>
      <c r="K6" s="73">
        <f t="shared" si="0"/>
        <v>0.13207547169811321</v>
      </c>
      <c r="L6" s="73">
        <f t="shared" si="0"/>
        <v>1.8867924528301886E-2</v>
      </c>
      <c r="M6" s="73">
        <f t="shared" si="0"/>
        <v>0</v>
      </c>
    </row>
    <row r="7" spans="1:13" ht="15.75" customHeight="1">
      <c r="A7" s="67" t="s">
        <v>39</v>
      </c>
      <c r="B7" s="68">
        <v>0.15094339622641509</v>
      </c>
      <c r="C7" s="69" t="s">
        <v>1724</v>
      </c>
    </row>
    <row r="8" spans="1:13">
      <c r="A8" s="67" t="s">
        <v>37</v>
      </c>
      <c r="B8" s="68">
        <v>0.20754716981132076</v>
      </c>
      <c r="C8" s="69" t="s">
        <v>1725</v>
      </c>
      <c r="E8" s="74" t="s">
        <v>1711</v>
      </c>
      <c r="F8" s="75" t="s">
        <v>1712</v>
      </c>
      <c r="G8" s="75" t="s">
        <v>1713</v>
      </c>
      <c r="H8" s="75" t="s">
        <v>1714</v>
      </c>
      <c r="I8" s="75" t="s">
        <v>1715</v>
      </c>
      <c r="J8" s="75" t="s">
        <v>1716</v>
      </c>
      <c r="K8" s="75" t="s">
        <v>1717</v>
      </c>
      <c r="L8" s="75" t="s">
        <v>1718</v>
      </c>
      <c r="M8" s="75" t="s">
        <v>1719</v>
      </c>
    </row>
    <row r="9" spans="1:13">
      <c r="A9" s="67" t="s">
        <v>24</v>
      </c>
      <c r="B9" s="68">
        <v>0.22641509433962265</v>
      </c>
      <c r="C9" s="69" t="s">
        <v>1726</v>
      </c>
      <c r="E9" s="74" t="s">
        <v>1727</v>
      </c>
      <c r="F9" s="76">
        <v>0.01</v>
      </c>
      <c r="G9" s="76">
        <v>3.7735849056603772E-2</v>
      </c>
      <c r="H9" s="76">
        <v>0.11320754716981132</v>
      </c>
      <c r="I9" s="76">
        <v>0.18867924528301888</v>
      </c>
      <c r="J9" s="76">
        <v>0.35849056603773582</v>
      </c>
      <c r="K9" s="76">
        <v>0.13207547169811321</v>
      </c>
      <c r="L9" s="76">
        <v>1.8867924528301886E-2</v>
      </c>
      <c r="M9" s="76">
        <v>0</v>
      </c>
    </row>
    <row r="10" spans="1:13" ht="15.75" customHeight="1">
      <c r="A10" s="67" t="s">
        <v>6</v>
      </c>
      <c r="B10" s="68">
        <v>0.26415094339622641</v>
      </c>
      <c r="C10" s="69" t="s">
        <v>1728</v>
      </c>
    </row>
    <row r="11" spans="1:13" ht="15.75" customHeight="1">
      <c r="A11" s="67" t="s">
        <v>27</v>
      </c>
      <c r="B11" s="68">
        <v>0.28301886792452829</v>
      </c>
      <c r="C11" s="69" t="s">
        <v>1729</v>
      </c>
    </row>
    <row r="12" spans="1:13" ht="15.75" customHeight="1">
      <c r="A12" s="67" t="s">
        <v>41</v>
      </c>
      <c r="B12" s="68">
        <v>0.30188679245283018</v>
      </c>
      <c r="C12" s="69" t="s">
        <v>1730</v>
      </c>
    </row>
    <row r="13" spans="1:13" ht="15.75" customHeight="1">
      <c r="A13" s="67" t="s">
        <v>29</v>
      </c>
      <c r="B13" s="68">
        <v>0.30188679245283018</v>
      </c>
      <c r="C13" s="69" t="s">
        <v>1731</v>
      </c>
    </row>
    <row r="14" spans="1:13" ht="15.75" customHeight="1">
      <c r="A14" s="67" t="s">
        <v>33</v>
      </c>
      <c r="B14" s="68">
        <v>0.30188679245283018</v>
      </c>
      <c r="C14" s="69" t="s">
        <v>1732</v>
      </c>
    </row>
    <row r="15" spans="1:13" ht="15.75" customHeight="1">
      <c r="A15" s="67" t="s">
        <v>15</v>
      </c>
      <c r="B15" s="68">
        <v>0.32075471698113206</v>
      </c>
      <c r="C15" s="69" t="s">
        <v>1733</v>
      </c>
    </row>
    <row r="16" spans="1:13" ht="15.75" customHeight="1">
      <c r="A16" s="67" t="s">
        <v>25</v>
      </c>
      <c r="B16" s="68">
        <v>0.33962264150943394</v>
      </c>
      <c r="C16" s="69" t="s">
        <v>1734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0"/>
  <sheetViews>
    <sheetView workbookViewId="0"/>
  </sheetViews>
  <sheetFormatPr defaultColWidth="12.5703125" defaultRowHeight="15.75" customHeight="1"/>
  <cols>
    <col min="1" max="1" width="21.5703125" customWidth="1"/>
    <col min="2" max="2" width="9.42578125" customWidth="1"/>
    <col min="3" max="3" width="10.42578125" customWidth="1"/>
    <col min="4" max="4" width="4" customWidth="1"/>
    <col min="6" max="13" width="5.42578125" customWidth="1"/>
  </cols>
  <sheetData>
    <row r="1" spans="1:13">
      <c r="A1" s="60" t="s">
        <v>1735</v>
      </c>
    </row>
    <row r="2" spans="1:13">
      <c r="A2" s="61" t="s">
        <v>1704</v>
      </c>
      <c r="B2" s="62">
        <f>MAX('Khoa học'!K5:K75)</f>
        <v>35</v>
      </c>
      <c r="C2" s="63" t="s">
        <v>1736</v>
      </c>
    </row>
    <row r="3" spans="1:13">
      <c r="A3" s="61" t="s">
        <v>1706</v>
      </c>
      <c r="B3" s="63" t="s">
        <v>1707</v>
      </c>
    </row>
    <row r="4" spans="1:13">
      <c r="A4" s="64" t="s">
        <v>1708</v>
      </c>
      <c r="B4" s="64" t="s">
        <v>1709</v>
      </c>
      <c r="C4" s="64" t="s">
        <v>1710</v>
      </c>
      <c r="E4" s="65" t="s">
        <v>1711</v>
      </c>
      <c r="F4" s="66" t="s">
        <v>1712</v>
      </c>
      <c r="G4" s="66" t="s">
        <v>1713</v>
      </c>
      <c r="H4" s="66" t="s">
        <v>1714</v>
      </c>
      <c r="I4" s="66" t="s">
        <v>1715</v>
      </c>
      <c r="J4" s="66" t="s">
        <v>1716</v>
      </c>
      <c r="K4" s="66" t="s">
        <v>1717</v>
      </c>
      <c r="L4" s="66" t="s">
        <v>1718</v>
      </c>
      <c r="M4" s="66" t="s">
        <v>1719</v>
      </c>
    </row>
    <row r="5" spans="1:13">
      <c r="A5" s="77" t="s">
        <v>80</v>
      </c>
      <c r="B5" s="78">
        <v>6.3829787234042548E-2</v>
      </c>
      <c r="C5" s="79" t="s">
        <v>1737</v>
      </c>
      <c r="E5" s="70" t="s">
        <v>1721</v>
      </c>
      <c r="F5" s="71">
        <f>COUNTIFS('Khoa học'!K5:K999,"&gt;0",'Khoa học'!K5:K999,"&lt;=5")</f>
        <v>9</v>
      </c>
      <c r="G5" s="71">
        <f>COUNTIFS('Khoa học'!K5:K999,"&gt;5",'Khoa học'!K5:K999,"&lt;=10")</f>
        <v>1</v>
      </c>
      <c r="H5" s="71">
        <f>COUNTIFS('Khoa học'!K5:K999,"&gt;10",'Khoa học'!K5:K999,"&lt;=15")</f>
        <v>1</v>
      </c>
      <c r="I5" s="71">
        <f>COUNTIFS('Khoa học'!K5:K999,"&gt;15",'Khoa học'!K5:K999,"&lt;=20")</f>
        <v>6</v>
      </c>
      <c r="J5" s="71">
        <f>COUNTIFS('Khoa học'!K5:K999,"&gt;20",'Khoa học'!K5:K999,"&lt;=25")</f>
        <v>15</v>
      </c>
      <c r="K5" s="71">
        <f>COUNTIFS('Khoa học'!K5:K999,"&gt;25",'Khoa học'!K5:K999,"&lt;=30")</f>
        <v>12</v>
      </c>
      <c r="L5" s="72">
        <f>COUNTIFS('Khoa học'!K5:K999,"&gt;30",'Khoa học'!K5:K999,"&lt;=35")</f>
        <v>4</v>
      </c>
      <c r="M5" s="72">
        <f>COUNTIFS('Khoa học'!K5:K999,"&gt;35",'Khoa học'!K5:K999,"&lt;=40")</f>
        <v>0</v>
      </c>
    </row>
    <row r="6" spans="1:13">
      <c r="A6" s="77" t="s">
        <v>95</v>
      </c>
      <c r="B6" s="78">
        <v>0.1276595744680851</v>
      </c>
      <c r="C6" s="79" t="s">
        <v>1738</v>
      </c>
      <c r="E6" s="70" t="s">
        <v>1723</v>
      </c>
      <c r="F6" s="73">
        <f t="shared" ref="F6:M6" si="0">F5/48</f>
        <v>0.1875</v>
      </c>
      <c r="G6" s="73">
        <f t="shared" si="0"/>
        <v>2.0833333333333332E-2</v>
      </c>
      <c r="H6" s="73">
        <f t="shared" si="0"/>
        <v>2.0833333333333332E-2</v>
      </c>
      <c r="I6" s="73">
        <f t="shared" si="0"/>
        <v>0.125</v>
      </c>
      <c r="J6" s="73">
        <f t="shared" si="0"/>
        <v>0.3125</v>
      </c>
      <c r="K6" s="73">
        <f t="shared" si="0"/>
        <v>0.25</v>
      </c>
      <c r="L6" s="73">
        <f t="shared" si="0"/>
        <v>8.3333333333333329E-2</v>
      </c>
      <c r="M6" s="73">
        <f t="shared" si="0"/>
        <v>0</v>
      </c>
    </row>
    <row r="7" spans="1:13" ht="15.75" customHeight="1">
      <c r="A7" s="77" t="s">
        <v>85</v>
      </c>
      <c r="B7" s="78">
        <v>0.25531914893617019</v>
      </c>
      <c r="C7" s="79" t="s">
        <v>1739</v>
      </c>
    </row>
    <row r="8" spans="1:13">
      <c r="A8" s="77" t="s">
        <v>71</v>
      </c>
      <c r="B8" s="78">
        <v>0.27659574468085107</v>
      </c>
      <c r="C8" s="79" t="s">
        <v>1740</v>
      </c>
      <c r="E8" s="74" t="s">
        <v>1711</v>
      </c>
      <c r="F8" s="75" t="s">
        <v>1712</v>
      </c>
      <c r="G8" s="75" t="s">
        <v>1713</v>
      </c>
      <c r="H8" s="75" t="s">
        <v>1714</v>
      </c>
      <c r="I8" s="75" t="s">
        <v>1715</v>
      </c>
      <c r="J8" s="75" t="s">
        <v>1716</v>
      </c>
      <c r="K8" s="75" t="s">
        <v>1717</v>
      </c>
      <c r="L8" s="75" t="s">
        <v>1718</v>
      </c>
      <c r="M8" s="75" t="s">
        <v>1719</v>
      </c>
    </row>
    <row r="9" spans="1:13">
      <c r="A9" s="77" t="s">
        <v>79</v>
      </c>
      <c r="B9" s="78">
        <v>0.27659574468085107</v>
      </c>
      <c r="C9" s="79" t="s">
        <v>1741</v>
      </c>
      <c r="E9" s="74" t="s">
        <v>1727</v>
      </c>
      <c r="F9" s="76">
        <v>0.01</v>
      </c>
      <c r="G9" s="76">
        <v>2.0833333333333332E-2</v>
      </c>
      <c r="H9" s="76">
        <v>2.0833333333333332E-2</v>
      </c>
      <c r="I9" s="76">
        <v>0.125</v>
      </c>
      <c r="J9" s="76">
        <v>0.3125</v>
      </c>
      <c r="K9" s="76">
        <v>0.25</v>
      </c>
      <c r="L9" s="76">
        <v>8.3333333333333329E-2</v>
      </c>
      <c r="M9" s="76">
        <v>0</v>
      </c>
    </row>
    <row r="10" spans="1:13" ht="15.75" customHeight="1">
      <c r="A10" s="77" t="s">
        <v>63</v>
      </c>
      <c r="B10" s="78">
        <v>0.2978723404255319</v>
      </c>
      <c r="C10" s="79" t="s">
        <v>1742</v>
      </c>
    </row>
    <row r="11" spans="1:13" ht="15.75" customHeight="1">
      <c r="A11" s="77" t="s">
        <v>64</v>
      </c>
      <c r="B11" s="78">
        <v>0.2978723404255319</v>
      </c>
      <c r="C11" s="79" t="s">
        <v>1743</v>
      </c>
    </row>
    <row r="12" spans="1:13" ht="15.75" customHeight="1">
      <c r="A12" s="77" t="s">
        <v>72</v>
      </c>
      <c r="B12" s="78">
        <v>0.31914893617021278</v>
      </c>
      <c r="C12" s="79" t="s">
        <v>1744</v>
      </c>
    </row>
    <row r="13" spans="1:13" ht="15.75" customHeight="1">
      <c r="A13" s="77" t="s">
        <v>73</v>
      </c>
      <c r="B13" s="78">
        <v>0.31914893617021278</v>
      </c>
      <c r="C13" s="79" t="s">
        <v>1745</v>
      </c>
    </row>
    <row r="14" spans="1:13" ht="15.75" customHeight="1">
      <c r="A14" s="77" t="s">
        <v>92</v>
      </c>
      <c r="B14" s="78">
        <v>0.40425531914893614</v>
      </c>
      <c r="C14" s="79" t="s">
        <v>1746</v>
      </c>
    </row>
    <row r="15" spans="1:13" ht="15.75" customHeight="1">
      <c r="A15" s="77" t="s">
        <v>77</v>
      </c>
      <c r="B15" s="78">
        <v>0.42553191489361702</v>
      </c>
      <c r="C15" s="79" t="s">
        <v>1747</v>
      </c>
    </row>
    <row r="16" spans="1:13" ht="15.75" customHeight="1">
      <c r="A16" s="77" t="s">
        <v>100</v>
      </c>
      <c r="B16" s="78">
        <v>0.42553191489361702</v>
      </c>
      <c r="C16" s="79" t="s">
        <v>1748</v>
      </c>
    </row>
    <row r="17" spans="1:3" ht="15.75" customHeight="1">
      <c r="A17" s="67" t="s">
        <v>101</v>
      </c>
      <c r="B17" s="68">
        <v>0.42553191489361702</v>
      </c>
      <c r="C17" s="69" t="s">
        <v>1749</v>
      </c>
    </row>
    <row r="18" spans="1:3" ht="15.75" customHeight="1">
      <c r="A18" s="67" t="s">
        <v>78</v>
      </c>
      <c r="B18" s="68">
        <v>0.44680851063829785</v>
      </c>
      <c r="C18" s="69" t="s">
        <v>1750</v>
      </c>
    </row>
    <row r="19" spans="1:3" ht="12.6">
      <c r="A19" s="67" t="s">
        <v>87</v>
      </c>
      <c r="B19" s="68">
        <v>0.46808510638297873</v>
      </c>
      <c r="C19" s="69" t="s">
        <v>1751</v>
      </c>
    </row>
    <row r="20" spans="1:3" ht="12.6">
      <c r="A20" s="67" t="s">
        <v>65</v>
      </c>
      <c r="B20" s="68">
        <v>0.48936170212765956</v>
      </c>
      <c r="C20" s="69" t="s">
        <v>1752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5"/>
  <sheetViews>
    <sheetView workbookViewId="0"/>
  </sheetViews>
  <sheetFormatPr defaultColWidth="12.5703125" defaultRowHeight="15.75" customHeight="1"/>
  <cols>
    <col min="1" max="1" width="21.5703125" customWidth="1"/>
    <col min="2" max="2" width="9.42578125" customWidth="1"/>
    <col min="3" max="3" width="8.42578125" customWidth="1"/>
    <col min="4" max="4" width="4" customWidth="1"/>
    <col min="6" max="15" width="4.85546875" customWidth="1"/>
  </cols>
  <sheetData>
    <row r="1" spans="1:15">
      <c r="A1" s="60" t="s">
        <v>1753</v>
      </c>
    </row>
    <row r="2" spans="1:15">
      <c r="A2" s="61" t="s">
        <v>1704</v>
      </c>
      <c r="B2" s="62">
        <f>MAX('Đọc hiểu'!K5:K999)</f>
        <v>18</v>
      </c>
      <c r="C2" s="63" t="s">
        <v>1705</v>
      </c>
    </row>
    <row r="3" spans="1:15">
      <c r="A3" s="61" t="s">
        <v>1706</v>
      </c>
      <c r="B3" s="63" t="s">
        <v>1707</v>
      </c>
    </row>
    <row r="4" spans="1:15">
      <c r="A4" s="80" t="s">
        <v>1708</v>
      </c>
      <c r="B4" s="80" t="s">
        <v>1709</v>
      </c>
      <c r="C4" s="80" t="s">
        <v>1710</v>
      </c>
      <c r="E4" s="65" t="s">
        <v>1711</v>
      </c>
      <c r="F4" s="66" t="s">
        <v>1754</v>
      </c>
      <c r="G4" s="66" t="s">
        <v>1755</v>
      </c>
      <c r="H4" s="66" t="s">
        <v>1756</v>
      </c>
      <c r="I4" s="66" t="s">
        <v>1757</v>
      </c>
      <c r="J4" s="66" t="s">
        <v>1713</v>
      </c>
      <c r="K4" s="66" t="s">
        <v>1758</v>
      </c>
      <c r="L4" s="66" t="s">
        <v>1759</v>
      </c>
      <c r="M4" s="66" t="s">
        <v>1760</v>
      </c>
      <c r="N4" s="66" t="s">
        <v>1761</v>
      </c>
      <c r="O4" s="66" t="s">
        <v>1715</v>
      </c>
    </row>
    <row r="5" spans="1:15">
      <c r="A5" s="67" t="s">
        <v>54</v>
      </c>
      <c r="B5" s="68">
        <v>0.323943661971831</v>
      </c>
      <c r="C5" s="69" t="s">
        <v>1762</v>
      </c>
      <c r="E5" s="70" t="s">
        <v>1721</v>
      </c>
      <c r="F5" s="71">
        <f>COUNTIFS('Đọc hiểu'!K4:K75,"&gt;0",'Đọc hiểu'!K4:K75,"&lt;=2")</f>
        <v>0</v>
      </c>
      <c r="G5" s="71">
        <f>COUNTIFS('Đọc hiểu'!K4:K75,"&gt;2",'Đọc hiểu'!K4:K75,"&lt;=4")</f>
        <v>2</v>
      </c>
      <c r="H5" s="71">
        <f>COUNTIFS('Đọc hiểu'!K4:K75,"&gt;4",'Đọc hiểu'!K4:K75,"&lt;=6")</f>
        <v>3</v>
      </c>
      <c r="I5" s="71">
        <f>COUNTIFS('Đọc hiểu'!K4:K75,"&gt;6",'Đọc hiểu'!K4:K75,"&lt;=8")</f>
        <v>6</v>
      </c>
      <c r="J5" s="71">
        <f>COUNTIFS('Đọc hiểu'!K4:K75,"&gt;8",'Đọc hiểu'!K4:K75,"&lt;=10")</f>
        <v>10</v>
      </c>
      <c r="K5" s="71">
        <f>COUNTIFS('Đọc hiểu'!K4:K75,"&gt;10",'Đọc hiểu'!K4:K75,"&lt;=12")</f>
        <v>15</v>
      </c>
      <c r="L5" s="72">
        <f>COUNTIFS('Đọc hiểu'!K4:K75,"&gt;12",'Đọc hiểu'!K4:K75,"&lt;=14")</f>
        <v>12</v>
      </c>
      <c r="M5" s="72">
        <f>COUNTIFS('Đọc hiểu'!K4:K75,"&gt;14",'Đọc hiểu'!K4:K75,"&lt;=16")</f>
        <v>11</v>
      </c>
      <c r="N5" s="72">
        <f>COUNTIFS('Đọc hiểu'!K4:K75,"&gt;16",'Đọc hiểu'!K4:K75,"&lt;=18")</f>
        <v>3</v>
      </c>
      <c r="O5" s="72">
        <f>COUNTIFS('Đọc hiểu'!K4:K75,"&gt;18",'Đọc hiểu'!K4:K75,"&lt;=20")</f>
        <v>0</v>
      </c>
    </row>
    <row r="6" spans="1:15">
      <c r="A6" s="67" t="s">
        <v>56</v>
      </c>
      <c r="B6" s="68">
        <v>0.323943661971831</v>
      </c>
      <c r="C6" s="69" t="s">
        <v>1763</v>
      </c>
      <c r="E6" s="70" t="s">
        <v>1723</v>
      </c>
      <c r="F6" s="73">
        <f t="shared" ref="F6:O6" si="0">F5/62</f>
        <v>0</v>
      </c>
      <c r="G6" s="73">
        <f t="shared" si="0"/>
        <v>3.2258064516129031E-2</v>
      </c>
      <c r="H6" s="73">
        <f t="shared" si="0"/>
        <v>4.8387096774193547E-2</v>
      </c>
      <c r="I6" s="73">
        <f t="shared" si="0"/>
        <v>9.6774193548387094E-2</v>
      </c>
      <c r="J6" s="73">
        <f t="shared" si="0"/>
        <v>0.16129032258064516</v>
      </c>
      <c r="K6" s="73">
        <f t="shared" si="0"/>
        <v>0.24193548387096775</v>
      </c>
      <c r="L6" s="73">
        <f t="shared" si="0"/>
        <v>0.19354838709677419</v>
      </c>
      <c r="M6" s="73">
        <f t="shared" si="0"/>
        <v>0.17741935483870969</v>
      </c>
      <c r="N6" s="73">
        <f t="shared" si="0"/>
        <v>4.8387096774193547E-2</v>
      </c>
      <c r="O6" s="73">
        <f t="shared" si="0"/>
        <v>0</v>
      </c>
    </row>
    <row r="7" spans="1:15" ht="15.75" customHeight="1">
      <c r="A7" s="67" t="s">
        <v>51</v>
      </c>
      <c r="B7" s="68">
        <v>0.352112676056338</v>
      </c>
      <c r="C7" s="69" t="s">
        <v>1740</v>
      </c>
    </row>
    <row r="8" spans="1:15">
      <c r="A8" s="67" t="s">
        <v>49</v>
      </c>
      <c r="B8" s="68">
        <v>0.36619718309859156</v>
      </c>
      <c r="C8" s="69" t="s">
        <v>1764</v>
      </c>
      <c r="E8" s="74" t="s">
        <v>1711</v>
      </c>
      <c r="F8" s="75" t="s">
        <v>1754</v>
      </c>
      <c r="G8" s="75" t="s">
        <v>1755</v>
      </c>
      <c r="H8" s="75" t="s">
        <v>1756</v>
      </c>
      <c r="I8" s="75" t="s">
        <v>1757</v>
      </c>
      <c r="J8" s="75" t="s">
        <v>1713</v>
      </c>
      <c r="K8" s="75" t="s">
        <v>1758</v>
      </c>
      <c r="L8" s="75" t="s">
        <v>1759</v>
      </c>
      <c r="M8" s="75" t="s">
        <v>1760</v>
      </c>
      <c r="N8" s="67" t="s">
        <v>1761</v>
      </c>
      <c r="O8" s="67" t="s">
        <v>1715</v>
      </c>
    </row>
    <row r="9" spans="1:15">
      <c r="A9" s="67" t="s">
        <v>57</v>
      </c>
      <c r="B9" s="68">
        <v>0.36619718309859156</v>
      </c>
      <c r="C9" s="69" t="s">
        <v>1747</v>
      </c>
      <c r="E9" s="74" t="s">
        <v>1727</v>
      </c>
      <c r="F9" s="76">
        <v>0</v>
      </c>
      <c r="G9" s="76">
        <v>3.2258064516129031E-2</v>
      </c>
      <c r="H9" s="76">
        <v>4.8387096774193547E-2</v>
      </c>
      <c r="I9" s="76">
        <v>9.6774193548387094E-2</v>
      </c>
      <c r="J9" s="76">
        <v>0.16129032258064516</v>
      </c>
      <c r="K9" s="76">
        <v>0.24193548387096775</v>
      </c>
      <c r="L9" s="76">
        <v>0.19354838709677419</v>
      </c>
      <c r="M9" s="76">
        <v>0.17741935483870969</v>
      </c>
      <c r="N9" s="76">
        <v>4.8387096774193547E-2</v>
      </c>
      <c r="O9" s="76">
        <v>0</v>
      </c>
    </row>
    <row r="10" spans="1:15" ht="15.75" customHeight="1">
      <c r="A10" s="67" t="s">
        <v>48</v>
      </c>
      <c r="B10" s="68">
        <v>0.43661971830985913</v>
      </c>
      <c r="C10" s="69" t="s">
        <v>1765</v>
      </c>
    </row>
    <row r="11" spans="1:15" ht="15.75" customHeight="1">
      <c r="A11" s="67" t="s">
        <v>58</v>
      </c>
      <c r="B11" s="68">
        <v>0.45070422535211269</v>
      </c>
      <c r="C11" s="69" t="s">
        <v>1750</v>
      </c>
    </row>
    <row r="12" spans="1:15" ht="15.75" customHeight="1">
      <c r="A12" s="67" t="s">
        <v>42</v>
      </c>
      <c r="B12" s="68">
        <v>0.47887323943661969</v>
      </c>
      <c r="C12" s="69" t="s">
        <v>1766</v>
      </c>
    </row>
    <row r="13" spans="1:15" ht="15.75" customHeight="1">
      <c r="A13" s="67" t="s">
        <v>61</v>
      </c>
      <c r="B13" s="68">
        <v>0.47887323943661969</v>
      </c>
      <c r="C13" s="69" t="s">
        <v>1767</v>
      </c>
    </row>
    <row r="14" spans="1:15" ht="15.75" customHeight="1">
      <c r="A14" s="67" t="s">
        <v>55</v>
      </c>
      <c r="B14" s="68">
        <v>0.49295774647887325</v>
      </c>
      <c r="C14" s="81" t="s">
        <v>1768</v>
      </c>
    </row>
    <row r="15" spans="1:15" ht="15.75" customHeight="1">
      <c r="A15" s="67" t="s">
        <v>59</v>
      </c>
      <c r="B15" s="68">
        <v>0.49295774647887325</v>
      </c>
      <c r="C15" s="69" t="s">
        <v>1741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7FFFB6390A94CB3AAD5376020F839" ma:contentTypeVersion="15" ma:contentTypeDescription="Create a new document." ma:contentTypeScope="" ma:versionID="b3be4c674edfc044bd18a69812fdddce">
  <xsd:schema xmlns:xsd="http://www.w3.org/2001/XMLSchema" xmlns:xs="http://www.w3.org/2001/XMLSchema" xmlns:p="http://schemas.microsoft.com/office/2006/metadata/properties" xmlns:ns2="5a387e5a-ada2-4cf6-991b-3e42a86226f6" xmlns:ns3="d4d37dbe-4fbe-427e-be92-d7cd6e50ae45" targetNamespace="http://schemas.microsoft.com/office/2006/metadata/properties" ma:root="true" ma:fieldsID="a06df4a21bea48f5a1f10033723f1422" ns2:_="" ns3:_="">
    <xsd:import namespace="5a387e5a-ada2-4cf6-991b-3e42a86226f6"/>
    <xsd:import namespace="d4d37dbe-4fbe-427e-be92-d7cd6e50ae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87e5a-ada2-4cf6-991b-3e42a86226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8d56978-ebcb-46ff-9f72-ba17f7c0f029}" ma:internalName="TaxCatchAll" ma:showField="CatchAllData" ma:web="5a387e5a-ada2-4cf6-991b-3e42a8622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37dbe-4fbe-427e-be92-d7cd6e50ae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a5d7b2e-bcf3-4271-bbf4-7059ca4cc1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d37dbe-4fbe-427e-be92-d7cd6e50ae45">
      <Terms xmlns="http://schemas.microsoft.com/office/infopath/2007/PartnerControls"/>
    </lcf76f155ced4ddcb4097134ff3c332f>
    <TaxCatchAll xmlns="5a387e5a-ada2-4cf6-991b-3e42a86226f6" xsi:nil="true"/>
  </documentManagement>
</p:properties>
</file>

<file path=customXml/itemProps1.xml><?xml version="1.0" encoding="utf-8"?>
<ds:datastoreItem xmlns:ds="http://schemas.openxmlformats.org/officeDocument/2006/customXml" ds:itemID="{4ACD1ACA-FF12-4B6D-9066-EEBFE6F071A4}"/>
</file>

<file path=customXml/itemProps2.xml><?xml version="1.0" encoding="utf-8"?>
<ds:datastoreItem xmlns:ds="http://schemas.openxmlformats.org/officeDocument/2006/customXml" ds:itemID="{16471D78-D077-46B9-B67E-5460A366D586}"/>
</file>

<file path=customXml/itemProps3.xml><?xml version="1.0" encoding="utf-8"?>
<ds:datastoreItem xmlns:ds="http://schemas.openxmlformats.org/officeDocument/2006/customXml" ds:itemID="{FBFC87D7-7E3B-4095-8B05-2A9803D126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Thuypt2</dc:creator>
  <cp:keywords/>
  <dc:description/>
  <cp:lastModifiedBy/>
  <cp:revision/>
  <dcterms:created xsi:type="dcterms:W3CDTF">2023-05-10T13:47:56Z</dcterms:created>
  <dcterms:modified xsi:type="dcterms:W3CDTF">2024-09-05T08:44:16Z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0x010100DC27FFFB6390A94CB3AAD5376020F839</vt:lpwstr>
  </property>
  <property fmtid="{D5CDD505-2E9C-101B-9397-08002B2CF9AE}" pid="3" name="MediaServiceImageTags">
    <vt:lpwstr/>
  </property>
</Properties>
</file>