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x\server\data\python\machineLearning\деревья решений\"/>
    </mc:Choice>
  </mc:AlternateContent>
  <xr:revisionPtr revIDLastSave="0" documentId="8_{EA542FB8-004F-49A9-A18E-EAC6F498C758}" xr6:coauthVersionLast="45" xr6:coauthVersionMax="45" xr10:uidLastSave="{00000000-0000-0000-0000-000000000000}"/>
  <bookViews>
    <workbookView xWindow="-120" yWindow="-16320" windowWidth="29040" windowHeight="15990" xr2:uid="{4A18916B-5296-4DC9-B55A-DBFE8837918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8" i="1" l="1"/>
  <c r="AC37" i="1"/>
  <c r="AE36" i="1"/>
  <c r="AC36" i="1"/>
  <c r="AG35" i="1"/>
  <c r="AC35" i="1"/>
  <c r="AC14" i="1"/>
  <c r="AD13" i="1"/>
  <c r="AE12" i="1"/>
  <c r="U38" i="1"/>
  <c r="AC6" i="1"/>
  <c r="AC7" i="1" s="1"/>
  <c r="AC8" i="1" s="1"/>
  <c r="AE31" i="1"/>
  <c r="AG36" i="1" s="1"/>
  <c r="AD31" i="1"/>
  <c r="AC31" i="1"/>
  <c r="AC32" i="1" s="1"/>
  <c r="AE25" i="1"/>
  <c r="AF36" i="1" s="1"/>
  <c r="AD25" i="1"/>
  <c r="AC25" i="1"/>
  <c r="AE18" i="1"/>
  <c r="AD18" i="1"/>
  <c r="AC18" i="1"/>
  <c r="AD36" i="1"/>
  <c r="AD12" i="1"/>
  <c r="AC12" i="1"/>
  <c r="AE6" i="1"/>
  <c r="AD6" i="1"/>
  <c r="AD7" i="1" s="1"/>
  <c r="V32" i="1"/>
  <c r="U33" i="1"/>
  <c r="Y35" i="1" s="1"/>
  <c r="U37" i="1" s="1"/>
  <c r="Y36" i="1"/>
  <c r="X36" i="1"/>
  <c r="W36" i="1"/>
  <c r="V36" i="1"/>
  <c r="U36" i="1"/>
  <c r="X35" i="1"/>
  <c r="W35" i="1"/>
  <c r="V35" i="1"/>
  <c r="U35" i="1"/>
  <c r="W31" i="1"/>
  <c r="V31" i="1"/>
  <c r="U31" i="1"/>
  <c r="W25" i="1"/>
  <c r="V25" i="1"/>
  <c r="U25" i="1"/>
  <c r="U26" i="1" s="1"/>
  <c r="W18" i="1"/>
  <c r="V19" i="1" s="1"/>
  <c r="V18" i="1"/>
  <c r="U18" i="1"/>
  <c r="W12" i="1"/>
  <c r="V12" i="1"/>
  <c r="U12" i="1"/>
  <c r="W6" i="1"/>
  <c r="V6" i="1"/>
  <c r="V7" i="1" s="1"/>
  <c r="U6" i="1"/>
  <c r="U7" i="1" s="1"/>
  <c r="U8" i="1" s="1"/>
  <c r="P26" i="1"/>
  <c r="P25" i="1"/>
  <c r="R24" i="1"/>
  <c r="Q24" i="1"/>
  <c r="P24" i="1"/>
  <c r="R23" i="1"/>
  <c r="Q23" i="1"/>
  <c r="P23" i="1"/>
  <c r="R18" i="1"/>
  <c r="Q18" i="1"/>
  <c r="Q19" i="1" s="1"/>
  <c r="P18" i="1"/>
  <c r="P19" i="1" s="1"/>
  <c r="R12" i="1"/>
  <c r="Q12" i="1"/>
  <c r="Q13" i="1" s="1"/>
  <c r="P12" i="1"/>
  <c r="P13" i="1" s="1"/>
  <c r="P14" i="1" s="1"/>
  <c r="L5" i="1"/>
  <c r="P8" i="1"/>
  <c r="Q7" i="1"/>
  <c r="R6" i="1"/>
  <c r="Q6" i="1"/>
  <c r="P6" i="1"/>
  <c r="P7" i="1" s="1"/>
  <c r="K5" i="1"/>
  <c r="J5" i="1"/>
  <c r="AC33" i="1" l="1"/>
  <c r="AD32" i="1"/>
  <c r="AD26" i="1"/>
  <c r="AC26" i="1"/>
  <c r="AC27" i="1" s="1"/>
  <c r="AF35" i="1" s="1"/>
  <c r="AD19" i="1"/>
  <c r="AC19" i="1"/>
  <c r="AC20" i="1" s="1"/>
  <c r="AE35" i="1" s="1"/>
  <c r="AC13" i="1"/>
  <c r="V26" i="1"/>
  <c r="U32" i="1"/>
  <c r="U27" i="1"/>
  <c r="U19" i="1"/>
  <c r="U20" i="1" s="1"/>
  <c r="U13" i="1"/>
  <c r="V13" i="1"/>
  <c r="P20" i="1"/>
  <c r="J6" i="1"/>
  <c r="K6" i="1"/>
  <c r="AD35" i="1" l="1"/>
  <c r="U14" i="1"/>
  <c r="J7" i="1"/>
</calcChain>
</file>

<file path=xl/sharedStrings.xml><?xml version="1.0" encoding="utf-8"?>
<sst xmlns="http://schemas.openxmlformats.org/spreadsheetml/2006/main" count="98" uniqueCount="19">
  <si>
    <t>pizza</t>
  </si>
  <si>
    <t>Y</t>
  </si>
  <si>
    <t>N</t>
  </si>
  <si>
    <t>P</t>
  </si>
  <si>
    <t>all</t>
  </si>
  <si>
    <t>povt</t>
  </si>
  <si>
    <t>H</t>
  </si>
  <si>
    <t>sushi</t>
  </si>
  <si>
    <t>burgers</t>
  </si>
  <si>
    <t>H(D\F)=</t>
  </si>
  <si>
    <t>H(D\Fi)</t>
  </si>
  <si>
    <t>IG(D\F)=</t>
  </si>
  <si>
    <t>START</t>
  </si>
  <si>
    <t>FOOD</t>
  </si>
  <si>
    <t>PRICE</t>
  </si>
  <si>
    <t>H(D\Pri)</t>
  </si>
  <si>
    <t>H(D\Pr)=</t>
  </si>
  <si>
    <t>IG(D\pr)</t>
  </si>
  <si>
    <t>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</si>
</sst>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1B52-20C4-4158-83FF-98CAFB1B5A54}">
  <dimension ref="C3:AG38"/>
  <sheetViews>
    <sheetView tabSelected="1" topLeftCell="F4" workbookViewId="0">
      <selection activeCell="AC38" sqref="AC38"/>
    </sheetView>
  </sheetViews>
  <sheetFormatPr defaultRowHeight="14.4" x14ac:dyDescent="0.3"/>
  <sheetData>
    <row r="3" spans="3:31" x14ac:dyDescent="0.3">
      <c r="C3" s="1"/>
      <c r="J3">
        <v>11</v>
      </c>
      <c r="K3">
        <v>9</v>
      </c>
      <c r="O3" t="s">
        <v>13</v>
      </c>
      <c r="T3" t="s">
        <v>14</v>
      </c>
      <c r="AB3" t="s">
        <v>18</v>
      </c>
    </row>
    <row r="4" spans="3:31" x14ac:dyDescent="0.3">
      <c r="I4" t="s">
        <v>12</v>
      </c>
      <c r="J4" t="s">
        <v>1</v>
      </c>
      <c r="K4" t="s">
        <v>2</v>
      </c>
      <c r="L4" t="s">
        <v>4</v>
      </c>
      <c r="P4">
        <v>2</v>
      </c>
      <c r="Q4">
        <v>3</v>
      </c>
      <c r="U4">
        <v>3</v>
      </c>
      <c r="V4">
        <v>2</v>
      </c>
      <c r="AC4">
        <v>2</v>
      </c>
      <c r="AD4">
        <v>3</v>
      </c>
    </row>
    <row r="5" spans="3:31" x14ac:dyDescent="0.3">
      <c r="I5" t="s">
        <v>5</v>
      </c>
      <c r="J5">
        <f>J3/20</f>
        <v>0.55000000000000004</v>
      </c>
      <c r="K5">
        <f>K3/20</f>
        <v>0.45</v>
      </c>
      <c r="L5">
        <f>(J3+K3)/20</f>
        <v>1</v>
      </c>
      <c r="O5" t="s">
        <v>0</v>
      </c>
      <c r="P5" t="s">
        <v>1</v>
      </c>
      <c r="Q5" t="s">
        <v>2</v>
      </c>
      <c r="R5" t="s">
        <v>4</v>
      </c>
      <c r="T5">
        <v>1</v>
      </c>
      <c r="U5" t="s">
        <v>1</v>
      </c>
      <c r="V5" t="s">
        <v>2</v>
      </c>
      <c r="W5" t="s">
        <v>4</v>
      </c>
      <c r="AB5">
        <v>1</v>
      </c>
      <c r="AC5" t="s">
        <v>1</v>
      </c>
      <c r="AD5" t="s">
        <v>2</v>
      </c>
      <c r="AE5" t="s">
        <v>4</v>
      </c>
    </row>
    <row r="6" spans="3:31" x14ac:dyDescent="0.3">
      <c r="C6" s="1"/>
      <c r="I6" t="s">
        <v>3</v>
      </c>
      <c r="J6">
        <f>J5/L5</f>
        <v>0.55000000000000004</v>
      </c>
      <c r="K6">
        <f>K5/L5</f>
        <v>0.45</v>
      </c>
      <c r="O6" t="s">
        <v>5</v>
      </c>
      <c r="P6">
        <f>P4/20</f>
        <v>0.1</v>
      </c>
      <c r="Q6">
        <f>Q4/20</f>
        <v>0.15</v>
      </c>
      <c r="R6">
        <f>(2+3)/20</f>
        <v>0.25</v>
      </c>
      <c r="T6" t="s">
        <v>5</v>
      </c>
      <c r="U6">
        <f>U4/20</f>
        <v>0.15</v>
      </c>
      <c r="V6">
        <f>V4/20</f>
        <v>0.1</v>
      </c>
      <c r="W6">
        <f>(2+3)/20</f>
        <v>0.25</v>
      </c>
      <c r="AB6" t="s">
        <v>5</v>
      </c>
      <c r="AC6">
        <f>AC4/20</f>
        <v>0.1</v>
      </c>
      <c r="AD6">
        <f>AD4/20</f>
        <v>0.15</v>
      </c>
      <c r="AE6">
        <f>(2+3)/20</f>
        <v>0.25</v>
      </c>
    </row>
    <row r="7" spans="3:31" x14ac:dyDescent="0.3">
      <c r="I7" t="s">
        <v>6</v>
      </c>
      <c r="J7" s="1">
        <f>-J6*LOG(J6,2)-K6*LOG(K6,2)</f>
        <v>0.99277445398780839</v>
      </c>
      <c r="O7" t="s">
        <v>3</v>
      </c>
      <c r="P7">
        <f>P6/R6</f>
        <v>0.4</v>
      </c>
      <c r="Q7">
        <f>Q6/R6</f>
        <v>0.6</v>
      </c>
      <c r="T7" t="s">
        <v>3</v>
      </c>
      <c r="U7">
        <f>U6/W6</f>
        <v>0.6</v>
      </c>
      <c r="V7">
        <f>V6/W6</f>
        <v>0.4</v>
      </c>
      <c r="AB7" t="s">
        <v>3</v>
      </c>
      <c r="AC7">
        <f>AC6/AE6</f>
        <v>0.4</v>
      </c>
      <c r="AD7">
        <f>AD6/AE6</f>
        <v>0.6</v>
      </c>
    </row>
    <row r="8" spans="3:31" x14ac:dyDescent="0.3">
      <c r="O8" t="s">
        <v>6</v>
      </c>
      <c r="P8" s="1">
        <f>-P7*LOG(P7,2)-Q7*LOG(Q7,2)</f>
        <v>0.97095059445466858</v>
      </c>
      <c r="T8" t="s">
        <v>6</v>
      </c>
      <c r="U8" s="1">
        <f>-U7*LOG(U7,2)-V7*LOG(V7,2)</f>
        <v>0.97095059445466858</v>
      </c>
      <c r="AB8" t="s">
        <v>6</v>
      </c>
      <c r="AC8" s="1">
        <f>-AC7*LOG(AC7,2)-AD7*LOG(AD7,2)</f>
        <v>0.97095059445466858</v>
      </c>
    </row>
    <row r="9" spans="3:31" x14ac:dyDescent="0.3">
      <c r="C9" s="1"/>
    </row>
    <row r="10" spans="3:31" x14ac:dyDescent="0.3">
      <c r="P10">
        <v>6</v>
      </c>
      <c r="Q10">
        <v>2</v>
      </c>
      <c r="U10">
        <v>1</v>
      </c>
      <c r="V10">
        <v>2</v>
      </c>
      <c r="AC10">
        <v>2</v>
      </c>
      <c r="AD10">
        <v>2</v>
      </c>
    </row>
    <row r="11" spans="3:31" x14ac:dyDescent="0.3">
      <c r="O11" t="s">
        <v>7</v>
      </c>
      <c r="P11" t="s">
        <v>1</v>
      </c>
      <c r="Q11" t="s">
        <v>2</v>
      </c>
      <c r="R11" t="s">
        <v>4</v>
      </c>
      <c r="T11">
        <v>2</v>
      </c>
      <c r="U11" t="s">
        <v>1</v>
      </c>
      <c r="V11" t="s">
        <v>2</v>
      </c>
      <c r="W11" t="s">
        <v>4</v>
      </c>
      <c r="AB11">
        <v>2</v>
      </c>
      <c r="AC11" t="s">
        <v>1</v>
      </c>
      <c r="AD11" t="s">
        <v>2</v>
      </c>
      <c r="AE11" t="s">
        <v>4</v>
      </c>
    </row>
    <row r="12" spans="3:31" x14ac:dyDescent="0.3">
      <c r="O12" t="s">
        <v>5</v>
      </c>
      <c r="P12">
        <f>P10/20</f>
        <v>0.3</v>
      </c>
      <c r="Q12">
        <f>Q10/20</f>
        <v>0.1</v>
      </c>
      <c r="R12">
        <f>(P10+Q10)/20</f>
        <v>0.4</v>
      </c>
      <c r="T12" t="s">
        <v>5</v>
      </c>
      <c r="U12">
        <f>U10/20</f>
        <v>0.05</v>
      </c>
      <c r="V12">
        <f>V10/20</f>
        <v>0.1</v>
      </c>
      <c r="W12">
        <f>(U10+V10)/20</f>
        <v>0.15</v>
      </c>
      <c r="AB12" t="s">
        <v>5</v>
      </c>
      <c r="AC12">
        <f>AC10/20</f>
        <v>0.1</v>
      </c>
      <c r="AD12">
        <f>AD10/20</f>
        <v>0.1</v>
      </c>
      <c r="AE12">
        <f>(AC10+AD10)/20</f>
        <v>0.2</v>
      </c>
    </row>
    <row r="13" spans="3:31" x14ac:dyDescent="0.3">
      <c r="O13" t="s">
        <v>3</v>
      </c>
      <c r="P13">
        <f>P12/R12</f>
        <v>0.74999999999999989</v>
      </c>
      <c r="Q13">
        <f>Q12/R12</f>
        <v>0.25</v>
      </c>
      <c r="T13" t="s">
        <v>3</v>
      </c>
      <c r="U13">
        <f>U12/W12</f>
        <v>0.33333333333333337</v>
      </c>
      <c r="V13">
        <f>V12/W12</f>
        <v>0.66666666666666674</v>
      </c>
      <c r="AB13" t="s">
        <v>3</v>
      </c>
      <c r="AC13">
        <f>AC12/AE12</f>
        <v>0.5</v>
      </c>
      <c r="AD13">
        <f>AD12/AE12</f>
        <v>0.5</v>
      </c>
    </row>
    <row r="14" spans="3:31" x14ac:dyDescent="0.3">
      <c r="O14" t="s">
        <v>6</v>
      </c>
      <c r="P14" s="1">
        <f>-P13*LOG(P13,2)-Q13*LOG(Q13,2)</f>
        <v>0.81127812445913294</v>
      </c>
      <c r="T14" t="s">
        <v>6</v>
      </c>
      <c r="U14" s="1">
        <f>-U13*LOG(U13,2)-V13*LOG(V13,2)</f>
        <v>0.91829583405448956</v>
      </c>
      <c r="AB14" t="s">
        <v>6</v>
      </c>
      <c r="AC14" s="1">
        <f>-AC13*LOG(AC13,2)-AD13*LOG(AD13,2)</f>
        <v>1</v>
      </c>
    </row>
    <row r="16" spans="3:31" x14ac:dyDescent="0.3">
      <c r="P16">
        <v>3</v>
      </c>
      <c r="Q16">
        <v>4</v>
      </c>
      <c r="U16">
        <v>3</v>
      </c>
      <c r="V16">
        <v>2</v>
      </c>
      <c r="AC16">
        <v>2</v>
      </c>
      <c r="AD16">
        <v>1</v>
      </c>
    </row>
    <row r="17" spans="15:31" x14ac:dyDescent="0.3">
      <c r="O17" t="s">
        <v>8</v>
      </c>
      <c r="P17" t="s">
        <v>1</v>
      </c>
      <c r="Q17" t="s">
        <v>2</v>
      </c>
      <c r="R17" t="s">
        <v>4</v>
      </c>
      <c r="T17">
        <v>3</v>
      </c>
      <c r="U17" t="s">
        <v>1</v>
      </c>
      <c r="V17" t="s">
        <v>2</v>
      </c>
      <c r="W17" t="s">
        <v>4</v>
      </c>
      <c r="AB17">
        <v>3</v>
      </c>
      <c r="AC17" t="s">
        <v>1</v>
      </c>
      <c r="AD17" t="s">
        <v>2</v>
      </c>
      <c r="AE17" t="s">
        <v>4</v>
      </c>
    </row>
    <row r="18" spans="15:31" x14ac:dyDescent="0.3">
      <c r="O18" t="s">
        <v>5</v>
      </c>
      <c r="P18">
        <f>P16/20</f>
        <v>0.15</v>
      </c>
      <c r="Q18">
        <f>Q16/20</f>
        <v>0.2</v>
      </c>
      <c r="R18">
        <f>(P16+Q16)/20</f>
        <v>0.35</v>
      </c>
      <c r="T18" t="s">
        <v>5</v>
      </c>
      <c r="U18">
        <f>U16/20</f>
        <v>0.15</v>
      </c>
      <c r="V18">
        <f>V16/20</f>
        <v>0.1</v>
      </c>
      <c r="W18">
        <f>(U16+V16)/20</f>
        <v>0.25</v>
      </c>
      <c r="AB18" t="s">
        <v>5</v>
      </c>
      <c r="AC18">
        <f>AC16/20</f>
        <v>0.1</v>
      </c>
      <c r="AD18">
        <f>AD16/20</f>
        <v>0.05</v>
      </c>
      <c r="AE18">
        <f>(AC16+AD16)/20</f>
        <v>0.15</v>
      </c>
    </row>
    <row r="19" spans="15:31" x14ac:dyDescent="0.3">
      <c r="O19" t="s">
        <v>3</v>
      </c>
      <c r="P19">
        <f>P18/R18</f>
        <v>0.4285714285714286</v>
      </c>
      <c r="Q19">
        <f>Q18/R18</f>
        <v>0.57142857142857151</v>
      </c>
      <c r="T19" t="s">
        <v>3</v>
      </c>
      <c r="U19">
        <f>U18/W18</f>
        <v>0.6</v>
      </c>
      <c r="V19">
        <f>V18/W18</f>
        <v>0.4</v>
      </c>
      <c r="AB19" t="s">
        <v>3</v>
      </c>
      <c r="AC19">
        <f>AC18/AE18</f>
        <v>0.66666666666666674</v>
      </c>
      <c r="AD19">
        <f>AD18/AE18</f>
        <v>0.33333333333333337</v>
      </c>
    </row>
    <row r="20" spans="15:31" x14ac:dyDescent="0.3">
      <c r="O20" t="s">
        <v>6</v>
      </c>
      <c r="P20" s="1">
        <f>-P19*LOG(P19,2)-Q19*LOG(Q19,2)</f>
        <v>0.98522813603425141</v>
      </c>
      <c r="T20" t="s">
        <v>6</v>
      </c>
      <c r="U20" s="1">
        <f>-U19*LOG(U19,2)-V19*LOG(V19,2)</f>
        <v>0.97095059445466858</v>
      </c>
      <c r="AB20" t="s">
        <v>6</v>
      </c>
      <c r="AC20" s="1">
        <f>-AC19*LOG(AC19,2)-AD19*LOG(AD19,2)</f>
        <v>0.91829583405448956</v>
      </c>
    </row>
    <row r="23" spans="15:31" x14ac:dyDescent="0.3">
      <c r="O23" t="s">
        <v>10</v>
      </c>
      <c r="P23" s="1">
        <f>P8</f>
        <v>0.97095059445466858</v>
      </c>
      <c r="Q23" s="1">
        <f>P14</f>
        <v>0.81127812445913294</v>
      </c>
      <c r="R23" s="1">
        <f>P20</f>
        <v>0.98522813603425141</v>
      </c>
      <c r="U23">
        <v>3</v>
      </c>
      <c r="V23">
        <v>1</v>
      </c>
      <c r="AC23">
        <v>3</v>
      </c>
      <c r="AD23">
        <v>2</v>
      </c>
    </row>
    <row r="24" spans="15:31" x14ac:dyDescent="0.3">
      <c r="P24">
        <f>R6</f>
        <v>0.25</v>
      </c>
      <c r="Q24">
        <f>R12</f>
        <v>0.4</v>
      </c>
      <c r="R24">
        <f>R18</f>
        <v>0.35</v>
      </c>
      <c r="T24">
        <v>4</v>
      </c>
      <c r="U24" t="s">
        <v>1</v>
      </c>
      <c r="W24" t="s">
        <v>4</v>
      </c>
      <c r="AB24">
        <v>4</v>
      </c>
      <c r="AC24" t="s">
        <v>1</v>
      </c>
      <c r="AE24" t="s">
        <v>4</v>
      </c>
    </row>
    <row r="25" spans="15:31" x14ac:dyDescent="0.3">
      <c r="O25" t="s">
        <v>9</v>
      </c>
      <c r="P25">
        <f>P23*P24+Q23*Q24+R23*R24</f>
        <v>0.91207874600930827</v>
      </c>
      <c r="T25" t="s">
        <v>5</v>
      </c>
      <c r="U25">
        <f>U23/20</f>
        <v>0.15</v>
      </c>
      <c r="V25">
        <f>V23/20</f>
        <v>0.05</v>
      </c>
      <c r="W25">
        <f>(U23+V23)/20</f>
        <v>0.2</v>
      </c>
      <c r="AB25" t="s">
        <v>5</v>
      </c>
      <c r="AC25">
        <f>AC23/20</f>
        <v>0.15</v>
      </c>
      <c r="AD25">
        <f>AD23/20</f>
        <v>0.1</v>
      </c>
      <c r="AE25">
        <f>(AC23+AD23)/20</f>
        <v>0.25</v>
      </c>
    </row>
    <row r="26" spans="15:31" x14ac:dyDescent="0.3">
      <c r="O26" t="s">
        <v>11</v>
      </c>
      <c r="P26" s="1">
        <f>J7-P25</f>
        <v>8.069570797850012E-2</v>
      </c>
      <c r="T26" t="s">
        <v>3</v>
      </c>
      <c r="U26">
        <f>U25/W25</f>
        <v>0.74999999999999989</v>
      </c>
      <c r="V26">
        <f>V25/W25</f>
        <v>0.25</v>
      </c>
      <c r="AB26" t="s">
        <v>3</v>
      </c>
      <c r="AC26">
        <f>AC25/AE25</f>
        <v>0.6</v>
      </c>
      <c r="AD26">
        <f>AD25/AE25</f>
        <v>0.4</v>
      </c>
    </row>
    <row r="27" spans="15:31" x14ac:dyDescent="0.3">
      <c r="T27" t="s">
        <v>6</v>
      </c>
      <c r="U27" s="1">
        <f>-U26*LOG(U26,2)-V26*LOG(V26,2)</f>
        <v>0.81127812445913294</v>
      </c>
      <c r="AB27" t="s">
        <v>6</v>
      </c>
      <c r="AC27" s="1">
        <f>-AC26*LOG(AC26,2)-AD26*LOG(AD26,2)</f>
        <v>0.97095059445466858</v>
      </c>
    </row>
    <row r="29" spans="15:31" x14ac:dyDescent="0.3">
      <c r="U29">
        <v>1</v>
      </c>
      <c r="V29">
        <v>2</v>
      </c>
      <c r="AC29">
        <v>2</v>
      </c>
      <c r="AD29">
        <v>1</v>
      </c>
    </row>
    <row r="30" spans="15:31" x14ac:dyDescent="0.3">
      <c r="T30">
        <v>5</v>
      </c>
      <c r="U30" t="s">
        <v>1</v>
      </c>
      <c r="V30" t="s">
        <v>2</v>
      </c>
      <c r="W30" t="s">
        <v>4</v>
      </c>
      <c r="AB30">
        <v>5</v>
      </c>
      <c r="AC30" t="s">
        <v>1</v>
      </c>
      <c r="AD30" t="s">
        <v>2</v>
      </c>
      <c r="AE30" t="s">
        <v>4</v>
      </c>
    </row>
    <row r="31" spans="15:31" x14ac:dyDescent="0.3">
      <c r="T31" t="s">
        <v>5</v>
      </c>
      <c r="U31">
        <f>U29/20</f>
        <v>0.05</v>
      </c>
      <c r="V31">
        <f>V29/20</f>
        <v>0.1</v>
      </c>
      <c r="W31">
        <f>(U29+V29)/20</f>
        <v>0.15</v>
      </c>
      <c r="AB31" t="s">
        <v>5</v>
      </c>
      <c r="AC31">
        <f>AC29/20</f>
        <v>0.1</v>
      </c>
      <c r="AD31">
        <f>AD29/20</f>
        <v>0.05</v>
      </c>
      <c r="AE31">
        <f>(AC29+AD29)/20</f>
        <v>0.15</v>
      </c>
    </row>
    <row r="32" spans="15:31" x14ac:dyDescent="0.3">
      <c r="T32" t="s">
        <v>3</v>
      </c>
      <c r="U32">
        <f>U31/W31</f>
        <v>0.33333333333333337</v>
      </c>
      <c r="V32">
        <f>V31/W31</f>
        <v>0.66666666666666674</v>
      </c>
      <c r="AB32" t="s">
        <v>3</v>
      </c>
      <c r="AC32">
        <f>AC31/AE31</f>
        <v>0.66666666666666674</v>
      </c>
      <c r="AD32">
        <f>AD31/AE31</f>
        <v>0.33333333333333337</v>
      </c>
    </row>
    <row r="33" spans="20:33" x14ac:dyDescent="0.3">
      <c r="T33" t="s">
        <v>6</v>
      </c>
      <c r="U33" s="1">
        <f>-U32*LOG(U32,2)-V32*LOG(V32,2)</f>
        <v>0.91829583405448956</v>
      </c>
      <c r="AB33" t="s">
        <v>6</v>
      </c>
      <c r="AC33" s="1">
        <f>-AC32*LOG(AC32,2)-AD32*LOG(AD32,2)</f>
        <v>0.91829583405448956</v>
      </c>
    </row>
    <row r="35" spans="20:33" x14ac:dyDescent="0.3">
      <c r="T35" t="s">
        <v>15</v>
      </c>
      <c r="U35" s="1">
        <f>U8</f>
        <v>0.97095059445466858</v>
      </c>
      <c r="V35" s="1">
        <f>U14</f>
        <v>0.91829583405448956</v>
      </c>
      <c r="W35" s="1">
        <f>U20</f>
        <v>0.97095059445466858</v>
      </c>
      <c r="X35" s="1">
        <f>U27</f>
        <v>0.81127812445913294</v>
      </c>
      <c r="Y35" s="1">
        <f>U33</f>
        <v>0.91829583405448956</v>
      </c>
      <c r="AB35" t="s">
        <v>15</v>
      </c>
      <c r="AC35" s="1">
        <f>AC8</f>
        <v>0.97095059445466858</v>
      </c>
      <c r="AD35" s="1">
        <f>AC14</f>
        <v>1</v>
      </c>
      <c r="AE35" s="1">
        <f>AC20</f>
        <v>0.91829583405448956</v>
      </c>
      <c r="AF35" s="1">
        <f>AC27</f>
        <v>0.97095059445466858</v>
      </c>
      <c r="AG35" s="1">
        <f>AC33</f>
        <v>0.91829583405448956</v>
      </c>
    </row>
    <row r="36" spans="20:33" x14ac:dyDescent="0.3">
      <c r="U36">
        <f>W6</f>
        <v>0.25</v>
      </c>
      <c r="V36">
        <f>W12</f>
        <v>0.15</v>
      </c>
      <c r="W36">
        <f>W18</f>
        <v>0.25</v>
      </c>
      <c r="X36">
        <f>W25</f>
        <v>0.2</v>
      </c>
      <c r="Y36">
        <f>W31</f>
        <v>0.15</v>
      </c>
      <c r="AC36">
        <f>AE6</f>
        <v>0.25</v>
      </c>
      <c r="AD36">
        <f>AE12</f>
        <v>0.2</v>
      </c>
      <c r="AE36">
        <f>AE18</f>
        <v>0.15</v>
      </c>
      <c r="AF36">
        <f>AE25</f>
        <v>0.25</v>
      </c>
      <c r="AG36">
        <f>AE31</f>
        <v>0.15</v>
      </c>
    </row>
    <row r="37" spans="20:33" x14ac:dyDescent="0.3">
      <c r="T37" t="s">
        <v>16</v>
      </c>
      <c r="U37">
        <f>U35*U36+V35*V36+W35*W36+X35*X36+Y35*Y36</f>
        <v>0.92321967233550761</v>
      </c>
      <c r="AB37" t="s">
        <v>16</v>
      </c>
      <c r="AC37">
        <f>AC35*AC36+AD35*AD36+AE35*AE36+AF35*AF36+AG35*AG36</f>
        <v>0.96096404744368102</v>
      </c>
    </row>
    <row r="38" spans="20:33" x14ac:dyDescent="0.3">
      <c r="T38" s="2" t="s">
        <v>17</v>
      </c>
      <c r="U38" s="1">
        <f>J7-U37</f>
        <v>6.9554781652300779E-2</v>
      </c>
      <c r="AB38" s="2" t="s">
        <v>17</v>
      </c>
      <c r="AC38" s="1">
        <f>J7-AC37</f>
        <v>3.1810406544127368E-2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2020-05-11T13:50:54Z</dcterms:created>
  <dcterms:modified xsi:type="dcterms:W3CDTF">2020-05-11T14:23:37Z</dcterms:modified>
</cp:coreProperties>
</file>