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89CE7FC1-F1C7-884A-B2C6-D06DB074F76A}" xr6:coauthVersionLast="47" xr6:coauthVersionMax="47" xr10:uidLastSave="{00000000-0000-0000-0000-000000000000}"/>
  <bookViews>
    <workbookView xWindow="0" yWindow="500" windowWidth="16800" windowHeight="20500" activeTab="2" xr2:uid="{808B5C0F-1D36-4241-9BF5-0CA831AE37D7}"/>
  </bookViews>
  <sheets>
    <sheet name="코인모음" sheetId="1" r:id="rId1"/>
    <sheet name="Sheet1" sheetId="3" r:id="rId2"/>
    <sheet name="21_BN" sheetId="8" r:id="rId3"/>
    <sheet name="22_BN" sheetId="4" r:id="rId4"/>
    <sheet name="22_UP" sheetId="6" r:id="rId5"/>
    <sheet name="23_BN" sheetId="5" r:id="rId6"/>
    <sheet name="23_UP" sheetId="7" r:id="rId7"/>
    <sheet name="해야할 리스트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8" l="1"/>
  <c r="B28" i="8"/>
  <c r="R8" i="8"/>
  <c r="S8" i="8"/>
  <c r="R7" i="8"/>
  <c r="S7" i="8"/>
  <c r="B27" i="8"/>
  <c r="B26" i="8"/>
  <c r="B25" i="8"/>
  <c r="B24" i="8"/>
  <c r="B23" i="8"/>
  <c r="B22" i="8"/>
  <c r="B21" i="8"/>
  <c r="B20" i="8"/>
  <c r="B19" i="8"/>
  <c r="B18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S6" i="8"/>
  <c r="R6" i="8"/>
  <c r="S5" i="8"/>
  <c r="R5" i="8"/>
  <c r="S4" i="8"/>
  <c r="R4" i="8"/>
  <c r="S3" i="8"/>
  <c r="R3" i="8"/>
  <c r="S2" i="8"/>
  <c r="R2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  <c r="M9" i="5"/>
  <c r="M8" i="5"/>
  <c r="K15" i="7"/>
  <c r="I15" i="7"/>
  <c r="G15" i="7"/>
  <c r="E15" i="7"/>
  <c r="C15" i="7"/>
  <c r="K14" i="7"/>
  <c r="I14" i="7"/>
  <c r="G14" i="7"/>
  <c r="E14" i="7"/>
  <c r="C14" i="7"/>
  <c r="K13" i="7"/>
  <c r="I13" i="7"/>
  <c r="G13" i="7"/>
  <c r="E13" i="7"/>
  <c r="C13" i="7"/>
  <c r="K12" i="7"/>
  <c r="I12" i="7"/>
  <c r="G12" i="7"/>
  <c r="E12" i="7"/>
  <c r="C12" i="7"/>
  <c r="K11" i="7"/>
  <c r="I11" i="7"/>
  <c r="G11" i="7"/>
  <c r="E11" i="7"/>
  <c r="C11" i="7"/>
  <c r="K10" i="7"/>
  <c r="I10" i="7"/>
  <c r="G10" i="7"/>
  <c r="E10" i="7"/>
  <c r="C10" i="7"/>
  <c r="K9" i="7"/>
  <c r="I9" i="7"/>
  <c r="G9" i="7"/>
  <c r="E9" i="7"/>
  <c r="C9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I15" i="6"/>
  <c r="G15" i="6"/>
  <c r="E15" i="6"/>
  <c r="C15" i="6"/>
  <c r="I14" i="6"/>
  <c r="G14" i="6"/>
  <c r="E14" i="6"/>
  <c r="C14" i="6"/>
  <c r="I13" i="6"/>
  <c r="G13" i="6"/>
  <c r="E13" i="6"/>
  <c r="C13" i="6"/>
  <c r="I12" i="6"/>
  <c r="G12" i="6"/>
  <c r="E12" i="6"/>
  <c r="C12" i="6"/>
  <c r="K11" i="6"/>
  <c r="I11" i="6"/>
  <c r="G11" i="6"/>
  <c r="E11" i="6"/>
  <c r="C11" i="6"/>
  <c r="K10" i="6"/>
  <c r="I10" i="6"/>
  <c r="G10" i="6"/>
  <c r="E10" i="6"/>
  <c r="C10" i="6"/>
  <c r="K9" i="6"/>
  <c r="I9" i="6"/>
  <c r="G9" i="6"/>
  <c r="E9" i="6"/>
  <c r="C9" i="6"/>
  <c r="K8" i="6"/>
  <c r="I8" i="6"/>
  <c r="G8" i="6"/>
  <c r="E8" i="6"/>
  <c r="C8" i="6"/>
  <c r="K7" i="6"/>
  <c r="I7" i="6"/>
  <c r="G7" i="6"/>
  <c r="E7" i="6"/>
  <c r="C7" i="6"/>
  <c r="K6" i="6"/>
  <c r="I6" i="6"/>
  <c r="G6" i="6"/>
  <c r="E6" i="6"/>
  <c r="C6" i="6"/>
  <c r="K5" i="6"/>
  <c r="I5" i="6"/>
  <c r="G5" i="6"/>
  <c r="E5" i="6"/>
  <c r="C5" i="6"/>
  <c r="K4" i="6"/>
  <c r="I4" i="6"/>
  <c r="G4" i="6"/>
  <c r="E4" i="6"/>
  <c r="C4" i="6"/>
  <c r="K3" i="6"/>
  <c r="I3" i="6"/>
  <c r="G3" i="6"/>
  <c r="E3" i="6"/>
  <c r="C3" i="6"/>
  <c r="K2" i="6"/>
  <c r="I2" i="6"/>
  <c r="G2" i="6"/>
  <c r="E2" i="6"/>
  <c r="C2" i="6"/>
  <c r="K12" i="5"/>
  <c r="K13" i="5"/>
  <c r="K14" i="5"/>
  <c r="K15" i="5"/>
  <c r="M7" i="5"/>
  <c r="M6" i="5"/>
  <c r="M5" i="5"/>
  <c r="M4" i="5"/>
  <c r="M3" i="5"/>
  <c r="M2" i="5"/>
  <c r="B23" i="5" s="1"/>
  <c r="I15" i="5"/>
  <c r="G15" i="5"/>
  <c r="E15" i="5"/>
  <c r="C15" i="5"/>
  <c r="I14" i="5"/>
  <c r="G14" i="5"/>
  <c r="E14" i="5"/>
  <c r="C14" i="5"/>
  <c r="I13" i="5"/>
  <c r="G13" i="5"/>
  <c r="E13" i="5"/>
  <c r="C13" i="5"/>
  <c r="I12" i="5"/>
  <c r="G12" i="5"/>
  <c r="E12" i="5"/>
  <c r="C12" i="5"/>
  <c r="K11" i="5"/>
  <c r="I11" i="5"/>
  <c r="G11" i="5"/>
  <c r="E11" i="5"/>
  <c r="C11" i="5"/>
  <c r="K10" i="5"/>
  <c r="I10" i="5"/>
  <c r="G10" i="5"/>
  <c r="E10" i="5"/>
  <c r="C10" i="5"/>
  <c r="K9" i="5"/>
  <c r="I9" i="5"/>
  <c r="G9" i="5"/>
  <c r="E9" i="5"/>
  <c r="C9" i="5"/>
  <c r="K8" i="5"/>
  <c r="I8" i="5"/>
  <c r="G8" i="5"/>
  <c r="E8" i="5"/>
  <c r="C8" i="5"/>
  <c r="K7" i="5"/>
  <c r="I7" i="5"/>
  <c r="G7" i="5"/>
  <c r="E7" i="5"/>
  <c r="C7" i="5"/>
  <c r="K6" i="5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K12" i="4"/>
  <c r="K11" i="4"/>
  <c r="K10" i="4"/>
  <c r="K9" i="4"/>
  <c r="K8" i="4"/>
  <c r="K7" i="4"/>
  <c r="K6" i="4"/>
  <c r="K5" i="4"/>
  <c r="K4" i="4"/>
  <c r="K3" i="4"/>
  <c r="K2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19" i="4" s="1"/>
  <c r="C13" i="4"/>
  <c r="C14" i="4"/>
  <c r="C15" i="4"/>
  <c r="C12" i="4"/>
  <c r="C11" i="4"/>
  <c r="C10" i="4"/>
  <c r="C9" i="4"/>
  <c r="C8" i="4"/>
  <c r="C7" i="4"/>
  <c r="C6" i="4"/>
  <c r="C5" i="4"/>
  <c r="C4" i="4"/>
  <c r="C3" i="4"/>
  <c r="C2" i="4"/>
  <c r="B22" i="3"/>
  <c r="B21" i="3"/>
  <c r="B20" i="3"/>
  <c r="B19" i="3"/>
  <c r="B18" i="3"/>
  <c r="B17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I16" i="3"/>
  <c r="J16" i="3"/>
  <c r="I14" i="3"/>
  <c r="J14" i="3"/>
  <c r="I15" i="3"/>
  <c r="J15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F8" i="3"/>
  <c r="G8" i="3"/>
  <c r="F9" i="3"/>
  <c r="G9" i="3"/>
  <c r="F10" i="3"/>
  <c r="G10" i="3"/>
  <c r="F11" i="3"/>
  <c r="G11" i="3"/>
  <c r="F12" i="3"/>
  <c r="G12" i="3"/>
  <c r="F13" i="3"/>
  <c r="G13" i="3"/>
  <c r="G7" i="3"/>
  <c r="F7" i="3"/>
  <c r="G6" i="3"/>
  <c r="F6" i="3"/>
  <c r="G5" i="3"/>
  <c r="F5" i="3"/>
  <c r="G4" i="3"/>
  <c r="F4" i="3"/>
  <c r="G3" i="3"/>
  <c r="F3" i="3"/>
  <c r="C4" i="3"/>
  <c r="C5" i="3"/>
  <c r="C6" i="3"/>
  <c r="C7" i="3"/>
  <c r="C3" i="3"/>
  <c r="D4" i="3"/>
  <c r="D5" i="3"/>
  <c r="D6" i="3"/>
  <c r="D7" i="3"/>
  <c r="D3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Z54" i="1"/>
  <c r="Z57" i="1"/>
  <c r="Z56" i="1"/>
  <c r="Z5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18" i="7" l="1"/>
  <c r="B22" i="5"/>
  <c r="B18" i="5"/>
  <c r="B21" i="5"/>
  <c r="B23" i="7"/>
  <c r="B22" i="7"/>
  <c r="B21" i="7"/>
  <c r="B20" i="7"/>
  <c r="B19" i="7"/>
  <c r="B22" i="6"/>
  <c r="B22" i="4"/>
  <c r="B21" i="4"/>
  <c r="B18" i="4"/>
  <c r="B20" i="4"/>
  <c r="B19" i="6"/>
  <c r="B21" i="6"/>
  <c r="B20" i="6"/>
  <c r="B18" i="6"/>
  <c r="B20" i="5"/>
  <c r="B19" i="5"/>
</calcChain>
</file>

<file path=xl/sharedStrings.xml><?xml version="1.0" encoding="utf-8"?>
<sst xmlns="http://schemas.openxmlformats.org/spreadsheetml/2006/main" count="984" uniqueCount="433">
  <si>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</si>
  <si>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</si>
  <si>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</si>
  <si>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</si>
  <si>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</si>
  <si>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</si>
  <si>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</si>
  <si>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</si>
  <si>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</si>
  <si>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</si>
  <si>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</si>
  <si>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</si>
  <si>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</si>
  <si>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</si>
  <si>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</si>
  <si>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</si>
  <si>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</si>
  <si>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</si>
  <si>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</si>
  <si>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</si>
  <si>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</si>
  <si>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</si>
  <si>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</si>
  <si>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</si>
  <si>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</si>
  <si>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</si>
  <si>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</si>
  <si>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</si>
  <si>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</si>
  <si>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</si>
  <si>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</si>
  <si>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</si>
  <si>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</si>
  <si>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</si>
  <si>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</si>
  <si>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</si>
  <si>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</si>
  <si>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</si>
  <si>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</si>
  <si>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</si>
  <si>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</si>
  <si>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</si>
  <si>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</si>
  <si>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</si>
  <si>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</si>
  <si>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</si>
  <si>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</si>
  <si>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</si>
  <si>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</si>
  <si>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</si>
  <si>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</si>
  <si>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</si>
  <si>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</si>
  <si>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</si>
  <si>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</si>
  <si>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</si>
  <si>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</si>
  <si>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</si>
  <si>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</si>
  <si>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</si>
  <si>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</si>
  <si>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</si>
  <si>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</si>
  <si>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</si>
  <si>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</si>
  <si>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</si>
  <si>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</si>
  <si>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</si>
  <si>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</si>
  <si>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</si>
  <si>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</si>
  <si>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</si>
  <si>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</si>
  <si>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</si>
  <si>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</si>
  <si>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</si>
  <si>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</si>
  <si>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</si>
  <si>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</si>
  <si>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</si>
  <si>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</si>
  <si>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</si>
  <si>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</si>
  <si>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</si>
  <si>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</si>
  <si>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</si>
  <si>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</si>
  <si>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</si>
  <si>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</si>
  <si>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</si>
  <si>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</si>
  <si>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</si>
  <si>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</si>
  <si>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</si>
  <si>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</si>
  <si>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</si>
  <si>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</si>
  <si>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</si>
  <si>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</si>
  <si>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</si>
  <si>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</si>
  <si>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</si>
  <si>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</si>
  <si>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</si>
  <si>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</si>
  <si>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</si>
  <si>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</si>
  <si>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</si>
  <si>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</si>
  <si>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</si>
  <si>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</si>
  <si>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</si>
  <si>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</si>
  <si>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</si>
  <si>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</si>
  <si>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</si>
  <si>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</si>
  <si>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</si>
  <si>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</si>
  <si>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</si>
  <si>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</si>
  <si>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</si>
  <si>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</si>
  <si>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</si>
  <si>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</si>
  <si>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</si>
  <si>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</si>
  <si>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</si>
  <si>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</si>
  <si>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</si>
  <si>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</si>
  <si>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</si>
  <si>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</si>
  <si>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</si>
  <si>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</si>
  <si>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</si>
  <si>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</si>
  <si>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</si>
  <si>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</si>
  <si>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</si>
  <si>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</si>
  <si>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</si>
  <si>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</si>
  <si>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</si>
  <si>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</si>
  <si>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</si>
  <si>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</si>
  <si>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</si>
  <si>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</si>
  <si>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</si>
  <si>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</si>
  <si>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</si>
  <si>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</si>
  <si>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</si>
  <si>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</si>
  <si>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</si>
  <si>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</si>
  <si>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</si>
  <si>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</si>
  <si>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</si>
  <si>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</si>
  <si>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</si>
  <si>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</si>
  <si>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</si>
  <si>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</si>
  <si>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</si>
  <si>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</si>
  <si>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</si>
  <si>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</si>
  <si>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</si>
  <si>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</si>
  <si>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</si>
  <si>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</si>
  <si>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</si>
  <si>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</si>
  <si>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</si>
  <si>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</si>
  <si>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</si>
  <si>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</si>
  <si>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</si>
  <si>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</si>
  <si>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</si>
  <si>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</si>
  <si>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</si>
  <si>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</si>
  <si>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</si>
  <si>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</si>
  <si>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</si>
  <si>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</si>
  <si>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</si>
  <si>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</si>
  <si>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</si>
  <si>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</si>
  <si>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</si>
  <si>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</si>
  <si>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</si>
  <si>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</si>
  <si>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</si>
  <si>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</si>
  <si>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</si>
  <si>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</si>
  <si>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</si>
  <si>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</si>
  <si>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</si>
  <si>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</si>
  <si>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</si>
  <si>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</si>
  <si>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</si>
  <si>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</si>
  <si>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</si>
  <si>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</si>
  <si>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</si>
  <si>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</si>
  <si>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</si>
  <si>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</si>
  <si>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</si>
  <si>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KRW-ALGO,KRW-ARB</t>
  </si>
  <si>
    <t>STEEMUSDT,KNCUSDT,ARKUSDT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</si>
  <si>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</si>
  <si>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</si>
  <si>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</si>
  <si>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</si>
  <si>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</si>
  <si>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</si>
  <si>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</si>
  <si>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</si>
  <si>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</si>
  <si>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</si>
  <si>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KRW-STEEM,KRW-KNC,KRW-ARK</t>
    <phoneticPr fontId="2" type="noConversion"/>
  </si>
  <si>
    <t>KRW-BTC,KRW-ETH,KRW-XRP</t>
    <phoneticPr fontId="2" type="noConversion"/>
  </si>
  <si>
    <t>KRW-AAVE,KRW-VET,KRW-ETC</t>
    <phoneticPr fontId="2" type="noConversion"/>
  </si>
  <si>
    <t>KRW-ATOM,KRW-STX,KRW-THETA</t>
    <phoneticPr fontId="2" type="noConversion"/>
  </si>
  <si>
    <t xml:space="preserve">21년 순위: </t>
    <phoneticPr fontId="2" type="noConversion"/>
  </si>
  <si>
    <t>LINK,SUI,XLM,SHIB,HBAR,DOT,BCH,NEAR</t>
    <phoneticPr fontId="2" type="noConversion"/>
  </si>
  <si>
    <t>APT,AAVE,VET,ETC,ALGO,ARB</t>
    <phoneticPr fontId="2" type="noConversion"/>
  </si>
  <si>
    <t>ATOM,STX,THETA,IMX,GRT,SEI,SAND</t>
    <phoneticPr fontId="2" type="noConversion"/>
  </si>
  <si>
    <t>EOS,XTZ,IOTA,FLOW,ENS,NEO,MANA</t>
    <phoneticPr fontId="2" type="noConversion"/>
  </si>
  <si>
    <t>AXS,CHZ,XEC,MINA</t>
    <phoneticPr fontId="2" type="noConversion"/>
  </si>
  <si>
    <t>KAVA,1INCH,ZRO,BLUR,TFUEL,ASTR</t>
    <phoneticPr fontId="2" type="noConversion"/>
  </si>
  <si>
    <t>ZIL,ZRX,JST,GLM,ID,BAT</t>
    <phoneticPr fontId="2" type="noConversion"/>
  </si>
  <si>
    <t>CELO,ANKR,QTUM,SC,GAS,GMT</t>
    <phoneticPr fontId="2" type="noConversion"/>
  </si>
  <si>
    <t>ELF,T,MASK,POLYX,HIVE,ONT</t>
    <phoneticPr fontId="2" type="noConversion"/>
  </si>
  <si>
    <t>SXP,STORJ,SNT,LSK,CVC,POWR</t>
    <phoneticPr fontId="2" type="noConversion"/>
  </si>
  <si>
    <t>IQ,IOST,STPT,STRAX,ONG</t>
    <phoneticPr fontId="2" type="noConversion"/>
  </si>
  <si>
    <t>PUNDIX,STEEM,KNC,ARK</t>
    <phoneticPr fontId="2" type="noConversion"/>
  </si>
  <si>
    <t>1 Day, TA, 2021.01-2022.01 (업비트, 바이낸스)</t>
    <phoneticPr fontId="2" type="noConversion"/>
  </si>
  <si>
    <t>KRW-NEO,KRW-MANA,KRW-AXS</t>
    <phoneticPr fontId="2" type="noConversion"/>
  </si>
  <si>
    <t>KRW-ZIL,KRW-ZRX,KRW-JST</t>
    <phoneticPr fontId="2" type="noConversion"/>
  </si>
  <si>
    <t>KRW-KAVA,KRW-1INCH,KRW-ZRO</t>
    <phoneticPr fontId="2" type="noConversion"/>
  </si>
  <si>
    <t>KRW-BLUR,KRW-TFUEL,KRW-ASTR</t>
    <phoneticPr fontId="2" type="noConversion"/>
  </si>
  <si>
    <t>KRW-POLYX,KRW-HIVE,KRW-ONT</t>
    <phoneticPr fontId="2" type="noConversion"/>
  </si>
  <si>
    <t>KRW-ELF,KRW-T,KRW-MASK</t>
    <phoneticPr fontId="2" type="noConversion"/>
  </si>
  <si>
    <t>KRW-CELO,KRW-ANKR,KRW-QTUM</t>
    <phoneticPr fontId="2" type="noConversion"/>
  </si>
  <si>
    <t>KRW-SC,KRW-GAS,KRW-GMT</t>
    <phoneticPr fontId="2" type="noConversion"/>
  </si>
  <si>
    <t>KRW-STRAX,KRW-ONG,KRW-PUNDIX</t>
    <phoneticPr fontId="2" type="noConversion"/>
  </si>
  <si>
    <t>KRW-IQ,KRW-IOST,KRW-STPT</t>
    <phoneticPr fontId="2" type="noConversion"/>
  </si>
  <si>
    <t>KRW-LSK,KRW-CVC,KRW-POWR</t>
    <phoneticPr fontId="2" type="noConversion"/>
  </si>
  <si>
    <t>KRW-SXP,KRW-STORJ,KRW-SNT</t>
    <phoneticPr fontId="2" type="noConversion"/>
  </si>
  <si>
    <t>2021-2022기준</t>
    <phoneticPr fontId="2" type="noConversion"/>
  </si>
  <si>
    <t>BTC</t>
  </si>
  <si>
    <t>ETH</t>
  </si>
  <si>
    <t>DOT</t>
  </si>
  <si>
    <t>LINK</t>
  </si>
  <si>
    <t>ADA</t>
  </si>
  <si>
    <t>MANA</t>
  </si>
  <si>
    <t>Top 5</t>
    <phoneticPr fontId="2" type="noConversion"/>
  </si>
  <si>
    <t>Top 6 - 16</t>
    <phoneticPr fontId="2" type="noConversion"/>
  </si>
  <si>
    <t>Top 17 ~ 30</t>
    <phoneticPr fontId="2" type="noConversion"/>
  </si>
  <si>
    <t>Top 31~</t>
    <phoneticPr fontId="2" type="noConversion"/>
  </si>
  <si>
    <t>XRP</t>
  </si>
  <si>
    <t>AAVE</t>
  </si>
  <si>
    <t>XLM</t>
  </si>
  <si>
    <t>DOGE</t>
  </si>
  <si>
    <t>ATOM</t>
  </si>
  <si>
    <t>SXP</t>
  </si>
  <si>
    <t>XTZ</t>
  </si>
  <si>
    <t>NEAR</t>
  </si>
  <si>
    <t>BCH</t>
  </si>
  <si>
    <t>EOS</t>
  </si>
  <si>
    <t>TRX</t>
  </si>
  <si>
    <t>BAT</t>
  </si>
  <si>
    <t>AXS</t>
  </si>
  <si>
    <t>VET</t>
  </si>
  <si>
    <t>ANKR</t>
  </si>
  <si>
    <t>1INCH</t>
  </si>
  <si>
    <t>IOST</t>
  </si>
  <si>
    <t>SAND</t>
  </si>
  <si>
    <t>ETC</t>
  </si>
  <si>
    <t>QTUM</t>
  </si>
  <si>
    <t>HBAR</t>
  </si>
  <si>
    <t>ZRX</t>
  </si>
  <si>
    <t>CHZ</t>
  </si>
  <si>
    <t>STORJ</t>
  </si>
  <si>
    <t>NEO</t>
  </si>
  <si>
    <t>TFUEL</t>
  </si>
  <si>
    <t>KAVA</t>
  </si>
  <si>
    <t>ZIL</t>
  </si>
  <si>
    <t>STX</t>
  </si>
  <si>
    <t>KNC</t>
  </si>
  <si>
    <t>FLOW</t>
  </si>
  <si>
    <t>CVC</t>
  </si>
  <si>
    <t>GAS</t>
  </si>
  <si>
    <t>THETA</t>
  </si>
  <si>
    <t>SC</t>
  </si>
  <si>
    <t>LSK</t>
  </si>
  <si>
    <t>HIVE</t>
  </si>
  <si>
    <t>STPT</t>
  </si>
  <si>
    <t>GLM</t>
  </si>
  <si>
    <t>ARK</t>
  </si>
  <si>
    <t>JST</t>
  </si>
  <si>
    <t>ELF</t>
  </si>
  <si>
    <t>ONT</t>
  </si>
  <si>
    <t>STRAX</t>
  </si>
  <si>
    <t>STEEM</t>
  </si>
  <si>
    <t>POWR</t>
  </si>
  <si>
    <t>PUNDIX</t>
  </si>
  <si>
    <t>SNT</t>
  </si>
  <si>
    <t>IQ</t>
  </si>
  <si>
    <t>XEC</t>
  </si>
  <si>
    <t>IOTA</t>
  </si>
  <si>
    <t>IOTA</t>
    <phoneticPr fontId="2" type="noConversion"/>
  </si>
  <si>
    <t>ONG</t>
  </si>
  <si>
    <t>ONG</t>
    <phoneticPr fontId="2" type="noConversion"/>
  </si>
  <si>
    <t>바낸</t>
    <phoneticPr fontId="2" type="noConversion"/>
  </si>
  <si>
    <t>BTCUSDT,ETHUSDT,XRPUSDT</t>
    <phoneticPr fontId="2" type="noConversion"/>
  </si>
  <si>
    <t>DOGEUSDT,SOLUSDT,ADAUSDT</t>
    <phoneticPr fontId="2" type="noConversion"/>
  </si>
  <si>
    <t>LINKUSDT,SUIUSDT,XLMUSDT</t>
    <phoneticPr fontId="2" type="noConversion"/>
  </si>
  <si>
    <t>SHIBUSDT,HBARUSDT,DOTUSDT</t>
    <phoneticPr fontId="2" type="noConversion"/>
  </si>
  <si>
    <t>BCHUSDT,NEARUSDT,APTUSDT</t>
    <phoneticPr fontId="2" type="noConversion"/>
  </si>
  <si>
    <t>AAVEUSDT,VETUSDT,ETCUSDT</t>
    <phoneticPr fontId="2" type="noConversion"/>
  </si>
  <si>
    <t>ALGOUSDT,ARBUSDT</t>
    <phoneticPr fontId="2" type="noConversion"/>
  </si>
  <si>
    <t>KRW-GLM,KRW-ID,KRW-BAT</t>
    <phoneticPr fontId="2" type="noConversion"/>
  </si>
  <si>
    <t>KAVAUSDT,1INCHUSDT,ZROUSDT</t>
    <phoneticPr fontId="2" type="noConversion"/>
  </si>
  <si>
    <t>BLURUSDT,TFUELUSDT,ASTRUSDT</t>
    <phoneticPr fontId="2" type="noConversion"/>
  </si>
  <si>
    <t>GLMUSDT,IDUSDT,BATUSDT</t>
    <phoneticPr fontId="2" type="noConversion"/>
  </si>
  <si>
    <t>ZILUSDT,ZRXUSDT,JSTUSDT</t>
    <phoneticPr fontId="2" type="noConversion"/>
  </si>
  <si>
    <t>CELOUSDT,ANKRUSDT,QTUMUSDT</t>
    <phoneticPr fontId="2" type="noConversion"/>
  </si>
  <si>
    <t>SCUSDT</t>
  </si>
  <si>
    <t>SCUSDT,GASUSDT,GMTUSDT</t>
    <phoneticPr fontId="2" type="noConversion"/>
  </si>
  <si>
    <t>POLYXUSDT,HIVEUSDT,ONTUSDT</t>
    <phoneticPr fontId="2" type="noConversion"/>
  </si>
  <si>
    <t>ELFUSDT,TUSDT,MASKUSDT</t>
    <phoneticPr fontId="2" type="noConversion"/>
  </si>
  <si>
    <t>SXPUSDT,STORJUSDT,SNTUSDT</t>
    <phoneticPr fontId="2" type="noConversion"/>
  </si>
  <si>
    <t>LSKUSDT</t>
  </si>
  <si>
    <t>LSKUSDT,CVCUSDT,POWRUSDT</t>
    <phoneticPr fontId="2" type="noConversion"/>
  </si>
  <si>
    <t>STRAXUSDT,ONGUSDT,PUNDIXUSDT</t>
    <phoneticPr fontId="2" type="noConversion"/>
  </si>
  <si>
    <t>IQUSDT,IOSTUSDT,STPTUSDT</t>
    <phoneticPr fontId="2" type="noConversion"/>
  </si>
  <si>
    <t>ATOMUSDT,STXUSDT,THETAUSDT</t>
    <phoneticPr fontId="2" type="noConversion"/>
  </si>
  <si>
    <t>IMXUSDT,GRTUSDT,SEIUSDT</t>
    <phoneticPr fontId="2" type="noConversion"/>
  </si>
  <si>
    <t>IOTAUSDT,FLOWUSDT,ENSUSDT</t>
    <phoneticPr fontId="2" type="noConversion"/>
  </si>
  <si>
    <t>SANDUSDT,EOSUSDT,XTZUSDT</t>
    <phoneticPr fontId="2" type="noConversion"/>
  </si>
  <si>
    <t>NEOUSDT,MANAUSDT,AXSUSDT</t>
    <phoneticPr fontId="2" type="noConversion"/>
  </si>
  <si>
    <t>CHZUSDT,XECUSDT,MINAUSDT</t>
    <phoneticPr fontId="2" type="noConversion"/>
  </si>
  <si>
    <t>KRW-LINK,KRW-SUI,KRW-XLM</t>
    <phoneticPr fontId="2" type="noConversion"/>
  </si>
  <si>
    <t>KRW-SHIB,KRW-HBAR,KRW-DOT</t>
    <phoneticPr fontId="2" type="noConversion"/>
  </si>
  <si>
    <t>KRW-BCH,KRW-NEAR,KRW-APT</t>
    <phoneticPr fontId="2" type="noConversion"/>
  </si>
  <si>
    <t>KRW-TRX</t>
  </si>
  <si>
    <t>KRW-DOGE,KRW-SOL,KRW-ADA</t>
    <phoneticPr fontId="2" type="noConversion"/>
  </si>
  <si>
    <t>KRW-TRX,KRW-AVAX</t>
    <phoneticPr fontId="2" type="noConversion"/>
  </si>
  <si>
    <t>TRXUSDT,AVAXUSDT</t>
    <phoneticPr fontId="2" type="noConversion"/>
  </si>
  <si>
    <t>KRW-IMX,KRW-GRT,KRW-SEI</t>
    <phoneticPr fontId="2" type="noConversion"/>
  </si>
  <si>
    <t>KRW-IOTA,KRW-FLOW,KRW-ENS</t>
    <phoneticPr fontId="2" type="noConversion"/>
  </si>
  <si>
    <t>KRW-SAND,KRW-EOS,KRW-XTZ</t>
    <phoneticPr fontId="2" type="noConversion"/>
  </si>
  <si>
    <t>KRW-CHZ,KRW-XEC,KRW-MINA</t>
    <phoneticPr fontId="2" type="noConversion"/>
  </si>
  <si>
    <t>BTC,ETH,XRP,DOGE,SOL,ADA,TRX,AVAX</t>
    <phoneticPr fontId="2" type="noConversion"/>
  </si>
  <si>
    <t>테더</t>
    <phoneticPr fontId="2" type="noConversion"/>
  </si>
  <si>
    <t>유에스디코인</t>
    <phoneticPr fontId="2" type="noConversion"/>
  </si>
  <si>
    <t>유에스디에스</t>
    <phoneticPr fontId="2" type="noConversion"/>
  </si>
  <si>
    <t>트루USD</t>
    <phoneticPr fontId="2" type="noConversion"/>
  </si>
  <si>
    <t>팍스달러</t>
    <phoneticPr fontId="2" type="noConversion"/>
  </si>
  <si>
    <t>KRW-USDT</t>
    <phoneticPr fontId="2" type="noConversion"/>
  </si>
  <si>
    <t>KRW-USDC</t>
    <phoneticPr fontId="2" type="noConversion"/>
  </si>
  <si>
    <t>BTC-USDS</t>
    <phoneticPr fontId="2" type="noConversion"/>
  </si>
  <si>
    <t>BTC-TUSD</t>
    <phoneticPr fontId="2" type="noConversion"/>
  </si>
  <si>
    <t>BTC-USDP</t>
    <phoneticPr fontId="2" type="noConversion"/>
  </si>
  <si>
    <t>스테이블코인 별도</t>
    <phoneticPr fontId="2" type="noConversion"/>
  </si>
  <si>
    <t>KRW-BTC</t>
  </si>
  <si>
    <t>CELO</t>
  </si>
  <si>
    <t>CELOUSDT</t>
  </si>
  <si>
    <t>SXPUSDT</t>
  </si>
  <si>
    <t>KRW-ETH</t>
  </si>
  <si>
    <t>SUI</t>
  </si>
  <si>
    <t>ANKRUSDT</t>
  </si>
  <si>
    <t>STORJUSDT</t>
  </si>
  <si>
    <t>KRW-XRP</t>
  </si>
  <si>
    <t>ZRO</t>
  </si>
  <si>
    <t>QTUMUSDT</t>
  </si>
  <si>
    <t>SNTUSDT</t>
  </si>
  <si>
    <t>KRW-DOGE</t>
  </si>
  <si>
    <t>SHIB</t>
  </si>
  <si>
    <t>IMX</t>
  </si>
  <si>
    <t>BLUR</t>
  </si>
  <si>
    <t>SOL</t>
  </si>
  <si>
    <t>KRW-SOL</t>
  </si>
  <si>
    <t>GRT</t>
  </si>
  <si>
    <t>GASUSDT</t>
  </si>
  <si>
    <t>CVCUSDT</t>
  </si>
  <si>
    <t>KRW-ADA</t>
  </si>
  <si>
    <t>SEI</t>
  </si>
  <si>
    <t>ASTR</t>
  </si>
  <si>
    <t>GMT</t>
  </si>
  <si>
    <t>GMTUSDT</t>
  </si>
  <si>
    <t>POWRUSDT</t>
  </si>
  <si>
    <t>ELFUSDT</t>
  </si>
  <si>
    <t>IQUSDT</t>
  </si>
  <si>
    <t>T</t>
  </si>
  <si>
    <t>TUSDT</t>
  </si>
  <si>
    <t>IOSTUSDT</t>
  </si>
  <si>
    <t>APT</t>
  </si>
  <si>
    <t>MASK</t>
  </si>
  <si>
    <t>MASKUSDT</t>
  </si>
  <si>
    <t>STPTUSDT</t>
  </si>
  <si>
    <t>POLYX</t>
  </si>
  <si>
    <t>POLYXUSDT</t>
  </si>
  <si>
    <t>STRAXUSDT</t>
  </si>
  <si>
    <t>ID</t>
  </si>
  <si>
    <t>HIVEUSDT</t>
  </si>
  <si>
    <t>ONGUSDT</t>
  </si>
  <si>
    <t>ENS</t>
  </si>
  <si>
    <t>ONTUSDT</t>
  </si>
  <si>
    <t>PUNDIXUSDT</t>
  </si>
  <si>
    <t>ALGO</t>
  </si>
  <si>
    <t>STEEMUSDT</t>
  </si>
  <si>
    <t>ARB</t>
  </si>
  <si>
    <t>KNCUSDT</t>
  </si>
  <si>
    <t>ARKUSDT</t>
  </si>
  <si>
    <t>MINA</t>
  </si>
  <si>
    <t>아발란체</t>
    <phoneticPr fontId="2" type="noConversion"/>
  </si>
  <si>
    <t>AVAX</t>
  </si>
  <si>
    <t>AVAX</t>
    <phoneticPr fontId="2" type="noConversion"/>
  </si>
  <si>
    <t>AVAXUSDT</t>
    <phoneticPr fontId="2" type="noConversion"/>
  </si>
  <si>
    <t>KRW-AVAX</t>
    <phoneticPr fontId="2" type="noConversion"/>
  </si>
  <si>
    <t>Binance</t>
    <phoneticPr fontId="2" type="noConversion"/>
  </si>
  <si>
    <t>Upbit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</si>
</sst>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family val="2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3" borderId="16" xfId="0" applyFont="1" applyFill="1" applyBorder="1">
      <alignment vertical="center"/>
    </xf>
    <xf numFmtId="0" fontId="1" fillId="3" borderId="21" xfId="0" applyFont="1" applyFill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176" fontId="3" fillId="0" borderId="11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1" fillId="0" borderId="0" xfId="0" applyFont="1" applyBorder="1">
      <alignment vertical="center"/>
    </xf>
    <xf numFmtId="0" fontId="3" fillId="2" borderId="36" xfId="0" applyFont="1" applyFill="1" applyBorder="1">
      <alignment vertical="center"/>
    </xf>
    <xf numFmtId="0" fontId="1" fillId="2" borderId="3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6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1" fillId="0" borderId="10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1" fillId="4" borderId="1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4" fillId="0" borderId="1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AE59"/>
  <sheetViews>
    <sheetView topLeftCell="G2" zoomScaleNormal="100" workbookViewId="0">
      <selection activeCell="W37" sqref="W37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31" ht="30" customHeight="1" thickBot="1"/>
    <row r="2" spans="1:31" ht="30" customHeight="1" thickBot="1">
      <c r="A2" s="6"/>
      <c r="B2" s="91" t="s">
        <v>203</v>
      </c>
      <c r="C2" s="92"/>
      <c r="D2" s="92"/>
      <c r="E2" s="93"/>
      <c r="F2" s="65" t="s">
        <v>208</v>
      </c>
      <c r="G2" s="66"/>
      <c r="H2" s="66"/>
      <c r="I2" s="67"/>
      <c r="J2" s="65" t="s">
        <v>204</v>
      </c>
      <c r="K2" s="66"/>
      <c r="L2" s="66"/>
      <c r="M2" s="67"/>
      <c r="N2" s="65" t="s">
        <v>205</v>
      </c>
      <c r="O2" s="66"/>
      <c r="P2" s="66"/>
      <c r="Q2" s="67"/>
      <c r="R2" s="65" t="s">
        <v>206</v>
      </c>
      <c r="S2" s="66"/>
      <c r="T2" s="66"/>
      <c r="U2" s="67"/>
      <c r="V2" s="65" t="s">
        <v>207</v>
      </c>
      <c r="W2" s="66"/>
      <c r="X2" s="66"/>
      <c r="Y2" s="67"/>
      <c r="AA2" s="1" t="s">
        <v>374</v>
      </c>
      <c r="AD2" s="98" t="s">
        <v>284</v>
      </c>
      <c r="AE2" s="98" t="s">
        <v>295</v>
      </c>
    </row>
    <row r="3" spans="1:31" ht="30" customHeight="1">
      <c r="A3" s="6"/>
      <c r="B3" s="94" t="s">
        <v>16</v>
      </c>
      <c r="C3" s="94"/>
      <c r="D3" s="89" t="s">
        <v>0</v>
      </c>
      <c r="E3" s="89" t="s">
        <v>1</v>
      </c>
      <c r="F3" s="64" t="s">
        <v>16</v>
      </c>
      <c r="G3" s="62"/>
      <c r="H3" s="10" t="s">
        <v>0</v>
      </c>
      <c r="I3" s="13" t="s">
        <v>1</v>
      </c>
      <c r="J3" s="63" t="s">
        <v>16</v>
      </c>
      <c r="K3" s="64"/>
      <c r="L3" s="10" t="s">
        <v>0</v>
      </c>
      <c r="M3" s="13" t="s">
        <v>1</v>
      </c>
      <c r="N3" s="61" t="s">
        <v>16</v>
      </c>
      <c r="O3" s="62"/>
      <c r="P3" s="10" t="s">
        <v>0</v>
      </c>
      <c r="Q3" s="13" t="s">
        <v>1</v>
      </c>
      <c r="R3" s="61" t="s">
        <v>16</v>
      </c>
      <c r="S3" s="62"/>
      <c r="T3" s="10" t="s">
        <v>0</v>
      </c>
      <c r="U3" s="13" t="s">
        <v>1</v>
      </c>
      <c r="V3" s="61" t="s">
        <v>16</v>
      </c>
      <c r="W3" s="62"/>
      <c r="X3" s="10" t="s">
        <v>0</v>
      </c>
      <c r="Y3" s="11" t="s">
        <v>1</v>
      </c>
      <c r="AA3" s="1" t="s">
        <v>364</v>
      </c>
      <c r="AB3" s="1" t="s">
        <v>369</v>
      </c>
      <c r="AD3" s="98" t="s">
        <v>270</v>
      </c>
      <c r="AE3" s="98" t="s">
        <v>298</v>
      </c>
    </row>
    <row r="4" spans="1:31" ht="30" customHeight="1">
      <c r="A4" s="7">
        <v>1</v>
      </c>
      <c r="B4" s="89" t="s">
        <v>9</v>
      </c>
      <c r="C4" s="8" t="s">
        <v>259</v>
      </c>
      <c r="D4" s="9" t="s">
        <v>2</v>
      </c>
      <c r="E4" s="8" t="s">
        <v>375</v>
      </c>
      <c r="F4" s="86" t="s">
        <v>17</v>
      </c>
      <c r="G4" s="8" t="s">
        <v>262</v>
      </c>
      <c r="H4" s="8" t="s">
        <v>85</v>
      </c>
      <c r="I4" s="14" t="s">
        <v>86</v>
      </c>
      <c r="J4" s="18" t="s">
        <v>31</v>
      </c>
      <c r="K4" s="8" t="s">
        <v>273</v>
      </c>
      <c r="L4" s="17" t="s">
        <v>49</v>
      </c>
      <c r="M4" s="20" t="s">
        <v>50</v>
      </c>
      <c r="N4" s="15" t="s">
        <v>113</v>
      </c>
      <c r="O4" s="8" t="s">
        <v>295</v>
      </c>
      <c r="P4" s="8" t="s">
        <v>136</v>
      </c>
      <c r="Q4" s="23" t="s">
        <v>125</v>
      </c>
      <c r="R4" s="15" t="s">
        <v>149</v>
      </c>
      <c r="S4" s="8" t="s">
        <v>376</v>
      </c>
      <c r="T4" s="8" t="s">
        <v>377</v>
      </c>
      <c r="U4" s="57" t="s">
        <v>150</v>
      </c>
      <c r="V4" s="15" t="s">
        <v>173</v>
      </c>
      <c r="W4" s="8" t="s">
        <v>274</v>
      </c>
      <c r="X4" s="8" t="s">
        <v>378</v>
      </c>
      <c r="Y4" s="21" t="s">
        <v>174</v>
      </c>
      <c r="AA4" s="1" t="s">
        <v>365</v>
      </c>
      <c r="AB4" s="1" t="s">
        <v>370</v>
      </c>
      <c r="AD4" s="98" t="s">
        <v>263</v>
      </c>
      <c r="AE4" s="98" t="s">
        <v>262</v>
      </c>
    </row>
    <row r="5" spans="1:31" ht="30" customHeight="1">
      <c r="A5" s="7">
        <f>A4+1</f>
        <v>2</v>
      </c>
      <c r="B5" s="89" t="s">
        <v>10</v>
      </c>
      <c r="C5" s="8" t="s">
        <v>260</v>
      </c>
      <c r="D5" s="9" t="s">
        <v>3</v>
      </c>
      <c r="E5" s="8" t="s">
        <v>379</v>
      </c>
      <c r="F5" s="90" t="s">
        <v>26</v>
      </c>
      <c r="G5" s="46" t="s">
        <v>380</v>
      </c>
      <c r="H5" s="46" t="s">
        <v>87</v>
      </c>
      <c r="I5" s="48" t="s">
        <v>88</v>
      </c>
      <c r="J5" s="18" t="s">
        <v>32</v>
      </c>
      <c r="K5" s="8" t="s">
        <v>297</v>
      </c>
      <c r="L5" s="17" t="s">
        <v>51</v>
      </c>
      <c r="M5" s="20" t="s">
        <v>52</v>
      </c>
      <c r="N5" s="15" t="s">
        <v>114</v>
      </c>
      <c r="O5" s="8" t="s">
        <v>284</v>
      </c>
      <c r="P5" s="8" t="s">
        <v>137</v>
      </c>
      <c r="Q5" s="23" t="s">
        <v>126</v>
      </c>
      <c r="R5" s="15" t="s">
        <v>151</v>
      </c>
      <c r="S5" s="8" t="s">
        <v>283</v>
      </c>
      <c r="T5" s="8" t="s">
        <v>381</v>
      </c>
      <c r="U5" s="23" t="s">
        <v>152</v>
      </c>
      <c r="V5" s="15" t="s">
        <v>176</v>
      </c>
      <c r="W5" s="8" t="s">
        <v>292</v>
      </c>
      <c r="X5" s="8" t="s">
        <v>382</v>
      </c>
      <c r="Y5" s="21" t="s">
        <v>175</v>
      </c>
      <c r="AA5" s="1" t="s">
        <v>366</v>
      </c>
      <c r="AB5" s="1" t="s">
        <v>371</v>
      </c>
      <c r="AD5" s="98" t="s">
        <v>420</v>
      </c>
      <c r="AE5" s="98" t="s">
        <v>304</v>
      </c>
    </row>
    <row r="6" spans="1:31" ht="30" customHeight="1">
      <c r="A6" s="7">
        <f t="shared" ref="A6:A24" si="0">A5+1</f>
        <v>3</v>
      </c>
      <c r="B6" s="89" t="s">
        <v>11</v>
      </c>
      <c r="C6" s="8" t="s">
        <v>269</v>
      </c>
      <c r="D6" s="9" t="s">
        <v>4</v>
      </c>
      <c r="E6" s="8" t="s">
        <v>383</v>
      </c>
      <c r="F6" s="86" t="s">
        <v>18</v>
      </c>
      <c r="G6" s="8" t="s">
        <v>271</v>
      </c>
      <c r="H6" s="8" t="s">
        <v>89</v>
      </c>
      <c r="I6" s="14" t="s">
        <v>90</v>
      </c>
      <c r="J6" s="18" t="s">
        <v>33</v>
      </c>
      <c r="K6" s="8" t="s">
        <v>302</v>
      </c>
      <c r="L6" s="17" t="s">
        <v>53</v>
      </c>
      <c r="M6" s="20" t="s">
        <v>54</v>
      </c>
      <c r="N6" s="49" t="s">
        <v>115</v>
      </c>
      <c r="O6" s="46" t="s">
        <v>384</v>
      </c>
      <c r="P6" s="46" t="s">
        <v>138</v>
      </c>
      <c r="Q6" s="57" t="s">
        <v>127</v>
      </c>
      <c r="R6" s="15" t="s">
        <v>153</v>
      </c>
      <c r="S6" s="8" t="s">
        <v>288</v>
      </c>
      <c r="T6" s="8" t="s">
        <v>385</v>
      </c>
      <c r="U6" s="23" t="s">
        <v>154</v>
      </c>
      <c r="V6" s="15" t="s">
        <v>177</v>
      </c>
      <c r="W6" s="8" t="s">
        <v>316</v>
      </c>
      <c r="X6" s="8" t="s">
        <v>386</v>
      </c>
      <c r="Y6" s="21" t="s">
        <v>178</v>
      </c>
      <c r="AA6" s="1" t="s">
        <v>367</v>
      </c>
      <c r="AB6" s="1" t="s">
        <v>372</v>
      </c>
      <c r="AD6" s="98" t="s">
        <v>283</v>
      </c>
      <c r="AE6" s="98" t="s">
        <v>264</v>
      </c>
    </row>
    <row r="7" spans="1:31" ht="30" customHeight="1">
      <c r="A7" s="7">
        <f t="shared" si="0"/>
        <v>4</v>
      </c>
      <c r="B7" s="89" t="s">
        <v>12</v>
      </c>
      <c r="C7" s="8" t="s">
        <v>272</v>
      </c>
      <c r="D7" s="9" t="s">
        <v>5</v>
      </c>
      <c r="E7" s="8" t="s">
        <v>387</v>
      </c>
      <c r="F7" s="86" t="s">
        <v>19</v>
      </c>
      <c r="G7" s="8" t="s">
        <v>388</v>
      </c>
      <c r="H7" s="8" t="s">
        <v>91</v>
      </c>
      <c r="I7" s="48" t="s">
        <v>92</v>
      </c>
      <c r="J7" s="50" t="s">
        <v>34</v>
      </c>
      <c r="K7" s="46" t="s">
        <v>389</v>
      </c>
      <c r="L7" s="51" t="s">
        <v>55</v>
      </c>
      <c r="M7" s="52" t="s">
        <v>56</v>
      </c>
      <c r="N7" s="49" t="s">
        <v>116</v>
      </c>
      <c r="O7" s="46" t="s">
        <v>390</v>
      </c>
      <c r="P7" s="46" t="s">
        <v>139</v>
      </c>
      <c r="Q7" s="57" t="s">
        <v>128</v>
      </c>
      <c r="R7" s="15" t="s">
        <v>156</v>
      </c>
      <c r="S7" s="8" t="s">
        <v>303</v>
      </c>
      <c r="T7" s="8" t="s">
        <v>337</v>
      </c>
      <c r="U7" s="23" t="s">
        <v>155</v>
      </c>
      <c r="V7" s="15" t="s">
        <v>179</v>
      </c>
      <c r="W7" s="8" t="s">
        <v>304</v>
      </c>
      <c r="X7" s="8" t="s">
        <v>342</v>
      </c>
      <c r="Y7" s="21" t="s">
        <v>180</v>
      </c>
      <c r="AA7" s="1" t="s">
        <v>368</v>
      </c>
      <c r="AB7" s="1" t="s">
        <v>373</v>
      </c>
      <c r="AD7" s="98" t="s">
        <v>407</v>
      </c>
      <c r="AE7" s="100" t="s">
        <v>408</v>
      </c>
    </row>
    <row r="8" spans="1:31" ht="30" customHeight="1">
      <c r="A8" s="7">
        <f t="shared" si="0"/>
        <v>5</v>
      </c>
      <c r="B8" s="95" t="s">
        <v>13</v>
      </c>
      <c r="C8" s="46" t="s">
        <v>391</v>
      </c>
      <c r="D8" s="47" t="s">
        <v>6</v>
      </c>
      <c r="E8" s="46" t="s">
        <v>392</v>
      </c>
      <c r="F8" s="86" t="s">
        <v>20</v>
      </c>
      <c r="G8" s="8" t="s">
        <v>289</v>
      </c>
      <c r="H8" s="8" t="s">
        <v>93</v>
      </c>
      <c r="I8" s="14" t="s">
        <v>94</v>
      </c>
      <c r="J8" s="50" t="s">
        <v>35</v>
      </c>
      <c r="K8" s="46" t="s">
        <v>393</v>
      </c>
      <c r="L8" s="51" t="s">
        <v>57</v>
      </c>
      <c r="M8" s="52" t="s">
        <v>58</v>
      </c>
      <c r="N8" s="15" t="s">
        <v>117</v>
      </c>
      <c r="O8" s="8" t="s">
        <v>294</v>
      </c>
      <c r="P8" s="8" t="s">
        <v>140</v>
      </c>
      <c r="Q8" s="23" t="s">
        <v>129</v>
      </c>
      <c r="R8" s="15" t="s">
        <v>157</v>
      </c>
      <c r="S8" s="8" t="s">
        <v>301</v>
      </c>
      <c r="T8" s="8" t="s">
        <v>394</v>
      </c>
      <c r="U8" s="23" t="s">
        <v>158</v>
      </c>
      <c r="V8" s="15" t="s">
        <v>181</v>
      </c>
      <c r="W8" s="8" t="s">
        <v>300</v>
      </c>
      <c r="X8" s="8" t="s">
        <v>395</v>
      </c>
      <c r="Y8" s="21" t="s">
        <v>182</v>
      </c>
      <c r="AD8" s="100" t="s">
        <v>422</v>
      </c>
      <c r="AE8" s="100" t="s">
        <v>425</v>
      </c>
    </row>
    <row r="9" spans="1:31" ht="30" customHeight="1">
      <c r="A9" s="7">
        <f t="shared" si="0"/>
        <v>6</v>
      </c>
      <c r="B9" s="89" t="s">
        <v>14</v>
      </c>
      <c r="C9" s="8" t="s">
        <v>263</v>
      </c>
      <c r="D9" s="9" t="s">
        <v>7</v>
      </c>
      <c r="E9" s="8" t="s">
        <v>396</v>
      </c>
      <c r="F9" s="86" t="s">
        <v>27</v>
      </c>
      <c r="G9" s="8" t="s">
        <v>261</v>
      </c>
      <c r="H9" s="8" t="s">
        <v>95</v>
      </c>
      <c r="I9" s="14" t="s">
        <v>96</v>
      </c>
      <c r="J9" s="50" t="s">
        <v>36</v>
      </c>
      <c r="K9" s="46" t="s">
        <v>397</v>
      </c>
      <c r="L9" s="51" t="s">
        <v>59</v>
      </c>
      <c r="M9" s="52" t="s">
        <v>60</v>
      </c>
      <c r="N9" s="15" t="s">
        <v>118</v>
      </c>
      <c r="O9" s="8" t="s">
        <v>398</v>
      </c>
      <c r="P9" s="8" t="s">
        <v>141</v>
      </c>
      <c r="Q9" s="57" t="s">
        <v>130</v>
      </c>
      <c r="R9" s="49" t="s">
        <v>159</v>
      </c>
      <c r="S9" s="46" t="s">
        <v>399</v>
      </c>
      <c r="T9" s="46" t="s">
        <v>400</v>
      </c>
      <c r="U9" s="57" t="s">
        <v>160</v>
      </c>
      <c r="V9" s="15" t="s">
        <v>183</v>
      </c>
      <c r="W9" s="8" t="s">
        <v>314</v>
      </c>
      <c r="X9" s="8" t="s">
        <v>401</v>
      </c>
      <c r="Y9" s="21" t="s">
        <v>184</v>
      </c>
      <c r="AD9" s="98" t="s">
        <v>308</v>
      </c>
      <c r="AE9" s="100" t="s">
        <v>276</v>
      </c>
    </row>
    <row r="10" spans="1:31" ht="30" customHeight="1">
      <c r="A10" s="7">
        <f t="shared" si="0"/>
        <v>7</v>
      </c>
      <c r="B10" s="96" t="s">
        <v>15</v>
      </c>
      <c r="C10" s="87" t="s">
        <v>279</v>
      </c>
      <c r="D10" s="88" t="s">
        <v>8</v>
      </c>
      <c r="E10" s="87" t="s">
        <v>355</v>
      </c>
      <c r="F10" s="86" t="s">
        <v>21</v>
      </c>
      <c r="G10" s="8" t="s">
        <v>277</v>
      </c>
      <c r="H10" s="8" t="s">
        <v>97</v>
      </c>
      <c r="I10" s="14" t="s">
        <v>98</v>
      </c>
      <c r="J10" s="18" t="s">
        <v>37</v>
      </c>
      <c r="K10" s="8" t="s">
        <v>286</v>
      </c>
      <c r="L10" s="17" t="s">
        <v>61</v>
      </c>
      <c r="M10" s="20" t="s">
        <v>62</v>
      </c>
      <c r="N10" s="15" t="s">
        <v>119</v>
      </c>
      <c r="O10" s="8" t="s">
        <v>296</v>
      </c>
      <c r="P10" s="8" t="s">
        <v>142</v>
      </c>
      <c r="Q10" s="23" t="s">
        <v>131</v>
      </c>
      <c r="R10" s="15" t="s">
        <v>161</v>
      </c>
      <c r="S10" s="8" t="s">
        <v>310</v>
      </c>
      <c r="T10" s="8" t="s">
        <v>402</v>
      </c>
      <c r="U10" s="23" t="s">
        <v>162</v>
      </c>
      <c r="V10" s="15" t="s">
        <v>185</v>
      </c>
      <c r="W10" s="8" t="s">
        <v>317</v>
      </c>
      <c r="X10" s="8" t="s">
        <v>403</v>
      </c>
      <c r="Y10" s="21" t="s">
        <v>186</v>
      </c>
      <c r="AD10" s="98" t="s">
        <v>398</v>
      </c>
      <c r="AE10" s="98" t="s">
        <v>293</v>
      </c>
    </row>
    <row r="11" spans="1:31" ht="30" customHeight="1">
      <c r="A11" s="7">
        <f t="shared" si="0"/>
        <v>8</v>
      </c>
      <c r="B11" s="89" t="s">
        <v>426</v>
      </c>
      <c r="C11" s="97" t="s">
        <v>428</v>
      </c>
      <c r="D11" s="9" t="s">
        <v>429</v>
      </c>
      <c r="E11" s="8" t="s">
        <v>430</v>
      </c>
      <c r="F11" s="86" t="s">
        <v>22</v>
      </c>
      <c r="G11" s="8" t="s">
        <v>276</v>
      </c>
      <c r="H11" s="8" t="s">
        <v>99</v>
      </c>
      <c r="I11" s="48" t="s">
        <v>100</v>
      </c>
      <c r="J11" s="18" t="s">
        <v>38</v>
      </c>
      <c r="K11" s="8" t="s">
        <v>278</v>
      </c>
      <c r="L11" s="17" t="s">
        <v>63</v>
      </c>
      <c r="M11" s="20" t="s">
        <v>64</v>
      </c>
      <c r="N11" s="15" t="s">
        <v>120</v>
      </c>
      <c r="O11" s="8" t="s">
        <v>290</v>
      </c>
      <c r="P11" s="9" t="s">
        <v>148</v>
      </c>
      <c r="Q11" s="23" t="s">
        <v>147</v>
      </c>
      <c r="R11" s="15" t="s">
        <v>163</v>
      </c>
      <c r="S11" s="8" t="s">
        <v>404</v>
      </c>
      <c r="T11" s="8" t="s">
        <v>405</v>
      </c>
      <c r="U11" s="57" t="s">
        <v>164</v>
      </c>
      <c r="V11" s="15" t="s">
        <v>187</v>
      </c>
      <c r="W11" s="8" t="s">
        <v>285</v>
      </c>
      <c r="X11" s="8" t="s">
        <v>406</v>
      </c>
      <c r="Y11" s="21" t="s">
        <v>188</v>
      </c>
      <c r="AD11" s="98" t="s">
        <v>273</v>
      </c>
      <c r="AE11" s="98" t="s">
        <v>321</v>
      </c>
    </row>
    <row r="12" spans="1:31" ht="30" customHeight="1">
      <c r="A12" s="7">
        <f t="shared" si="0"/>
        <v>9</v>
      </c>
      <c r="B12" s="6"/>
      <c r="C12" s="6"/>
      <c r="D12" s="6"/>
      <c r="E12" s="6"/>
      <c r="F12" s="49" t="s">
        <v>23</v>
      </c>
      <c r="G12" s="46" t="s">
        <v>407</v>
      </c>
      <c r="H12" s="46" t="s">
        <v>101</v>
      </c>
      <c r="I12" s="48" t="s">
        <v>102</v>
      </c>
      <c r="J12" s="18" t="s">
        <v>39</v>
      </c>
      <c r="K12" s="8" t="s">
        <v>275</v>
      </c>
      <c r="L12" s="17" t="s">
        <v>65</v>
      </c>
      <c r="M12" s="20" t="s">
        <v>66</v>
      </c>
      <c r="N12" s="15" t="s">
        <v>121</v>
      </c>
      <c r="O12" s="8" t="s">
        <v>309</v>
      </c>
      <c r="P12" s="8" t="s">
        <v>143</v>
      </c>
      <c r="Q12" s="23" t="s">
        <v>132</v>
      </c>
      <c r="R12" s="49" t="s">
        <v>165</v>
      </c>
      <c r="S12" s="46" t="s">
        <v>408</v>
      </c>
      <c r="T12" s="46" t="s">
        <v>409</v>
      </c>
      <c r="U12" s="57" t="s">
        <v>166</v>
      </c>
      <c r="V12" s="15" t="s">
        <v>189</v>
      </c>
      <c r="W12" s="8" t="s">
        <v>306</v>
      </c>
      <c r="X12" s="8" t="s">
        <v>410</v>
      </c>
      <c r="Y12" s="21" t="s">
        <v>190</v>
      </c>
      <c r="AD12" s="99" t="s">
        <v>428</v>
      </c>
      <c r="AE12" s="98" t="s">
        <v>311</v>
      </c>
    </row>
    <row r="13" spans="1:31" ht="30" customHeight="1">
      <c r="A13" s="7">
        <f t="shared" si="0"/>
        <v>10</v>
      </c>
      <c r="B13" s="6"/>
      <c r="C13" s="6"/>
      <c r="D13" s="6"/>
      <c r="E13" s="6"/>
      <c r="F13" s="15" t="s">
        <v>24</v>
      </c>
      <c r="G13" s="8" t="s">
        <v>270</v>
      </c>
      <c r="H13" s="8" t="s">
        <v>103</v>
      </c>
      <c r="I13" s="48" t="s">
        <v>104</v>
      </c>
      <c r="J13" s="18" t="s">
        <v>40</v>
      </c>
      <c r="K13" s="8" t="s">
        <v>319</v>
      </c>
      <c r="L13" s="17" t="s">
        <v>67</v>
      </c>
      <c r="M13" s="20" t="s">
        <v>68</v>
      </c>
      <c r="N13" s="15" t="s">
        <v>122</v>
      </c>
      <c r="O13" s="8" t="s">
        <v>307</v>
      </c>
      <c r="P13" s="8" t="s">
        <v>144</v>
      </c>
      <c r="Q13" s="23" t="s">
        <v>133</v>
      </c>
      <c r="R13" s="49" t="s">
        <v>167</v>
      </c>
      <c r="S13" s="46" t="s">
        <v>411</v>
      </c>
      <c r="T13" s="46" t="s">
        <v>412</v>
      </c>
      <c r="U13" s="57" t="s">
        <v>168</v>
      </c>
      <c r="V13" s="15" t="s">
        <v>191</v>
      </c>
      <c r="W13" s="8" t="s">
        <v>312</v>
      </c>
      <c r="X13" s="8" t="s">
        <v>413</v>
      </c>
      <c r="Y13" s="21" t="s">
        <v>192</v>
      </c>
      <c r="AD13" s="98" t="s">
        <v>281</v>
      </c>
      <c r="AE13" s="98" t="s">
        <v>411</v>
      </c>
    </row>
    <row r="14" spans="1:31" ht="30" customHeight="1">
      <c r="A14" s="7">
        <f t="shared" si="0"/>
        <v>11</v>
      </c>
      <c r="B14" s="6" t="s">
        <v>209</v>
      </c>
      <c r="C14" s="6"/>
      <c r="D14" s="6"/>
      <c r="E14" s="6"/>
      <c r="F14" s="15" t="s">
        <v>28</v>
      </c>
      <c r="G14" s="8" t="s">
        <v>282</v>
      </c>
      <c r="H14" s="8" t="s">
        <v>105</v>
      </c>
      <c r="I14" s="14" t="s">
        <v>106</v>
      </c>
      <c r="J14" s="18" t="s">
        <v>41</v>
      </c>
      <c r="K14" s="8" t="s">
        <v>299</v>
      </c>
      <c r="L14" s="17" t="s">
        <v>69</v>
      </c>
      <c r="M14" s="20" t="s">
        <v>70</v>
      </c>
      <c r="N14" s="49" t="s">
        <v>123</v>
      </c>
      <c r="O14" s="46" t="s">
        <v>414</v>
      </c>
      <c r="P14" s="46" t="s">
        <v>145</v>
      </c>
      <c r="Q14" s="57" t="s">
        <v>134</v>
      </c>
      <c r="R14" s="15" t="s">
        <v>169</v>
      </c>
      <c r="S14" s="8" t="s">
        <v>305</v>
      </c>
      <c r="T14" s="8" t="s">
        <v>415</v>
      </c>
      <c r="U14" s="23" t="s">
        <v>170</v>
      </c>
      <c r="V14" s="15" t="s">
        <v>193</v>
      </c>
      <c r="W14" s="8" t="s">
        <v>321</v>
      </c>
      <c r="X14" s="8" t="s">
        <v>416</v>
      </c>
      <c r="Y14" s="21" t="s">
        <v>194</v>
      </c>
      <c r="AD14" s="98" t="s">
        <v>280</v>
      </c>
      <c r="AE14" s="98" t="s">
        <v>314</v>
      </c>
    </row>
    <row r="15" spans="1:31" ht="30" customHeight="1" thickBot="1">
      <c r="A15" s="7">
        <f t="shared" si="0"/>
        <v>12</v>
      </c>
      <c r="B15" s="6" t="s">
        <v>210</v>
      </c>
      <c r="C15" s="6"/>
      <c r="D15" s="6"/>
      <c r="E15" s="6"/>
      <c r="F15" s="15" t="s">
        <v>25</v>
      </c>
      <c r="G15" s="8" t="s">
        <v>287</v>
      </c>
      <c r="H15" s="8" t="s">
        <v>107</v>
      </c>
      <c r="I15" s="14" t="s">
        <v>108</v>
      </c>
      <c r="J15" s="50" t="s">
        <v>42</v>
      </c>
      <c r="K15" s="46" t="s">
        <v>417</v>
      </c>
      <c r="L15" s="51" t="s">
        <v>71</v>
      </c>
      <c r="M15" s="52" t="s">
        <v>72</v>
      </c>
      <c r="N15" s="16" t="s">
        <v>124</v>
      </c>
      <c r="O15" s="12" t="s">
        <v>280</v>
      </c>
      <c r="P15" s="12" t="s">
        <v>146</v>
      </c>
      <c r="Q15" s="24" t="s">
        <v>135</v>
      </c>
      <c r="R15" s="16" t="s">
        <v>171</v>
      </c>
      <c r="S15" s="12" t="s">
        <v>311</v>
      </c>
      <c r="T15" s="12" t="s">
        <v>418</v>
      </c>
      <c r="U15" s="24" t="s">
        <v>172</v>
      </c>
      <c r="V15" s="15" t="s">
        <v>195</v>
      </c>
      <c r="W15" s="8" t="s">
        <v>315</v>
      </c>
      <c r="X15" s="8" t="s">
        <v>419</v>
      </c>
      <c r="Y15" s="21" t="s">
        <v>196</v>
      </c>
      <c r="AD15" s="98" t="s">
        <v>277</v>
      </c>
      <c r="AE15" s="98" t="s">
        <v>315</v>
      </c>
    </row>
    <row r="16" spans="1:31" ht="30" customHeight="1">
      <c r="A16" s="7">
        <f t="shared" si="0"/>
        <v>13</v>
      </c>
      <c r="B16" s="6" t="s">
        <v>211</v>
      </c>
      <c r="C16" s="6"/>
      <c r="D16" s="6"/>
      <c r="E16" s="6"/>
      <c r="F16" s="15" t="s">
        <v>29</v>
      </c>
      <c r="G16" s="8" t="s">
        <v>420</v>
      </c>
      <c r="H16" s="8" t="s">
        <v>109</v>
      </c>
      <c r="I16" s="14" t="s">
        <v>110</v>
      </c>
      <c r="J16" s="18" t="s">
        <v>43</v>
      </c>
      <c r="K16" s="8" t="s">
        <v>293</v>
      </c>
      <c r="L16" s="17" t="s">
        <v>73</v>
      </c>
      <c r="M16" s="19" t="s">
        <v>74</v>
      </c>
      <c r="N16" s="6"/>
      <c r="O16" s="6"/>
      <c r="P16" s="6"/>
      <c r="Q16" s="6"/>
      <c r="R16" s="6"/>
      <c r="S16" s="6"/>
      <c r="T16" s="6"/>
      <c r="U16" s="6"/>
      <c r="V16" s="15" t="s">
        <v>197</v>
      </c>
      <c r="W16" s="8" t="s">
        <v>313</v>
      </c>
      <c r="X16" s="8" t="s">
        <v>421</v>
      </c>
      <c r="Y16" s="21" t="s">
        <v>198</v>
      </c>
      <c r="AD16" s="98" t="s">
        <v>390</v>
      </c>
      <c r="AE16" s="98" t="s">
        <v>288</v>
      </c>
    </row>
    <row r="17" spans="1:31" ht="30" customHeight="1" thickBot="1">
      <c r="A17" s="7">
        <f t="shared" si="0"/>
        <v>14</v>
      </c>
      <c r="B17" s="6" t="s">
        <v>212</v>
      </c>
      <c r="C17" s="6"/>
      <c r="D17" s="6"/>
      <c r="E17" s="6"/>
      <c r="F17" s="59" t="s">
        <v>30</v>
      </c>
      <c r="G17" s="54" t="s">
        <v>422</v>
      </c>
      <c r="H17" s="54" t="s">
        <v>111</v>
      </c>
      <c r="I17" s="60" t="s">
        <v>112</v>
      </c>
      <c r="J17" s="18" t="s">
        <v>44</v>
      </c>
      <c r="K17" s="8" t="s">
        <v>264</v>
      </c>
      <c r="L17" s="17" t="s">
        <v>75</v>
      </c>
      <c r="M17" s="19" t="s">
        <v>76</v>
      </c>
      <c r="N17" s="6" t="s">
        <v>238</v>
      </c>
      <c r="O17" s="6"/>
      <c r="P17" s="6"/>
      <c r="Q17" s="6"/>
      <c r="R17" s="6" t="s">
        <v>240</v>
      </c>
      <c r="S17" s="6"/>
      <c r="T17" s="6"/>
      <c r="U17" s="6"/>
      <c r="V17" s="15" t="s">
        <v>199</v>
      </c>
      <c r="W17" s="8" t="s">
        <v>298</v>
      </c>
      <c r="X17" s="8" t="s">
        <v>423</v>
      </c>
      <c r="Y17" s="21" t="s">
        <v>200</v>
      </c>
      <c r="AD17" s="98" t="s">
        <v>259</v>
      </c>
      <c r="AE17" s="98" t="s">
        <v>286</v>
      </c>
    </row>
    <row r="18" spans="1:31" ht="30" customHeight="1" thickBot="1">
      <c r="A18" s="7">
        <f t="shared" si="0"/>
        <v>15</v>
      </c>
      <c r="B18" s="6"/>
      <c r="C18" s="6"/>
      <c r="D18" s="6"/>
      <c r="E18" s="6"/>
      <c r="F18" s="6"/>
      <c r="G18" s="6"/>
      <c r="H18" s="6"/>
      <c r="I18" s="6"/>
      <c r="J18" s="18" t="s">
        <v>45</v>
      </c>
      <c r="K18" s="8" t="s">
        <v>281</v>
      </c>
      <c r="L18" s="17" t="s">
        <v>77</v>
      </c>
      <c r="M18" s="19" t="s">
        <v>78</v>
      </c>
      <c r="N18" s="6" t="s">
        <v>239</v>
      </c>
      <c r="O18" s="6"/>
      <c r="P18" s="6"/>
      <c r="Q18" s="6"/>
      <c r="R18" s="6" t="s">
        <v>241</v>
      </c>
      <c r="S18" s="6"/>
      <c r="T18" s="6"/>
      <c r="U18" s="6"/>
      <c r="V18" s="16" t="s">
        <v>201</v>
      </c>
      <c r="W18" s="12" t="s">
        <v>308</v>
      </c>
      <c r="X18" s="12" t="s">
        <v>424</v>
      </c>
      <c r="Y18" s="22" t="s">
        <v>202</v>
      </c>
      <c r="AD18" s="98" t="s">
        <v>376</v>
      </c>
      <c r="AE18" s="98" t="s">
        <v>303</v>
      </c>
    </row>
    <row r="19" spans="1:31" ht="30" customHeight="1">
      <c r="A19" s="7">
        <f t="shared" si="0"/>
        <v>16</v>
      </c>
      <c r="B19" s="6"/>
      <c r="C19" s="6"/>
      <c r="D19" s="6"/>
      <c r="E19" s="6"/>
      <c r="F19" s="6"/>
      <c r="G19" s="6"/>
      <c r="H19" s="6"/>
      <c r="I19" s="6"/>
      <c r="J19" s="18" t="s">
        <v>46</v>
      </c>
      <c r="K19" s="8" t="s">
        <v>291</v>
      </c>
      <c r="L19" s="17" t="s">
        <v>79</v>
      </c>
      <c r="M19" s="19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D19" s="98" t="s">
        <v>291</v>
      </c>
      <c r="AE19" s="100" t="s">
        <v>397</v>
      </c>
    </row>
    <row r="20" spans="1:31" ht="30" customHeight="1">
      <c r="A20" s="7">
        <f t="shared" si="0"/>
        <v>17</v>
      </c>
      <c r="B20" s="6" t="s">
        <v>363</v>
      </c>
      <c r="C20" s="6"/>
      <c r="D20" s="6"/>
      <c r="E20" s="6"/>
      <c r="F20" s="1" t="s">
        <v>233</v>
      </c>
      <c r="G20" s="6"/>
      <c r="H20" s="6"/>
      <c r="I20" s="6"/>
      <c r="J20" s="18" t="s">
        <v>47</v>
      </c>
      <c r="K20" s="8" t="s">
        <v>318</v>
      </c>
      <c r="L20" s="17" t="s">
        <v>81</v>
      </c>
      <c r="M20" s="19" t="s">
        <v>82</v>
      </c>
      <c r="N20" s="6"/>
      <c r="O20" s="6"/>
      <c r="P20" s="6"/>
      <c r="Q20" s="6"/>
      <c r="R20" s="6"/>
      <c r="S20" s="6"/>
      <c r="T20" s="6"/>
      <c r="U20" s="6"/>
      <c r="V20" s="6" t="s">
        <v>242</v>
      </c>
      <c r="W20" s="6"/>
      <c r="X20" s="6"/>
      <c r="Y20" s="6"/>
      <c r="AD20" s="98" t="s">
        <v>300</v>
      </c>
      <c r="AE20" s="100" t="s">
        <v>388</v>
      </c>
    </row>
    <row r="21" spans="1:31" ht="30" customHeight="1" thickBot="1">
      <c r="A21" s="7">
        <f t="shared" si="0"/>
        <v>18</v>
      </c>
      <c r="B21" s="6"/>
      <c r="C21" s="6"/>
      <c r="D21" s="6"/>
      <c r="E21" s="6"/>
      <c r="F21" s="6" t="s">
        <v>234</v>
      </c>
      <c r="G21" s="6"/>
      <c r="H21" s="6"/>
      <c r="I21" s="6"/>
      <c r="J21" s="53" t="s">
        <v>48</v>
      </c>
      <c r="K21" s="54" t="s">
        <v>425</v>
      </c>
      <c r="L21" s="55" t="s">
        <v>83</v>
      </c>
      <c r="M21" s="56" t="s">
        <v>84</v>
      </c>
      <c r="N21" s="6"/>
      <c r="O21" s="6"/>
      <c r="P21" s="6"/>
      <c r="Q21" s="6"/>
      <c r="R21" s="6"/>
      <c r="S21" s="6"/>
      <c r="T21" s="6"/>
      <c r="U21" s="6"/>
      <c r="V21" s="6" t="s">
        <v>243</v>
      </c>
      <c r="W21" s="6"/>
      <c r="X21" s="6"/>
      <c r="Y21" s="6"/>
      <c r="AD21" s="98" t="s">
        <v>272</v>
      </c>
      <c r="AE21" s="98" t="s">
        <v>316</v>
      </c>
    </row>
    <row r="22" spans="1:31" ht="30" customHeight="1">
      <c r="A22" s="7">
        <f t="shared" si="0"/>
        <v>19</v>
      </c>
      <c r="B22" s="6" t="s">
        <v>232</v>
      </c>
      <c r="C22" s="6"/>
      <c r="D22" s="6"/>
      <c r="E22" s="6"/>
      <c r="F22" s="6"/>
      <c r="G22" s="6"/>
      <c r="H22" s="6"/>
      <c r="I22" s="6"/>
      <c r="J22" s="58" t="s">
        <v>235</v>
      </c>
      <c r="K22" s="6"/>
      <c r="L22" s="58"/>
      <c r="M22" s="58"/>
      <c r="N22" s="6"/>
      <c r="O22" s="6"/>
      <c r="P22" s="6"/>
      <c r="Q22" s="6"/>
      <c r="R22" s="6"/>
      <c r="S22" s="6"/>
      <c r="T22" s="6"/>
      <c r="U22" s="6"/>
      <c r="V22" s="6" t="s">
        <v>244</v>
      </c>
      <c r="W22" s="6"/>
      <c r="X22" s="6"/>
      <c r="Y22" s="6"/>
      <c r="AD22" s="98" t="s">
        <v>261</v>
      </c>
      <c r="AE22" s="100" t="s">
        <v>391</v>
      </c>
    </row>
    <row r="23" spans="1:31" ht="30" customHeight="1">
      <c r="A23" s="7">
        <f t="shared" si="0"/>
        <v>20</v>
      </c>
      <c r="B23" s="6"/>
      <c r="C23" s="6"/>
      <c r="D23" s="6"/>
      <c r="E23" s="6"/>
      <c r="F23" s="6"/>
      <c r="G23" s="6"/>
      <c r="H23" s="6"/>
      <c r="I23" s="6"/>
      <c r="J23" s="58" t="s">
        <v>236</v>
      </c>
      <c r="K23" s="6"/>
      <c r="L23" s="58"/>
      <c r="M23" s="5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D23" s="98" t="s">
        <v>310</v>
      </c>
      <c r="AE23" s="98" t="s">
        <v>313</v>
      </c>
    </row>
    <row r="24" spans="1:31" ht="30" customHeight="1">
      <c r="A24" s="7">
        <f t="shared" si="0"/>
        <v>21</v>
      </c>
      <c r="B24" s="6"/>
      <c r="C24" s="6"/>
      <c r="D24" s="6"/>
      <c r="E24" s="6"/>
      <c r="F24" s="6"/>
      <c r="G24" s="6"/>
      <c r="H24" s="6"/>
      <c r="I24" s="6"/>
      <c r="J24" s="6" t="s">
        <v>237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AD24" s="100" t="s">
        <v>417</v>
      </c>
      <c r="AE24" s="98" t="s">
        <v>292</v>
      </c>
    </row>
    <row r="25" spans="1:31" ht="30" customHeight="1">
      <c r="A25" s="3"/>
      <c r="AD25" s="98" t="s">
        <v>278</v>
      </c>
      <c r="AE25" s="98" t="s">
        <v>306</v>
      </c>
    </row>
    <row r="26" spans="1:31" ht="30" customHeight="1" thickBot="1">
      <c r="A26" s="3"/>
      <c r="B26" s="1" t="s">
        <v>213</v>
      </c>
      <c r="AD26" s="98" t="s">
        <v>287</v>
      </c>
      <c r="AE26" s="98" t="s">
        <v>312</v>
      </c>
    </row>
    <row r="27" spans="1:31" ht="30" customHeight="1">
      <c r="A27" s="3"/>
      <c r="B27" s="25" t="s">
        <v>214</v>
      </c>
      <c r="C27" s="26" t="s">
        <v>229</v>
      </c>
      <c r="D27" s="26"/>
      <c r="E27" s="27"/>
      <c r="F27" s="25" t="s">
        <v>214</v>
      </c>
      <c r="G27" s="26" t="s">
        <v>352</v>
      </c>
      <c r="H27" s="26"/>
      <c r="I27" s="27"/>
      <c r="J27" s="25" t="s">
        <v>214</v>
      </c>
      <c r="K27" s="26" t="s">
        <v>231</v>
      </c>
      <c r="L27" s="26"/>
      <c r="M27" s="27"/>
      <c r="N27" s="25" t="s">
        <v>214</v>
      </c>
      <c r="O27" s="26" t="s">
        <v>248</v>
      </c>
      <c r="P27" s="26"/>
      <c r="Q27" s="27"/>
      <c r="R27" s="25" t="s">
        <v>214</v>
      </c>
      <c r="S27" s="26" t="s">
        <v>252</v>
      </c>
      <c r="T27" s="26"/>
      <c r="U27" s="27"/>
      <c r="V27" s="26" t="s">
        <v>214</v>
      </c>
      <c r="W27" s="26" t="s">
        <v>257</v>
      </c>
      <c r="X27" s="26"/>
      <c r="Y27" s="27"/>
      <c r="AD27" s="98" t="s">
        <v>260</v>
      </c>
      <c r="AE27" s="98" t="s">
        <v>297</v>
      </c>
    </row>
    <row r="28" spans="1:31" ht="30" customHeight="1">
      <c r="A28" s="3"/>
      <c r="B28" s="28"/>
      <c r="C28" s="1" t="s">
        <v>356</v>
      </c>
      <c r="E28" s="29"/>
      <c r="F28" s="28"/>
      <c r="G28" s="1" t="s">
        <v>353</v>
      </c>
      <c r="I28" s="29"/>
      <c r="J28" s="28"/>
      <c r="K28" s="1" t="s">
        <v>359</v>
      </c>
      <c r="M28" s="29"/>
      <c r="N28" s="28"/>
      <c r="O28" s="1" t="s">
        <v>249</v>
      </c>
      <c r="Q28" s="29"/>
      <c r="R28" s="28"/>
      <c r="S28" s="1" t="s">
        <v>253</v>
      </c>
      <c r="U28" s="29"/>
      <c r="W28" s="1" t="s">
        <v>256</v>
      </c>
      <c r="Y28" s="29"/>
      <c r="AD28" s="98" t="s">
        <v>299</v>
      </c>
      <c r="AE28" s="98" t="s">
        <v>380</v>
      </c>
    </row>
    <row r="29" spans="1:31" ht="30" customHeight="1">
      <c r="A29" s="3"/>
      <c r="B29" s="28"/>
      <c r="C29" s="1" t="s">
        <v>357</v>
      </c>
      <c r="E29" s="29"/>
      <c r="F29" s="28"/>
      <c r="G29" s="1" t="s">
        <v>354</v>
      </c>
      <c r="I29" s="29"/>
      <c r="J29" s="28"/>
      <c r="K29" s="1" t="s">
        <v>361</v>
      </c>
      <c r="M29" s="29"/>
      <c r="N29" s="28"/>
      <c r="O29" s="1" t="s">
        <v>247</v>
      </c>
      <c r="Q29" s="29"/>
      <c r="R29" s="28"/>
      <c r="S29" s="1" t="s">
        <v>251</v>
      </c>
      <c r="U29" s="29"/>
      <c r="W29" s="1" t="s">
        <v>255</v>
      </c>
      <c r="Y29" s="29"/>
      <c r="AD29" s="98" t="s">
        <v>301</v>
      </c>
      <c r="AE29" s="98" t="s">
        <v>274</v>
      </c>
    </row>
    <row r="30" spans="1:31" ht="30" customHeight="1">
      <c r="A30" s="3"/>
      <c r="B30" s="28"/>
      <c r="E30" s="29"/>
      <c r="F30" s="28"/>
      <c r="G30" s="1" t="s">
        <v>230</v>
      </c>
      <c r="I30" s="29"/>
      <c r="J30" s="28"/>
      <c r="K30" s="1" t="s">
        <v>360</v>
      </c>
      <c r="M30" s="29"/>
      <c r="N30" s="28"/>
      <c r="O30" s="1" t="s">
        <v>331</v>
      </c>
      <c r="Q30" s="29"/>
      <c r="R30" s="28"/>
      <c r="S30" s="1" t="s">
        <v>250</v>
      </c>
      <c r="U30" s="29"/>
      <c r="W30" s="1" t="s">
        <v>254</v>
      </c>
      <c r="Y30" s="29"/>
      <c r="AD30" s="98" t="s">
        <v>307</v>
      </c>
      <c r="AE30" s="98" t="s">
        <v>404</v>
      </c>
    </row>
    <row r="31" spans="1:31" ht="30" customHeight="1">
      <c r="A31" s="3"/>
      <c r="B31" s="28"/>
      <c r="E31" s="29"/>
      <c r="F31" s="28"/>
      <c r="G31" s="1" t="s">
        <v>216</v>
      </c>
      <c r="I31" s="29"/>
      <c r="J31" s="28"/>
      <c r="K31" s="1" t="s">
        <v>246</v>
      </c>
      <c r="M31" s="29"/>
      <c r="N31" s="28"/>
      <c r="Q31" s="29"/>
      <c r="R31" s="28"/>
      <c r="U31" s="29"/>
      <c r="W31" s="85" t="s">
        <v>228</v>
      </c>
      <c r="Y31" s="29"/>
      <c r="AD31" s="98" t="s">
        <v>399</v>
      </c>
      <c r="AE31" s="98" t="s">
        <v>294</v>
      </c>
    </row>
    <row r="32" spans="1:31" ht="30" customHeight="1" thickBot="1">
      <c r="A32" s="3"/>
      <c r="B32" s="30"/>
      <c r="C32" s="5"/>
      <c r="D32" s="5"/>
      <c r="E32" s="31"/>
      <c r="F32" s="30"/>
      <c r="G32" s="5"/>
      <c r="H32" s="5"/>
      <c r="I32" s="31"/>
      <c r="J32" s="30"/>
      <c r="K32" s="5" t="s">
        <v>362</v>
      </c>
      <c r="L32" s="5"/>
      <c r="M32" s="31"/>
      <c r="N32" s="30"/>
      <c r="O32" s="5"/>
      <c r="P32" s="5"/>
      <c r="Q32" s="31"/>
      <c r="R32" s="30"/>
      <c r="S32" s="5"/>
      <c r="T32" s="5"/>
      <c r="U32" s="31"/>
      <c r="V32" s="5"/>
      <c r="W32" s="5"/>
      <c r="X32" s="5"/>
      <c r="Y32" s="31"/>
      <c r="AD32" s="100" t="s">
        <v>393</v>
      </c>
      <c r="AE32" s="98" t="s">
        <v>302</v>
      </c>
    </row>
    <row r="33" spans="1:31" ht="30" customHeight="1">
      <c r="A33" s="3"/>
      <c r="B33" s="28" t="s">
        <v>215</v>
      </c>
      <c r="C33" s="1" t="s">
        <v>324</v>
      </c>
      <c r="E33" s="29"/>
      <c r="F33" s="28" t="s">
        <v>215</v>
      </c>
      <c r="G33" s="1" t="s">
        <v>326</v>
      </c>
      <c r="I33" s="29"/>
      <c r="J33" s="28" t="s">
        <v>215</v>
      </c>
      <c r="K33" s="1" t="s">
        <v>346</v>
      </c>
      <c r="L33" s="4"/>
      <c r="M33" s="32"/>
      <c r="N33" s="28" t="s">
        <v>215</v>
      </c>
      <c r="O33" s="1" t="s">
        <v>332</v>
      </c>
      <c r="Q33" s="29"/>
      <c r="R33" s="28" t="s">
        <v>215</v>
      </c>
      <c r="S33" s="1" t="s">
        <v>336</v>
      </c>
      <c r="U33" s="29"/>
      <c r="V33" s="1" t="s">
        <v>215</v>
      </c>
      <c r="W33" s="1" t="s">
        <v>341</v>
      </c>
      <c r="Y33" s="29"/>
      <c r="AD33" s="98" t="s">
        <v>289</v>
      </c>
      <c r="AE33" s="98" t="s">
        <v>279</v>
      </c>
    </row>
    <row r="34" spans="1:31" ht="30" customHeight="1">
      <c r="A34" s="3"/>
      <c r="B34" s="28"/>
      <c r="C34" s="1" t="s">
        <v>325</v>
      </c>
      <c r="E34" s="29"/>
      <c r="F34" s="28"/>
      <c r="G34" s="1" t="s">
        <v>327</v>
      </c>
      <c r="I34" s="29"/>
      <c r="J34" s="33"/>
      <c r="K34" s="1" t="s">
        <v>347</v>
      </c>
      <c r="M34" s="29"/>
      <c r="N34" s="28"/>
      <c r="O34" s="1" t="s">
        <v>333</v>
      </c>
      <c r="Q34" s="29"/>
      <c r="R34" s="28"/>
      <c r="S34" s="1" t="s">
        <v>338</v>
      </c>
      <c r="U34" s="29"/>
      <c r="W34" s="1" t="s">
        <v>343</v>
      </c>
      <c r="Y34" s="29"/>
      <c r="AD34" s="98" t="s">
        <v>305</v>
      </c>
      <c r="AE34" s="98" t="s">
        <v>282</v>
      </c>
    </row>
    <row r="35" spans="1:31" ht="30" customHeight="1">
      <c r="A35" s="3"/>
      <c r="B35" s="28"/>
      <c r="C35" s="1" t="s">
        <v>358</v>
      </c>
      <c r="E35" s="29"/>
      <c r="F35" s="28"/>
      <c r="G35" s="1" t="s">
        <v>328</v>
      </c>
      <c r="I35" s="29"/>
      <c r="J35" s="28"/>
      <c r="K35" s="1" t="s">
        <v>349</v>
      </c>
      <c r="M35" s="29"/>
      <c r="N35" s="28"/>
      <c r="O35" s="1" t="s">
        <v>335</v>
      </c>
      <c r="Q35" s="29"/>
      <c r="R35" s="28"/>
      <c r="S35" s="1" t="s">
        <v>340</v>
      </c>
      <c r="U35" s="29"/>
      <c r="W35" s="1" t="s">
        <v>345</v>
      </c>
      <c r="Y35" s="29"/>
      <c r="AD35" s="100" t="s">
        <v>414</v>
      </c>
      <c r="AE35" s="98" t="s">
        <v>318</v>
      </c>
    </row>
    <row r="36" spans="1:31" ht="30" customHeight="1">
      <c r="A36" s="3"/>
      <c r="B36" s="28"/>
      <c r="E36" s="29"/>
      <c r="F36" s="28"/>
      <c r="G36" s="1" t="s">
        <v>329</v>
      </c>
      <c r="I36" s="29"/>
      <c r="J36" s="28"/>
      <c r="K36" s="1" t="s">
        <v>348</v>
      </c>
      <c r="L36" s="4"/>
      <c r="M36" s="32"/>
      <c r="N36" s="28"/>
      <c r="O36" s="1" t="s">
        <v>334</v>
      </c>
      <c r="Q36" s="29"/>
      <c r="R36" s="28"/>
      <c r="S36" s="1" t="s">
        <v>339</v>
      </c>
      <c r="U36" s="29"/>
      <c r="W36" s="1" t="s">
        <v>344</v>
      </c>
      <c r="Y36" s="29"/>
      <c r="AD36" s="100" t="s">
        <v>389</v>
      </c>
      <c r="AE36" s="98" t="s">
        <v>271</v>
      </c>
    </row>
    <row r="37" spans="1:31" ht="30" customHeight="1">
      <c r="A37" s="3"/>
      <c r="B37" s="28"/>
      <c r="E37" s="29"/>
      <c r="F37" s="28"/>
      <c r="G37" s="1" t="s">
        <v>330</v>
      </c>
      <c r="I37" s="29"/>
      <c r="J37" s="28"/>
      <c r="K37" s="1" t="s">
        <v>350</v>
      </c>
      <c r="L37" s="4"/>
      <c r="M37" s="32"/>
      <c r="N37" s="28"/>
      <c r="Q37" s="29"/>
      <c r="R37" s="28"/>
      <c r="U37" s="29"/>
      <c r="W37" s="85" t="s">
        <v>217</v>
      </c>
      <c r="Y37" s="29"/>
      <c r="AD37" s="98" t="s">
        <v>285</v>
      </c>
      <c r="AE37" s="98" t="s">
        <v>269</v>
      </c>
    </row>
    <row r="38" spans="1:31" ht="30" customHeight="1" thickBot="1">
      <c r="A38" s="3"/>
      <c r="B38" s="30"/>
      <c r="C38" s="5"/>
      <c r="D38" s="5"/>
      <c r="E38" s="31"/>
      <c r="F38" s="30"/>
      <c r="G38" s="5"/>
      <c r="H38" s="5"/>
      <c r="I38" s="31"/>
      <c r="J38" s="30"/>
      <c r="K38" s="5" t="s">
        <v>351</v>
      </c>
      <c r="L38" s="5"/>
      <c r="M38" s="31"/>
      <c r="N38" s="30"/>
      <c r="O38" s="5"/>
      <c r="P38" s="5"/>
      <c r="Q38" s="31"/>
      <c r="R38" s="30"/>
      <c r="S38" s="5"/>
      <c r="T38" s="5"/>
      <c r="U38" s="31"/>
      <c r="V38" s="5"/>
      <c r="W38" s="5"/>
      <c r="X38" s="5"/>
      <c r="Y38" s="31"/>
      <c r="AD38" s="98" t="s">
        <v>319</v>
      </c>
      <c r="AE38" s="98" t="s">
        <v>275</v>
      </c>
    </row>
    <row r="39" spans="1:31" ht="30" customHeight="1">
      <c r="A39" s="3"/>
      <c r="AD39" s="98" t="s">
        <v>317</v>
      </c>
      <c r="AE39" s="98" t="s">
        <v>296</v>
      </c>
    </row>
    <row r="40" spans="1:31" ht="30" customHeight="1">
      <c r="A40" s="3"/>
      <c r="AD40" s="98" t="s">
        <v>309</v>
      </c>
      <c r="AE40" s="100" t="s">
        <v>384</v>
      </c>
    </row>
    <row r="41" spans="1:31" ht="30" customHeight="1">
      <c r="A41" s="3"/>
      <c r="AD41" s="98"/>
      <c r="AE41" s="98" t="s">
        <v>290</v>
      </c>
    </row>
    <row r="42" spans="1:31" ht="30" customHeight="1">
      <c r="A42" s="3"/>
    </row>
    <row r="43" spans="1:31" ht="30" customHeight="1">
      <c r="A43" s="3"/>
    </row>
    <row r="44" spans="1:31" ht="30" customHeight="1">
      <c r="A44" s="3"/>
    </row>
    <row r="45" spans="1:31" ht="30" customHeight="1">
      <c r="A45" s="3"/>
    </row>
    <row r="46" spans="1:31" ht="30" customHeight="1">
      <c r="A46" s="3"/>
    </row>
    <row r="47" spans="1:31" ht="30" customHeight="1">
      <c r="A47" s="3"/>
    </row>
    <row r="48" spans="1:31" ht="30" customHeight="1">
      <c r="A48" s="3"/>
    </row>
    <row r="49" spans="1:26" ht="30" customHeight="1">
      <c r="A49" s="3"/>
    </row>
    <row r="50" spans="1:26" ht="30" customHeight="1">
      <c r="A50" s="3"/>
    </row>
    <row r="51" spans="1:26" ht="30" customHeight="1">
      <c r="I51" s="2"/>
    </row>
    <row r="52" spans="1:26" ht="30" customHeight="1"/>
    <row r="53" spans="1:26" ht="30" customHeight="1"/>
    <row r="54" spans="1:26" ht="30" customHeight="1">
      <c r="B54" s="2"/>
      <c r="C54" s="2"/>
      <c r="R54" s="2"/>
      <c r="S54" s="2"/>
      <c r="Z54" s="1" t="str">
        <f>AB4&amp;","&amp;AB6&amp;","&amp;AB8&amp;","&amp;AB11</f>
        <v>KRW-USDC,BTC-TUSD,,</v>
      </c>
    </row>
    <row r="55" spans="1:26" ht="30" customHeight="1">
      <c r="I55" s="2"/>
      <c r="R55" s="2"/>
      <c r="S55" s="2"/>
      <c r="Z55" s="1" t="str">
        <f>AB12&amp;","&amp;AB14&amp;","&amp;AB15&amp;","&amp;AB17</f>
        <v>,,,</v>
      </c>
    </row>
    <row r="56" spans="1:26" ht="30" customHeight="1">
      <c r="I56" s="2"/>
      <c r="R56" s="2"/>
      <c r="S56" s="2"/>
      <c r="Z56" s="1" t="str">
        <f>AB18&amp;","&amp;AB19&amp;","&amp;AB20&amp;","&amp;AB21</f>
        <v>,,,</v>
      </c>
    </row>
    <row r="57" spans="1:26" ht="30" customHeight="1">
      <c r="Z57" s="1" t="str">
        <f>AB27&amp;","&amp;AB28&amp;","&amp;AB32&amp;","&amp;AB33</f>
        <v>,,,</v>
      </c>
    </row>
    <row r="58" spans="1:26" ht="30" customHeight="1"/>
    <row r="59" spans="1:26" ht="30" customHeight="1"/>
  </sheetData>
  <sortState xmlns:xlrd2="http://schemas.microsoft.com/office/spreadsheetml/2017/richdata2" ref="AD2:AD80">
    <sortCondition ref="AD2:AD80"/>
  </sortState>
  <mergeCells count="12">
    <mergeCell ref="V2:Y2"/>
    <mergeCell ref="B2:E2"/>
    <mergeCell ref="F2:I2"/>
    <mergeCell ref="J2:M2"/>
    <mergeCell ref="N2:Q2"/>
    <mergeCell ref="R2:U2"/>
    <mergeCell ref="N3:O3"/>
    <mergeCell ref="B3:C3"/>
    <mergeCell ref="F3:G3"/>
    <mergeCell ref="R3:S3"/>
    <mergeCell ref="V3:W3"/>
    <mergeCell ref="J3:K3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5BD9-C352-D247-90D7-39BC98CF59A8}">
  <dimension ref="A1:M41"/>
  <sheetViews>
    <sheetView zoomScale="80" zoomScaleNormal="80" workbookViewId="0">
      <selection activeCell="O11" sqref="O11"/>
    </sheetView>
  </sheetViews>
  <sheetFormatPr baseColWidth="10" defaultRowHeight="17"/>
  <cols>
    <col min="1" max="24" width="13.7109375" style="2" customWidth="1"/>
    <col min="25" max="16384" width="10.7109375" style="2"/>
  </cols>
  <sheetData>
    <row r="1" spans="1:13" ht="30" customHeight="1" thickBot="1">
      <c r="A1" s="2" t="s">
        <v>258</v>
      </c>
    </row>
    <row r="2" spans="1:13" ht="30" customHeight="1">
      <c r="B2" s="71" t="s">
        <v>265</v>
      </c>
      <c r="C2" s="72" t="s">
        <v>323</v>
      </c>
      <c r="D2" s="79" t="s">
        <v>214</v>
      </c>
      <c r="E2" s="82" t="s">
        <v>266</v>
      </c>
      <c r="F2" s="72" t="s">
        <v>323</v>
      </c>
      <c r="G2" s="79" t="s">
        <v>214</v>
      </c>
      <c r="H2" s="71" t="s">
        <v>267</v>
      </c>
      <c r="I2" s="72" t="s">
        <v>323</v>
      </c>
      <c r="J2" s="79" t="s">
        <v>214</v>
      </c>
      <c r="K2" s="71" t="s">
        <v>268</v>
      </c>
      <c r="L2" s="72" t="s">
        <v>323</v>
      </c>
      <c r="M2" s="73" t="s">
        <v>214</v>
      </c>
    </row>
    <row r="3" spans="1:13" ht="30" customHeight="1">
      <c r="B3" s="74" t="s">
        <v>259</v>
      </c>
      <c r="C3" s="69" t="str">
        <f>B3&amp;"USDT"</f>
        <v>BTCUSDT</v>
      </c>
      <c r="D3" s="80" t="str">
        <f>"KRW-"&amp;B3</f>
        <v>KRW-BTC</v>
      </c>
      <c r="E3" s="74" t="s">
        <v>264</v>
      </c>
      <c r="F3" s="69" t="str">
        <f>E3&amp;"USDT"</f>
        <v>MANAUSDT</v>
      </c>
      <c r="G3" s="80" t="str">
        <f>"KRW-"&amp;E3</f>
        <v>KRW-MANA</v>
      </c>
      <c r="H3" s="74" t="s">
        <v>279</v>
      </c>
      <c r="I3" s="69" t="str">
        <f>H3&amp;"USDT"</f>
        <v>TRXUSDT</v>
      </c>
      <c r="J3" s="80" t="str">
        <f>"KRW-"&amp;H3</f>
        <v>KRW-TRX</v>
      </c>
      <c r="K3" s="74" t="s">
        <v>293</v>
      </c>
      <c r="L3" s="69" t="str">
        <f>K3&amp;"USDT"</f>
        <v>NEOUSDT</v>
      </c>
      <c r="M3" s="75" t="str">
        <f>"KRW-"&amp;K3</f>
        <v>KRW-NEO</v>
      </c>
    </row>
    <row r="4" spans="1:13" ht="30" customHeight="1">
      <c r="B4" s="74" t="s">
        <v>260</v>
      </c>
      <c r="C4" s="69" t="str">
        <f t="shared" ref="C4:C7" si="0">B4&amp;"USDT"</f>
        <v>ETHUSDT</v>
      </c>
      <c r="D4" s="80" t="str">
        <f>"KRW-"&amp;B4</f>
        <v>KRW-ETH</v>
      </c>
      <c r="E4" s="74" t="s">
        <v>269</v>
      </c>
      <c r="F4" s="69" t="str">
        <f t="shared" ref="F4:F14" si="1">E4&amp;"USDT"</f>
        <v>XRPUSDT</v>
      </c>
      <c r="G4" s="80" t="str">
        <f>"KRW-"&amp;E4</f>
        <v>KRW-XRP</v>
      </c>
      <c r="H4" s="74" t="s">
        <v>280</v>
      </c>
      <c r="I4" s="69" t="str">
        <f t="shared" ref="I4:I16" si="2">H4&amp;"USDT"</f>
        <v>BATUSDT</v>
      </c>
      <c r="J4" s="80" t="str">
        <f>"KRW-"&amp;H4</f>
        <v>KRW-BAT</v>
      </c>
      <c r="K4" s="74" t="s">
        <v>294</v>
      </c>
      <c r="L4" s="69" t="str">
        <f t="shared" ref="L4:L30" si="3">K4&amp;"USDT"</f>
        <v>TFUELUSDT</v>
      </c>
      <c r="M4" s="75" t="str">
        <f>"KRW-"&amp;K4</f>
        <v>KRW-TFUEL</v>
      </c>
    </row>
    <row r="5" spans="1:13" ht="30" customHeight="1">
      <c r="B5" s="74" t="s">
        <v>261</v>
      </c>
      <c r="C5" s="69" t="str">
        <f t="shared" si="0"/>
        <v>DOTUSDT</v>
      </c>
      <c r="D5" s="80" t="str">
        <f>"KRW-"&amp;B5</f>
        <v>KRW-DOT</v>
      </c>
      <c r="E5" s="74" t="s">
        <v>270</v>
      </c>
      <c r="F5" s="69" t="str">
        <f t="shared" si="1"/>
        <v>AAVEUSDT</v>
      </c>
      <c r="G5" s="80" t="str">
        <f>"KRW-"&amp;E5</f>
        <v>KRW-AAVE</v>
      </c>
      <c r="H5" s="74" t="s">
        <v>281</v>
      </c>
      <c r="I5" s="69" t="str">
        <f t="shared" si="2"/>
        <v>AXSUSDT</v>
      </c>
      <c r="J5" s="80" t="str">
        <f>"KRW-"&amp;H5</f>
        <v>KRW-AXS</v>
      </c>
      <c r="K5" s="74" t="s">
        <v>295</v>
      </c>
      <c r="L5" s="69" t="str">
        <f t="shared" si="3"/>
        <v>KAVAUSDT</v>
      </c>
      <c r="M5" s="75" t="str">
        <f>"KRW-"&amp;K5</f>
        <v>KRW-KAVA</v>
      </c>
    </row>
    <row r="6" spans="1:13" ht="30" customHeight="1">
      <c r="B6" s="74" t="s">
        <v>262</v>
      </c>
      <c r="C6" s="69" t="str">
        <f t="shared" si="0"/>
        <v>LINKUSDT</v>
      </c>
      <c r="D6" s="80" t="str">
        <f>"KRW-"&amp;B6</f>
        <v>KRW-LINK</v>
      </c>
      <c r="E6" s="74" t="s">
        <v>271</v>
      </c>
      <c r="F6" s="69" t="str">
        <f t="shared" si="1"/>
        <v>XLMUSDT</v>
      </c>
      <c r="G6" s="80" t="str">
        <f>"KRW-"&amp;E6</f>
        <v>KRW-XLM</v>
      </c>
      <c r="H6" s="74" t="s">
        <v>282</v>
      </c>
      <c r="I6" s="69" t="str">
        <f t="shared" si="2"/>
        <v>VETUSDT</v>
      </c>
      <c r="J6" s="80" t="str">
        <f>"KRW-"&amp;H6</f>
        <v>KRW-VET</v>
      </c>
      <c r="K6" s="74" t="s">
        <v>296</v>
      </c>
      <c r="L6" s="69" t="str">
        <f t="shared" si="3"/>
        <v>ZILUSDT</v>
      </c>
      <c r="M6" s="75" t="str">
        <f>"KRW-"&amp;K6</f>
        <v>KRW-ZIL</v>
      </c>
    </row>
    <row r="7" spans="1:13" ht="30" customHeight="1" thickBot="1">
      <c r="B7" s="76" t="s">
        <v>263</v>
      </c>
      <c r="C7" s="77" t="str">
        <f t="shared" si="0"/>
        <v>ADAUSDT</v>
      </c>
      <c r="D7" s="81" t="str">
        <f>"KRW-"&amp;B7</f>
        <v>KRW-ADA</v>
      </c>
      <c r="E7" s="74" t="s">
        <v>272</v>
      </c>
      <c r="F7" s="69" t="str">
        <f t="shared" si="1"/>
        <v>DOGEUSDT</v>
      </c>
      <c r="G7" s="80" t="str">
        <f>"KRW-"&amp;E7</f>
        <v>KRW-DOGE</v>
      </c>
      <c r="H7" s="74" t="s">
        <v>283</v>
      </c>
      <c r="I7" s="69" t="str">
        <f t="shared" si="2"/>
        <v>ANKRUSDT</v>
      </c>
      <c r="J7" s="80" t="str">
        <f>"KRW-"&amp;H7</f>
        <v>KRW-ANKR</v>
      </c>
      <c r="K7" s="74" t="s">
        <v>297</v>
      </c>
      <c r="L7" s="69" t="str">
        <f t="shared" si="3"/>
        <v>STXUSDT</v>
      </c>
      <c r="M7" s="75" t="str">
        <f>"KRW-"&amp;K7</f>
        <v>KRW-STX</v>
      </c>
    </row>
    <row r="8" spans="1:13" ht="30" customHeight="1">
      <c r="E8" s="74" t="s">
        <v>273</v>
      </c>
      <c r="F8" s="69" t="str">
        <f t="shared" si="1"/>
        <v>ATOMUSDT</v>
      </c>
      <c r="G8" s="80" t="str">
        <f t="shared" ref="G8:G14" si="4">"KRW-"&amp;E8</f>
        <v>KRW-ATOM</v>
      </c>
      <c r="H8" s="74" t="s">
        <v>284</v>
      </c>
      <c r="I8" s="69" t="str">
        <f t="shared" si="2"/>
        <v>1INCHUSDT</v>
      </c>
      <c r="J8" s="80" t="str">
        <f t="shared" ref="J8:J13" si="5">"KRW-"&amp;H8</f>
        <v>KRW-1INCH</v>
      </c>
      <c r="K8" s="74" t="s">
        <v>298</v>
      </c>
      <c r="L8" s="69" t="str">
        <f t="shared" si="3"/>
        <v>KNCUSDT</v>
      </c>
      <c r="M8" s="75" t="str">
        <f t="shared" ref="M8:M16" si="6">"KRW-"&amp;K8</f>
        <v>KRW-KNC</v>
      </c>
    </row>
    <row r="9" spans="1:13" ht="30" customHeight="1">
      <c r="E9" s="74" t="s">
        <v>274</v>
      </c>
      <c r="F9" s="69" t="str">
        <f t="shared" si="1"/>
        <v>SXPUSDT</v>
      </c>
      <c r="G9" s="80" t="str">
        <f t="shared" si="4"/>
        <v>KRW-SXP</v>
      </c>
      <c r="H9" s="74" t="s">
        <v>285</v>
      </c>
      <c r="I9" s="69" t="str">
        <f t="shared" si="2"/>
        <v>IOSTUSDT</v>
      </c>
      <c r="J9" s="80" t="str">
        <f t="shared" si="5"/>
        <v>KRW-IOST</v>
      </c>
      <c r="K9" s="74" t="s">
        <v>299</v>
      </c>
      <c r="L9" s="69" t="str">
        <f t="shared" si="3"/>
        <v>FLOWUSDT</v>
      </c>
      <c r="M9" s="75" t="str">
        <f t="shared" si="6"/>
        <v>KRW-FLOW</v>
      </c>
    </row>
    <row r="10" spans="1:13" ht="30" customHeight="1">
      <c r="E10" s="74" t="s">
        <v>275</v>
      </c>
      <c r="F10" s="69" t="str">
        <f t="shared" si="1"/>
        <v>XTZUSDT</v>
      </c>
      <c r="G10" s="80" t="str">
        <f t="shared" si="4"/>
        <v>KRW-XTZ</v>
      </c>
      <c r="H10" s="74" t="s">
        <v>286</v>
      </c>
      <c r="I10" s="69" t="str">
        <f t="shared" si="2"/>
        <v>SANDUSDT</v>
      </c>
      <c r="J10" s="80" t="str">
        <f t="shared" si="5"/>
        <v>KRW-SAND</v>
      </c>
      <c r="K10" s="74" t="s">
        <v>300</v>
      </c>
      <c r="L10" s="69" t="str">
        <f t="shared" si="3"/>
        <v>CVCUSDT</v>
      </c>
      <c r="M10" s="75" t="str">
        <f t="shared" si="6"/>
        <v>KRW-CVC</v>
      </c>
    </row>
    <row r="11" spans="1:13" ht="30" customHeight="1">
      <c r="E11" s="74" t="s">
        <v>276</v>
      </c>
      <c r="F11" s="69" t="str">
        <f t="shared" si="1"/>
        <v>NEARUSDT</v>
      </c>
      <c r="G11" s="80" t="str">
        <f t="shared" si="4"/>
        <v>KRW-NEAR</v>
      </c>
      <c r="H11" s="74" t="s">
        <v>287</v>
      </c>
      <c r="I11" s="69" t="str">
        <f t="shared" si="2"/>
        <v>ETCUSDT</v>
      </c>
      <c r="J11" s="80" t="str">
        <f t="shared" si="5"/>
        <v>KRW-ETC</v>
      </c>
      <c r="K11" s="74" t="s">
        <v>301</v>
      </c>
      <c r="L11" s="69" t="str">
        <f t="shared" si="3"/>
        <v>GASUSDT</v>
      </c>
      <c r="M11" s="75" t="str">
        <f t="shared" si="6"/>
        <v>KRW-GAS</v>
      </c>
    </row>
    <row r="12" spans="1:13" ht="30" customHeight="1">
      <c r="E12" s="74" t="s">
        <v>277</v>
      </c>
      <c r="F12" s="69" t="str">
        <f t="shared" si="1"/>
        <v>BCHUSDT</v>
      </c>
      <c r="G12" s="80" t="str">
        <f t="shared" si="4"/>
        <v>KRW-BCH</v>
      </c>
      <c r="H12" s="74" t="s">
        <v>288</v>
      </c>
      <c r="I12" s="69" t="str">
        <f t="shared" si="2"/>
        <v>QTUMUSDT</v>
      </c>
      <c r="J12" s="80" t="str">
        <f t="shared" si="5"/>
        <v>KRW-QTUM</v>
      </c>
      <c r="K12" s="74" t="s">
        <v>302</v>
      </c>
      <c r="L12" s="69" t="str">
        <f t="shared" si="3"/>
        <v>THETAUSDT</v>
      </c>
      <c r="M12" s="75" t="str">
        <f t="shared" si="6"/>
        <v>KRW-THETA</v>
      </c>
    </row>
    <row r="13" spans="1:13" ht="30" customHeight="1" thickBot="1">
      <c r="E13" s="76" t="s">
        <v>278</v>
      </c>
      <c r="F13" s="77" t="str">
        <f t="shared" si="1"/>
        <v>EOSUSDT</v>
      </c>
      <c r="G13" s="81" t="str">
        <f t="shared" si="4"/>
        <v>KRW-EOS</v>
      </c>
      <c r="H13" s="74" t="s">
        <v>289</v>
      </c>
      <c r="I13" s="69" t="str">
        <f t="shared" si="2"/>
        <v>HBARUSDT</v>
      </c>
      <c r="J13" s="80" t="str">
        <f t="shared" si="5"/>
        <v>KRW-HBAR</v>
      </c>
      <c r="K13" s="74" t="s">
        <v>303</v>
      </c>
      <c r="L13" s="69" t="str">
        <f t="shared" si="3"/>
        <v>SCUSDT</v>
      </c>
      <c r="M13" s="75" t="str">
        <f t="shared" si="6"/>
        <v>KRW-SC</v>
      </c>
    </row>
    <row r="14" spans="1:13" ht="30" customHeight="1">
      <c r="H14" s="74" t="s">
        <v>290</v>
      </c>
      <c r="I14" s="69" t="str">
        <f t="shared" si="2"/>
        <v>ZRXUSDT</v>
      </c>
      <c r="J14" s="80" t="str">
        <f t="shared" ref="J14:J15" si="7">"KRW-"&amp;H14</f>
        <v>KRW-ZRX</v>
      </c>
      <c r="K14" s="74" t="s">
        <v>304</v>
      </c>
      <c r="L14" s="69" t="str">
        <f t="shared" si="3"/>
        <v>LSKUSDT</v>
      </c>
      <c r="M14" s="75" t="str">
        <f t="shared" si="6"/>
        <v>KRW-LSK</v>
      </c>
    </row>
    <row r="15" spans="1:13" ht="30" customHeight="1">
      <c r="H15" s="74" t="s">
        <v>291</v>
      </c>
      <c r="I15" s="69" t="str">
        <f t="shared" si="2"/>
        <v>CHZUSDT</v>
      </c>
      <c r="J15" s="80" t="str">
        <f t="shared" si="7"/>
        <v>KRW-CHZ</v>
      </c>
      <c r="K15" s="74" t="s">
        <v>305</v>
      </c>
      <c r="L15" s="69" t="str">
        <f t="shared" si="3"/>
        <v>HIVEUSDT</v>
      </c>
      <c r="M15" s="75" t="str">
        <f t="shared" si="6"/>
        <v>KRW-HIVE</v>
      </c>
    </row>
    <row r="16" spans="1:13" ht="30" customHeight="1" thickBot="1">
      <c r="H16" s="76" t="s">
        <v>292</v>
      </c>
      <c r="I16" s="77" t="str">
        <f t="shared" si="2"/>
        <v>STORJUSDT</v>
      </c>
      <c r="J16" s="81" t="str">
        <f t="shared" ref="J16" si="8">"KRW-"&amp;H16</f>
        <v>KRW-STORJ</v>
      </c>
      <c r="K16" s="74" t="s">
        <v>306</v>
      </c>
      <c r="L16" s="69" t="str">
        <f t="shared" si="3"/>
        <v>STPTUSDT</v>
      </c>
      <c r="M16" s="75" t="str">
        <f t="shared" si="6"/>
        <v>KRW-STPT</v>
      </c>
    </row>
    <row r="17" spans="2:13" ht="30" customHeight="1">
      <c r="B17" s="2" t="str">
        <f>D3&amp;","&amp;D4&amp;","&amp;D5&amp;","&amp;D6&amp;","&amp;D7&amp;","&amp;G3&amp;","&amp;G4&amp;","&amp;G5&amp;","&amp;G6&amp;","&amp;G7</f>
        <v>KRW-BTC,KRW-ETH,KRW-DOT,KRW-LINK,KRW-ADA,KRW-MANA,KRW-XRP,KRW-AAVE,KRW-XLM,KRW-DOGE</v>
      </c>
      <c r="K17" s="74" t="s">
        <v>307</v>
      </c>
      <c r="L17" s="69" t="str">
        <f t="shared" si="3"/>
        <v>GLMUSDT</v>
      </c>
      <c r="M17" s="75" t="str">
        <f t="shared" ref="M17:M30" si="9">"KRW-"&amp;K17</f>
        <v>KRW-GLM</v>
      </c>
    </row>
    <row r="18" spans="2:13" ht="30" customHeight="1">
      <c r="B18" s="2" t="str">
        <f>G8&amp;","&amp;G9&amp;","&amp;G10&amp;","&amp;G11&amp;","&amp;G12&amp;","&amp;G13&amp;","&amp;J3&amp;","&amp;J4&amp;","&amp;J5&amp;","&amp;J6</f>
        <v>KRW-ATOM,KRW-SXP,KRW-XTZ,KRW-NEAR,KRW-BCH,KRW-EOS,KRW-TRX,KRW-BAT,KRW-AXS,KRW-VET</v>
      </c>
      <c r="K18" s="74" t="s">
        <v>308</v>
      </c>
      <c r="L18" s="69" t="str">
        <f t="shared" si="3"/>
        <v>ARKUSDT</v>
      </c>
      <c r="M18" s="75" t="str">
        <f t="shared" si="9"/>
        <v>KRW-ARK</v>
      </c>
    </row>
    <row r="19" spans="2:13" ht="30" customHeight="1">
      <c r="B19" s="2" t="str">
        <f>J7&amp;","&amp;J8&amp;","&amp;J9&amp;","&amp;J10&amp;","&amp;J11&amp;","&amp;J12&amp;","&amp;J13&amp;","&amp;J14&amp;","&amp;J15&amp;","&amp;J16</f>
        <v>KRW-ANKR,KRW-1INCH,KRW-IOST,KRW-SAND,KRW-ETC,KRW-QTUM,KRW-HBAR,KRW-ZRX,KRW-CHZ,KRW-STORJ</v>
      </c>
      <c r="K19" s="74" t="s">
        <v>309</v>
      </c>
      <c r="L19" s="69" t="str">
        <f t="shared" si="3"/>
        <v>JSTUSDT</v>
      </c>
      <c r="M19" s="75" t="str">
        <f t="shared" si="9"/>
        <v>KRW-JST</v>
      </c>
    </row>
    <row r="20" spans="2:13" ht="30" customHeight="1">
      <c r="B20" s="2" t="str">
        <f>M3&amp;","&amp;M4&amp;","&amp;M5&amp;","&amp;M6&amp;","&amp;M7&amp;","&amp;M8&amp;","&amp;M9&amp;","&amp;M10&amp;","&amp;M11&amp;","&amp;M12</f>
        <v>KRW-NEO,KRW-TFUEL,KRW-KAVA,KRW-ZIL,KRW-STX,KRW-KNC,KRW-FLOW,KRW-CVC,KRW-GAS,KRW-THETA</v>
      </c>
      <c r="K20" s="74" t="s">
        <v>310</v>
      </c>
      <c r="L20" s="69" t="str">
        <f t="shared" si="3"/>
        <v>ELFUSDT</v>
      </c>
      <c r="M20" s="75" t="str">
        <f t="shared" si="9"/>
        <v>KRW-ELF</v>
      </c>
    </row>
    <row r="21" spans="2:13" ht="30" customHeight="1">
      <c r="B21" s="2" t="str">
        <f>M13&amp;","&amp;M14&amp;","&amp;M15&amp;","&amp;M16&amp;","&amp;M17&amp;","&amp;M18&amp;","&amp;M19&amp;","&amp;M20&amp;","&amp;M21&amp;","&amp;M22</f>
        <v>KRW-SC,KRW-LSK,KRW-HIVE,KRW-STPT,KRW-GLM,KRW-ARK,KRW-JST,KRW-ELF,KRW-ONT,KRW-STRAX</v>
      </c>
      <c r="K21" s="74" t="s">
        <v>311</v>
      </c>
      <c r="L21" s="69" t="str">
        <f t="shared" si="3"/>
        <v>ONTUSDT</v>
      </c>
      <c r="M21" s="75" t="str">
        <f t="shared" si="9"/>
        <v>KRW-ONT</v>
      </c>
    </row>
    <row r="22" spans="2:13" ht="30" customHeight="1">
      <c r="B22" s="2" t="str">
        <f>M23&amp;","&amp;M24&amp;","&amp;M25&amp;","&amp;M26&amp;","&amp;M27&amp;","&amp;M28&amp;","&amp;M29&amp;","&amp;M30</f>
        <v>KRW-STEEM,KRW-POWR,KRW-PUNDIX,KRW-SNT,KRW-IQ,KRW-XEC,KRW-IOTA,KRW-ONG</v>
      </c>
      <c r="K22" s="74" t="s">
        <v>312</v>
      </c>
      <c r="L22" s="69" t="str">
        <f t="shared" si="3"/>
        <v>STRAXUSDT</v>
      </c>
      <c r="M22" s="75" t="str">
        <f t="shared" si="9"/>
        <v>KRW-STRAX</v>
      </c>
    </row>
    <row r="23" spans="2:13" ht="30" customHeight="1">
      <c r="K23" s="74" t="s">
        <v>313</v>
      </c>
      <c r="L23" s="69" t="str">
        <f t="shared" si="3"/>
        <v>STEEMUSDT</v>
      </c>
      <c r="M23" s="75" t="str">
        <f t="shared" si="9"/>
        <v>KRW-STEEM</v>
      </c>
    </row>
    <row r="24" spans="2:13" ht="30" customHeight="1">
      <c r="K24" s="74" t="s">
        <v>314</v>
      </c>
      <c r="L24" s="69" t="str">
        <f t="shared" si="3"/>
        <v>POWRUSDT</v>
      </c>
      <c r="M24" s="75" t="str">
        <f t="shared" si="9"/>
        <v>KRW-POWR</v>
      </c>
    </row>
    <row r="25" spans="2:13" ht="30" customHeight="1">
      <c r="K25" s="74" t="s">
        <v>315</v>
      </c>
      <c r="L25" s="69" t="str">
        <f t="shared" si="3"/>
        <v>PUNDIXUSDT</v>
      </c>
      <c r="M25" s="75" t="str">
        <f t="shared" si="9"/>
        <v>KRW-PUNDIX</v>
      </c>
    </row>
    <row r="26" spans="2:13" ht="30" customHeight="1">
      <c r="K26" s="74" t="s">
        <v>316</v>
      </c>
      <c r="L26" s="69" t="str">
        <f t="shared" si="3"/>
        <v>SNTUSDT</v>
      </c>
      <c r="M26" s="75" t="str">
        <f t="shared" si="9"/>
        <v>KRW-SNT</v>
      </c>
    </row>
    <row r="27" spans="2:13" ht="30" customHeight="1">
      <c r="K27" s="74" t="s">
        <v>317</v>
      </c>
      <c r="L27" s="69" t="str">
        <f t="shared" si="3"/>
        <v>IQUSDT</v>
      </c>
      <c r="M27" s="75" t="str">
        <f t="shared" si="9"/>
        <v>KRW-IQ</v>
      </c>
    </row>
    <row r="28" spans="2:13" ht="30" customHeight="1">
      <c r="K28" s="74" t="s">
        <v>318</v>
      </c>
      <c r="L28" s="69" t="str">
        <f t="shared" si="3"/>
        <v>XECUSDT</v>
      </c>
      <c r="M28" s="75" t="str">
        <f t="shared" si="9"/>
        <v>KRW-XEC</v>
      </c>
    </row>
    <row r="29" spans="2:13" ht="30" customHeight="1">
      <c r="K29" s="83" t="s">
        <v>320</v>
      </c>
      <c r="L29" s="69" t="str">
        <f t="shared" si="3"/>
        <v>IOTAUSDT</v>
      </c>
      <c r="M29" s="75" t="str">
        <f t="shared" si="9"/>
        <v>KRW-IOTA</v>
      </c>
    </row>
    <row r="30" spans="2:13" ht="30" customHeight="1" thickBot="1">
      <c r="K30" s="84" t="s">
        <v>322</v>
      </c>
      <c r="L30" s="77" t="str">
        <f t="shared" si="3"/>
        <v>ONGUSDT</v>
      </c>
      <c r="M30" s="78" t="str">
        <f t="shared" si="9"/>
        <v>KRW-ONG</v>
      </c>
    </row>
    <row r="31" spans="2:13" ht="30" customHeight="1"/>
    <row r="32" spans="2:13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0E6-D088-2642-AE95-95A22B2B43FB}">
  <dimension ref="A1:S41"/>
  <sheetViews>
    <sheetView tabSelected="1" zoomScale="80" zoomScaleNormal="80" workbookViewId="0">
      <selection activeCell="B28" sqref="B28"/>
    </sheetView>
  </sheetViews>
  <sheetFormatPr baseColWidth="10" defaultRowHeight="17"/>
  <cols>
    <col min="1" max="24" width="13.7109375" style="2" customWidth="1"/>
    <col min="25" max="16384" width="10.7109375" style="2"/>
  </cols>
  <sheetData>
    <row r="1" spans="1:19" ht="30" customHeight="1">
      <c r="A1" s="2" t="s">
        <v>258</v>
      </c>
    </row>
    <row r="2" spans="1:19" ht="30" customHeight="1">
      <c r="B2" s="70" t="s">
        <v>259</v>
      </c>
      <c r="C2" s="69" t="str">
        <f>B2&amp;"USDT"</f>
        <v>BTCUSDT</v>
      </c>
      <c r="D2" s="69" t="str">
        <f>"KRW-"&amp;B2</f>
        <v>KRW-BTC</v>
      </c>
      <c r="E2" s="70" t="s">
        <v>273</v>
      </c>
      <c r="F2" s="69" t="str">
        <f>E2&amp;"USDT"</f>
        <v>ATOMUSDT</v>
      </c>
      <c r="G2" s="69" t="str">
        <f>"KRW-"&amp;E2</f>
        <v>KRW-ATOM</v>
      </c>
      <c r="H2" s="70" t="s">
        <v>286</v>
      </c>
      <c r="I2" s="69" t="str">
        <f>H2&amp;"USDT"</f>
        <v>SANDUSDT</v>
      </c>
      <c r="J2" s="69" t="str">
        <f>"KRW-"&amp;H2</f>
        <v>KRW-SAND</v>
      </c>
      <c r="K2" s="70" t="s">
        <v>298</v>
      </c>
      <c r="L2" s="69" t="str">
        <f>K2&amp;"USDT"</f>
        <v>KNCUSDT</v>
      </c>
      <c r="M2" s="69" t="str">
        <f>"KRW-"&amp;K2</f>
        <v>KRW-KNC</v>
      </c>
      <c r="N2" s="70" t="s">
        <v>310</v>
      </c>
      <c r="O2" s="69" t="str">
        <f>N2&amp;"USDT"</f>
        <v>ELFUSDT</v>
      </c>
      <c r="P2" s="69" t="str">
        <f>"KRW-"&amp;N2</f>
        <v>KRW-ELF</v>
      </c>
      <c r="Q2" s="70" t="s">
        <v>398</v>
      </c>
      <c r="R2" s="69" t="str">
        <f>Q2&amp;"USDT"</f>
        <v>ASTRUSDT</v>
      </c>
      <c r="S2" s="69" t="str">
        <f>"KRW-"&amp;Q2</f>
        <v>KRW-ASTR</v>
      </c>
    </row>
    <row r="3" spans="1:19" ht="30" customHeight="1">
      <c r="B3" s="70" t="s">
        <v>260</v>
      </c>
      <c r="C3" s="69" t="str">
        <f t="shared" ref="C3:C15" si="0">B3&amp;"USDT"</f>
        <v>ETHUSDT</v>
      </c>
      <c r="D3" s="69" t="str">
        <f t="shared" ref="D3:D15" si="1">"KRW-"&amp;B3</f>
        <v>KRW-ETH</v>
      </c>
      <c r="E3" s="70" t="s">
        <v>274</v>
      </c>
      <c r="F3" s="69" t="str">
        <f t="shared" ref="F3:F15" si="2">E3&amp;"USDT"</f>
        <v>SXPUSDT</v>
      </c>
      <c r="G3" s="69" t="str">
        <f t="shared" ref="G3:G15" si="3">"KRW-"&amp;E3</f>
        <v>KRW-SXP</v>
      </c>
      <c r="H3" s="70" t="s">
        <v>287</v>
      </c>
      <c r="I3" s="69" t="str">
        <f t="shared" ref="I3:I15" si="4">H3&amp;"USDT"</f>
        <v>ETCUSDT</v>
      </c>
      <c r="J3" s="69" t="str">
        <f t="shared" ref="J3:J15" si="5">"KRW-"&amp;H3</f>
        <v>KRW-ETC</v>
      </c>
      <c r="K3" s="70" t="s">
        <v>299</v>
      </c>
      <c r="L3" s="69" t="str">
        <f t="shared" ref="L3:L15" si="6">K3&amp;"USDT"</f>
        <v>FLOWUSDT</v>
      </c>
      <c r="M3" s="69" t="str">
        <f t="shared" ref="M3:M15" si="7">"KRW-"&amp;K3</f>
        <v>KRW-FLOW</v>
      </c>
      <c r="N3" s="70" t="s">
        <v>311</v>
      </c>
      <c r="O3" s="69" t="str">
        <f t="shared" ref="O3:O15" si="8">N3&amp;"USDT"</f>
        <v>ONTUSDT</v>
      </c>
      <c r="P3" s="69" t="str">
        <f t="shared" ref="P3:P15" si="9">"KRW-"&amp;N3</f>
        <v>KRW-ONT</v>
      </c>
      <c r="Q3" s="70" t="s">
        <v>411</v>
      </c>
      <c r="R3" s="69" t="str">
        <f t="shared" ref="R3:R8" si="10">Q3&amp;"USDT"</f>
        <v>POLYXUSDT</v>
      </c>
      <c r="S3" s="69" t="str">
        <f t="shared" ref="S3:S8" si="11">"KRW-"&amp;Q3</f>
        <v>KRW-POLYX</v>
      </c>
    </row>
    <row r="4" spans="1:19" ht="30" customHeight="1">
      <c r="B4" s="70" t="s">
        <v>391</v>
      </c>
      <c r="C4" s="69" t="str">
        <f t="shared" si="0"/>
        <v>SOLUSDT</v>
      </c>
      <c r="D4" s="69" t="str">
        <f t="shared" si="1"/>
        <v>KRW-SOL</v>
      </c>
      <c r="E4" s="70" t="s">
        <v>275</v>
      </c>
      <c r="F4" s="69" t="str">
        <f t="shared" si="2"/>
        <v>XTZUSDT</v>
      </c>
      <c r="G4" s="69" t="str">
        <f t="shared" si="3"/>
        <v>KRW-XTZ</v>
      </c>
      <c r="H4" s="70" t="s">
        <v>288</v>
      </c>
      <c r="I4" s="69" t="str">
        <f t="shared" si="4"/>
        <v>QTUMUSDT</v>
      </c>
      <c r="J4" s="69" t="str">
        <f t="shared" si="5"/>
        <v>KRW-QTUM</v>
      </c>
      <c r="K4" s="70" t="s">
        <v>300</v>
      </c>
      <c r="L4" s="69" t="str">
        <f t="shared" si="6"/>
        <v>CVCUSDT</v>
      </c>
      <c r="M4" s="69" t="str">
        <f t="shared" si="7"/>
        <v>KRW-CVC</v>
      </c>
      <c r="N4" s="70" t="s">
        <v>312</v>
      </c>
      <c r="O4" s="69" t="str">
        <f t="shared" si="8"/>
        <v>STRAXUSDT</v>
      </c>
      <c r="P4" s="69" t="str">
        <f t="shared" si="9"/>
        <v>KRW-STRAX</v>
      </c>
      <c r="Q4" s="70" t="s">
        <v>422</v>
      </c>
      <c r="R4" s="69" t="str">
        <f t="shared" si="10"/>
        <v>ARBUSDT</v>
      </c>
      <c r="S4" s="69" t="str">
        <f t="shared" si="11"/>
        <v>KRW-ARB</v>
      </c>
    </row>
    <row r="5" spans="1:19" ht="30" customHeight="1">
      <c r="B5" s="70" t="s">
        <v>427</v>
      </c>
      <c r="C5" s="69" t="str">
        <f t="shared" si="0"/>
        <v>AVAXUSDT</v>
      </c>
      <c r="D5" s="69" t="str">
        <f t="shared" si="1"/>
        <v>KRW-AVAX</v>
      </c>
      <c r="E5" s="70" t="s">
        <v>276</v>
      </c>
      <c r="F5" s="69" t="str">
        <f t="shared" si="2"/>
        <v>NEARUSDT</v>
      </c>
      <c r="G5" s="69" t="str">
        <f t="shared" si="3"/>
        <v>KRW-NEAR</v>
      </c>
      <c r="H5" s="70" t="s">
        <v>289</v>
      </c>
      <c r="I5" s="69" t="str">
        <f t="shared" si="4"/>
        <v>HBARUSDT</v>
      </c>
      <c r="J5" s="69" t="str">
        <f t="shared" si="5"/>
        <v>KRW-HBAR</v>
      </c>
      <c r="K5" s="70" t="s">
        <v>301</v>
      </c>
      <c r="L5" s="69" t="str">
        <f t="shared" si="6"/>
        <v>GASUSDT</v>
      </c>
      <c r="M5" s="69" t="str">
        <f t="shared" si="7"/>
        <v>KRW-GAS</v>
      </c>
      <c r="N5" s="70" t="s">
        <v>313</v>
      </c>
      <c r="O5" s="69" t="str">
        <f t="shared" si="8"/>
        <v>STEEMUSDT</v>
      </c>
      <c r="P5" s="69" t="str">
        <f t="shared" si="9"/>
        <v>KRW-STEEM</v>
      </c>
      <c r="Q5" s="70" t="s">
        <v>407</v>
      </c>
      <c r="R5" s="69" t="str">
        <f t="shared" si="10"/>
        <v>APTUSDT</v>
      </c>
      <c r="S5" s="69" t="str">
        <f t="shared" si="11"/>
        <v>KRW-APT</v>
      </c>
    </row>
    <row r="6" spans="1:19" ht="30" customHeight="1">
      <c r="B6" s="70" t="s">
        <v>261</v>
      </c>
      <c r="C6" s="69" t="str">
        <f t="shared" si="0"/>
        <v>DOTUSDT</v>
      </c>
      <c r="D6" s="69" t="str">
        <f t="shared" si="1"/>
        <v>KRW-DOT</v>
      </c>
      <c r="E6" s="70" t="s">
        <v>277</v>
      </c>
      <c r="F6" s="69" t="str">
        <f t="shared" si="2"/>
        <v>BCHUSDT</v>
      </c>
      <c r="G6" s="69" t="str">
        <f t="shared" si="3"/>
        <v>KRW-BCH</v>
      </c>
      <c r="H6" s="70" t="s">
        <v>290</v>
      </c>
      <c r="I6" s="69" t="str">
        <f t="shared" si="4"/>
        <v>ZRXUSDT</v>
      </c>
      <c r="J6" s="69" t="str">
        <f t="shared" si="5"/>
        <v>KRW-ZRX</v>
      </c>
      <c r="K6" s="70" t="s">
        <v>302</v>
      </c>
      <c r="L6" s="69" t="str">
        <f t="shared" si="6"/>
        <v>THETAUSDT</v>
      </c>
      <c r="M6" s="69" t="str">
        <f t="shared" si="7"/>
        <v>KRW-THETA</v>
      </c>
      <c r="N6" s="70" t="s">
        <v>314</v>
      </c>
      <c r="O6" s="69" t="str">
        <f t="shared" si="8"/>
        <v>POWRUSDT</v>
      </c>
      <c r="P6" s="69" t="str">
        <f t="shared" si="9"/>
        <v>KRW-POWR</v>
      </c>
      <c r="Q6" s="70" t="s">
        <v>389</v>
      </c>
      <c r="R6" s="69" t="str">
        <f t="shared" si="10"/>
        <v>IMXUSDT</v>
      </c>
      <c r="S6" s="69" t="str">
        <f t="shared" si="11"/>
        <v>KRW-IMX</v>
      </c>
    </row>
    <row r="7" spans="1:19" ht="30" customHeight="1">
      <c r="B7" s="70" t="s">
        <v>388</v>
      </c>
      <c r="C7" s="69" t="str">
        <f t="shared" si="0"/>
        <v>SHIBUSDT</v>
      </c>
      <c r="D7" s="69" t="str">
        <f t="shared" si="1"/>
        <v>KRW-SHIB</v>
      </c>
      <c r="E7" s="70" t="s">
        <v>278</v>
      </c>
      <c r="F7" s="69" t="str">
        <f t="shared" si="2"/>
        <v>EOSUSDT</v>
      </c>
      <c r="G7" s="69" t="str">
        <f t="shared" si="3"/>
        <v>KRW-EOS</v>
      </c>
      <c r="H7" s="70" t="s">
        <v>417</v>
      </c>
      <c r="I7" s="69" t="str">
        <f t="shared" si="4"/>
        <v>ENSUSDT</v>
      </c>
      <c r="J7" s="69" t="str">
        <f t="shared" si="5"/>
        <v>KRW-ENS</v>
      </c>
      <c r="K7" s="70" t="s">
        <v>303</v>
      </c>
      <c r="L7" s="69" t="str">
        <f t="shared" si="6"/>
        <v>SCUSDT</v>
      </c>
      <c r="M7" s="69" t="str">
        <f t="shared" si="7"/>
        <v>KRW-SC</v>
      </c>
      <c r="N7" s="70" t="s">
        <v>315</v>
      </c>
      <c r="O7" s="69" t="str">
        <f t="shared" si="8"/>
        <v>PUNDIXUSDT</v>
      </c>
      <c r="P7" s="69" t="str">
        <f t="shared" si="9"/>
        <v>KRW-PUNDIX</v>
      </c>
      <c r="Q7" s="69" t="s">
        <v>320</v>
      </c>
      <c r="R7" s="69" t="str">
        <f t="shared" si="10"/>
        <v>IOTAUSDT</v>
      </c>
      <c r="S7" s="69" t="str">
        <f t="shared" si="11"/>
        <v>KRW-IOTA</v>
      </c>
    </row>
    <row r="8" spans="1:19" ht="30" customHeight="1">
      <c r="B8" s="70" t="s">
        <v>262</v>
      </c>
      <c r="C8" s="69" t="str">
        <f t="shared" si="0"/>
        <v>LINKUSDT</v>
      </c>
      <c r="D8" s="69" t="str">
        <f t="shared" si="1"/>
        <v>KRW-LINK</v>
      </c>
      <c r="E8" s="70" t="s">
        <v>393</v>
      </c>
      <c r="F8" s="69" t="str">
        <f t="shared" si="2"/>
        <v>GRTUSDT</v>
      </c>
      <c r="G8" s="69" t="str">
        <f t="shared" si="3"/>
        <v>KRW-GRT</v>
      </c>
      <c r="H8" s="70" t="s">
        <v>291</v>
      </c>
      <c r="I8" s="69" t="str">
        <f t="shared" si="4"/>
        <v>CHZUSDT</v>
      </c>
      <c r="J8" s="69" t="str">
        <f t="shared" si="5"/>
        <v>KRW-CHZ</v>
      </c>
      <c r="K8" s="70" t="s">
        <v>408</v>
      </c>
      <c r="L8" s="69" t="str">
        <f t="shared" si="6"/>
        <v>MASKUSDT</v>
      </c>
      <c r="M8" s="69" t="str">
        <f t="shared" si="7"/>
        <v>KRW-MASK</v>
      </c>
      <c r="N8" s="70" t="s">
        <v>316</v>
      </c>
      <c r="O8" s="69" t="str">
        <f t="shared" si="8"/>
        <v>SNTUSDT</v>
      </c>
      <c r="P8" s="69" t="str">
        <f t="shared" si="9"/>
        <v>KRW-SNT</v>
      </c>
      <c r="Q8" s="69" t="s">
        <v>322</v>
      </c>
      <c r="R8" s="69" t="str">
        <f t="shared" si="10"/>
        <v>ONGUSDT</v>
      </c>
      <c r="S8" s="69" t="str">
        <f t="shared" si="11"/>
        <v>KRW-ONG</v>
      </c>
    </row>
    <row r="9" spans="1:19" ht="30" customHeight="1">
      <c r="B9" s="70" t="s">
        <v>420</v>
      </c>
      <c r="C9" s="69" t="str">
        <f t="shared" si="0"/>
        <v>ALGOUSDT</v>
      </c>
      <c r="D9" s="69" t="str">
        <f t="shared" si="1"/>
        <v>KRW-ALGO</v>
      </c>
      <c r="E9" s="70" t="s">
        <v>279</v>
      </c>
      <c r="F9" s="69" t="str">
        <f t="shared" si="2"/>
        <v>TRXUSDT</v>
      </c>
      <c r="G9" s="69" t="str">
        <f t="shared" si="3"/>
        <v>KRW-TRX</v>
      </c>
      <c r="H9" s="70" t="s">
        <v>292</v>
      </c>
      <c r="I9" s="69" t="str">
        <f t="shared" si="4"/>
        <v>STORJUSDT</v>
      </c>
      <c r="J9" s="69" t="str">
        <f t="shared" si="5"/>
        <v>KRW-STORJ</v>
      </c>
      <c r="K9" s="70" t="s">
        <v>304</v>
      </c>
      <c r="L9" s="69" t="str">
        <f t="shared" si="6"/>
        <v>LSKUSDT</v>
      </c>
      <c r="M9" s="69" t="str">
        <f t="shared" si="7"/>
        <v>KRW-LSK</v>
      </c>
      <c r="N9" s="70" t="s">
        <v>317</v>
      </c>
      <c r="O9" s="69" t="str">
        <f t="shared" si="8"/>
        <v>IQUSDT</v>
      </c>
      <c r="P9" s="69" t="str">
        <f t="shared" si="9"/>
        <v>KRW-IQ</v>
      </c>
      <c r="Q9" s="69"/>
      <c r="R9" s="69"/>
      <c r="S9" s="69"/>
    </row>
    <row r="10" spans="1:19" ht="30" customHeight="1">
      <c r="B10" s="70" t="s">
        <v>263</v>
      </c>
      <c r="C10" s="69" t="str">
        <f t="shared" si="0"/>
        <v>ADAUSDT</v>
      </c>
      <c r="D10" s="69" t="str">
        <f t="shared" si="1"/>
        <v>KRW-ADA</v>
      </c>
      <c r="E10" s="70" t="s">
        <v>280</v>
      </c>
      <c r="F10" s="69" t="str">
        <f t="shared" si="2"/>
        <v>BATUSDT</v>
      </c>
      <c r="G10" s="69" t="str">
        <f t="shared" si="3"/>
        <v>KRW-BAT</v>
      </c>
      <c r="H10" s="70" t="s">
        <v>376</v>
      </c>
      <c r="I10" s="69" t="str">
        <f t="shared" si="4"/>
        <v>CELOUSDT</v>
      </c>
      <c r="J10" s="69" t="str">
        <f t="shared" si="5"/>
        <v>KRW-CELO</v>
      </c>
      <c r="K10" s="70" t="s">
        <v>305</v>
      </c>
      <c r="L10" s="69" t="str">
        <f t="shared" si="6"/>
        <v>HIVEUSDT</v>
      </c>
      <c r="M10" s="69" t="str">
        <f t="shared" si="7"/>
        <v>KRW-HIVE</v>
      </c>
      <c r="N10" s="70" t="s">
        <v>318</v>
      </c>
      <c r="O10" s="69" t="str">
        <f t="shared" si="8"/>
        <v>XECUSDT</v>
      </c>
      <c r="P10" s="69" t="str">
        <f t="shared" si="9"/>
        <v>KRW-XEC</v>
      </c>
      <c r="Q10" s="69"/>
      <c r="R10" s="69"/>
      <c r="S10" s="69"/>
    </row>
    <row r="11" spans="1:19" ht="30" customHeight="1">
      <c r="B11" s="70" t="s">
        <v>264</v>
      </c>
      <c r="C11" s="69" t="str">
        <f t="shared" si="0"/>
        <v>MANAUSDT</v>
      </c>
      <c r="D11" s="69" t="str">
        <f t="shared" si="1"/>
        <v>KRW-MANA</v>
      </c>
      <c r="E11" s="70" t="s">
        <v>281</v>
      </c>
      <c r="F11" s="69" t="str">
        <f t="shared" si="2"/>
        <v>AXSUSDT</v>
      </c>
      <c r="G11" s="69" t="str">
        <f t="shared" si="3"/>
        <v>KRW-AXS</v>
      </c>
      <c r="H11" s="70" t="s">
        <v>293</v>
      </c>
      <c r="I11" s="69" t="str">
        <f t="shared" si="4"/>
        <v>NEOUSDT</v>
      </c>
      <c r="J11" s="69" t="str">
        <f t="shared" si="5"/>
        <v>KRW-NEO</v>
      </c>
      <c r="K11" s="70" t="s">
        <v>425</v>
      </c>
      <c r="L11" s="69" t="str">
        <f t="shared" si="6"/>
        <v>MINAUSDT</v>
      </c>
      <c r="M11" s="69" t="str">
        <f t="shared" si="7"/>
        <v>KRW-MINA</v>
      </c>
      <c r="N11" s="70" t="s">
        <v>397</v>
      </c>
      <c r="O11" s="69" t="str">
        <f t="shared" si="8"/>
        <v>SEIUSDT</v>
      </c>
      <c r="P11" s="69" t="str">
        <f t="shared" si="9"/>
        <v>KRW-SEI</v>
      </c>
      <c r="Q11" s="69"/>
      <c r="R11" s="69"/>
      <c r="S11" s="69"/>
    </row>
    <row r="12" spans="1:19" ht="30" customHeight="1">
      <c r="B12" s="70" t="s">
        <v>269</v>
      </c>
      <c r="C12" s="69" t="str">
        <f t="shared" si="0"/>
        <v>XRPUSDT</v>
      </c>
      <c r="D12" s="69" t="str">
        <f t="shared" si="1"/>
        <v>KRW-XRP</v>
      </c>
      <c r="E12" s="70" t="s">
        <v>282</v>
      </c>
      <c r="F12" s="69" t="str">
        <f t="shared" si="2"/>
        <v>VETUSDT</v>
      </c>
      <c r="G12" s="69" t="str">
        <f t="shared" si="3"/>
        <v>KRW-VET</v>
      </c>
      <c r="H12" s="70" t="s">
        <v>294</v>
      </c>
      <c r="I12" s="69" t="str">
        <f t="shared" si="4"/>
        <v>TFUELUSDT</v>
      </c>
      <c r="J12" s="69" t="str">
        <f t="shared" si="5"/>
        <v>KRW-TFUEL</v>
      </c>
      <c r="K12" s="70" t="s">
        <v>306</v>
      </c>
      <c r="L12" s="69" t="str">
        <f t="shared" si="6"/>
        <v>STPTUSDT</v>
      </c>
      <c r="M12" s="69" t="str">
        <f t="shared" si="7"/>
        <v>KRW-STPT</v>
      </c>
      <c r="N12" s="70" t="s">
        <v>380</v>
      </c>
      <c r="O12" s="69" t="str">
        <f t="shared" si="8"/>
        <v>SUIUSDT</v>
      </c>
      <c r="P12" s="69" t="str">
        <f t="shared" si="9"/>
        <v>KRW-SUI</v>
      </c>
      <c r="Q12" s="69"/>
      <c r="R12" s="69"/>
      <c r="S12" s="69"/>
    </row>
    <row r="13" spans="1:19" ht="30" customHeight="1">
      <c r="B13" s="70" t="s">
        <v>270</v>
      </c>
      <c r="C13" s="69" t="str">
        <f t="shared" si="0"/>
        <v>AAVEUSDT</v>
      </c>
      <c r="D13" s="69" t="str">
        <f t="shared" si="1"/>
        <v>KRW-AAVE</v>
      </c>
      <c r="E13" s="70" t="s">
        <v>283</v>
      </c>
      <c r="F13" s="69" t="str">
        <f t="shared" si="2"/>
        <v>ANKRUSDT</v>
      </c>
      <c r="G13" s="69" t="str">
        <f t="shared" si="3"/>
        <v>KRW-ANKR</v>
      </c>
      <c r="H13" s="70" t="s">
        <v>295</v>
      </c>
      <c r="I13" s="69" t="str">
        <f t="shared" si="4"/>
        <v>KAVAUSDT</v>
      </c>
      <c r="J13" s="69" t="str">
        <f t="shared" si="5"/>
        <v>KRW-KAVA</v>
      </c>
      <c r="K13" s="70" t="s">
        <v>307</v>
      </c>
      <c r="L13" s="69" t="str">
        <f t="shared" si="6"/>
        <v>GLMUSDT</v>
      </c>
      <c r="M13" s="69" t="str">
        <f t="shared" si="7"/>
        <v>KRW-GLM</v>
      </c>
      <c r="N13" s="70" t="s">
        <v>399</v>
      </c>
      <c r="O13" s="69" t="str">
        <f t="shared" si="8"/>
        <v>GMTUSDT</v>
      </c>
      <c r="P13" s="69" t="str">
        <f t="shared" si="9"/>
        <v>KRW-GMT</v>
      </c>
      <c r="Q13" s="69"/>
      <c r="R13" s="69"/>
      <c r="S13" s="69"/>
    </row>
    <row r="14" spans="1:19" ht="30" customHeight="1">
      <c r="B14" s="70" t="s">
        <v>271</v>
      </c>
      <c r="C14" s="69" t="str">
        <f t="shared" si="0"/>
        <v>XLMUSDT</v>
      </c>
      <c r="D14" s="69" t="str">
        <f t="shared" si="1"/>
        <v>KRW-XLM</v>
      </c>
      <c r="E14" s="70" t="s">
        <v>284</v>
      </c>
      <c r="F14" s="69" t="str">
        <f t="shared" si="2"/>
        <v>1INCHUSDT</v>
      </c>
      <c r="G14" s="69" t="str">
        <f t="shared" si="3"/>
        <v>KRW-1INCH</v>
      </c>
      <c r="H14" s="70" t="s">
        <v>296</v>
      </c>
      <c r="I14" s="69" t="str">
        <f t="shared" si="4"/>
        <v>ZILUSDT</v>
      </c>
      <c r="J14" s="69" t="str">
        <f t="shared" si="5"/>
        <v>KRW-ZIL</v>
      </c>
      <c r="K14" s="70" t="s">
        <v>308</v>
      </c>
      <c r="L14" s="69" t="str">
        <f t="shared" si="6"/>
        <v>ARKUSDT</v>
      </c>
      <c r="M14" s="69" t="str">
        <f t="shared" si="7"/>
        <v>KRW-ARK</v>
      </c>
      <c r="N14" s="70" t="s">
        <v>404</v>
      </c>
      <c r="O14" s="69" t="str">
        <f t="shared" si="8"/>
        <v>TUSDT</v>
      </c>
      <c r="P14" s="69" t="str">
        <f t="shared" si="9"/>
        <v>KRW-T</v>
      </c>
      <c r="Q14" s="69"/>
      <c r="R14" s="69"/>
      <c r="S14" s="69"/>
    </row>
    <row r="15" spans="1:19" ht="30" customHeight="1">
      <c r="B15" s="70" t="s">
        <v>272</v>
      </c>
      <c r="C15" s="69" t="str">
        <f t="shared" si="0"/>
        <v>DOGEUSDT</v>
      </c>
      <c r="D15" s="69" t="str">
        <f t="shared" si="1"/>
        <v>KRW-DOGE</v>
      </c>
      <c r="E15" s="70" t="s">
        <v>285</v>
      </c>
      <c r="F15" s="69" t="str">
        <f t="shared" si="2"/>
        <v>IOSTUSDT</v>
      </c>
      <c r="G15" s="69" t="str">
        <f t="shared" si="3"/>
        <v>KRW-IOST</v>
      </c>
      <c r="H15" s="70" t="s">
        <v>297</v>
      </c>
      <c r="I15" s="69" t="str">
        <f t="shared" si="4"/>
        <v>STXUSDT</v>
      </c>
      <c r="J15" s="69" t="str">
        <f t="shared" si="5"/>
        <v>KRW-STX</v>
      </c>
      <c r="K15" s="70" t="s">
        <v>309</v>
      </c>
      <c r="L15" s="69" t="str">
        <f t="shared" si="6"/>
        <v>JSTUSDT</v>
      </c>
      <c r="M15" s="69" t="str">
        <f t="shared" si="7"/>
        <v>KRW-JST</v>
      </c>
      <c r="N15" s="70" t="s">
        <v>390</v>
      </c>
      <c r="O15" s="69" t="str">
        <f t="shared" si="8"/>
        <v>BLURUSDT</v>
      </c>
      <c r="P15" s="69" t="str">
        <f t="shared" si="9"/>
        <v>KRW-BLUR</v>
      </c>
      <c r="Q15" s="69"/>
      <c r="R15" s="69"/>
      <c r="S15" s="69"/>
    </row>
    <row r="16" spans="1:19" ht="30" customHeight="1">
      <c r="H16" s="101"/>
      <c r="I16" s="102"/>
      <c r="J16" s="102"/>
      <c r="K16" s="101"/>
      <c r="L16" s="102"/>
      <c r="M16" s="102"/>
    </row>
    <row r="17" spans="2:13" ht="30" customHeight="1">
      <c r="I17" s="102"/>
      <c r="J17" s="102"/>
      <c r="K17" s="101"/>
      <c r="L17" s="102"/>
      <c r="M17" s="102"/>
    </row>
    <row r="18" spans="2:13" ht="30" customHeight="1"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BTCUSDT,ETHUSDT,SOLUSDT,AVAXUSDT,DOTUSDT,SHIBUSDT,LINKUSDT,ALGOUSDT,ADAUSDT,MANAUSDT,XRPUSDT,AAVEUSDT,XLMUSDT,DOGEUSDT</v>
      </c>
      <c r="I18" s="102"/>
      <c r="J18" s="102"/>
      <c r="L18" s="102"/>
      <c r="M18" s="102"/>
    </row>
    <row r="19" spans="2:13" ht="30" customHeight="1">
      <c r="B19" s="2" t="str">
        <f>D2&amp;","&amp;D3&amp;","&amp;D4&amp;","&amp;D5&amp;","&amp;D6&amp;","&amp;D7&amp;","&amp;D8&amp;","&amp;D9&amp;","&amp;D10&amp;","&amp;D11&amp;","&amp;D12&amp;","&amp;D13&amp;","&amp;D14&amp;","&amp;D15</f>
        <v>KRW-BTC,KRW-ETH,KRW-SOL,KRW-AVAX,KRW-DOT,KRW-SHIB,KRW-LINK,KRW-ALGO,KRW-ADA,KRW-MANA,KRW-XRP,KRW-AAVE,KRW-XLM,KRW-DOGE</v>
      </c>
      <c r="I19" s="102"/>
      <c r="J19" s="102"/>
      <c r="L19" s="102"/>
      <c r="M19" s="102"/>
    </row>
    <row r="20" spans="2:13" ht="30" customHeight="1">
      <c r="B20" s="2" t="str">
        <f>F2&amp;","&amp;F3&amp;","&amp;F4&amp;","&amp;F5&amp;","&amp;F6&amp;","&amp;F7&amp;","&amp;F8&amp;","&amp;F9&amp;","&amp;F10&amp;","&amp;F11&amp;","&amp;F12&amp;","&amp;F13&amp;","&amp;F14&amp;","&amp;F15</f>
        <v>ATOMUSDT,SXPUSDT,XTZUSDT,NEARUSDT,BCHUSDT,EOSUSDT,GRTUSDT,TRXUSDT,BATUSDT,AXSUSDT,VETUSDT,ANKRUSDT,1INCHUSDT,IOSTUSDT</v>
      </c>
      <c r="I20" s="102"/>
      <c r="J20" s="102"/>
      <c r="K20" s="101"/>
      <c r="L20" s="102"/>
      <c r="M20" s="102"/>
    </row>
    <row r="21" spans="2:13" ht="30" customHeight="1">
      <c r="B21" s="2" t="str">
        <f>G2&amp;","&amp;G3&amp;","&amp;G4&amp;","&amp;G5&amp;","&amp;G6&amp;","&amp;G7&amp;","&amp;G8&amp;","&amp;G9&amp;","&amp;G10&amp;","&amp;G11&amp;","&amp;G12&amp;","&amp;G13&amp;","&amp;G14&amp;","&amp;G15</f>
        <v>KRW-ATOM,KRW-SXP,KRW-XTZ,KRW-NEAR,KRW-BCH,KRW-EOS,KRW-GRT,KRW-TRX,KRW-BAT,KRW-AXS,KRW-VET,KRW-ANKR,KRW-1INCH,KRW-IOST</v>
      </c>
      <c r="I21" s="102"/>
      <c r="J21" s="102"/>
      <c r="K21" s="101"/>
      <c r="L21" s="102"/>
      <c r="M21" s="102"/>
    </row>
    <row r="22" spans="2:13" ht="30" customHeight="1">
      <c r="B22" s="2" t="str">
        <f>I2&amp;","&amp;I3&amp;","&amp;I4&amp;","&amp;I5&amp;","&amp;I6&amp;","&amp;I7&amp;","&amp;I8&amp;","&amp;I9&amp;","&amp;I10&amp;","&amp;I11&amp;","&amp;I12&amp;","&amp;I13&amp;","&amp;I14&amp;","&amp;I15</f>
        <v>SANDUSDT,ETCUSDT,QTUMUSDT,HBARUSDT,ZRXUSDT,ENSUSDT,CHZUSDT,STORJUSDT,CELOUSDT,NEOUSDT,TFUELUSDT,KAVAUSDT,ZILUSDT,STXUSDT</v>
      </c>
      <c r="I22" s="102"/>
      <c r="J22" s="102"/>
      <c r="K22" s="101"/>
      <c r="L22" s="102"/>
      <c r="M22" s="102"/>
    </row>
    <row r="23" spans="2:13" ht="30" customHeight="1">
      <c r="B23" s="2" t="str">
        <f>J2&amp;","&amp;J3&amp;","&amp;J4&amp;","&amp;J5&amp;","&amp;J6&amp;","&amp;J7&amp;","&amp;J8&amp;","&amp;J9&amp;","&amp;J10&amp;","&amp;J11&amp;","&amp;J12&amp;","&amp;J13&amp;","&amp;J14&amp;","&amp;J15</f>
        <v>KRW-SAND,KRW-ETC,KRW-QTUM,KRW-HBAR,KRW-ZRX,KRW-ENS,KRW-CHZ,KRW-STORJ,KRW-CELO,KRW-NEO,KRW-TFUEL,KRW-KAVA,KRW-ZIL,KRW-STX</v>
      </c>
      <c r="I23" s="102"/>
      <c r="J23" s="102"/>
      <c r="K23" s="101"/>
      <c r="L23" s="102"/>
      <c r="M23" s="102"/>
    </row>
    <row r="24" spans="2:13" ht="30" customHeight="1">
      <c r="B24" s="2" t="str">
        <f>L2&amp;","&amp;L3&amp;","&amp;L4&amp;","&amp;L5&amp;","&amp;L6&amp;","&amp;L7&amp;","&amp;L8&amp;","&amp;L9&amp;","&amp;L10&amp;","&amp;L11&amp;","&amp;L12&amp;","&amp;L13&amp;","&amp;L14&amp;","&amp;L15</f>
        <v>KNCUSDT,FLOWUSDT,CVCUSDT,GASUSDT,THETAUSDT,SCUSDT,MASKUSDT,LSKUSDT,HIVEUSDT,MINAUSDT,STPTUSDT,GLMUSDT,ARKUSDT,JSTUSDT</v>
      </c>
      <c r="I24" s="102"/>
      <c r="J24" s="102"/>
      <c r="K24" s="101"/>
      <c r="L24" s="102"/>
      <c r="M24" s="102"/>
    </row>
    <row r="25" spans="2:13" ht="30" customHeight="1">
      <c r="B25" s="2" t="str">
        <f>M2&amp;","&amp;M3&amp;","&amp;M4&amp;","&amp;M5&amp;","&amp;M6&amp;","&amp;M7&amp;","&amp;M8&amp;","&amp;M9&amp;","&amp;M10&amp;","&amp;M11&amp;","&amp;M12&amp;","&amp;M13&amp;","&amp;M14&amp;","&amp;M15</f>
        <v>KRW-KNC,KRW-FLOW,KRW-CVC,KRW-GAS,KRW-THETA,KRW-SC,KRW-MASK,KRW-LSK,KRW-HIVE,KRW-MINA,KRW-STPT,KRW-GLM,KRW-ARK,KRW-JST</v>
      </c>
      <c r="I25" s="102"/>
      <c r="J25" s="102"/>
      <c r="K25" s="101"/>
      <c r="L25" s="102"/>
      <c r="M25" s="102"/>
    </row>
    <row r="26" spans="2:13" ht="30" customHeight="1">
      <c r="B26" s="2" t="str">
        <f>O2&amp;","&amp;O3&amp;","&amp;O4&amp;","&amp;O5&amp;","&amp;O6&amp;","&amp;O7&amp;","&amp;O8&amp;","&amp;O9&amp;","&amp;O10&amp;","&amp;O11&amp;","&amp;O12&amp;","&amp;O13&amp;","&amp;O14&amp;","&amp;O15</f>
        <v>ELFUSDT,ONTUSDT,STRAXUSDT,STEEMUSDT,POWRUSDT,PUNDIXUSDT,SNTUSDT,IQUSDT,XECUSDT,SEIUSDT,SUIUSDT,GMTUSDT,TUSDT,BLURUSDT</v>
      </c>
      <c r="I26" s="102"/>
      <c r="J26" s="102"/>
      <c r="K26" s="101"/>
      <c r="L26" s="102"/>
      <c r="M26" s="102"/>
    </row>
    <row r="27" spans="2:13" ht="30" customHeight="1">
      <c r="B27" s="2" t="str">
        <f>P2&amp;","&amp;P3&amp;","&amp;P4&amp;","&amp;P5&amp;","&amp;P6&amp;","&amp;P7&amp;","&amp;P8&amp;","&amp;P9&amp;","&amp;P10&amp;","&amp;P11&amp;","&amp;P12&amp;","&amp;P13&amp;","&amp;P14&amp;","&amp;P15</f>
        <v>KRW-ELF,KRW-ONT,KRW-STRAX,KRW-STEEM,KRW-POWR,KRW-PUNDIX,KRW-SNT,KRW-IQ,KRW-XEC,KRW-SEI,KRW-SUI,KRW-GMT,KRW-T,KRW-BLUR</v>
      </c>
      <c r="I27" s="102"/>
      <c r="J27" s="102"/>
      <c r="K27" s="101"/>
      <c r="L27" s="102"/>
      <c r="M27" s="102"/>
    </row>
    <row r="28" spans="2:13" ht="30" customHeight="1">
      <c r="B28" s="2" t="str">
        <f>R2&amp;","&amp;R3&amp;","&amp;R4&amp;","&amp;R5&amp;","&amp;R6&amp;","&amp;R7&amp;","&amp;R8</f>
        <v>ASTRUSDT,POLYXUSDT,ARBUSDT,APTUSDT,IMXUSDT,IOTAUSDT,ONGUSDT</v>
      </c>
      <c r="I28" s="102"/>
      <c r="J28" s="102"/>
      <c r="K28" s="101"/>
      <c r="L28" s="102"/>
      <c r="M28" s="102"/>
    </row>
    <row r="29" spans="2:13" ht="30" customHeight="1">
      <c r="B29" s="2" t="str">
        <f>S2&amp;","&amp;S3&amp;","&amp;S4&amp;","&amp;S5&amp;","&amp;S6&amp;","&amp;S7&amp;","&amp;S8</f>
        <v>KRW-ASTR,KRW-POLYX,KRW-ARB,KRW-APT,KRW-IMX,KRW-IOTA,KRW-ONG</v>
      </c>
      <c r="I29" s="102"/>
      <c r="J29" s="102"/>
      <c r="K29" s="102"/>
      <c r="L29" s="102"/>
      <c r="M29" s="102"/>
    </row>
    <row r="30" spans="2:13" ht="30" customHeight="1">
      <c r="I30" s="102"/>
      <c r="J30" s="102"/>
      <c r="K30" s="102"/>
      <c r="L30" s="102"/>
      <c r="M30" s="102"/>
    </row>
    <row r="31" spans="2:13" ht="30" customHeight="1"/>
    <row r="32" spans="2:13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EDB-0FA9-734D-80A2-04249A27CD69}">
  <dimension ref="A1:K46"/>
  <sheetViews>
    <sheetView zoomScale="93" workbookViewId="0">
      <selection activeCell="J16" sqref="J16"/>
    </sheetView>
  </sheetViews>
  <sheetFormatPr baseColWidth="10" defaultRowHeight="17"/>
  <cols>
    <col min="1" max="15" width="13.7109375" style="2" customWidth="1"/>
    <col min="16" max="16384" width="10.7109375" style="2"/>
  </cols>
  <sheetData>
    <row r="1" spans="2:11" ht="30" customHeight="1"/>
    <row r="2" spans="2:11" ht="30" customHeight="1">
      <c r="B2" s="70" t="s">
        <v>259</v>
      </c>
      <c r="C2" s="69" t="str">
        <f>B2&amp;"USDT"</f>
        <v>BTCUSDT</v>
      </c>
      <c r="D2" s="103" t="s">
        <v>271</v>
      </c>
      <c r="E2" s="69" t="str">
        <f>D2&amp;"USDT"</f>
        <v>XLMUSDT</v>
      </c>
      <c r="F2" s="103" t="s">
        <v>286</v>
      </c>
      <c r="G2" s="69" t="str">
        <f>F2&amp;"USDT"</f>
        <v>SANDUSDT</v>
      </c>
      <c r="H2" s="70" t="s">
        <v>281</v>
      </c>
      <c r="I2" s="69" t="str">
        <f>H2&amp;"USDT"</f>
        <v>AXSUSDT</v>
      </c>
      <c r="J2" s="70" t="s">
        <v>404</v>
      </c>
      <c r="K2" s="69" t="str">
        <f>J2&amp;"USDT"</f>
        <v>TUSDT</v>
      </c>
    </row>
    <row r="3" spans="2:11" ht="30" customHeight="1">
      <c r="B3" s="70" t="s">
        <v>260</v>
      </c>
      <c r="C3" s="69" t="str">
        <f t="shared" ref="C3:C15" si="0">B3&amp;"USDT"</f>
        <v>ETHUSDT</v>
      </c>
      <c r="D3" s="103" t="s">
        <v>277</v>
      </c>
      <c r="E3" s="69" t="str">
        <f t="shared" ref="E3:E15" si="1">D3&amp;"USDT"</f>
        <v>BCHUSDT</v>
      </c>
      <c r="F3" s="70" t="s">
        <v>290</v>
      </c>
      <c r="G3" s="69" t="str">
        <f t="shared" ref="G3:G15" si="2">F3&amp;"USDT"</f>
        <v>ZRXUSDT</v>
      </c>
      <c r="H3" s="70" t="s">
        <v>408</v>
      </c>
      <c r="I3" s="69" t="str">
        <f t="shared" ref="I3:I15" si="3">H3&amp;"USDT"</f>
        <v>MASKUSDT</v>
      </c>
      <c r="J3" s="70" t="s">
        <v>411</v>
      </c>
      <c r="K3" s="69" t="str">
        <f>J3&amp;"USDT"</f>
        <v>POLYXUSDT</v>
      </c>
    </row>
    <row r="4" spans="2:11" ht="30" customHeight="1">
      <c r="B4" s="70" t="s">
        <v>391</v>
      </c>
      <c r="C4" s="69" t="str">
        <f t="shared" si="0"/>
        <v>SOLUSDT</v>
      </c>
      <c r="D4" s="103" t="s">
        <v>287</v>
      </c>
      <c r="E4" s="69" t="str">
        <f t="shared" si="1"/>
        <v>ETCUSDT</v>
      </c>
      <c r="F4" s="70" t="s">
        <v>407</v>
      </c>
      <c r="G4" s="69" t="str">
        <f t="shared" si="2"/>
        <v>APTUSDT</v>
      </c>
      <c r="H4" s="70" t="s">
        <v>293</v>
      </c>
      <c r="I4" s="69" t="str">
        <f t="shared" si="3"/>
        <v>NEOUSDT</v>
      </c>
      <c r="J4" s="70" t="s">
        <v>311</v>
      </c>
      <c r="K4" s="69" t="str">
        <f>J4&amp;"USDT"</f>
        <v>ONTUSDT</v>
      </c>
    </row>
    <row r="5" spans="2:11" ht="30" customHeight="1">
      <c r="B5" s="70" t="s">
        <v>272</v>
      </c>
      <c r="C5" s="69" t="str">
        <f t="shared" si="0"/>
        <v>DOGEUSDT</v>
      </c>
      <c r="D5" s="103" t="s">
        <v>278</v>
      </c>
      <c r="E5" s="69" t="str">
        <f t="shared" si="1"/>
        <v>EOSUSDT</v>
      </c>
      <c r="F5" s="70" t="s">
        <v>299</v>
      </c>
      <c r="G5" s="69" t="str">
        <f t="shared" si="2"/>
        <v>FLOWUSDT</v>
      </c>
      <c r="H5" s="70" t="s">
        <v>292</v>
      </c>
      <c r="I5" s="69" t="str">
        <f t="shared" si="3"/>
        <v>STORJUSDT</v>
      </c>
      <c r="J5" s="70" t="s">
        <v>315</v>
      </c>
      <c r="K5" s="69" t="str">
        <f>J5&amp;"USDT"</f>
        <v>PUNDIXUSDT</v>
      </c>
    </row>
    <row r="6" spans="2:11" ht="30" customHeight="1">
      <c r="B6" s="70" t="s">
        <v>263</v>
      </c>
      <c r="C6" s="69" t="str">
        <f t="shared" si="0"/>
        <v>ADAUSDT</v>
      </c>
      <c r="D6" s="103" t="s">
        <v>275</v>
      </c>
      <c r="E6" s="69" t="str">
        <f t="shared" si="1"/>
        <v>XTZUSDT</v>
      </c>
      <c r="F6" s="70" t="s">
        <v>300</v>
      </c>
      <c r="G6" s="69" t="str">
        <f t="shared" si="2"/>
        <v>CVCUSDT</v>
      </c>
      <c r="H6" s="70" t="s">
        <v>313</v>
      </c>
      <c r="I6" s="69" t="str">
        <f t="shared" si="3"/>
        <v>STEEMUSDT</v>
      </c>
      <c r="J6" s="70" t="s">
        <v>398</v>
      </c>
      <c r="K6" s="69" t="str">
        <f>J6&amp;"USDT"</f>
        <v>ASTRUSDT</v>
      </c>
    </row>
    <row r="7" spans="2:11" ht="30" customHeight="1">
      <c r="B7" s="70" t="s">
        <v>273</v>
      </c>
      <c r="C7" s="69" t="str">
        <f t="shared" si="0"/>
        <v>ATOMUSDT</v>
      </c>
      <c r="D7" s="103" t="s">
        <v>279</v>
      </c>
      <c r="E7" s="69" t="str">
        <f t="shared" si="1"/>
        <v>TRXUSDT</v>
      </c>
      <c r="F7" s="70" t="s">
        <v>280</v>
      </c>
      <c r="G7" s="69" t="str">
        <f t="shared" si="2"/>
        <v>BATUSDT</v>
      </c>
      <c r="H7" s="70" t="s">
        <v>274</v>
      </c>
      <c r="I7" s="69" t="str">
        <f t="shared" si="3"/>
        <v>SXPUSDT</v>
      </c>
      <c r="J7" s="70" t="s">
        <v>314</v>
      </c>
      <c r="K7" s="69" t="str">
        <f>J7&amp;"USDT"</f>
        <v>POWRUSDT</v>
      </c>
    </row>
    <row r="8" spans="2:11" ht="30" customHeight="1">
      <c r="B8" s="70" t="s">
        <v>262</v>
      </c>
      <c r="C8" s="69" t="str">
        <f t="shared" si="0"/>
        <v>LINKUSDT</v>
      </c>
      <c r="D8" s="103" t="s">
        <v>264</v>
      </c>
      <c r="E8" s="69" t="str">
        <f t="shared" si="1"/>
        <v>MANAUSDT</v>
      </c>
      <c r="F8" s="70" t="s">
        <v>306</v>
      </c>
      <c r="G8" s="69" t="str">
        <f t="shared" si="2"/>
        <v>STPTUSDT</v>
      </c>
      <c r="H8" s="70" t="s">
        <v>302</v>
      </c>
      <c r="I8" s="69" t="str">
        <f t="shared" si="3"/>
        <v>THETAUSDT</v>
      </c>
      <c r="J8" s="70" t="s">
        <v>312</v>
      </c>
      <c r="K8" s="69" t="str">
        <f>J8&amp;"USDT"</f>
        <v>STRAXUSDT</v>
      </c>
    </row>
    <row r="9" spans="2:11" ht="30" customHeight="1">
      <c r="B9" s="70" t="s">
        <v>269</v>
      </c>
      <c r="C9" s="69" t="str">
        <f t="shared" si="0"/>
        <v>XRPUSDT</v>
      </c>
      <c r="D9" s="103" t="s">
        <v>276</v>
      </c>
      <c r="E9" s="69" t="str">
        <f t="shared" si="1"/>
        <v>NEARUSDT</v>
      </c>
      <c r="F9" s="70" t="s">
        <v>298</v>
      </c>
      <c r="G9" s="69" t="str">
        <f t="shared" si="2"/>
        <v>KNCUSDT</v>
      </c>
      <c r="H9" s="70" t="s">
        <v>288</v>
      </c>
      <c r="I9" s="69" t="str">
        <f t="shared" si="3"/>
        <v>QTUMUSDT</v>
      </c>
      <c r="J9" s="70" t="s">
        <v>294</v>
      </c>
      <c r="K9" s="69" t="str">
        <f>J9&amp;"USDT"</f>
        <v>TFUELUSDT</v>
      </c>
    </row>
    <row r="10" spans="2:11" ht="30" customHeight="1">
      <c r="B10" s="70" t="s">
        <v>261</v>
      </c>
      <c r="C10" s="69" t="str">
        <f t="shared" si="0"/>
        <v>DOTUSDT</v>
      </c>
      <c r="D10" s="103" t="s">
        <v>417</v>
      </c>
      <c r="E10" s="69" t="str">
        <f t="shared" si="1"/>
        <v>ENSUSDT</v>
      </c>
      <c r="F10" s="70" t="s">
        <v>376</v>
      </c>
      <c r="G10" s="69" t="str">
        <f t="shared" si="2"/>
        <v>CELOUSDT</v>
      </c>
      <c r="H10" s="70" t="s">
        <v>296</v>
      </c>
      <c r="I10" s="69" t="str">
        <f t="shared" si="3"/>
        <v>ZILUSDT</v>
      </c>
      <c r="J10" s="70" t="s">
        <v>318</v>
      </c>
      <c r="K10" s="69" t="str">
        <f>J10&amp;"USDT"</f>
        <v>XECUSDT</v>
      </c>
    </row>
    <row r="11" spans="2:11" ht="30" customHeight="1">
      <c r="B11" s="70" t="s">
        <v>388</v>
      </c>
      <c r="C11" s="69" t="str">
        <f t="shared" si="0"/>
        <v>SHIBUSDT</v>
      </c>
      <c r="D11" s="103" t="s">
        <v>284</v>
      </c>
      <c r="E11" s="69" t="str">
        <f t="shared" si="1"/>
        <v>1INCHUSDT</v>
      </c>
      <c r="F11" s="70" t="s">
        <v>285</v>
      </c>
      <c r="G11" s="69" t="str">
        <f t="shared" si="2"/>
        <v>IOSTUSDT</v>
      </c>
      <c r="H11" s="70" t="s">
        <v>399</v>
      </c>
      <c r="I11" s="69" t="str">
        <f t="shared" si="3"/>
        <v>GMTUSDT</v>
      </c>
      <c r="J11" s="70" t="s">
        <v>305</v>
      </c>
      <c r="K11" s="69" t="str">
        <f>J11&amp;"USDT"</f>
        <v>HIVEUSDT</v>
      </c>
    </row>
    <row r="12" spans="2:11" ht="30" customHeight="1">
      <c r="B12" s="70" t="s">
        <v>420</v>
      </c>
      <c r="C12" s="69" t="str">
        <f t="shared" si="0"/>
        <v>ALGOUSDT</v>
      </c>
      <c r="D12" s="103" t="s">
        <v>283</v>
      </c>
      <c r="E12" s="69" t="str">
        <f t="shared" si="1"/>
        <v>ANKRUSDT</v>
      </c>
      <c r="F12" s="70" t="s">
        <v>282</v>
      </c>
      <c r="G12" s="69" t="str">
        <f t="shared" si="2"/>
        <v>VETUSDT</v>
      </c>
      <c r="H12" s="70" t="s">
        <v>304</v>
      </c>
      <c r="I12" s="69" t="str">
        <f t="shared" si="3"/>
        <v>LSKUSDT</v>
      </c>
      <c r="J12" s="69" t="s">
        <v>322</v>
      </c>
      <c r="K12" s="69" t="str">
        <f>J12&amp;"USDT"</f>
        <v>ONGUSDT</v>
      </c>
    </row>
    <row r="13" spans="2:11" ht="30" customHeight="1">
      <c r="B13" s="70" t="s">
        <v>289</v>
      </c>
      <c r="C13" s="69" t="str">
        <f>B13&amp;"USDT"</f>
        <v>HBARUSDT</v>
      </c>
      <c r="D13" s="103" t="s">
        <v>393</v>
      </c>
      <c r="E13" s="69" t="str">
        <f>D13&amp;"USDT"</f>
        <v>GRTUSDT</v>
      </c>
      <c r="F13" s="70" t="s">
        <v>295</v>
      </c>
      <c r="G13" s="69" t="str">
        <f>F13&amp;"USDT"</f>
        <v>KAVAUSDT</v>
      </c>
      <c r="H13" s="70" t="s">
        <v>303</v>
      </c>
      <c r="I13" s="69" t="str">
        <f>H13&amp;"USDT"</f>
        <v>SCUSDT</v>
      </c>
      <c r="J13" s="102"/>
      <c r="K13" s="102"/>
    </row>
    <row r="14" spans="2:11" ht="30" customHeight="1">
      <c r="B14" s="70" t="s">
        <v>270</v>
      </c>
      <c r="C14" s="69" t="str">
        <f t="shared" si="0"/>
        <v>AAVEUSDT</v>
      </c>
      <c r="D14" s="103" t="s">
        <v>389</v>
      </c>
      <c r="E14" s="69" t="str">
        <f t="shared" si="1"/>
        <v>IMXUSDT</v>
      </c>
      <c r="F14" s="70" t="s">
        <v>425</v>
      </c>
      <c r="G14" s="69" t="str">
        <f t="shared" si="2"/>
        <v>MINAUSDT</v>
      </c>
      <c r="H14" s="70" t="s">
        <v>310</v>
      </c>
      <c r="I14" s="69" t="str">
        <f t="shared" si="3"/>
        <v>ELFUSDT</v>
      </c>
      <c r="J14" s="102"/>
      <c r="K14" s="102"/>
    </row>
    <row r="15" spans="2:11" ht="30" customHeight="1">
      <c r="B15" s="70" t="s">
        <v>427</v>
      </c>
      <c r="C15" s="69" t="str">
        <f t="shared" si="0"/>
        <v>AVAXUSDT</v>
      </c>
      <c r="D15" s="103" t="s">
        <v>291</v>
      </c>
      <c r="E15" s="69" t="str">
        <f t="shared" si="1"/>
        <v>CHZUSDT</v>
      </c>
      <c r="F15" s="70" t="s">
        <v>297</v>
      </c>
      <c r="G15" s="69" t="str">
        <f t="shared" si="2"/>
        <v>STXUSDT</v>
      </c>
      <c r="H15" s="70" t="s">
        <v>309</v>
      </c>
      <c r="I15" s="69" t="str">
        <f t="shared" si="3"/>
        <v>JSTUSDT</v>
      </c>
      <c r="J15" s="102"/>
      <c r="K15" s="102"/>
    </row>
    <row r="16" spans="2:11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BTCUSDT,ETHUSDT,SOLUSDT,DOGEUSDT,ADAUSDT,ATOMUSDT,LINKUSDT,XRPUSDT,DOTUSDT,SHIBUSDT,ALGOUSDT,HBARUSDT,AAVEUSDT,AVAXUSDT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XLMUSDT,BCHUSDT,ETCUSDT,EOSUSDT,XTZUSDT,TRXUSDT,MANAUSDT,NEARUSDT,ENSUSDT,1INCHUSDT,ANKRUSDT,GRTUSDT,IMXUSDT,CHZUSDT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SANDUSDT,ZRXUSDT,APTUSDT,FLOWUSDT,CVCUSDT,BATUSDT,STPTUSDT,KNCUSDT,CELOUSDT,IOSTUSDT,VETUSDT,KAVAUSDT,MINAUSDT,STXUSDT</v>
      </c>
    </row>
    <row r="21" spans="1:2" ht="30" customHeight="1">
      <c r="A21" s="2" t="s">
        <v>431</v>
      </c>
      <c r="B21" s="2" t="str">
        <f>I2&amp;","&amp;I3&amp;","&amp;I4&amp;","&amp;I5&amp;","&amp;I6&amp;","&amp;I7&amp;","&amp;I8&amp;","&amp;I9&amp;","&amp;I10&amp;","&amp;I11&amp;","&amp;I12&amp;","&amp;I13&amp;","&amp;I14&amp;","&amp;I15</f>
        <v>AXSUSDT,MASKUSDT,NEOUSDT,STORJUSDT,STEEMUSDT,SXPUSDT,THETAUSDT,QTUMUSDT,ZILUSDT,GMTUSDT,LSKUSDT,SCUSDT,ELFUSDT,JSTUSDT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</f>
        <v>TUSDT,POLYXUSDT,ONTUSDT,PUNDIXUSDT,ASTRUSDT,POWRUSDT,STRAXUSDT,TFUELUSDT,XECUSDT,HIVEUSDT,ONGUSDT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2ACA-7771-A245-947C-29831A63DDF6}">
  <dimension ref="A1:K46"/>
  <sheetViews>
    <sheetView workbookViewId="0">
      <selection activeCell="B22" sqref="B22"/>
    </sheetView>
  </sheetViews>
  <sheetFormatPr baseColWidth="10" defaultRowHeight="17"/>
  <cols>
    <col min="1" max="15" width="13.7109375" style="2" customWidth="1"/>
    <col min="16" max="16384" width="10.7109375" style="2"/>
  </cols>
  <sheetData>
    <row r="1" spans="2:11" ht="30" customHeight="1"/>
    <row r="2" spans="2:11" ht="30" customHeight="1">
      <c r="B2" t="s">
        <v>259</v>
      </c>
      <c r="C2" s="69" t="str">
        <f>"KRW-"&amp;B2</f>
        <v>KRW-BTC</v>
      </c>
      <c r="D2" t="s">
        <v>277</v>
      </c>
      <c r="E2" s="69" t="str">
        <f>"KRW-"&amp;D2</f>
        <v>KRW-BCH</v>
      </c>
      <c r="F2" t="s">
        <v>299</v>
      </c>
      <c r="G2" s="69" t="str">
        <f>"KRW-"&amp;F2</f>
        <v>KRW-FLOW</v>
      </c>
      <c r="H2" t="s">
        <v>274</v>
      </c>
      <c r="I2" s="69" t="str">
        <f>"KRW-"&amp;H2</f>
        <v>KRW-SXP</v>
      </c>
      <c r="J2" t="s">
        <v>308</v>
      </c>
      <c r="K2" s="69" t="str">
        <f>"KRW-"&amp;J2</f>
        <v>KRW-ARK</v>
      </c>
    </row>
    <row r="3" spans="2:11" ht="30" customHeight="1">
      <c r="B3" t="s">
        <v>260</v>
      </c>
      <c r="C3" s="69" t="str">
        <f>"KRW-"&amp;B3</f>
        <v>KRW-ETH</v>
      </c>
      <c r="D3" t="s">
        <v>287</v>
      </c>
      <c r="E3" s="69" t="str">
        <f>"KRW-"&amp;D3</f>
        <v>KRW-ETC</v>
      </c>
      <c r="F3" t="s">
        <v>300</v>
      </c>
      <c r="G3" s="69" t="str">
        <f>"KRW-"&amp;F3</f>
        <v>KRW-CVC</v>
      </c>
      <c r="H3" t="s">
        <v>302</v>
      </c>
      <c r="I3" s="69" t="str">
        <f>"KRW-"&amp;H3</f>
        <v>KRW-THETA</v>
      </c>
      <c r="J3" t="s">
        <v>311</v>
      </c>
      <c r="K3" s="69" t="str">
        <f>"KRW-"&amp;J3</f>
        <v>KRW-ONT</v>
      </c>
    </row>
    <row r="4" spans="2:11" ht="30" customHeight="1">
      <c r="B4" t="s">
        <v>391</v>
      </c>
      <c r="C4" s="69" t="str">
        <f>"KRW-"&amp;B4</f>
        <v>KRW-SOL</v>
      </c>
      <c r="D4" t="s">
        <v>278</v>
      </c>
      <c r="E4" s="69" t="str">
        <f>"KRW-"&amp;D4</f>
        <v>KRW-EOS</v>
      </c>
      <c r="F4" t="s">
        <v>280</v>
      </c>
      <c r="G4" s="69" t="str">
        <f>"KRW-"&amp;F4</f>
        <v>KRW-BAT</v>
      </c>
      <c r="H4" t="s">
        <v>288</v>
      </c>
      <c r="I4" s="69" t="str">
        <f>"KRW-"&amp;H4</f>
        <v>KRW-QTUM</v>
      </c>
      <c r="J4" t="s">
        <v>315</v>
      </c>
      <c r="K4" s="69" t="str">
        <f>"KRW-"&amp;J4</f>
        <v>KRW-PUNDIX</v>
      </c>
    </row>
    <row r="5" spans="2:11" ht="30" customHeight="1">
      <c r="B5" t="s">
        <v>272</v>
      </c>
      <c r="C5" s="69" t="str">
        <f>"KRW-"&amp;B5</f>
        <v>KRW-DOGE</v>
      </c>
      <c r="D5" t="s">
        <v>275</v>
      </c>
      <c r="E5" s="69" t="str">
        <f>"KRW-"&amp;D5</f>
        <v>KRW-XTZ</v>
      </c>
      <c r="F5" t="s">
        <v>306</v>
      </c>
      <c r="G5" s="69" t="str">
        <f>"KRW-"&amp;F5</f>
        <v>KRW-STPT</v>
      </c>
      <c r="H5" t="s">
        <v>296</v>
      </c>
      <c r="I5" s="69" t="str">
        <f>"KRW-"&amp;H5</f>
        <v>KRW-ZIL</v>
      </c>
      <c r="J5" t="s">
        <v>314</v>
      </c>
      <c r="K5" s="69" t="str">
        <f>"KRW-"&amp;J5</f>
        <v>KRW-POWR</v>
      </c>
    </row>
    <row r="6" spans="2:11" ht="30" customHeight="1">
      <c r="B6" t="s">
        <v>263</v>
      </c>
      <c r="C6" s="69" t="str">
        <f>"KRW-"&amp;B6</f>
        <v>KRW-ADA</v>
      </c>
      <c r="D6" t="s">
        <v>279</v>
      </c>
      <c r="E6" s="69" t="str">
        <f>"KRW-"&amp;D6</f>
        <v>KRW-TRX</v>
      </c>
      <c r="F6" t="s">
        <v>298</v>
      </c>
      <c r="G6" s="69" t="str">
        <f>"KRW-"&amp;F6</f>
        <v>KRW-KNC</v>
      </c>
      <c r="H6" t="s">
        <v>399</v>
      </c>
      <c r="I6" s="69" t="str">
        <f>"KRW-"&amp;H6</f>
        <v>KRW-GMT</v>
      </c>
      <c r="J6" t="s">
        <v>312</v>
      </c>
      <c r="K6" s="69" t="str">
        <f>"KRW-"&amp;J6</f>
        <v>KRW-STRAX</v>
      </c>
    </row>
    <row r="7" spans="2:11" ht="30" customHeight="1">
      <c r="B7" t="s">
        <v>273</v>
      </c>
      <c r="C7" s="69" t="str">
        <f>"KRW-"&amp;B7</f>
        <v>KRW-ATOM</v>
      </c>
      <c r="D7" t="s">
        <v>264</v>
      </c>
      <c r="E7" s="69" t="str">
        <f>"KRW-"&amp;D7</f>
        <v>KRW-MANA</v>
      </c>
      <c r="F7" t="s">
        <v>376</v>
      </c>
      <c r="G7" s="69" t="str">
        <f>"KRW-"&amp;F7</f>
        <v>KRW-CELO</v>
      </c>
      <c r="H7" t="s">
        <v>304</v>
      </c>
      <c r="I7" s="69" t="str">
        <f t="shared" ref="I7:I12" si="0">"KRW-"&amp;H7</f>
        <v>KRW-LSK</v>
      </c>
      <c r="J7" t="s">
        <v>294</v>
      </c>
      <c r="K7" s="69" t="str">
        <f>"KRW-"&amp;J7</f>
        <v>KRW-TFUEL</v>
      </c>
    </row>
    <row r="8" spans="2:11" ht="30" customHeight="1">
      <c r="B8" t="s">
        <v>262</v>
      </c>
      <c r="C8" s="69" t="str">
        <f>"KRW-"&amp;B8</f>
        <v>KRW-LINK</v>
      </c>
      <c r="D8" t="s">
        <v>276</v>
      </c>
      <c r="E8" s="69" t="str">
        <f>"KRW-"&amp;D8</f>
        <v>KRW-NEAR</v>
      </c>
      <c r="F8" t="s">
        <v>285</v>
      </c>
      <c r="G8" s="69" t="str">
        <f>"KRW-"&amp;F8</f>
        <v>KRW-IOST</v>
      </c>
      <c r="H8" t="s">
        <v>303</v>
      </c>
      <c r="I8" s="69" t="str">
        <f t="shared" si="0"/>
        <v>KRW-SC</v>
      </c>
      <c r="J8" t="s">
        <v>318</v>
      </c>
      <c r="K8" s="69" t="str">
        <f>"KRW-"&amp;J8</f>
        <v>KRW-XEC</v>
      </c>
    </row>
    <row r="9" spans="2:11" ht="30" customHeight="1">
      <c r="B9" t="s">
        <v>269</v>
      </c>
      <c r="C9" s="69" t="str">
        <f>"KRW-"&amp;B9</f>
        <v>KRW-XRP</v>
      </c>
      <c r="D9" t="s">
        <v>301</v>
      </c>
      <c r="E9" s="69" t="str">
        <f>"KRW-"&amp;D9</f>
        <v>KRW-GAS</v>
      </c>
      <c r="F9" t="s">
        <v>282</v>
      </c>
      <c r="G9" s="69" t="str">
        <f>"KRW-"&amp;F9</f>
        <v>KRW-VET</v>
      </c>
      <c r="H9" t="s">
        <v>310</v>
      </c>
      <c r="I9" s="69" t="str">
        <f t="shared" si="0"/>
        <v>KRW-ELF</v>
      </c>
      <c r="J9" t="s">
        <v>305</v>
      </c>
      <c r="K9" s="69" t="str">
        <f>"KRW-"&amp;J9</f>
        <v>KRW-HIVE</v>
      </c>
    </row>
    <row r="10" spans="2:11" ht="30" customHeight="1">
      <c r="B10" t="s">
        <v>261</v>
      </c>
      <c r="C10" s="69" t="str">
        <f>"KRW-"&amp;B10</f>
        <v>KRW-DOT</v>
      </c>
      <c r="D10" t="s">
        <v>284</v>
      </c>
      <c r="E10" s="69" t="str">
        <f>"KRW-"&amp;D10</f>
        <v>KRW-1INCH</v>
      </c>
      <c r="F10" t="s">
        <v>295</v>
      </c>
      <c r="G10" s="69" t="str">
        <f>"KRW-"&amp;F10</f>
        <v>KRW-KAVA</v>
      </c>
      <c r="H10" t="s">
        <v>309</v>
      </c>
      <c r="I10" s="69" t="str">
        <f t="shared" si="0"/>
        <v>KRW-JST</v>
      </c>
      <c r="J10" s="70" t="s">
        <v>322</v>
      </c>
      <c r="K10" s="69" t="str">
        <f>"KRW-"&amp;J10</f>
        <v>KRW-ONG</v>
      </c>
    </row>
    <row r="11" spans="2:11" ht="30" customHeight="1">
      <c r="B11" t="s">
        <v>420</v>
      </c>
      <c r="C11" s="69" t="str">
        <f>"KRW-"&amp;B11</f>
        <v>KRW-ALGO</v>
      </c>
      <c r="D11" t="s">
        <v>283</v>
      </c>
      <c r="E11" s="69" t="str">
        <f>"KRW-"&amp;D11</f>
        <v>KRW-ANKR</v>
      </c>
      <c r="F11" t="s">
        <v>297</v>
      </c>
      <c r="G11" s="69" t="str">
        <f>"KRW-"&amp;F11</f>
        <v>KRW-STX</v>
      </c>
      <c r="H11" t="s">
        <v>404</v>
      </c>
      <c r="I11" s="69" t="str">
        <f t="shared" si="0"/>
        <v>KRW-T</v>
      </c>
      <c r="J11" s="70" t="s">
        <v>320</v>
      </c>
      <c r="K11" s="69" t="str">
        <f>"KRW-"&amp;J11</f>
        <v>KRW-IOTA</v>
      </c>
    </row>
    <row r="12" spans="2:11" ht="30" customHeight="1">
      <c r="B12" t="s">
        <v>289</v>
      </c>
      <c r="C12" s="69" t="str">
        <f>"KRW-"&amp;B12</f>
        <v>KRW-HBAR</v>
      </c>
      <c r="D12" t="s">
        <v>291</v>
      </c>
      <c r="E12" s="69" t="str">
        <f>"KRW-"&amp;D12</f>
        <v>KRW-CHZ</v>
      </c>
      <c r="F12" t="s">
        <v>281</v>
      </c>
      <c r="G12" s="69" t="str">
        <f>"KRW-"&amp;F12</f>
        <v>KRW-AXS</v>
      </c>
      <c r="H12" t="s">
        <v>316</v>
      </c>
      <c r="I12" s="69" t="str">
        <f t="shared" si="0"/>
        <v>KRW-SNT</v>
      </c>
      <c r="J12" s="69"/>
      <c r="K12" s="69"/>
    </row>
    <row r="13" spans="2:11" ht="30" customHeight="1">
      <c r="B13" t="s">
        <v>270</v>
      </c>
      <c r="C13" s="69" t="str">
        <f>"KRW-"&amp;B13</f>
        <v>KRW-AAVE</v>
      </c>
      <c r="D13" t="s">
        <v>286</v>
      </c>
      <c r="E13" s="69" t="str">
        <f>"KRW-"&amp;D13</f>
        <v>KRW-SAND</v>
      </c>
      <c r="F13" t="s">
        <v>293</v>
      </c>
      <c r="G13" s="69" t="str">
        <f>"KRW-"&amp;F13</f>
        <v>KRW-NEO</v>
      </c>
      <c r="H13" t="s">
        <v>307</v>
      </c>
      <c r="I13" s="69" t="str">
        <f>"KRW-"&amp;H13</f>
        <v>KRW-GLM</v>
      </c>
      <c r="J13" s="102"/>
      <c r="K13" s="102"/>
    </row>
    <row r="14" spans="2:11" ht="30" customHeight="1">
      <c r="B14" t="s">
        <v>427</v>
      </c>
      <c r="C14" s="69" t="str">
        <f>"KRW-"&amp;B14</f>
        <v>KRW-AVAX</v>
      </c>
      <c r="D14" t="s">
        <v>290</v>
      </c>
      <c r="E14" s="69" t="str">
        <f>"KRW-"&amp;D14</f>
        <v>KRW-ZRX</v>
      </c>
      <c r="F14" t="s">
        <v>292</v>
      </c>
      <c r="G14" s="69" t="str">
        <f>"KRW-"&amp;F14</f>
        <v>KRW-STORJ</v>
      </c>
      <c r="H14" t="s">
        <v>317</v>
      </c>
      <c r="I14" s="69" t="str">
        <f>"KRW-"&amp;H14</f>
        <v>KRW-IQ</v>
      </c>
      <c r="J14" s="102"/>
      <c r="K14" s="102"/>
    </row>
    <row r="15" spans="2:11" ht="30" customHeight="1">
      <c r="B15" t="s">
        <v>271</v>
      </c>
      <c r="C15" s="69" t="str">
        <f>"KRW-"&amp;B15</f>
        <v>KRW-XLM</v>
      </c>
      <c r="D15" t="s">
        <v>407</v>
      </c>
      <c r="E15" s="69" t="str">
        <f>"KRW-"&amp;D15</f>
        <v>KRW-APT</v>
      </c>
      <c r="F15" t="s">
        <v>313</v>
      </c>
      <c r="G15" s="69" t="str">
        <f>"KRW-"&amp;F15</f>
        <v>KRW-STEEM</v>
      </c>
      <c r="H15" t="s">
        <v>411</v>
      </c>
      <c r="I15" s="69" t="str">
        <f>"KRW-"&amp;H15</f>
        <v>KRW-POLYX</v>
      </c>
      <c r="J15" s="102"/>
      <c r="K15" s="102"/>
    </row>
    <row r="16" spans="2:11" ht="30" customHeight="1"/>
    <row r="17" spans="1:2" ht="30" customHeight="1"/>
    <row r="18" spans="1:2" ht="30" customHeight="1">
      <c r="A18" s="2" t="s">
        <v>432</v>
      </c>
      <c r="B18" s="2" t="str">
        <f>C2&amp;","&amp;C3&amp;","&amp;C4&amp;","&amp;C5&amp;","&amp;C6&amp;","&amp;C7&amp;","&amp;C8&amp;","&amp;C9&amp;","&amp;C10&amp;","&amp;C11&amp;","&amp;C12&amp;","&amp;C13&amp;","&amp;C14&amp;","&amp;C15</f>
        <v>KRW-BTC,KRW-ETH,KRW-SOL,KRW-DOGE,KRW-ADA,KRW-ATOM,KRW-LINK,KRW-XRP,KRW-DOT,KRW-ALGO,KRW-HBAR,KRW-AAVE,KRW-AVAX,KRW-XLM</v>
      </c>
    </row>
    <row r="19" spans="1:2" ht="30" customHeight="1">
      <c r="A19" s="2" t="s">
        <v>432</v>
      </c>
      <c r="B19" s="2" t="str">
        <f>E2&amp;","&amp;E3&amp;","&amp;E4&amp;","&amp;E5&amp;","&amp;E6&amp;","&amp;E7&amp;","&amp;E8&amp;","&amp;E9&amp;","&amp;E10&amp;","&amp;E11&amp;","&amp;E12&amp;","&amp;E13&amp;","&amp;E14&amp;","&amp;E15</f>
        <v>KRW-BCH,KRW-ETC,KRW-EOS,KRW-XTZ,KRW-TRX,KRW-MANA,KRW-NEAR,KRW-GAS,KRW-1INCH,KRW-ANKR,KRW-CHZ,KRW-SAND,KRW-ZRX,KRW-APT</v>
      </c>
    </row>
    <row r="20" spans="1:2" ht="30" customHeight="1">
      <c r="A20" s="2" t="s">
        <v>432</v>
      </c>
      <c r="B20" s="2" t="str">
        <f>G2&amp;","&amp;G3&amp;","&amp;G4&amp;","&amp;G5&amp;","&amp;G6&amp;","&amp;G7&amp;","&amp;G8&amp;","&amp;G9&amp;","&amp;G10&amp;","&amp;G11&amp;","&amp;G12&amp;","&amp;G13&amp;","&amp;G14&amp;","&amp;G15</f>
        <v>KRW-FLOW,KRW-CVC,KRW-BAT,KRW-STPT,KRW-KNC,KRW-CELO,KRW-IOST,KRW-VET,KRW-KAVA,KRW-STX,KRW-AXS,KRW-NEO,KRW-STORJ,KRW-STEEM</v>
      </c>
    </row>
    <row r="21" spans="1:2" ht="30" customHeight="1">
      <c r="A21" s="2" t="s">
        <v>432</v>
      </c>
      <c r="B21" s="2" t="str">
        <f>I2&amp;","&amp;I3&amp;","&amp;I4&amp;","&amp;I5&amp;","&amp;I6&amp;","&amp;I7&amp;","&amp;I8&amp;","&amp;I9&amp;","&amp;I10&amp;","&amp;I11&amp;","&amp;I12&amp;","&amp;I13&amp;","&amp;I14&amp;","&amp;I15</f>
        <v>KRW-SXP,KRW-THETA,KRW-QTUM,KRW-ZIL,KRW-GMT,KRW-LSK,KRW-SC,KRW-ELF,KRW-JST,KRW-T,KRW-SNT,KRW-GLM,KRW-IQ,KRW-POLYX</v>
      </c>
    </row>
    <row r="22" spans="1:2" ht="30" customHeight="1">
      <c r="A22" s="2" t="s">
        <v>432</v>
      </c>
      <c r="B22" s="2" t="str">
        <f>K2&amp;","&amp;K3&amp;","&amp;K4&amp;","&amp;K5&amp;","&amp;K6&amp;","&amp;K7&amp;","&amp;K8&amp;","&amp;K9&amp;","&amp;K10&amp;","&amp;K11</f>
        <v>KRW-ARK,KRW-ONT,KRW-PUNDIX,KRW-POWR,KRW-STRAX,KRW-TFUEL,KRW-XEC,KRW-HIVE,KRW-ONG,KRW-IOTA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6194-3024-384B-A958-1CFA484B1DC1}">
  <dimension ref="A1:M45"/>
  <sheetViews>
    <sheetView workbookViewId="0">
      <selection activeCell="B18" sqref="B18:B23"/>
    </sheetView>
  </sheetViews>
  <sheetFormatPr baseColWidth="10" defaultRowHeight="17"/>
  <cols>
    <col min="1" max="14" width="13.7109375" style="2" customWidth="1"/>
    <col min="15" max="16384" width="10.7109375" style="2"/>
  </cols>
  <sheetData>
    <row r="1" spans="2:13" ht="30" customHeight="1"/>
    <row r="2" spans="2:13" ht="30" customHeight="1">
      <c r="B2" s="70" t="s">
        <v>259</v>
      </c>
      <c r="C2" s="69" t="str">
        <f>B2&amp;"USDT"</f>
        <v>BTCUSDT</v>
      </c>
      <c r="D2" s="70" t="s">
        <v>272</v>
      </c>
      <c r="E2" s="69" t="str">
        <f>D2&amp;"USDT"</f>
        <v>DOGEUSDT</v>
      </c>
      <c r="F2" s="70" t="s">
        <v>399</v>
      </c>
      <c r="G2" s="69" t="str">
        <f>F2&amp;"USDT"</f>
        <v>GMTUSDT</v>
      </c>
      <c r="H2" s="70" t="s">
        <v>417</v>
      </c>
      <c r="I2" s="69" t="str">
        <f>H2&amp;"USDT"</f>
        <v>ENSUSDT</v>
      </c>
      <c r="J2" s="70" t="s">
        <v>300</v>
      </c>
      <c r="K2" s="69" t="str">
        <f>J2&amp;"USDT"</f>
        <v>CVCUSDT</v>
      </c>
      <c r="L2" s="70" t="s">
        <v>308</v>
      </c>
      <c r="M2" s="69" t="str">
        <f>L2&amp;"USDT"</f>
        <v>ARKUSDT</v>
      </c>
    </row>
    <row r="3" spans="2:13" ht="30" customHeight="1">
      <c r="B3" s="70" t="s">
        <v>260</v>
      </c>
      <c r="C3" s="69" t="str">
        <f t="shared" ref="C3:C15" si="0">B3&amp;"USDT"</f>
        <v>ETHUSDT</v>
      </c>
      <c r="D3" s="70" t="s">
        <v>297</v>
      </c>
      <c r="E3" s="69" t="str">
        <f t="shared" ref="E3:E15" si="1">D3&amp;"USDT"</f>
        <v>STXUSDT</v>
      </c>
      <c r="F3" s="70" t="s">
        <v>286</v>
      </c>
      <c r="G3" s="69" t="str">
        <f t="shared" ref="G3:G15" si="2">F3&amp;"USDT"</f>
        <v>SANDUSDT</v>
      </c>
      <c r="H3" s="70" t="s">
        <v>398</v>
      </c>
      <c r="I3" s="69" t="str">
        <f t="shared" ref="I3:I15" si="3">H3&amp;"USDT"</f>
        <v>ASTRUSDT</v>
      </c>
      <c r="J3" s="70" t="s">
        <v>303</v>
      </c>
      <c r="K3" s="69" t="str">
        <f>J3&amp;"USDT"</f>
        <v>SCUSDT</v>
      </c>
      <c r="L3" s="70" t="s">
        <v>313</v>
      </c>
      <c r="M3" s="69" t="str">
        <f>L3&amp;"USDT"</f>
        <v>STEEMUSDT</v>
      </c>
    </row>
    <row r="4" spans="2:13" ht="30" customHeight="1">
      <c r="B4" s="70" t="s">
        <v>391</v>
      </c>
      <c r="C4" s="69" t="str">
        <f t="shared" si="0"/>
        <v>SOLUSDT</v>
      </c>
      <c r="D4" s="70" t="s">
        <v>271</v>
      </c>
      <c r="E4" s="69" t="str">
        <f t="shared" si="1"/>
        <v>XLMUSDT</v>
      </c>
      <c r="F4" s="70" t="s">
        <v>390</v>
      </c>
      <c r="G4" s="69" t="str">
        <f t="shared" si="2"/>
        <v>BLURUSDT</v>
      </c>
      <c r="H4" s="70" t="s">
        <v>295</v>
      </c>
      <c r="I4" s="69" t="str">
        <f t="shared" si="3"/>
        <v>KAVAUSDT</v>
      </c>
      <c r="J4" s="70" t="s">
        <v>314</v>
      </c>
      <c r="K4" s="69" t="str">
        <f>J4&amp;"USDT"</f>
        <v>POWRUSDT</v>
      </c>
      <c r="L4" s="70" t="s">
        <v>285</v>
      </c>
      <c r="M4" s="69" t="str">
        <f>L4&amp;"USDT"</f>
        <v>IOSTUSDT</v>
      </c>
    </row>
    <row r="5" spans="2:13" ht="30" customHeight="1">
      <c r="B5" s="70" t="s">
        <v>427</v>
      </c>
      <c r="C5" s="69" t="str">
        <f t="shared" si="0"/>
        <v>AVAXUSDT</v>
      </c>
      <c r="D5" s="70" t="s">
        <v>389</v>
      </c>
      <c r="E5" s="69" t="str">
        <f t="shared" si="1"/>
        <v>IMXUSDT</v>
      </c>
      <c r="F5" s="70" t="s">
        <v>299</v>
      </c>
      <c r="G5" s="69" t="str">
        <f t="shared" si="2"/>
        <v>FLOWUSDT</v>
      </c>
      <c r="H5" s="70" t="s">
        <v>291</v>
      </c>
      <c r="I5" s="69" t="str">
        <f t="shared" si="3"/>
        <v>CHZUSDT</v>
      </c>
      <c r="J5" s="70" t="s">
        <v>414</v>
      </c>
      <c r="K5" s="69" t="str">
        <f>J5&amp;"USDT"</f>
        <v>IDUSDT</v>
      </c>
      <c r="L5" s="70" t="s">
        <v>317</v>
      </c>
      <c r="M5" s="69" t="str">
        <f>L5&amp;"USDT"</f>
        <v>IQUSDT</v>
      </c>
    </row>
    <row r="6" spans="2:13" ht="30" customHeight="1">
      <c r="B6" s="70" t="s">
        <v>397</v>
      </c>
      <c r="C6" s="69" t="str">
        <f t="shared" si="0"/>
        <v>SEIUSDT</v>
      </c>
      <c r="D6" s="70" t="s">
        <v>393</v>
      </c>
      <c r="E6" s="69" t="str">
        <f t="shared" si="1"/>
        <v>GRTUSDT</v>
      </c>
      <c r="F6" s="70" t="s">
        <v>281</v>
      </c>
      <c r="G6" s="69" t="str">
        <f t="shared" si="2"/>
        <v>AXSUSDT</v>
      </c>
      <c r="H6" s="70" t="s">
        <v>376</v>
      </c>
      <c r="I6" s="69" t="str">
        <f t="shared" si="3"/>
        <v>CELOUSDT</v>
      </c>
      <c r="J6" s="70" t="s">
        <v>296</v>
      </c>
      <c r="K6" s="69" t="str">
        <f>J6&amp;"USDT"</f>
        <v>ZILUSDT</v>
      </c>
      <c r="L6" s="70" t="s">
        <v>306</v>
      </c>
      <c r="M6" s="69" t="str">
        <f>L6&amp;"USDT"</f>
        <v>STPTUSDT</v>
      </c>
    </row>
    <row r="7" spans="2:13" ht="30" customHeight="1">
      <c r="B7" s="70" t="s">
        <v>269</v>
      </c>
      <c r="C7" s="69" t="str">
        <f t="shared" si="0"/>
        <v>XRPUSDT</v>
      </c>
      <c r="D7" s="70" t="s">
        <v>289</v>
      </c>
      <c r="E7" s="69" t="str">
        <f t="shared" si="1"/>
        <v>HBARUSDT</v>
      </c>
      <c r="F7" s="70" t="s">
        <v>264</v>
      </c>
      <c r="G7" s="69" t="str">
        <f t="shared" si="2"/>
        <v>MANAUSDT</v>
      </c>
      <c r="H7" s="70" t="s">
        <v>284</v>
      </c>
      <c r="I7" s="69" t="str">
        <f t="shared" si="3"/>
        <v>1INCHUSDT</v>
      </c>
      <c r="J7" s="70" t="s">
        <v>404</v>
      </c>
      <c r="K7" s="69" t="str">
        <f>J7&amp;"USDT"</f>
        <v>TUSDT</v>
      </c>
      <c r="L7" s="70" t="s">
        <v>318</v>
      </c>
      <c r="M7" s="69" t="str">
        <f>L7&amp;"USDT"</f>
        <v>XECUSDT</v>
      </c>
    </row>
    <row r="8" spans="2:13" ht="30" customHeight="1">
      <c r="B8" s="70" t="s">
        <v>262</v>
      </c>
      <c r="C8" s="69" t="str">
        <f t="shared" si="0"/>
        <v>LINKUSDT</v>
      </c>
      <c r="D8" s="70" t="s">
        <v>273</v>
      </c>
      <c r="E8" s="69" t="str">
        <f t="shared" si="1"/>
        <v>ATOMUSDT</v>
      </c>
      <c r="F8" s="70" t="s">
        <v>280</v>
      </c>
      <c r="G8" s="69" t="str">
        <f t="shared" si="2"/>
        <v>BATUSDT</v>
      </c>
      <c r="H8" s="70" t="s">
        <v>288</v>
      </c>
      <c r="I8" s="69" t="str">
        <f t="shared" si="3"/>
        <v>QTUMUSDT</v>
      </c>
      <c r="J8" s="70" t="s">
        <v>307</v>
      </c>
      <c r="K8" s="69" t="str">
        <f>J8&amp;"USDT"</f>
        <v>GLMUSDT</v>
      </c>
      <c r="L8" s="2" t="s">
        <v>320</v>
      </c>
      <c r="M8" s="2" t="str">
        <f>L8&amp;"USDT"</f>
        <v>IOTAUSDT</v>
      </c>
    </row>
    <row r="9" spans="2:13" ht="30" customHeight="1">
      <c r="B9" s="70" t="s">
        <v>263</v>
      </c>
      <c r="C9" s="69" t="str">
        <f t="shared" si="0"/>
        <v>ADAUSDT</v>
      </c>
      <c r="D9" s="70" t="s">
        <v>420</v>
      </c>
      <c r="E9" s="69" t="str">
        <f t="shared" si="1"/>
        <v>ALGOUSDT</v>
      </c>
      <c r="F9" s="70" t="s">
        <v>292</v>
      </c>
      <c r="G9" s="69" t="str">
        <f t="shared" si="2"/>
        <v>STORJUSDT</v>
      </c>
      <c r="H9" s="70" t="s">
        <v>312</v>
      </c>
      <c r="I9" s="69" t="str">
        <f t="shared" si="3"/>
        <v>STRAXUSDT</v>
      </c>
      <c r="J9" s="70" t="s">
        <v>310</v>
      </c>
      <c r="K9" s="69" t="str">
        <f>J9&amp;"USDT"</f>
        <v>ELFUSDT</v>
      </c>
      <c r="L9" s="2" t="s">
        <v>322</v>
      </c>
      <c r="M9" s="2" t="str">
        <f>L9&amp;"USDT"</f>
        <v>ONGUSDT</v>
      </c>
    </row>
    <row r="10" spans="2:13" ht="30" customHeight="1">
      <c r="B10" s="70" t="s">
        <v>422</v>
      </c>
      <c r="C10" s="69" t="str">
        <f t="shared" si="0"/>
        <v>ARBUSDT</v>
      </c>
      <c r="D10" s="70" t="s">
        <v>388</v>
      </c>
      <c r="E10" s="69" t="str">
        <f t="shared" si="1"/>
        <v>SHIBUSDT</v>
      </c>
      <c r="F10" s="70" t="s">
        <v>279</v>
      </c>
      <c r="G10" s="69" t="str">
        <f t="shared" si="2"/>
        <v>TRXUSDT</v>
      </c>
      <c r="H10" s="70" t="s">
        <v>408</v>
      </c>
      <c r="I10" s="69" t="str">
        <f t="shared" si="3"/>
        <v>MASKUSDT</v>
      </c>
      <c r="J10" s="70" t="s">
        <v>274</v>
      </c>
      <c r="K10" s="69" t="str">
        <f>J10&amp;"USDT"</f>
        <v>SXPUSDT</v>
      </c>
    </row>
    <row r="11" spans="2:13" ht="30" customHeight="1">
      <c r="B11" s="70" t="s">
        <v>261</v>
      </c>
      <c r="C11" s="69" t="str">
        <f t="shared" si="0"/>
        <v>DOTUSDT</v>
      </c>
      <c r="D11" s="70" t="s">
        <v>380</v>
      </c>
      <c r="E11" s="69" t="str">
        <f t="shared" si="1"/>
        <v>SUIUSDT</v>
      </c>
      <c r="F11" s="70" t="s">
        <v>275</v>
      </c>
      <c r="G11" s="69" t="str">
        <f t="shared" si="2"/>
        <v>XTZUSDT</v>
      </c>
      <c r="H11" s="70" t="s">
        <v>298</v>
      </c>
      <c r="I11" s="69" t="str">
        <f t="shared" si="3"/>
        <v>KNCUSDT</v>
      </c>
      <c r="J11" s="70" t="s">
        <v>302</v>
      </c>
      <c r="K11" s="69" t="str">
        <f>J11&amp;"USDT"</f>
        <v>THETAUSDT</v>
      </c>
    </row>
    <row r="12" spans="2:13" ht="30" customHeight="1">
      <c r="B12" s="70" t="s">
        <v>270</v>
      </c>
      <c r="C12" s="69" t="str">
        <f t="shared" si="0"/>
        <v>AAVEUSDT</v>
      </c>
      <c r="D12" s="70" t="s">
        <v>287</v>
      </c>
      <c r="E12" s="69" t="str">
        <f t="shared" si="1"/>
        <v>ETCUSDT</v>
      </c>
      <c r="F12" s="70" t="s">
        <v>293</v>
      </c>
      <c r="G12" s="69" t="str">
        <f t="shared" si="2"/>
        <v>NEOUSDT</v>
      </c>
      <c r="H12" s="70" t="s">
        <v>305</v>
      </c>
      <c r="I12" s="69" t="str">
        <f t="shared" si="3"/>
        <v>HIVEUSDT</v>
      </c>
      <c r="J12" s="70" t="s">
        <v>309</v>
      </c>
      <c r="K12" s="69" t="str">
        <f t="shared" ref="K12:K15" si="4">J12&amp;"USDT"</f>
        <v>JSTUSDT</v>
      </c>
    </row>
    <row r="13" spans="2:13" ht="30" customHeight="1">
      <c r="B13" s="70" t="s">
        <v>277</v>
      </c>
      <c r="C13" s="69" t="str">
        <f>B13&amp;"USDT"</f>
        <v>BCHUSDT</v>
      </c>
      <c r="D13" s="70" t="s">
        <v>282</v>
      </c>
      <c r="E13" s="69" t="str">
        <f>D13&amp;"USDT"</f>
        <v>VETUSDT</v>
      </c>
      <c r="F13" s="70" t="s">
        <v>290</v>
      </c>
      <c r="G13" s="69" t="str">
        <f>F13&amp;"USDT"</f>
        <v>ZRXUSDT</v>
      </c>
      <c r="H13" s="70" t="s">
        <v>311</v>
      </c>
      <c r="I13" s="69" t="str">
        <f>H13&amp;"USDT"</f>
        <v>ONTUSDT</v>
      </c>
      <c r="J13" s="70" t="s">
        <v>294</v>
      </c>
      <c r="K13" s="69" t="str">
        <f t="shared" si="4"/>
        <v>TFUELUSDT</v>
      </c>
    </row>
    <row r="14" spans="2:13" ht="30" customHeight="1">
      <c r="B14" s="70" t="s">
        <v>276</v>
      </c>
      <c r="C14" s="69" t="str">
        <f t="shared" si="0"/>
        <v>NEARUSDT</v>
      </c>
      <c r="D14" s="70" t="s">
        <v>407</v>
      </c>
      <c r="E14" s="69" t="str">
        <f t="shared" si="1"/>
        <v>APTUSDT</v>
      </c>
      <c r="F14" s="70" t="s">
        <v>301</v>
      </c>
      <c r="G14" s="69" t="str">
        <f t="shared" si="2"/>
        <v>GASUSDT</v>
      </c>
      <c r="H14" s="70" t="s">
        <v>304</v>
      </c>
      <c r="I14" s="69" t="str">
        <f t="shared" si="3"/>
        <v>LSKUSDT</v>
      </c>
      <c r="J14" s="70" t="s">
        <v>315</v>
      </c>
      <c r="K14" s="69" t="str">
        <f t="shared" si="4"/>
        <v>PUNDIXUSDT</v>
      </c>
    </row>
    <row r="15" spans="2:13" ht="30" customHeight="1">
      <c r="B15" s="70" t="s">
        <v>425</v>
      </c>
      <c r="C15" s="69" t="str">
        <f t="shared" si="0"/>
        <v>MINAUSDT</v>
      </c>
      <c r="D15" s="70" t="s">
        <v>278</v>
      </c>
      <c r="E15" s="69" t="str">
        <f t="shared" si="1"/>
        <v>EOSUSDT</v>
      </c>
      <c r="F15" s="70" t="s">
        <v>283</v>
      </c>
      <c r="G15" s="69" t="str">
        <f t="shared" si="2"/>
        <v>ANKRUSDT</v>
      </c>
      <c r="H15" s="70" t="s">
        <v>316</v>
      </c>
      <c r="I15" s="69" t="str">
        <f t="shared" si="3"/>
        <v>SNTUSDT</v>
      </c>
      <c r="J15" s="70" t="s">
        <v>411</v>
      </c>
      <c r="K15" s="69" t="str">
        <f t="shared" si="4"/>
        <v>POLYXUSDT</v>
      </c>
    </row>
    <row r="16" spans="2:13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BTCUSDT,ETHUSDT,SOLUSDT,AVAXUSDT,SEIUSDT,XRPUSDT,LINKUSDT,ADAUSDT,ARBUSDT,DOTUSDT,AAVEUSDT,BCHUSDT,NEARUSDT,MINAUSDT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DOGEUSDT,STXUSDT,XLMUSDT,IMXUSDT,GRTUSDT,HBARUSDT,ATOMUSDT,ALGOUSDT,SHIBUSDT,SUIUSDT,ETCUSDT,VETUSDT,APTUSDT,EOSUSDT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GMTUSDT,SANDUSDT,BLURUSDT,FLOWUSDT,AXSUSDT,MANAUSDT,BATUSDT,STORJUSDT,TRXUSDT,XTZUSDT,NEOUSDT,ZRXUSDT,GASUSDT,ANKRUSDT</v>
      </c>
    </row>
    <row r="21" spans="1:2" ht="30" customHeight="1">
      <c r="A21" s="2" t="s">
        <v>431</v>
      </c>
      <c r="B21" s="2" t="str">
        <f>I2&amp;","&amp;I3&amp;","&amp;I4&amp;","&amp;I5&amp;","&amp;I6&amp;","&amp;I7&amp;","&amp;I8&amp;","&amp;I9&amp;","&amp;I10&amp;","&amp;I11&amp;","&amp;I12&amp;","&amp;I13&amp;","&amp;I14&amp;","&amp;I15</f>
        <v>ENSUSDT,ASTRUSDT,KAVAUSDT,CHZUSDT,CELOUSDT,1INCHUSDT,QTUMUSDT,STRAXUSDT,MASKUSDT,KNCUSDT,HIVEUSDT,ONTUSDT,LSKUSDT,SNTUSDT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K2&amp;","&amp;K3&amp;","&amp;K4&amp;","&amp;K5&amp;","&amp;K6&amp;","&amp;K7&amp;","&amp;K8&amp;","&amp;K9&amp;","&amp;K10&amp;","&amp;K11&amp;","&amp;K12&amp;","&amp;K13&amp;","&amp;K14&amp;","&amp;K15</f>
        <v>CVCUSDT,SCUSDT,POWRUSDT,IDUSDT,ZILUSDT,TUSDT,GLMUSDT,ELFUSDT,SXPUSDT,THETAUSDT,JSTUSDT,TFUELUSDT,PUNDIXUSDT,POLYXUSDT</v>
      </c>
    </row>
    <row r="23" spans="1:2" ht="30" customHeight="1">
      <c r="A23" s="2" t="s">
        <v>431</v>
      </c>
      <c r="B23" s="2" t="str">
        <f>M2&amp;","&amp;M3&amp;","&amp;M4&amp;","&amp;M5&amp;","&amp;M6&amp;","&amp;M7&amp;","&amp;M8&amp;","&amp;M9</f>
        <v>ARKUSDT,STEEMUSDT,IOSTUSDT,IQUSDT,STPTUSDT,XECUSDT,IOTAUSDT,ONGUSDT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CA1C-74F1-3849-9C8C-A0054007EDB3}">
  <dimension ref="A1:M45"/>
  <sheetViews>
    <sheetView workbookViewId="0">
      <selection activeCell="B23" sqref="B23"/>
    </sheetView>
  </sheetViews>
  <sheetFormatPr baseColWidth="10" defaultRowHeight="17"/>
  <cols>
    <col min="1" max="14" width="13.7109375" style="2" customWidth="1"/>
    <col min="15" max="16384" width="10.7109375" style="2"/>
  </cols>
  <sheetData>
    <row r="1" spans="2:13" ht="30" customHeight="1"/>
    <row r="2" spans="2:13" ht="30" customHeight="1">
      <c r="B2" t="s">
        <v>259</v>
      </c>
      <c r="C2" s="69" t="str">
        <f>"KRW-"&amp;B2</f>
        <v>KRW-BTC</v>
      </c>
      <c r="D2" t="s">
        <v>272</v>
      </c>
      <c r="E2" s="69" t="str">
        <f>"KRW-"&amp;D2</f>
        <v>KRW-DOGE</v>
      </c>
      <c r="F2" t="s">
        <v>399</v>
      </c>
      <c r="G2" s="69" t="str">
        <f>"KRW-"&amp;F2</f>
        <v>KRW-GMT</v>
      </c>
      <c r="H2" t="s">
        <v>398</v>
      </c>
      <c r="I2" s="69" t="str">
        <f>"KRW-"&amp;H2</f>
        <v>KRW-ASTR</v>
      </c>
      <c r="J2" t="s">
        <v>303</v>
      </c>
      <c r="K2" s="69" t="str">
        <f>"KRW-"&amp;J2</f>
        <v>KRW-SC</v>
      </c>
      <c r="L2" t="s">
        <v>285</v>
      </c>
      <c r="M2" s="69" t="str">
        <f>"KRW-"&amp;L2</f>
        <v>KRW-IOST</v>
      </c>
    </row>
    <row r="3" spans="2:13" ht="30" customHeight="1">
      <c r="B3" t="s">
        <v>260</v>
      </c>
      <c r="C3" s="69" t="str">
        <f>"KRW-"&amp;B3</f>
        <v>KRW-ETH</v>
      </c>
      <c r="D3" t="s">
        <v>297</v>
      </c>
      <c r="E3" s="69" t="str">
        <f>"KRW-"&amp;D3</f>
        <v>KRW-STX</v>
      </c>
      <c r="F3" t="s">
        <v>286</v>
      </c>
      <c r="G3" s="69" t="str">
        <f>"KRW-"&amp;F3</f>
        <v>KRW-SAND</v>
      </c>
      <c r="H3" t="s">
        <v>295</v>
      </c>
      <c r="I3" s="69" t="str">
        <f>"KRW-"&amp;H3</f>
        <v>KRW-KAVA</v>
      </c>
      <c r="J3" t="s">
        <v>314</v>
      </c>
      <c r="K3" s="69" t="str">
        <f>"KRW-"&amp;J3</f>
        <v>KRW-POWR</v>
      </c>
      <c r="L3" t="s">
        <v>317</v>
      </c>
      <c r="M3" s="69" t="str">
        <f>"KRW-"&amp;L3</f>
        <v>KRW-IQ</v>
      </c>
    </row>
    <row r="4" spans="2:13" ht="30" customHeight="1">
      <c r="B4" t="s">
        <v>391</v>
      </c>
      <c r="C4" s="69" t="str">
        <f>"KRW-"&amp;B4</f>
        <v>KRW-SOL</v>
      </c>
      <c r="D4" t="s">
        <v>271</v>
      </c>
      <c r="E4" s="69" t="str">
        <f>"KRW-"&amp;D4</f>
        <v>KRW-XLM</v>
      </c>
      <c r="F4" t="s">
        <v>390</v>
      </c>
      <c r="G4" s="69" t="str">
        <f>"KRW-"&amp;F4</f>
        <v>KRW-BLUR</v>
      </c>
      <c r="H4" t="s">
        <v>291</v>
      </c>
      <c r="I4" s="69" t="str">
        <f>"KRW-"&amp;H4</f>
        <v>KRW-CHZ</v>
      </c>
      <c r="J4" t="s">
        <v>296</v>
      </c>
      <c r="K4" s="69" t="str">
        <f>"KRW-"&amp;J4</f>
        <v>KRW-ZIL</v>
      </c>
      <c r="L4" t="s">
        <v>306</v>
      </c>
      <c r="M4" s="69" t="str">
        <f>"KRW-"&amp;L4</f>
        <v>KRW-STPT</v>
      </c>
    </row>
    <row r="5" spans="2:13" ht="30" customHeight="1">
      <c r="B5" t="s">
        <v>427</v>
      </c>
      <c r="C5" s="69" t="str">
        <f>"KRW-"&amp;B5</f>
        <v>KRW-AVAX</v>
      </c>
      <c r="D5" t="s">
        <v>389</v>
      </c>
      <c r="E5" s="69" t="str">
        <f>"KRW-"&amp;D5</f>
        <v>KRW-IMX</v>
      </c>
      <c r="F5" t="s">
        <v>299</v>
      </c>
      <c r="G5" s="69" t="str">
        <f>"KRW-"&amp;F5</f>
        <v>KRW-FLOW</v>
      </c>
      <c r="H5" t="s">
        <v>376</v>
      </c>
      <c r="I5" s="69" t="str">
        <f>"KRW-"&amp;H5</f>
        <v>KRW-CELO</v>
      </c>
      <c r="J5" t="s">
        <v>404</v>
      </c>
      <c r="K5" s="69" t="str">
        <f>"KRW-"&amp;J5</f>
        <v>KRW-T</v>
      </c>
      <c r="L5" t="s">
        <v>318</v>
      </c>
      <c r="M5" s="69" t="str">
        <f>"KRW-"&amp;L5</f>
        <v>KRW-XEC</v>
      </c>
    </row>
    <row r="6" spans="2:13" ht="30" customHeight="1">
      <c r="B6" t="s">
        <v>397</v>
      </c>
      <c r="C6" s="69" t="str">
        <f>"KRW-"&amp;B6</f>
        <v>KRW-SEI</v>
      </c>
      <c r="D6" t="s">
        <v>393</v>
      </c>
      <c r="E6" s="69" t="str">
        <f>"KRW-"&amp;D6</f>
        <v>KRW-GRT</v>
      </c>
      <c r="F6" t="s">
        <v>281</v>
      </c>
      <c r="G6" s="69" t="str">
        <f>"KRW-"&amp;F6</f>
        <v>KRW-AXS</v>
      </c>
      <c r="H6" t="s">
        <v>284</v>
      </c>
      <c r="I6" s="69" t="str">
        <f>"KRW-"&amp;H6</f>
        <v>KRW-1INCH</v>
      </c>
      <c r="J6" t="s">
        <v>307</v>
      </c>
      <c r="K6" s="69" t="str">
        <f>"KRW-"&amp;J6</f>
        <v>KRW-GLM</v>
      </c>
      <c r="L6" s="70" t="s">
        <v>320</v>
      </c>
      <c r="M6" s="69" t="str">
        <f>"KRW-"&amp;L6</f>
        <v>KRW-IOTA</v>
      </c>
    </row>
    <row r="7" spans="2:13" ht="30" customHeight="1">
      <c r="B7" t="s">
        <v>269</v>
      </c>
      <c r="C7" s="69" t="str">
        <f>"KRW-"&amp;B7</f>
        <v>KRW-XRP</v>
      </c>
      <c r="D7" t="s">
        <v>289</v>
      </c>
      <c r="E7" s="69" t="str">
        <f>"KRW-"&amp;D7</f>
        <v>KRW-HBAR</v>
      </c>
      <c r="F7" t="s">
        <v>264</v>
      </c>
      <c r="G7" s="69" t="str">
        <f>"KRW-"&amp;F7</f>
        <v>KRW-MANA</v>
      </c>
      <c r="H7" t="s">
        <v>288</v>
      </c>
      <c r="I7" s="69" t="str">
        <f>"KRW-"&amp;H7</f>
        <v>KRW-QTUM</v>
      </c>
      <c r="J7" t="s">
        <v>310</v>
      </c>
      <c r="K7" s="69" t="str">
        <f>"KRW-"&amp;J7</f>
        <v>KRW-ELF</v>
      </c>
      <c r="L7" s="70" t="s">
        <v>322</v>
      </c>
      <c r="M7" s="69" t="str">
        <f>"KRW-"&amp;L7</f>
        <v>KRW-ONG</v>
      </c>
    </row>
    <row r="8" spans="2:13" ht="30" customHeight="1">
      <c r="B8" t="s">
        <v>262</v>
      </c>
      <c r="C8" s="69" t="str">
        <f>"KRW-"&amp;B8</f>
        <v>KRW-LINK</v>
      </c>
      <c r="D8" t="s">
        <v>273</v>
      </c>
      <c r="E8" s="69" t="str">
        <f>"KRW-"&amp;D8</f>
        <v>KRW-ATOM</v>
      </c>
      <c r="F8" t="s">
        <v>280</v>
      </c>
      <c r="G8" s="69" t="str">
        <f>"KRW-"&amp;F8</f>
        <v>KRW-BAT</v>
      </c>
      <c r="H8" t="s">
        <v>312</v>
      </c>
      <c r="I8" s="69" t="str">
        <f>"KRW-"&amp;H8</f>
        <v>KRW-STRAX</v>
      </c>
      <c r="J8" t="s">
        <v>274</v>
      </c>
      <c r="K8" s="69" t="str">
        <f>"KRW-"&amp;J8</f>
        <v>KRW-SXP</v>
      </c>
    </row>
    <row r="9" spans="2:13" ht="30" customHeight="1">
      <c r="B9" t="s">
        <v>263</v>
      </c>
      <c r="C9" s="69" t="str">
        <f>"KRW-"&amp;B9</f>
        <v>KRW-ADA</v>
      </c>
      <c r="D9" t="s">
        <v>420</v>
      </c>
      <c r="E9" s="69" t="str">
        <f>"KRW-"&amp;D9</f>
        <v>KRW-ALGO</v>
      </c>
      <c r="F9" t="s">
        <v>292</v>
      </c>
      <c r="G9" s="69" t="str">
        <f>"KRW-"&amp;F9</f>
        <v>KRW-STORJ</v>
      </c>
      <c r="H9" t="s">
        <v>408</v>
      </c>
      <c r="I9" s="69" t="str">
        <f>"KRW-"&amp;H9</f>
        <v>KRW-MASK</v>
      </c>
      <c r="J9" t="s">
        <v>302</v>
      </c>
      <c r="K9" s="69" t="str">
        <f>"KRW-"&amp;J9</f>
        <v>KRW-THETA</v>
      </c>
    </row>
    <row r="10" spans="2:13" ht="30" customHeight="1">
      <c r="B10" t="s">
        <v>422</v>
      </c>
      <c r="C10" s="69" t="str">
        <f>"KRW-"&amp;B10</f>
        <v>KRW-ARB</v>
      </c>
      <c r="D10" t="s">
        <v>388</v>
      </c>
      <c r="E10" s="69" t="str">
        <f>"KRW-"&amp;D10</f>
        <v>KRW-SHIB</v>
      </c>
      <c r="F10" t="s">
        <v>279</v>
      </c>
      <c r="G10" s="69" t="str">
        <f>"KRW-"&amp;F10</f>
        <v>KRW-TRX</v>
      </c>
      <c r="H10" t="s">
        <v>298</v>
      </c>
      <c r="I10" s="69" t="str">
        <f>"KRW-"&amp;H10</f>
        <v>KRW-KNC</v>
      </c>
      <c r="J10" t="s">
        <v>309</v>
      </c>
      <c r="K10" s="69" t="str">
        <f>"KRW-"&amp;J10</f>
        <v>KRW-JST</v>
      </c>
    </row>
    <row r="11" spans="2:13" ht="30" customHeight="1">
      <c r="B11" t="s">
        <v>261</v>
      </c>
      <c r="C11" s="69" t="str">
        <f>"KRW-"&amp;B11</f>
        <v>KRW-DOT</v>
      </c>
      <c r="D11" t="s">
        <v>380</v>
      </c>
      <c r="E11" s="69" t="str">
        <f>"KRW-"&amp;D11</f>
        <v>KRW-SUI</v>
      </c>
      <c r="F11" t="s">
        <v>275</v>
      </c>
      <c r="G11" s="69" t="str">
        <f>"KRW-"&amp;F11</f>
        <v>KRW-XTZ</v>
      </c>
      <c r="H11" t="s">
        <v>305</v>
      </c>
      <c r="I11" s="69" t="str">
        <f>"KRW-"&amp;H11</f>
        <v>KRW-HIVE</v>
      </c>
      <c r="J11" t="s">
        <v>294</v>
      </c>
      <c r="K11" s="69" t="str">
        <f>"KRW-"&amp;J11</f>
        <v>KRW-TFUEL</v>
      </c>
    </row>
    <row r="12" spans="2:13" ht="30" customHeight="1">
      <c r="B12" t="s">
        <v>270</v>
      </c>
      <c r="C12" s="69" t="str">
        <f>"KRW-"&amp;B12</f>
        <v>KRW-AAVE</v>
      </c>
      <c r="D12" t="s">
        <v>287</v>
      </c>
      <c r="E12" s="69" t="str">
        <f>"KRW-"&amp;D12</f>
        <v>KRW-ETC</v>
      </c>
      <c r="F12" t="s">
        <v>293</v>
      </c>
      <c r="G12" s="69" t="str">
        <f>"KRW-"&amp;F12</f>
        <v>KRW-NEO</v>
      </c>
      <c r="H12" t="s">
        <v>311</v>
      </c>
      <c r="I12" s="69" t="str">
        <f>"KRW-"&amp;H12</f>
        <v>KRW-ONT</v>
      </c>
      <c r="J12" t="s">
        <v>315</v>
      </c>
      <c r="K12" s="69" t="str">
        <f t="shared" ref="K12:K15" si="0">"KRW-"&amp;J12</f>
        <v>KRW-PUNDIX</v>
      </c>
    </row>
    <row r="13" spans="2:13" ht="30" customHeight="1">
      <c r="B13" t="s">
        <v>277</v>
      </c>
      <c r="C13" s="69" t="str">
        <f>"KRW-"&amp;B13</f>
        <v>KRW-BCH</v>
      </c>
      <c r="D13" t="s">
        <v>282</v>
      </c>
      <c r="E13" s="69" t="str">
        <f>"KRW-"&amp;D13</f>
        <v>KRW-VET</v>
      </c>
      <c r="F13" t="s">
        <v>290</v>
      </c>
      <c r="G13" s="69" t="str">
        <f>"KRW-"&amp;F13</f>
        <v>KRW-ZRX</v>
      </c>
      <c r="H13" t="s">
        <v>304</v>
      </c>
      <c r="I13" s="69" t="str">
        <f>"KRW-"&amp;H13</f>
        <v>KRW-LSK</v>
      </c>
      <c r="J13" t="s">
        <v>411</v>
      </c>
      <c r="K13" s="69" t="str">
        <f t="shared" si="0"/>
        <v>KRW-POLYX</v>
      </c>
    </row>
    <row r="14" spans="2:13" ht="30" customHeight="1">
      <c r="B14" t="s">
        <v>276</v>
      </c>
      <c r="C14" s="69" t="str">
        <f>"KRW-"&amp;B14</f>
        <v>KRW-NEAR</v>
      </c>
      <c r="D14" t="s">
        <v>407</v>
      </c>
      <c r="E14" s="69" t="str">
        <f>"KRW-"&amp;D14</f>
        <v>KRW-APT</v>
      </c>
      <c r="F14" t="s">
        <v>301</v>
      </c>
      <c r="G14" s="69" t="str">
        <f>"KRW-"&amp;F14</f>
        <v>KRW-GAS</v>
      </c>
      <c r="H14" t="s">
        <v>316</v>
      </c>
      <c r="I14" s="69" t="str">
        <f>"KRW-"&amp;H14</f>
        <v>KRW-SNT</v>
      </c>
      <c r="J14" t="s">
        <v>308</v>
      </c>
      <c r="K14" s="69" t="str">
        <f t="shared" si="0"/>
        <v>KRW-ARK</v>
      </c>
    </row>
    <row r="15" spans="2:13" ht="30" customHeight="1">
      <c r="B15" t="s">
        <v>425</v>
      </c>
      <c r="C15" s="69" t="str">
        <f>"KRW-"&amp;B15</f>
        <v>KRW-MINA</v>
      </c>
      <c r="D15" t="s">
        <v>278</v>
      </c>
      <c r="E15" s="69" t="str">
        <f>"KRW-"&amp;D15</f>
        <v>KRW-EOS</v>
      </c>
      <c r="F15" t="s">
        <v>283</v>
      </c>
      <c r="G15" s="69" t="str">
        <f>"KRW-"&amp;F15</f>
        <v>KRW-ANKR</v>
      </c>
      <c r="H15" t="s">
        <v>300</v>
      </c>
      <c r="I15" s="69" t="str">
        <f>"KRW-"&amp;H15</f>
        <v>KRW-CVC</v>
      </c>
      <c r="J15" t="s">
        <v>313</v>
      </c>
      <c r="K15" s="69" t="str">
        <f t="shared" si="0"/>
        <v>KRW-STEEM</v>
      </c>
    </row>
    <row r="16" spans="2:13" ht="30" customHeight="1"/>
    <row r="17" spans="1:2" ht="30" customHeight="1"/>
    <row r="18" spans="1:2" ht="30" customHeight="1">
      <c r="A18" s="2" t="s">
        <v>432</v>
      </c>
      <c r="B18" s="2" t="str">
        <f>C2&amp;","&amp;C3&amp;","&amp;C4&amp;","&amp;C5&amp;","&amp;C6&amp;","&amp;C7&amp;","&amp;C8&amp;","&amp;C9&amp;","&amp;C10&amp;","&amp;C11&amp;","&amp;C12&amp;","&amp;C13&amp;","&amp;C14&amp;","&amp;C15</f>
        <v>KRW-BTC,KRW-ETH,KRW-SOL,KRW-AVAX,KRW-SEI,KRW-XRP,KRW-LINK,KRW-ADA,KRW-ARB,KRW-DOT,KRW-AAVE,KRW-BCH,KRW-NEAR,KRW-MINA</v>
      </c>
    </row>
    <row r="19" spans="1:2" ht="30" customHeight="1">
      <c r="A19" s="2" t="s">
        <v>432</v>
      </c>
      <c r="B19" s="2" t="str">
        <f>E2&amp;","&amp;E3&amp;","&amp;E4&amp;","&amp;E5&amp;","&amp;E6&amp;","&amp;E7&amp;","&amp;E8&amp;","&amp;E9&amp;","&amp;E10&amp;","&amp;E11&amp;","&amp;E12&amp;","&amp;E13&amp;","&amp;E14&amp;","&amp;E15</f>
        <v>KRW-DOGE,KRW-STX,KRW-XLM,KRW-IMX,KRW-GRT,KRW-HBAR,KRW-ATOM,KRW-ALGO,KRW-SHIB,KRW-SUI,KRW-ETC,KRW-VET,KRW-APT,KRW-EOS</v>
      </c>
    </row>
    <row r="20" spans="1:2" ht="30" customHeight="1">
      <c r="A20" s="2" t="s">
        <v>432</v>
      </c>
      <c r="B20" s="2" t="str">
        <f>G2&amp;","&amp;G3&amp;","&amp;G4&amp;","&amp;G5&amp;","&amp;G6&amp;","&amp;G7&amp;","&amp;G8&amp;","&amp;G9&amp;","&amp;G10&amp;","&amp;G11&amp;","&amp;G12&amp;","&amp;G13&amp;","&amp;G14&amp;","&amp;G15</f>
        <v>KRW-GMT,KRW-SAND,KRW-BLUR,KRW-FLOW,KRW-AXS,KRW-MANA,KRW-BAT,KRW-STORJ,KRW-TRX,KRW-XTZ,KRW-NEO,KRW-ZRX,KRW-GAS,KRW-ANKR</v>
      </c>
    </row>
    <row r="21" spans="1:2" ht="30" customHeight="1">
      <c r="A21" s="2" t="s">
        <v>432</v>
      </c>
      <c r="B21" s="2" t="str">
        <f>I2&amp;","&amp;I3&amp;","&amp;I4&amp;","&amp;I5&amp;","&amp;I6&amp;","&amp;I7&amp;","&amp;I8&amp;","&amp;I9&amp;","&amp;I10&amp;","&amp;I11&amp;","&amp;I12&amp;","&amp;I13&amp;","&amp;I14&amp;","&amp;I15</f>
        <v>KRW-ASTR,KRW-KAVA,KRW-CHZ,KRW-CELO,KRW-1INCH,KRW-QTUM,KRW-STRAX,KRW-MASK,KRW-KNC,KRW-HIVE,KRW-ONT,KRW-LSK,KRW-SNT,KRW-CVC</v>
      </c>
    </row>
    <row r="22" spans="1:2" ht="30" customHeight="1">
      <c r="A22" s="2" t="s">
        <v>432</v>
      </c>
      <c r="B22" s="2" t="str">
        <f>K2&amp;","&amp;K3&amp;","&amp;K4&amp;","&amp;K5&amp;","&amp;K6&amp;","&amp;K7&amp;","&amp;K8&amp;","&amp;K9&amp;","&amp;K10&amp;","&amp;K11&amp;","&amp;K12&amp;","&amp;K13&amp;","&amp;K14&amp;","&amp;K15</f>
        <v>KRW-SC,KRW-POWR,KRW-ZIL,KRW-T,KRW-GLM,KRW-ELF,KRW-SXP,KRW-THETA,KRW-JST,KRW-TFUEL,KRW-PUNDIX,KRW-POLYX,KRW-ARK,KRW-STEEM</v>
      </c>
    </row>
    <row r="23" spans="1:2" ht="30" customHeight="1">
      <c r="A23" s="2" t="s">
        <v>432</v>
      </c>
      <c r="B23" s="2" t="str">
        <f>M2&amp;","&amp;M3&amp;","&amp;M4&amp;","&amp;M5&amp;","&amp;M6&amp;","&amp;M7</f>
        <v>KRW-IOST,KRW-IQ,KRW-STPT,KRW-XEC,KRW-IOTA,KRW-ONG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D5" sqref="D5"/>
    </sheetView>
  </sheetViews>
  <sheetFormatPr baseColWidth="10" defaultRowHeight="18"/>
  <cols>
    <col min="1" max="2" width="10.7109375" style="34"/>
    <col min="3" max="3" width="40.7109375" style="34" customWidth="1"/>
    <col min="4" max="16384" width="10.7109375" style="34"/>
  </cols>
  <sheetData>
    <row r="1" spans="1:7" ht="25" customHeight="1">
      <c r="A1" s="6"/>
      <c r="B1" s="68" t="s">
        <v>227</v>
      </c>
      <c r="C1" s="68"/>
      <c r="D1" s="68"/>
      <c r="E1" s="68"/>
      <c r="F1" s="68"/>
      <c r="G1" s="68"/>
    </row>
    <row r="2" spans="1:7" ht="25" customHeight="1">
      <c r="A2" s="6"/>
      <c r="B2" s="43" t="s">
        <v>218</v>
      </c>
      <c r="C2" s="44" t="s">
        <v>219</v>
      </c>
      <c r="D2" s="44" t="s">
        <v>220</v>
      </c>
      <c r="E2" s="44" t="s">
        <v>221</v>
      </c>
      <c r="F2" s="44" t="s">
        <v>222</v>
      </c>
      <c r="G2" s="45" t="s">
        <v>223</v>
      </c>
    </row>
    <row r="3" spans="1:7" ht="25" customHeight="1">
      <c r="A3" s="6"/>
      <c r="B3" s="35">
        <v>1</v>
      </c>
      <c r="C3" s="36" t="s">
        <v>224</v>
      </c>
      <c r="D3" s="37" t="b">
        <v>1</v>
      </c>
      <c r="E3" s="37" t="b">
        <v>1</v>
      </c>
      <c r="F3" s="37" t="b">
        <v>1</v>
      </c>
      <c r="G3" s="38" t="b">
        <v>1</v>
      </c>
    </row>
    <row r="4" spans="1:7" ht="25" customHeight="1">
      <c r="A4" s="6"/>
      <c r="B4" s="35">
        <f>B3+1</f>
        <v>2</v>
      </c>
      <c r="C4" s="36" t="s">
        <v>225</v>
      </c>
      <c r="D4" s="37" t="b">
        <v>1</v>
      </c>
      <c r="E4" s="37" t="b">
        <v>1</v>
      </c>
      <c r="F4" s="37" t="b">
        <v>1</v>
      </c>
      <c r="G4" s="38" t="b">
        <v>1</v>
      </c>
    </row>
    <row r="5" spans="1:7" ht="25" customHeight="1">
      <c r="A5" s="6"/>
      <c r="B5" s="35">
        <f t="shared" ref="B5:B20" si="0">B4+1</f>
        <v>3</v>
      </c>
      <c r="C5" s="36" t="s">
        <v>245</v>
      </c>
      <c r="D5" s="37" t="b">
        <v>1</v>
      </c>
      <c r="E5" s="37" t="b">
        <v>0</v>
      </c>
      <c r="F5" s="37" t="b">
        <v>0</v>
      </c>
      <c r="G5" s="38" t="b">
        <v>0</v>
      </c>
    </row>
    <row r="6" spans="1:7" ht="25" customHeight="1">
      <c r="A6" s="6"/>
      <c r="B6" s="35">
        <f t="shared" si="0"/>
        <v>4</v>
      </c>
      <c r="C6" s="36" t="s">
        <v>226</v>
      </c>
      <c r="D6" s="37" t="b">
        <v>0</v>
      </c>
      <c r="E6" s="37" t="b">
        <v>0</v>
      </c>
      <c r="F6" s="37" t="b">
        <v>0</v>
      </c>
      <c r="G6" s="38" t="b">
        <v>0</v>
      </c>
    </row>
    <row r="7" spans="1:7" ht="25" customHeight="1">
      <c r="A7" s="6"/>
      <c r="B7" s="35">
        <f t="shared" si="0"/>
        <v>5</v>
      </c>
      <c r="C7" s="36"/>
      <c r="D7" s="37" t="b">
        <v>0</v>
      </c>
      <c r="E7" s="37" t="b">
        <v>0</v>
      </c>
      <c r="F7" s="37" t="b">
        <v>0</v>
      </c>
      <c r="G7" s="38" t="b">
        <v>0</v>
      </c>
    </row>
    <row r="8" spans="1:7" ht="25" customHeight="1">
      <c r="A8" s="6"/>
      <c r="B8" s="35">
        <f t="shared" si="0"/>
        <v>6</v>
      </c>
      <c r="C8" s="36"/>
      <c r="D8" s="37" t="b">
        <v>0</v>
      </c>
      <c r="E8" s="37" t="b">
        <v>0</v>
      </c>
      <c r="F8" s="37" t="b">
        <v>0</v>
      </c>
      <c r="G8" s="38" t="b">
        <v>0</v>
      </c>
    </row>
    <row r="9" spans="1:7" ht="25" customHeight="1">
      <c r="A9" s="6"/>
      <c r="B9" s="35">
        <f t="shared" si="0"/>
        <v>7</v>
      </c>
      <c r="C9" s="36"/>
      <c r="D9" s="37" t="b">
        <v>0</v>
      </c>
      <c r="E9" s="37" t="b">
        <v>0</v>
      </c>
      <c r="F9" s="37" t="b">
        <v>0</v>
      </c>
      <c r="G9" s="38" t="b">
        <v>0</v>
      </c>
    </row>
    <row r="10" spans="1:7" ht="25" customHeight="1">
      <c r="A10" s="6"/>
      <c r="B10" s="35">
        <f t="shared" si="0"/>
        <v>8</v>
      </c>
      <c r="C10" s="36"/>
      <c r="D10" s="37" t="b">
        <v>0</v>
      </c>
      <c r="E10" s="37" t="b">
        <v>0</v>
      </c>
      <c r="F10" s="37" t="b">
        <v>0</v>
      </c>
      <c r="G10" s="38" t="b">
        <v>0</v>
      </c>
    </row>
    <row r="11" spans="1:7" ht="25" customHeight="1">
      <c r="A11" s="6"/>
      <c r="B11" s="35">
        <f t="shared" si="0"/>
        <v>9</v>
      </c>
      <c r="C11" s="36"/>
      <c r="D11" s="37" t="b">
        <v>0</v>
      </c>
      <c r="E11" s="37" t="b">
        <v>0</v>
      </c>
      <c r="F11" s="37" t="b">
        <v>0</v>
      </c>
      <c r="G11" s="38" t="b">
        <v>0</v>
      </c>
    </row>
    <row r="12" spans="1:7" ht="25" customHeight="1">
      <c r="A12" s="6"/>
      <c r="B12" s="35">
        <f t="shared" si="0"/>
        <v>10</v>
      </c>
      <c r="C12" s="36"/>
      <c r="D12" s="37" t="b">
        <v>0</v>
      </c>
      <c r="E12" s="37" t="b">
        <v>0</v>
      </c>
      <c r="F12" s="37" t="b">
        <v>0</v>
      </c>
      <c r="G12" s="38" t="b">
        <v>0</v>
      </c>
    </row>
    <row r="13" spans="1:7" ht="25" customHeight="1">
      <c r="A13" s="6"/>
      <c r="B13" s="35">
        <f t="shared" si="0"/>
        <v>11</v>
      </c>
      <c r="C13" s="36"/>
      <c r="D13" s="37" t="b">
        <v>0</v>
      </c>
      <c r="E13" s="37" t="b">
        <v>0</v>
      </c>
      <c r="F13" s="37" t="b">
        <v>0</v>
      </c>
      <c r="G13" s="38" t="b">
        <v>0</v>
      </c>
    </row>
    <row r="14" spans="1:7" ht="25" customHeight="1">
      <c r="A14" s="6"/>
      <c r="B14" s="35">
        <f t="shared" si="0"/>
        <v>12</v>
      </c>
      <c r="C14" s="36"/>
      <c r="D14" s="37" t="b">
        <v>0</v>
      </c>
      <c r="E14" s="37" t="b">
        <v>0</v>
      </c>
      <c r="F14" s="37" t="b">
        <v>0</v>
      </c>
      <c r="G14" s="38" t="b">
        <v>0</v>
      </c>
    </row>
    <row r="15" spans="1:7" ht="25" customHeight="1">
      <c r="A15" s="6"/>
      <c r="B15" s="35">
        <f t="shared" si="0"/>
        <v>13</v>
      </c>
      <c r="C15" s="36"/>
      <c r="D15" s="37" t="b">
        <v>0</v>
      </c>
      <c r="E15" s="37" t="b">
        <v>0</v>
      </c>
      <c r="F15" s="37" t="b">
        <v>0</v>
      </c>
      <c r="G15" s="38" t="b">
        <v>0</v>
      </c>
    </row>
    <row r="16" spans="1:7" ht="25" customHeight="1">
      <c r="A16" s="6"/>
      <c r="B16" s="35">
        <f t="shared" si="0"/>
        <v>14</v>
      </c>
      <c r="C16" s="36"/>
      <c r="D16" s="37" t="b">
        <v>0</v>
      </c>
      <c r="E16" s="37" t="b">
        <v>0</v>
      </c>
      <c r="F16" s="37" t="b">
        <v>0</v>
      </c>
      <c r="G16" s="38" t="b">
        <v>0</v>
      </c>
    </row>
    <row r="17" spans="1:7" ht="25" customHeight="1">
      <c r="A17" s="6"/>
      <c r="B17" s="35">
        <f t="shared" si="0"/>
        <v>15</v>
      </c>
      <c r="C17" s="36"/>
      <c r="D17" s="37" t="b">
        <v>0</v>
      </c>
      <c r="E17" s="37" t="b">
        <v>0</v>
      </c>
      <c r="F17" s="37" t="b">
        <v>0</v>
      </c>
      <c r="G17" s="38" t="b">
        <v>0</v>
      </c>
    </row>
    <row r="18" spans="1:7" ht="25" customHeight="1">
      <c r="A18" s="6"/>
      <c r="B18" s="35">
        <f t="shared" si="0"/>
        <v>16</v>
      </c>
      <c r="C18" s="36"/>
      <c r="D18" s="37" t="b">
        <v>0</v>
      </c>
      <c r="E18" s="37" t="b">
        <v>0</v>
      </c>
      <c r="F18" s="37" t="b">
        <v>0</v>
      </c>
      <c r="G18" s="38" t="b">
        <v>0</v>
      </c>
    </row>
    <row r="19" spans="1:7" ht="25" customHeight="1">
      <c r="A19" s="6"/>
      <c r="B19" s="35">
        <f t="shared" si="0"/>
        <v>17</v>
      </c>
      <c r="C19" s="36"/>
      <c r="D19" s="37" t="b">
        <v>0</v>
      </c>
      <c r="E19" s="37" t="b">
        <v>0</v>
      </c>
      <c r="F19" s="37" t="b">
        <v>0</v>
      </c>
      <c r="G19" s="38" t="b">
        <v>0</v>
      </c>
    </row>
    <row r="20" spans="1:7" ht="25" customHeight="1">
      <c r="A20" s="6"/>
      <c r="B20" s="35">
        <f t="shared" si="0"/>
        <v>18</v>
      </c>
      <c r="C20" s="36"/>
      <c r="D20" s="37" t="b">
        <v>0</v>
      </c>
      <c r="E20" s="37" t="b">
        <v>0</v>
      </c>
      <c r="F20" s="37" t="b">
        <v>0</v>
      </c>
      <c r="G20" s="38" t="b">
        <v>0</v>
      </c>
    </row>
    <row r="21" spans="1:7" ht="25" customHeight="1">
      <c r="A21" s="6"/>
      <c r="B21" s="39">
        <f>B20+1</f>
        <v>19</v>
      </c>
      <c r="C21" s="40"/>
      <c r="D21" s="41" t="b">
        <v>0</v>
      </c>
      <c r="E21" s="41" t="b">
        <v>0</v>
      </c>
      <c r="F21" s="41" t="b">
        <v>0</v>
      </c>
      <c r="G21" s="42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코인모음</vt:lpstr>
      <vt:lpstr>Sheet1</vt:lpstr>
      <vt:lpstr>21_BN</vt:lpstr>
      <vt:lpstr>22_BN</vt:lpstr>
      <vt:lpstr>22_UP</vt:lpstr>
      <vt:lpstr>23_BN</vt:lpstr>
      <vt:lpstr>23_UP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2025-01-27T15:16:08Z</dcterms:modified>
</cp:coreProperties>
</file>