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-youbin/Desktop/StockDream/crypto_data/"/>
    </mc:Choice>
  </mc:AlternateContent>
  <xr:revisionPtr revIDLastSave="0" documentId="13_ncr:1_{3AC77B47-4DA0-B54B-8292-FFA795FB4EBD}" xr6:coauthVersionLast="47" xr6:coauthVersionMax="47" xr10:uidLastSave="{00000000-0000-0000-0000-000000000000}"/>
  <bookViews>
    <workbookView xWindow="0" yWindow="500" windowWidth="16800" windowHeight="20500" xr2:uid="{808B5C0F-1D36-4241-9BF5-0CA831AE37D7}"/>
  </bookViews>
  <sheets>
    <sheet name="코인모음" sheetId="1" r:id="rId1"/>
    <sheet name="해야할 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K18" i="1"/>
  <c r="K19" i="1"/>
  <c r="K20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11" i="1"/>
  <c r="G12" i="1"/>
  <c r="G13" i="1"/>
  <c r="G14" i="1"/>
  <c r="G15" i="1"/>
  <c r="G16" i="1"/>
  <c r="G17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4" i="1"/>
  <c r="Z50" i="1"/>
  <c r="O5" i="1"/>
  <c r="O6" i="1"/>
  <c r="O7" i="1"/>
  <c r="O8" i="1"/>
  <c r="O9" i="1"/>
  <c r="O10" i="1"/>
  <c r="O11" i="1"/>
  <c r="O12" i="1"/>
  <c r="O13" i="1"/>
  <c r="O14" i="1"/>
  <c r="O15" i="1"/>
  <c r="O4" i="1"/>
  <c r="Z53" i="1"/>
  <c r="Z52" i="1"/>
  <c r="Z51" i="1"/>
  <c r="X18" i="1"/>
  <c r="W18" i="1" s="1"/>
  <c r="X17" i="1"/>
  <c r="W17" i="1" s="1"/>
  <c r="X16" i="1"/>
  <c r="W16" i="1" s="1"/>
  <c r="X15" i="1"/>
  <c r="W15" i="1" s="1"/>
  <c r="X14" i="1"/>
  <c r="W14" i="1" s="1"/>
  <c r="X13" i="1"/>
  <c r="W13" i="1" s="1"/>
  <c r="X10" i="1"/>
  <c r="W10" i="1" s="1"/>
  <c r="X8" i="1"/>
  <c r="W8" i="1" s="1"/>
  <c r="X7" i="1"/>
  <c r="W7" i="1" s="1"/>
  <c r="X6" i="1"/>
  <c r="W6" i="1" s="1"/>
  <c r="X5" i="1"/>
  <c r="W5" i="1" s="1"/>
  <c r="X4" i="1"/>
  <c r="W4" i="1" s="1"/>
  <c r="X9" i="1"/>
  <c r="W9" i="1" s="1"/>
  <c r="X11" i="1"/>
  <c r="W11" i="1" s="1"/>
  <c r="X12" i="1"/>
  <c r="W12" i="1" s="1"/>
  <c r="T15" i="1"/>
  <c r="S15" i="1" s="1"/>
  <c r="T13" i="1"/>
  <c r="S13" i="1" s="1"/>
  <c r="T11" i="1"/>
  <c r="S11" i="1" s="1"/>
  <c r="T10" i="1"/>
  <c r="S10" i="1" s="1"/>
  <c r="T9" i="1"/>
  <c r="S9" i="1" s="1"/>
  <c r="T8" i="1"/>
  <c r="S8" i="1" s="1"/>
  <c r="T7" i="1"/>
  <c r="S7" i="1" s="1"/>
  <c r="T5" i="1"/>
  <c r="S5" i="1" s="1"/>
  <c r="T6" i="1"/>
  <c r="S6" i="1" s="1"/>
  <c r="T12" i="1"/>
  <c r="S12" i="1" s="1"/>
  <c r="T14" i="1"/>
  <c r="S14" i="1" s="1"/>
  <c r="T4" i="1"/>
  <c r="S4" i="1" s="1"/>
  <c r="B4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<sst xmlns="http://schemas.openxmlformats.org/spreadsheetml/2006/main" count="294" uniqueCount="269">
  <si>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</si>
  <si>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</si>
  <si>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</si>
  <si>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</si>
  <si>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</si>
  <si>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</si>
  <si>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</si>
  <si>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</si>
  <si>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</si>
  <si>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</si>
  <si>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</si>
  <si>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</si>
  <si>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</si>
  <si>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</si>
  <si>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</si>
  <si>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</si>
  <si>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</si>
  <si>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</si>
  <si>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</si>
  <si>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</si>
  <si>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</si>
  <si>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</si>
  <si>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</si>
  <si>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</si>
  <si>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</si>
  <si>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</si>
  <si>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</si>
  <si>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</si>
  <si>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</si>
  <si>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</si>
  <si>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</si>
  <si>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</si>
  <si>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</si>
  <si>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</si>
  <si>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</si>
  <si>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</si>
  <si>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</si>
  <si>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</si>
  <si>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</si>
  <si>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</si>
  <si>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</si>
  <si>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</si>
  <si>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</si>
  <si>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</si>
  <si>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</si>
  <si>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</si>
  <si>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</si>
  <si>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</si>
  <si>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</si>
  <si>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</si>
  <si>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</si>
  <si>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</si>
  <si>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</si>
  <si>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</si>
  <si>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</si>
  <si>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</si>
  <si>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</si>
  <si>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</si>
  <si>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</si>
  <si>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</si>
  <si>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</si>
  <si>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</si>
  <si>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</si>
  <si>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</si>
  <si>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</si>
  <si>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</si>
  <si>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</si>
  <si>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</si>
  <si>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</si>
  <si>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</si>
  <si>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</si>
  <si>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</si>
  <si>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</si>
  <si>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</si>
  <si>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</si>
  <si>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</si>
  <si>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</si>
  <si>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</si>
  <si>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</si>
  <si>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</si>
  <si>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</si>
  <si>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</si>
  <si>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</si>
  <si>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</si>
  <si>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</si>
  <si>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</si>
  <si>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</si>
  <si>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</si>
  <si>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</si>
  <si>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</si>
  <si>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</si>
  <si>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</si>
  <si>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</si>
  <si>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</si>
  <si>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</si>
  <si>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</si>
  <si>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</si>
  <si>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</si>
  <si>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</si>
  <si>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</si>
  <si>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</si>
  <si>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</si>
  <si>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</si>
  <si>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</si>
  <si>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</si>
  <si>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</si>
  <si>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</si>
  <si>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</si>
  <si>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</si>
  <si>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</si>
  <si>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</si>
  <si>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</si>
  <si>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</si>
  <si>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KRW-APT,KRW-AAVE,KRW-VET,KRW-ETC</t>
  </si>
  <si>
    <t>GRTUSDT,SEIUSDT,SANDUSDT,EOSUSDT</t>
  </si>
  <si>
    <t>XTZUSDT,IOTAUSDT,FLOWUSDT,ENSUSDT</t>
  </si>
  <si>
    <t>KRW-XTZ,KRW-IOTA,KRW-FLOW,KRW-ENS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</si>
  <si>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</si>
  <si>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</si>
  <si>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</si>
  <si>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</si>
  <si>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</si>
  <si>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</si>
  <si>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</si>
  <si>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</si>
  <si>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</si>
  <si>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</si>
  <si>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</si>
  <si>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</si>
  <si>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</si>
  <si>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</si>
  <si>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</si>
  <si>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</si>
  <si>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</si>
  <si>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</si>
  <si>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</si>
  <si>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</si>
  <si>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</si>
  <si>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</si>
  <si>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</si>
  <si>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</si>
  <si>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</si>
  <si>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</si>
  <si>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</si>
  <si>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</si>
  <si>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</si>
  <si>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</si>
  <si>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</si>
  <si>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</si>
  <si>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</si>
  <si>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</si>
  <si>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</si>
  <si>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</si>
  <si>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</si>
  <si>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</si>
  <si>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</si>
  <si>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</si>
  <si>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</si>
  <si>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</si>
  <si>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</si>
  <si>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</si>
  <si>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</si>
  <si>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</si>
  <si>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</si>
  <si>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</si>
  <si>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</si>
  <si>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</si>
  <si>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</si>
  <si>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</si>
  <si>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</si>
  <si>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</si>
  <si>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</si>
  <si>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</si>
  <si>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</si>
  <si>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</si>
  <si>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</si>
  <si>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</si>
  <si>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CELOUSDT,ANKRUSDT,QTUMUSDT,SCUSDT</t>
  </si>
  <si>
    <t>KRW-CELO,KRW-ANKR,KRW-QTUM,KRW-SC</t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</si>
  <si>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</si>
  <si>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</si>
  <si>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</si>
  <si>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</si>
  <si>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</si>
  <si>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</si>
  <si>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</si>
  <si>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</si>
  <si>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</si>
  <si>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</si>
  <si>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</si>
  <si>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</si>
  <si>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</si>
  <si>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</si>
  <si>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</si>
  <si>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</si>
  <si>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</si>
  <si>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</si>
  <si>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</si>
  <si>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</si>
  <si>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</si>
  <si>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</si>
  <si>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</si>
  <si>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</si>
  <si>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</si>
  <si>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</si>
  <si>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</si>
  <si>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</si>
  <si>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</si>
  <si>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</si>
  <si>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KRW-SXP,KRW-STORJ,KRW-SNT,KRW-LSK</t>
  </si>
  <si>
    <t>KRW-CVC,KRW-POWR,KRW-IQ,KRW-IOST</t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</si>
  <si>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</si>
  <si>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</si>
  <si>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</si>
  <si>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</si>
  <si>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</si>
  <si>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</si>
  <si>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</si>
  <si>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</si>
  <si>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</si>
  <si>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</si>
  <si>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</si>
  <si>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</si>
  <si>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</si>
  <si>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KRW-BTC,KRW-ETH,KRW-XRP,KRW-DOGE</t>
  </si>
  <si>
    <t>KRW-LINK,KRW-SUI,KRW-XLM,KRW-SHIB</t>
  </si>
  <si>
    <t>KRW-ATOM,KRW-STX,KRW-THETA,KRW-IMX</t>
  </si>
  <si>
    <t>KRW-KAVA,KRW-1INCH,KRW-ZRO,KRW-BLUR</t>
  </si>
  <si>
    <t>KRW-SOL,KRW-ADA,KRW-TRX</t>
  </si>
  <si>
    <t>KRW-HBAR,KRW-DOT,KRW-BCH,KRW-NEAR</t>
  </si>
  <si>
    <t>KRW-GRT,KRW-SEI,KRW-SAND,KRW-EOS</t>
  </si>
  <si>
    <t>KRW-TFUEL,KRW-ASTR,KRW-ZIL,KRW-ZRX</t>
  </si>
  <si>
    <t>KRW-GAS,KRW-GMT,KRW-ELF,KRW-T</t>
  </si>
  <si>
    <t>KRW-JST,KRW-GLM,KRW-ID,KRW-BAT</t>
  </si>
  <si>
    <t>KRW-MASK,KRW-POLYX,KRW-HIVE,KRW-ONT</t>
  </si>
  <si>
    <t>KRW-STPT,KRW-STRAX,KRW-ONG,KRW-PUNDIX</t>
  </si>
  <si>
    <t>KRW-ALGO,KRW-ARB</t>
  </si>
  <si>
    <t>KRW-NEO,KRW-MANA,KRW-AXS,KRW-CHZ</t>
  </si>
  <si>
    <t>KRW-STEEM,KRW-KNC,KRW-ARK</t>
  </si>
  <si>
    <t>KRW-XEC,KRW-MINA</t>
  </si>
  <si>
    <t>BTCUSDT,ETHUSDT,XRPUSDT,DOGEUSDT</t>
  </si>
  <si>
    <t>LINKUSDT,SUIUSDT,XLMUSDT,SHIBUSDT</t>
  </si>
  <si>
    <t>ATOMUSDT,STXUSDT,THETAUSDT,IMXUSDT</t>
  </si>
  <si>
    <t>KAVAUSDT,1INCHUSDT,ZROUSDT,BLURUSDT</t>
  </si>
  <si>
    <t>SXPUSDT,STORJUSDT,SNTUSDT,LSKUSDT</t>
  </si>
  <si>
    <t>SOLUSDT,ADAUSDT,TRXUSDT</t>
  </si>
  <si>
    <t>HBARUSDT,DOTUSDT,BCHUSDT,NEARUSDT</t>
  </si>
  <si>
    <t>TFUELUSDT,ASTRUSDT,ZILUSDT,ZRXUSDT</t>
  </si>
  <si>
    <t>GASUSDT,GMTUSDT,ELFUSDT,TUSDT</t>
  </si>
  <si>
    <t>CVCUSDT,POWRUSDT,IQUSDT,IOSTUSDT</t>
  </si>
  <si>
    <t>APTUSDT,AAVEUSDT,VETUSDT,ETCUSDT</t>
  </si>
  <si>
    <t>JSTUSDT,GLMUSDT,IDUSDT,BATUSDT</t>
  </si>
  <si>
    <t>MASKUSDT,POLYXUSDT,HIVEUSDT,ONTUSDT</t>
  </si>
  <si>
    <t>STPTUSDT,STRAXUSDT,ONGUSDT,PUNDIXUSDT</t>
  </si>
  <si>
    <t>ALGOUSDT,ARBUSDT</t>
  </si>
  <si>
    <t>NEOUSDT,MANAUSDT,AXSUSDT,CHZUSDT</t>
  </si>
  <si>
    <t>STEEMUSDT,KNCUSDT,ARKUSDT</t>
  </si>
  <si>
    <t>XECUSDT,MINAUSDT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</si>
  <si>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</si>
  <si>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</si>
  <si>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</si>
  <si>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</si>
  <si>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</si>
  <si>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</si>
  <si>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</si>
  <si>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</si>
  <si>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TV,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</si>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</sst>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charset val="129"/>
    </font>
    <font>
      <b/>
      <sz val="12"/>
      <color theme="0"/>
      <name val="Apple SD Gothic Neo Regular"/>
      <charset val="129"/>
    </font>
    <font>
      <b/>
      <sz val="18"/>
      <color theme="1"/>
      <name val="Apple SD Gothic Neo Regular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Z55"/>
  <sheetViews>
    <sheetView tabSelected="1" zoomScale="68" workbookViewId="0">
      <selection activeCell="W28" sqref="W28"/>
    </sheetView>
  </sheetViews>
  <sheetFormatPr baseColWidth="10" defaultRowHeight="17"/>
  <cols>
    <col min="1" max="1" width="10.7109375" style="1"/>
    <col min="2" max="25" width="13.7109375" style="1" customWidth="1"/>
    <col min="26" max="16384" width="10.7109375" style="1"/>
  </cols>
  <sheetData>
    <row r="1" spans="1:25" ht="30" customHeight="1" thickBot="1"/>
    <row r="2" spans="1:25" ht="30" customHeight="1" thickBot="1">
      <c r="A2" s="6"/>
      <c r="B2" s="55" t="s">
        <v>211</v>
      </c>
      <c r="C2" s="56"/>
      <c r="D2" s="56"/>
      <c r="E2" s="57"/>
      <c r="F2" s="55" t="s">
        <v>216</v>
      </c>
      <c r="G2" s="56"/>
      <c r="H2" s="56"/>
      <c r="I2" s="57"/>
      <c r="J2" s="55" t="s">
        <v>212</v>
      </c>
      <c r="K2" s="56"/>
      <c r="L2" s="56"/>
      <c r="M2" s="57"/>
      <c r="N2" s="55" t="s">
        <v>213</v>
      </c>
      <c r="O2" s="56"/>
      <c r="P2" s="56"/>
      <c r="Q2" s="57"/>
      <c r="R2" s="55" t="s">
        <v>214</v>
      </c>
      <c r="S2" s="56"/>
      <c r="T2" s="56"/>
      <c r="U2" s="57"/>
      <c r="V2" s="55" t="s">
        <v>215</v>
      </c>
      <c r="W2" s="56"/>
      <c r="X2" s="56"/>
      <c r="Y2" s="57"/>
    </row>
    <row r="3" spans="1:25" ht="30" customHeight="1">
      <c r="A3" s="6"/>
      <c r="B3" s="58" t="s">
        <v>16</v>
      </c>
      <c r="C3" s="59"/>
      <c r="D3" s="12" t="s">
        <v>0</v>
      </c>
      <c r="E3" s="18" t="s">
        <v>1</v>
      </c>
      <c r="F3" s="58" t="s">
        <v>16</v>
      </c>
      <c r="G3" s="59"/>
      <c r="H3" s="12" t="s">
        <v>0</v>
      </c>
      <c r="I3" s="18" t="s">
        <v>1</v>
      </c>
      <c r="J3" s="60" t="s">
        <v>16</v>
      </c>
      <c r="K3" s="61"/>
      <c r="L3" s="12" t="s">
        <v>0</v>
      </c>
      <c r="M3" s="18" t="s">
        <v>1</v>
      </c>
      <c r="N3" s="58" t="s">
        <v>16</v>
      </c>
      <c r="O3" s="59"/>
      <c r="P3" s="12" t="s">
        <v>0</v>
      </c>
      <c r="Q3" s="18" t="s">
        <v>1</v>
      </c>
      <c r="R3" s="58" t="s">
        <v>16</v>
      </c>
      <c r="S3" s="59"/>
      <c r="T3" s="12" t="s">
        <v>0</v>
      </c>
      <c r="U3" s="18" t="s">
        <v>1</v>
      </c>
      <c r="V3" s="58" t="s">
        <v>16</v>
      </c>
      <c r="W3" s="59"/>
      <c r="X3" s="12" t="s">
        <v>0</v>
      </c>
      <c r="Y3" s="13" t="s">
        <v>1</v>
      </c>
    </row>
    <row r="4" spans="1:25" ht="30" customHeight="1">
      <c r="A4" s="8">
        <v>1</v>
      </c>
      <c r="B4" s="14" t="s">
        <v>9</v>
      </c>
      <c r="C4" s="10" t="str">
        <f>LEFT(D4,LEN(D4)-4)</f>
        <v>BTC</v>
      </c>
      <c r="D4" s="11" t="s">
        <v>2</v>
      </c>
      <c r="E4" s="19" t="str">
        <f>"KRW-"&amp;LEFT(D4,3)</f>
        <v>KRW-BTC</v>
      </c>
      <c r="F4" s="21" t="s">
        <v>17</v>
      </c>
      <c r="G4" s="10" t="str">
        <f>LEFT(H4,LEN(H4)-4)</f>
        <v>LINK</v>
      </c>
      <c r="H4" s="10" t="s">
        <v>85</v>
      </c>
      <c r="I4" s="19" t="s">
        <v>86</v>
      </c>
      <c r="J4" s="24" t="s">
        <v>31</v>
      </c>
      <c r="K4" s="10" t="str">
        <f>LEFT(L4,LEN(L4)-4)</f>
        <v>ATOM</v>
      </c>
      <c r="L4" s="23" t="s">
        <v>49</v>
      </c>
      <c r="M4" s="29" t="s">
        <v>50</v>
      </c>
      <c r="N4" s="21" t="s">
        <v>117</v>
      </c>
      <c r="O4" s="10" t="str">
        <f t="shared" ref="O4:O15" si="0">LEFT(P4,LEN(P4)-4)</f>
        <v>KAVA</v>
      </c>
      <c r="P4" s="10" t="s">
        <v>140</v>
      </c>
      <c r="Q4" s="32" t="s">
        <v>129</v>
      </c>
      <c r="R4" s="21" t="s">
        <v>153</v>
      </c>
      <c r="S4" s="10" t="str">
        <f>LEFT(T4,LEN(T4)-4)</f>
        <v>CELO</v>
      </c>
      <c r="T4" s="10" t="str">
        <f>RIGHT(U4,4)&amp;"USDT"</f>
        <v>CELOUSDT</v>
      </c>
      <c r="U4" s="32" t="s">
        <v>154</v>
      </c>
      <c r="V4" s="21" t="s">
        <v>179</v>
      </c>
      <c r="W4" s="10" t="str">
        <f t="shared" ref="W4:W18" si="1">LEFT(X4,LEN(X4)-4)</f>
        <v>SXP</v>
      </c>
      <c r="X4" s="10" t="str">
        <f>RIGHT(Y4,3)&amp;"USDT"</f>
        <v>SXPUSDT</v>
      </c>
      <c r="Y4" s="30" t="s">
        <v>180</v>
      </c>
    </row>
    <row r="5" spans="1:25" ht="30" customHeight="1">
      <c r="A5" s="8">
        <f>A4+1</f>
        <v>2</v>
      </c>
      <c r="B5" s="14" t="s">
        <v>10</v>
      </c>
      <c r="C5" s="10" t="str">
        <f t="shared" ref="C5:C10" si="2">LEFT(D5,LEN(D5)-4)</f>
        <v>ETH</v>
      </c>
      <c r="D5" s="11" t="s">
        <v>3</v>
      </c>
      <c r="E5" s="19" t="str">
        <f t="shared" ref="E5:E10" si="3">"KRW-"&amp;LEFT(D5,3)</f>
        <v>KRW-ETH</v>
      </c>
      <c r="F5" s="21" t="s">
        <v>26</v>
      </c>
      <c r="G5" s="10" t="str">
        <f t="shared" ref="G5:G17" si="4">LEFT(H5,LEN(H5)-4)</f>
        <v>SUI</v>
      </c>
      <c r="H5" s="10" t="s">
        <v>87</v>
      </c>
      <c r="I5" s="19" t="s">
        <v>88</v>
      </c>
      <c r="J5" s="24" t="s">
        <v>32</v>
      </c>
      <c r="K5" s="10" t="str">
        <f t="shared" ref="K5:K21" si="5">LEFT(L5,LEN(L5)-4)</f>
        <v>STX</v>
      </c>
      <c r="L5" s="23" t="s">
        <v>51</v>
      </c>
      <c r="M5" s="29" t="s">
        <v>52</v>
      </c>
      <c r="N5" s="21" t="s">
        <v>118</v>
      </c>
      <c r="O5" s="10" t="str">
        <f t="shared" si="0"/>
        <v>1INCH</v>
      </c>
      <c r="P5" s="10" t="s">
        <v>141</v>
      </c>
      <c r="Q5" s="32" t="s">
        <v>130</v>
      </c>
      <c r="R5" s="21" t="s">
        <v>155</v>
      </c>
      <c r="S5" s="10" t="str">
        <f>LEFT(T5,LEN(T5)-4)</f>
        <v>ANKR</v>
      </c>
      <c r="T5" s="10" t="str">
        <f t="shared" ref="T5:T6" si="6">RIGHT(U5,4)&amp;"USDT"</f>
        <v>ANKRUSDT</v>
      </c>
      <c r="U5" s="32" t="s">
        <v>156</v>
      </c>
      <c r="V5" s="21" t="s">
        <v>182</v>
      </c>
      <c r="W5" s="10" t="str">
        <f t="shared" si="1"/>
        <v>STORJ</v>
      </c>
      <c r="X5" s="10" t="str">
        <f>RIGHT(Y5,5)&amp;"USDT"</f>
        <v>STORJUSDT</v>
      </c>
      <c r="Y5" s="30" t="s">
        <v>181</v>
      </c>
    </row>
    <row r="6" spans="1:25" ht="30" customHeight="1">
      <c r="A6" s="8">
        <f t="shared" ref="A6:A22" si="7">A5+1</f>
        <v>3</v>
      </c>
      <c r="B6" s="14" t="s">
        <v>11</v>
      </c>
      <c r="C6" s="10" t="str">
        <f t="shared" si="2"/>
        <v>XRP</v>
      </c>
      <c r="D6" s="11" t="s">
        <v>4</v>
      </c>
      <c r="E6" s="19" t="str">
        <f t="shared" si="3"/>
        <v>KRW-XRP</v>
      </c>
      <c r="F6" s="21" t="s">
        <v>18</v>
      </c>
      <c r="G6" s="10" t="str">
        <f t="shared" si="4"/>
        <v>XLM</v>
      </c>
      <c r="H6" s="10" t="s">
        <v>89</v>
      </c>
      <c r="I6" s="19" t="s">
        <v>90</v>
      </c>
      <c r="J6" s="24" t="s">
        <v>33</v>
      </c>
      <c r="K6" s="10" t="str">
        <f t="shared" si="5"/>
        <v>THETA</v>
      </c>
      <c r="L6" s="23" t="s">
        <v>53</v>
      </c>
      <c r="M6" s="29" t="s">
        <v>54</v>
      </c>
      <c r="N6" s="21" t="s">
        <v>119</v>
      </c>
      <c r="O6" s="10" t="str">
        <f t="shared" si="0"/>
        <v>ZRO</v>
      </c>
      <c r="P6" s="10" t="s">
        <v>142</v>
      </c>
      <c r="Q6" s="32" t="s">
        <v>131</v>
      </c>
      <c r="R6" s="21" t="s">
        <v>157</v>
      </c>
      <c r="S6" s="10" t="str">
        <f t="shared" ref="S6:S7" si="8">LEFT(T6,LEN(T6)-4)</f>
        <v>QTUM</v>
      </c>
      <c r="T6" s="10" t="str">
        <f t="shared" si="6"/>
        <v>QTUMUSDT</v>
      </c>
      <c r="U6" s="32" t="s">
        <v>158</v>
      </c>
      <c r="V6" s="21" t="s">
        <v>183</v>
      </c>
      <c r="W6" s="10" t="str">
        <f t="shared" si="1"/>
        <v>SNT</v>
      </c>
      <c r="X6" s="10" t="str">
        <f>RIGHT(Y6,3)&amp;"USDT"</f>
        <v>SNTUSDT</v>
      </c>
      <c r="Y6" s="30" t="s">
        <v>184</v>
      </c>
    </row>
    <row r="7" spans="1:25" ht="30" customHeight="1">
      <c r="A7" s="8">
        <f t="shared" si="7"/>
        <v>4</v>
      </c>
      <c r="B7" s="14" t="s">
        <v>12</v>
      </c>
      <c r="C7" s="10" t="str">
        <f t="shared" si="2"/>
        <v>DOGE</v>
      </c>
      <c r="D7" s="11" t="s">
        <v>5</v>
      </c>
      <c r="E7" s="19" t="str">
        <f>"KRW-"&amp;LEFT(D7,4)</f>
        <v>KRW-DOGE</v>
      </c>
      <c r="F7" s="21" t="s">
        <v>19</v>
      </c>
      <c r="G7" s="10" t="str">
        <f t="shared" si="4"/>
        <v>SHIB</v>
      </c>
      <c r="H7" s="10" t="s">
        <v>91</v>
      </c>
      <c r="I7" s="19" t="s">
        <v>92</v>
      </c>
      <c r="J7" s="24" t="s">
        <v>34</v>
      </c>
      <c r="K7" s="10" t="str">
        <f t="shared" si="5"/>
        <v>IMX</v>
      </c>
      <c r="L7" s="23" t="s">
        <v>55</v>
      </c>
      <c r="M7" s="29" t="s">
        <v>56</v>
      </c>
      <c r="N7" s="21" t="s">
        <v>120</v>
      </c>
      <c r="O7" s="10" t="str">
        <f t="shared" si="0"/>
        <v>BLUR</v>
      </c>
      <c r="P7" s="10" t="s">
        <v>143</v>
      </c>
      <c r="Q7" s="32" t="s">
        <v>132</v>
      </c>
      <c r="R7" s="21" t="s">
        <v>160</v>
      </c>
      <c r="S7" s="10" t="str">
        <f t="shared" si="8"/>
        <v>SC</v>
      </c>
      <c r="T7" s="10" t="str">
        <f>RIGHT(U7,2)&amp;"USDT"</f>
        <v>SCUSDT</v>
      </c>
      <c r="U7" s="32" t="s">
        <v>159</v>
      </c>
      <c r="V7" s="21" t="s">
        <v>185</v>
      </c>
      <c r="W7" s="10" t="str">
        <f t="shared" si="1"/>
        <v>LSK</v>
      </c>
      <c r="X7" s="10" t="str">
        <f>RIGHT(Y7,3)&amp;"USDT"</f>
        <v>LSKUSDT</v>
      </c>
      <c r="Y7" s="30" t="s">
        <v>186</v>
      </c>
    </row>
    <row r="8" spans="1:25" ht="30" customHeight="1">
      <c r="A8" s="8">
        <f t="shared" si="7"/>
        <v>5</v>
      </c>
      <c r="B8" s="14" t="s">
        <v>13</v>
      </c>
      <c r="C8" s="10" t="str">
        <f t="shared" si="2"/>
        <v>SOL</v>
      </c>
      <c r="D8" s="11" t="s">
        <v>6</v>
      </c>
      <c r="E8" s="19" t="str">
        <f t="shared" si="3"/>
        <v>KRW-SOL</v>
      </c>
      <c r="F8" s="21" t="s">
        <v>20</v>
      </c>
      <c r="G8" s="10" t="str">
        <f t="shared" si="4"/>
        <v>HBAR</v>
      </c>
      <c r="H8" s="10" t="s">
        <v>93</v>
      </c>
      <c r="I8" s="19" t="s">
        <v>94</v>
      </c>
      <c r="J8" s="24" t="s">
        <v>35</v>
      </c>
      <c r="K8" s="10" t="str">
        <f t="shared" si="5"/>
        <v>GRT</v>
      </c>
      <c r="L8" s="23" t="s">
        <v>57</v>
      </c>
      <c r="M8" s="29" t="s">
        <v>58</v>
      </c>
      <c r="N8" s="21" t="s">
        <v>121</v>
      </c>
      <c r="O8" s="10" t="str">
        <f t="shared" si="0"/>
        <v>TFUEL</v>
      </c>
      <c r="P8" s="10" t="s">
        <v>144</v>
      </c>
      <c r="Q8" s="32" t="s">
        <v>133</v>
      </c>
      <c r="R8" s="21" t="s">
        <v>161</v>
      </c>
      <c r="S8" s="10" t="str">
        <f t="shared" ref="S8:S15" si="9">LEFT(T8,LEN(T8)-4)</f>
        <v>GAS</v>
      </c>
      <c r="T8" s="10" t="str">
        <f>RIGHT(U8,3)&amp;"USDT"</f>
        <v>GASUSDT</v>
      </c>
      <c r="U8" s="32" t="s">
        <v>162</v>
      </c>
      <c r="V8" s="21" t="s">
        <v>187</v>
      </c>
      <c r="W8" s="10" t="str">
        <f t="shared" si="1"/>
        <v>CVC</v>
      </c>
      <c r="X8" s="10" t="str">
        <f>RIGHT(Y8,3)&amp;"USDT"</f>
        <v>CVCUSDT</v>
      </c>
      <c r="Y8" s="30" t="s">
        <v>188</v>
      </c>
    </row>
    <row r="9" spans="1:25" ht="30" customHeight="1">
      <c r="A9" s="8">
        <f t="shared" si="7"/>
        <v>6</v>
      </c>
      <c r="B9" s="14" t="s">
        <v>14</v>
      </c>
      <c r="C9" s="10" t="str">
        <f t="shared" si="2"/>
        <v>ADA</v>
      </c>
      <c r="D9" s="11" t="s">
        <v>7</v>
      </c>
      <c r="E9" s="19" t="str">
        <f t="shared" si="3"/>
        <v>KRW-ADA</v>
      </c>
      <c r="F9" s="21" t="s">
        <v>27</v>
      </c>
      <c r="G9" s="10" t="str">
        <f t="shared" si="4"/>
        <v>DOT</v>
      </c>
      <c r="H9" s="10" t="s">
        <v>95</v>
      </c>
      <c r="I9" s="19" t="s">
        <v>96</v>
      </c>
      <c r="J9" s="24" t="s">
        <v>36</v>
      </c>
      <c r="K9" s="10" t="str">
        <f t="shared" si="5"/>
        <v>SEI</v>
      </c>
      <c r="L9" s="23" t="s">
        <v>59</v>
      </c>
      <c r="M9" s="29" t="s">
        <v>60</v>
      </c>
      <c r="N9" s="21" t="s">
        <v>122</v>
      </c>
      <c r="O9" s="10" t="str">
        <f t="shared" si="0"/>
        <v>ASTR</v>
      </c>
      <c r="P9" s="10" t="s">
        <v>145</v>
      </c>
      <c r="Q9" s="32" t="s">
        <v>134</v>
      </c>
      <c r="R9" s="21" t="s">
        <v>163</v>
      </c>
      <c r="S9" s="10" t="str">
        <f t="shared" si="9"/>
        <v>GMT</v>
      </c>
      <c r="T9" s="10" t="str">
        <f>RIGHT(U9,3)&amp;"USDT"</f>
        <v>GMTUSDT</v>
      </c>
      <c r="U9" s="32" t="s">
        <v>164</v>
      </c>
      <c r="V9" s="21" t="s">
        <v>189</v>
      </c>
      <c r="W9" s="10" t="str">
        <f t="shared" si="1"/>
        <v>POWR</v>
      </c>
      <c r="X9" s="10" t="str">
        <f>RIGHT(Y9,4)&amp;"USDT"</f>
        <v>POWRUSDT</v>
      </c>
      <c r="Y9" s="30" t="s">
        <v>190</v>
      </c>
    </row>
    <row r="10" spans="1:25" ht="30" customHeight="1" thickBot="1">
      <c r="A10" s="8">
        <f t="shared" si="7"/>
        <v>7</v>
      </c>
      <c r="B10" s="15" t="s">
        <v>15</v>
      </c>
      <c r="C10" s="16" t="str">
        <f t="shared" si="2"/>
        <v>TRX</v>
      </c>
      <c r="D10" s="17" t="s">
        <v>8</v>
      </c>
      <c r="E10" s="20" t="str">
        <f t="shared" si="3"/>
        <v>KRW-TRX</v>
      </c>
      <c r="F10" s="21" t="s">
        <v>21</v>
      </c>
      <c r="G10" s="10" t="str">
        <f t="shared" si="4"/>
        <v>BCH</v>
      </c>
      <c r="H10" s="10" t="s">
        <v>97</v>
      </c>
      <c r="I10" s="19" t="s">
        <v>98</v>
      </c>
      <c r="J10" s="24" t="s">
        <v>37</v>
      </c>
      <c r="K10" s="10" t="str">
        <f t="shared" si="5"/>
        <v>SAND</v>
      </c>
      <c r="L10" s="23" t="s">
        <v>61</v>
      </c>
      <c r="M10" s="29" t="s">
        <v>62</v>
      </c>
      <c r="N10" s="21" t="s">
        <v>123</v>
      </c>
      <c r="O10" s="10" t="str">
        <f t="shared" si="0"/>
        <v>ZIL</v>
      </c>
      <c r="P10" s="10" t="s">
        <v>146</v>
      </c>
      <c r="Q10" s="32" t="s">
        <v>135</v>
      </c>
      <c r="R10" s="21" t="s">
        <v>165</v>
      </c>
      <c r="S10" s="10" t="str">
        <f t="shared" si="9"/>
        <v>ELF</v>
      </c>
      <c r="T10" s="10" t="str">
        <f>RIGHT(U10,3)&amp;"USDT"</f>
        <v>ELFUSDT</v>
      </c>
      <c r="U10" s="32" t="s">
        <v>166</v>
      </c>
      <c r="V10" s="21" t="s">
        <v>191</v>
      </c>
      <c r="W10" s="10" t="str">
        <f t="shared" si="1"/>
        <v>IQ</v>
      </c>
      <c r="X10" s="10" t="str">
        <f>RIGHT(Y10,2)&amp;"USDT"</f>
        <v>IQUSDT</v>
      </c>
      <c r="Y10" s="30" t="s">
        <v>192</v>
      </c>
    </row>
    <row r="11" spans="1:25" ht="30" customHeight="1">
      <c r="A11" s="8">
        <f t="shared" si="7"/>
        <v>8</v>
      </c>
      <c r="B11" s="9"/>
      <c r="C11" s="9"/>
      <c r="D11" s="7"/>
      <c r="E11" s="6"/>
      <c r="F11" s="21" t="s">
        <v>22</v>
      </c>
      <c r="G11" s="10" t="str">
        <f>LEFT(H11,LEN(H11)-4)</f>
        <v>NEAR</v>
      </c>
      <c r="H11" s="10" t="s">
        <v>99</v>
      </c>
      <c r="I11" s="19" t="s">
        <v>100</v>
      </c>
      <c r="J11" s="24" t="s">
        <v>38</v>
      </c>
      <c r="K11" s="10" t="str">
        <f>LEFT(L11,LEN(L11)-4)</f>
        <v>EOS</v>
      </c>
      <c r="L11" s="23" t="s">
        <v>63</v>
      </c>
      <c r="M11" s="29" t="s">
        <v>64</v>
      </c>
      <c r="N11" s="21" t="s">
        <v>124</v>
      </c>
      <c r="O11" s="10" t="str">
        <f t="shared" si="0"/>
        <v>ZRX</v>
      </c>
      <c r="P11" s="11" t="s">
        <v>152</v>
      </c>
      <c r="Q11" s="32" t="s">
        <v>151</v>
      </c>
      <c r="R11" s="21" t="s">
        <v>167</v>
      </c>
      <c r="S11" s="10" t="str">
        <f t="shared" si="9"/>
        <v>T</v>
      </c>
      <c r="T11" s="10" t="str">
        <f>RIGHT(U11,1)&amp;"USDT"</f>
        <v>TUSDT</v>
      </c>
      <c r="U11" s="32" t="s">
        <v>168</v>
      </c>
      <c r="V11" s="21" t="s">
        <v>193</v>
      </c>
      <c r="W11" s="10" t="str">
        <f t="shared" si="1"/>
        <v>IOST</v>
      </c>
      <c r="X11" s="10" t="str">
        <f>RIGHT(Y11,4)&amp;"USDT"</f>
        <v>IOSTUSDT</v>
      </c>
      <c r="Y11" s="30" t="s">
        <v>194</v>
      </c>
    </row>
    <row r="12" spans="1:25" ht="30" customHeight="1">
      <c r="A12" s="8">
        <f t="shared" si="7"/>
        <v>9</v>
      </c>
      <c r="B12" s="6"/>
      <c r="C12" s="6"/>
      <c r="D12" s="6"/>
      <c r="E12" s="6"/>
      <c r="F12" s="21" t="s">
        <v>23</v>
      </c>
      <c r="G12" s="10" t="str">
        <f t="shared" si="4"/>
        <v>APT</v>
      </c>
      <c r="H12" s="10" t="s">
        <v>101</v>
      </c>
      <c r="I12" s="19" t="s">
        <v>102</v>
      </c>
      <c r="J12" s="24" t="s">
        <v>39</v>
      </c>
      <c r="K12" s="10" t="str">
        <f t="shared" si="5"/>
        <v>XTZ</v>
      </c>
      <c r="L12" s="23" t="s">
        <v>65</v>
      </c>
      <c r="M12" s="29" t="s">
        <v>66</v>
      </c>
      <c r="N12" s="21" t="s">
        <v>125</v>
      </c>
      <c r="O12" s="10" t="str">
        <f t="shared" si="0"/>
        <v>JST</v>
      </c>
      <c r="P12" s="10" t="s">
        <v>147</v>
      </c>
      <c r="Q12" s="32" t="s">
        <v>136</v>
      </c>
      <c r="R12" s="21" t="s">
        <v>169</v>
      </c>
      <c r="S12" s="10" t="str">
        <f t="shared" si="9"/>
        <v>MASK</v>
      </c>
      <c r="T12" s="10" t="str">
        <f>RIGHT(U12,4)&amp;"USDT"</f>
        <v>MASKUSDT</v>
      </c>
      <c r="U12" s="32" t="s">
        <v>170</v>
      </c>
      <c r="V12" s="21" t="s">
        <v>195</v>
      </c>
      <c r="W12" s="10" t="str">
        <f t="shared" si="1"/>
        <v>STPT</v>
      </c>
      <c r="X12" s="10" t="str">
        <f>RIGHT(Y12,4)&amp;"USDT"</f>
        <v>STPTUSDT</v>
      </c>
      <c r="Y12" s="30" t="s">
        <v>196</v>
      </c>
    </row>
    <row r="13" spans="1:25" ht="30" customHeight="1">
      <c r="A13" s="8">
        <f t="shared" si="7"/>
        <v>10</v>
      </c>
      <c r="B13" s="6"/>
      <c r="C13" s="6"/>
      <c r="D13" s="6"/>
      <c r="E13" s="6"/>
      <c r="F13" s="21" t="s">
        <v>24</v>
      </c>
      <c r="G13" s="10" t="str">
        <f t="shared" si="4"/>
        <v>AAVE</v>
      </c>
      <c r="H13" s="10" t="s">
        <v>103</v>
      </c>
      <c r="I13" s="19" t="s">
        <v>104</v>
      </c>
      <c r="J13" s="24" t="s">
        <v>40</v>
      </c>
      <c r="K13" s="10" t="str">
        <f t="shared" si="5"/>
        <v>IOTA</v>
      </c>
      <c r="L13" s="23" t="s">
        <v>67</v>
      </c>
      <c r="M13" s="29" t="s">
        <v>68</v>
      </c>
      <c r="N13" s="21" t="s">
        <v>126</v>
      </c>
      <c r="O13" s="10" t="str">
        <f t="shared" si="0"/>
        <v>GLM</v>
      </c>
      <c r="P13" s="10" t="s">
        <v>148</v>
      </c>
      <c r="Q13" s="32" t="s">
        <v>137</v>
      </c>
      <c r="R13" s="21" t="s">
        <v>171</v>
      </c>
      <c r="S13" s="10" t="str">
        <f t="shared" si="9"/>
        <v>POLYX</v>
      </c>
      <c r="T13" s="10" t="str">
        <f>RIGHT(U13,5)&amp;"USDT"</f>
        <v>POLYXUSDT</v>
      </c>
      <c r="U13" s="32" t="s">
        <v>172</v>
      </c>
      <c r="V13" s="21" t="s">
        <v>197</v>
      </c>
      <c r="W13" s="10" t="str">
        <f t="shared" si="1"/>
        <v>STRAX</v>
      </c>
      <c r="X13" s="10" t="str">
        <f>RIGHT(Y13,5)&amp;"USDT"</f>
        <v>STRAXUSDT</v>
      </c>
      <c r="Y13" s="30" t="s">
        <v>198</v>
      </c>
    </row>
    <row r="14" spans="1:25" ht="30" customHeight="1">
      <c r="A14" s="8">
        <f t="shared" si="7"/>
        <v>11</v>
      </c>
      <c r="B14" s="6" t="s">
        <v>217</v>
      </c>
      <c r="C14" s="6"/>
      <c r="D14" s="6"/>
      <c r="E14" s="6"/>
      <c r="F14" s="21" t="s">
        <v>28</v>
      </c>
      <c r="G14" s="10" t="str">
        <f t="shared" si="4"/>
        <v>VET</v>
      </c>
      <c r="H14" s="10" t="s">
        <v>105</v>
      </c>
      <c r="I14" s="19" t="s">
        <v>106</v>
      </c>
      <c r="J14" s="24" t="s">
        <v>41</v>
      </c>
      <c r="K14" s="10" t="str">
        <f t="shared" si="5"/>
        <v>FLOW</v>
      </c>
      <c r="L14" s="23" t="s">
        <v>69</v>
      </c>
      <c r="M14" s="29" t="s">
        <v>70</v>
      </c>
      <c r="N14" s="21" t="s">
        <v>127</v>
      </c>
      <c r="O14" s="10" t="str">
        <f t="shared" si="0"/>
        <v>ID</v>
      </c>
      <c r="P14" s="10" t="s">
        <v>149</v>
      </c>
      <c r="Q14" s="32" t="s">
        <v>138</v>
      </c>
      <c r="R14" s="21" t="s">
        <v>173</v>
      </c>
      <c r="S14" s="10" t="str">
        <f t="shared" si="9"/>
        <v>HIVE</v>
      </c>
      <c r="T14" s="10" t="str">
        <f>RIGHT(U14,4)&amp;"USDT"</f>
        <v>HIVEUSDT</v>
      </c>
      <c r="U14" s="32" t="s">
        <v>174</v>
      </c>
      <c r="V14" s="21" t="s">
        <v>199</v>
      </c>
      <c r="W14" s="10" t="str">
        <f t="shared" si="1"/>
        <v>ONG</v>
      </c>
      <c r="X14" s="10" t="str">
        <f>RIGHT(Y14,3)&amp;"USDT"</f>
        <v>ONGUSDT</v>
      </c>
      <c r="Y14" s="30" t="s">
        <v>200</v>
      </c>
    </row>
    <row r="15" spans="1:25" ht="30" customHeight="1" thickBot="1">
      <c r="A15" s="8">
        <f t="shared" si="7"/>
        <v>12</v>
      </c>
      <c r="B15" s="6" t="s">
        <v>218</v>
      </c>
      <c r="C15" s="6"/>
      <c r="D15" s="6"/>
      <c r="E15" s="6"/>
      <c r="F15" s="21" t="s">
        <v>25</v>
      </c>
      <c r="G15" s="10" t="str">
        <f t="shared" si="4"/>
        <v>ETC</v>
      </c>
      <c r="H15" s="10" t="s">
        <v>107</v>
      </c>
      <c r="I15" s="19" t="s">
        <v>108</v>
      </c>
      <c r="J15" s="24" t="s">
        <v>42</v>
      </c>
      <c r="K15" s="10" t="str">
        <f t="shared" si="5"/>
        <v>ENS</v>
      </c>
      <c r="L15" s="23" t="s">
        <v>71</v>
      </c>
      <c r="M15" s="29" t="s">
        <v>72</v>
      </c>
      <c r="N15" s="22" t="s">
        <v>128</v>
      </c>
      <c r="O15" s="16" t="str">
        <f t="shared" si="0"/>
        <v>BAT</v>
      </c>
      <c r="P15" s="16" t="s">
        <v>150</v>
      </c>
      <c r="Q15" s="33" t="s">
        <v>139</v>
      </c>
      <c r="R15" s="22" t="s">
        <v>175</v>
      </c>
      <c r="S15" s="16" t="str">
        <f t="shared" si="9"/>
        <v>ONT</v>
      </c>
      <c r="T15" s="16" t="str">
        <f>RIGHT(U15,3)&amp;"USDT"</f>
        <v>ONTUSDT</v>
      </c>
      <c r="U15" s="33" t="s">
        <v>176</v>
      </c>
      <c r="V15" s="21" t="s">
        <v>201</v>
      </c>
      <c r="W15" s="10" t="str">
        <f t="shared" si="1"/>
        <v>PUNDIX</v>
      </c>
      <c r="X15" s="10" t="str">
        <f>RIGHT(Y15,6)&amp;"USDT"</f>
        <v>PUNDIXUSDT</v>
      </c>
      <c r="Y15" s="30" t="s">
        <v>202</v>
      </c>
    </row>
    <row r="16" spans="1:25" ht="30" customHeight="1">
      <c r="A16" s="8">
        <f t="shared" si="7"/>
        <v>13</v>
      </c>
      <c r="B16" s="6" t="s">
        <v>219</v>
      </c>
      <c r="C16" s="6"/>
      <c r="D16" s="6"/>
      <c r="E16" s="6"/>
      <c r="F16" s="21" t="s">
        <v>29</v>
      </c>
      <c r="G16" s="10" t="str">
        <f t="shared" si="4"/>
        <v>ALGO</v>
      </c>
      <c r="H16" s="10" t="s">
        <v>109</v>
      </c>
      <c r="I16" s="19" t="s">
        <v>110</v>
      </c>
      <c r="J16" s="24" t="s">
        <v>43</v>
      </c>
      <c r="K16" s="10" t="str">
        <f t="shared" si="5"/>
        <v>NEO</v>
      </c>
      <c r="L16" s="23" t="s">
        <v>73</v>
      </c>
      <c r="M16" s="25" t="s">
        <v>74</v>
      </c>
      <c r="N16" s="6"/>
      <c r="O16" s="6"/>
      <c r="P16" s="6"/>
      <c r="Q16" s="6"/>
      <c r="R16" s="6"/>
      <c r="S16" s="6"/>
      <c r="T16" s="6"/>
      <c r="U16" s="6"/>
      <c r="V16" s="21" t="s">
        <v>203</v>
      </c>
      <c r="W16" s="10" t="str">
        <f t="shared" si="1"/>
        <v>STEEM</v>
      </c>
      <c r="X16" s="10" t="str">
        <f>RIGHT(Y16,5)&amp;"USDT"</f>
        <v>STEEMUSDT</v>
      </c>
      <c r="Y16" s="30" t="s">
        <v>204</v>
      </c>
    </row>
    <row r="17" spans="1:25" ht="30" customHeight="1" thickBot="1">
      <c r="A17" s="8">
        <f t="shared" si="7"/>
        <v>14</v>
      </c>
      <c r="B17" s="6" t="s">
        <v>220</v>
      </c>
      <c r="C17" s="6"/>
      <c r="D17" s="6"/>
      <c r="E17" s="6"/>
      <c r="F17" s="22" t="s">
        <v>30</v>
      </c>
      <c r="G17" s="16" t="str">
        <f t="shared" si="4"/>
        <v>ARB</v>
      </c>
      <c r="H17" s="16" t="s">
        <v>111</v>
      </c>
      <c r="I17" s="20" t="s">
        <v>112</v>
      </c>
      <c r="J17" s="24" t="s">
        <v>44</v>
      </c>
      <c r="K17" s="10" t="str">
        <f t="shared" si="5"/>
        <v>MANA</v>
      </c>
      <c r="L17" s="23" t="s">
        <v>75</v>
      </c>
      <c r="M17" s="25" t="s">
        <v>76</v>
      </c>
      <c r="N17" s="6"/>
      <c r="O17" s="6"/>
      <c r="P17" s="6"/>
      <c r="Q17" s="6"/>
      <c r="R17" s="6"/>
      <c r="S17" s="6"/>
      <c r="T17" s="6"/>
      <c r="U17" s="6"/>
      <c r="V17" s="21" t="s">
        <v>205</v>
      </c>
      <c r="W17" s="10" t="str">
        <f t="shared" si="1"/>
        <v>KNC</v>
      </c>
      <c r="X17" s="10" t="str">
        <f>RIGHT(Y17,3)&amp;"USDT"</f>
        <v>KNCUSDT</v>
      </c>
      <c r="Y17" s="30" t="s">
        <v>206</v>
      </c>
    </row>
    <row r="18" spans="1:25" ht="30" customHeight="1" thickBot="1">
      <c r="A18" s="8">
        <f t="shared" si="7"/>
        <v>15</v>
      </c>
      <c r="B18" s="6"/>
      <c r="C18" s="6"/>
      <c r="D18" s="6"/>
      <c r="E18" s="6"/>
      <c r="F18" s="6"/>
      <c r="G18" s="6"/>
      <c r="H18" s="6"/>
      <c r="I18" s="6"/>
      <c r="J18" s="24" t="s">
        <v>45</v>
      </c>
      <c r="K18" s="10" t="str">
        <f>LEFT(L18,LEN(L18)-4)</f>
        <v>AXS</v>
      </c>
      <c r="L18" s="23" t="s">
        <v>77</v>
      </c>
      <c r="M18" s="25" t="s">
        <v>78</v>
      </c>
      <c r="N18" s="6"/>
      <c r="O18" s="6"/>
      <c r="P18" s="6"/>
      <c r="Q18" s="6"/>
      <c r="R18" s="6"/>
      <c r="S18" s="6"/>
      <c r="T18" s="6"/>
      <c r="U18" s="6"/>
      <c r="V18" s="22" t="s">
        <v>207</v>
      </c>
      <c r="W18" s="16" t="str">
        <f t="shared" si="1"/>
        <v>ARK</v>
      </c>
      <c r="X18" s="16" t="str">
        <f>RIGHT(Y18,3)&amp;"USDT"</f>
        <v>ARKUSDT</v>
      </c>
      <c r="Y18" s="31" t="s">
        <v>208</v>
      </c>
    </row>
    <row r="19" spans="1:25" ht="30" customHeight="1">
      <c r="A19" s="8">
        <f t="shared" si="7"/>
        <v>16</v>
      </c>
      <c r="B19" s="6"/>
      <c r="C19" s="6"/>
      <c r="D19" s="6"/>
      <c r="E19" s="6"/>
      <c r="F19" s="6"/>
      <c r="G19" s="6"/>
      <c r="H19" s="6"/>
      <c r="I19" s="6"/>
      <c r="J19" s="24" t="s">
        <v>46</v>
      </c>
      <c r="K19" s="10" t="str">
        <f t="shared" si="5"/>
        <v>CHZ</v>
      </c>
      <c r="L19" s="23" t="s">
        <v>79</v>
      </c>
      <c r="M19" s="25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30" customHeight="1">
      <c r="A20" s="8">
        <f t="shared" si="7"/>
        <v>17</v>
      </c>
      <c r="B20" s="6"/>
      <c r="C20" s="6"/>
      <c r="D20" s="6"/>
      <c r="E20" s="6"/>
      <c r="F20" s="6"/>
      <c r="G20" s="6"/>
      <c r="H20" s="6"/>
      <c r="I20" s="6"/>
      <c r="J20" s="24" t="s">
        <v>47</v>
      </c>
      <c r="K20" s="10" t="str">
        <f t="shared" si="5"/>
        <v>XEC</v>
      </c>
      <c r="L20" s="23" t="s">
        <v>81</v>
      </c>
      <c r="M20" s="25" t="s">
        <v>82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30" customHeight="1" thickBot="1">
      <c r="A21" s="8">
        <f t="shared" si="7"/>
        <v>18</v>
      </c>
      <c r="B21" s="6"/>
      <c r="C21" s="6"/>
      <c r="D21" s="6"/>
      <c r="E21" s="6"/>
      <c r="F21" s="6"/>
      <c r="G21" s="6"/>
      <c r="H21" s="6"/>
      <c r="I21" s="6"/>
      <c r="J21" s="26" t="s">
        <v>48</v>
      </c>
      <c r="K21" s="16" t="str">
        <f t="shared" si="5"/>
        <v>MINA</v>
      </c>
      <c r="L21" s="27" t="s">
        <v>83</v>
      </c>
      <c r="M21" s="28" t="s">
        <v>84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30" customHeight="1">
      <c r="A22" s="8">
        <f t="shared" si="7"/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30" customHeight="1">
      <c r="A23" s="3"/>
    </row>
    <row r="24" spans="1:25" ht="30" customHeight="1" thickBot="1">
      <c r="A24" s="3"/>
      <c r="B24" s="1" t="s">
        <v>221</v>
      </c>
    </row>
    <row r="25" spans="1:25" ht="30" customHeight="1">
      <c r="A25" s="3"/>
      <c r="B25" s="34" t="s">
        <v>222</v>
      </c>
      <c r="C25" s="35" t="s">
        <v>224</v>
      </c>
      <c r="D25" s="35"/>
      <c r="E25" s="36"/>
      <c r="F25" s="34" t="s">
        <v>222</v>
      </c>
      <c r="G25" s="35" t="s">
        <v>225</v>
      </c>
      <c r="H25" s="35"/>
      <c r="I25" s="36"/>
      <c r="J25" s="34" t="s">
        <v>222</v>
      </c>
      <c r="K25" s="35" t="s">
        <v>226</v>
      </c>
      <c r="L25" s="35"/>
      <c r="M25" s="36"/>
      <c r="N25" s="34" t="s">
        <v>222</v>
      </c>
      <c r="O25" s="35" t="s">
        <v>227</v>
      </c>
      <c r="P25" s="35"/>
      <c r="Q25" s="36"/>
      <c r="R25" s="34" t="s">
        <v>222</v>
      </c>
      <c r="S25" s="35" t="s">
        <v>178</v>
      </c>
      <c r="T25" s="35"/>
      <c r="U25" s="36"/>
      <c r="V25" s="35" t="s">
        <v>222</v>
      </c>
      <c r="W25" s="35" t="s">
        <v>209</v>
      </c>
      <c r="X25" s="35"/>
      <c r="Y25" s="36"/>
    </row>
    <row r="26" spans="1:25" ht="30" customHeight="1">
      <c r="A26" s="3"/>
      <c r="B26" s="37"/>
      <c r="C26" s="1" t="s">
        <v>228</v>
      </c>
      <c r="E26" s="38"/>
      <c r="F26" s="37"/>
      <c r="G26" s="1" t="s">
        <v>229</v>
      </c>
      <c r="I26" s="38"/>
      <c r="J26" s="37"/>
      <c r="K26" s="1" t="s">
        <v>230</v>
      </c>
      <c r="M26" s="38"/>
      <c r="N26" s="37"/>
      <c r="O26" s="1" t="s">
        <v>231</v>
      </c>
      <c r="Q26" s="38"/>
      <c r="R26" s="37"/>
      <c r="S26" s="1" t="s">
        <v>232</v>
      </c>
      <c r="U26" s="38"/>
      <c r="W26" s="1" t="s">
        <v>210</v>
      </c>
      <c r="Y26" s="38"/>
    </row>
    <row r="27" spans="1:25" ht="30" customHeight="1">
      <c r="A27" s="3"/>
      <c r="B27" s="37"/>
      <c r="E27" s="38"/>
      <c r="F27" s="37"/>
      <c r="G27" s="1" t="s">
        <v>113</v>
      </c>
      <c r="I27" s="38"/>
      <c r="J27" s="37"/>
      <c r="K27" s="1" t="s">
        <v>116</v>
      </c>
      <c r="M27" s="38"/>
      <c r="N27" s="37"/>
      <c r="O27" s="1" t="s">
        <v>233</v>
      </c>
      <c r="Q27" s="38"/>
      <c r="R27" s="37"/>
      <c r="S27" s="1" t="s">
        <v>234</v>
      </c>
      <c r="U27" s="38"/>
      <c r="W27" s="1" t="s">
        <v>235</v>
      </c>
      <c r="Y27" s="38"/>
    </row>
    <row r="28" spans="1:25" ht="30" customHeight="1">
      <c r="A28" s="3"/>
      <c r="B28" s="37"/>
      <c r="E28" s="38"/>
      <c r="F28" s="37"/>
      <c r="G28" s="1" t="s">
        <v>236</v>
      </c>
      <c r="I28" s="38"/>
      <c r="J28" s="37"/>
      <c r="K28" s="1" t="s">
        <v>237</v>
      </c>
      <c r="M28" s="38"/>
      <c r="N28" s="37"/>
      <c r="Q28" s="38"/>
      <c r="R28" s="37"/>
      <c r="U28" s="38"/>
      <c r="W28" s="1" t="s">
        <v>238</v>
      </c>
      <c r="Y28" s="38"/>
    </row>
    <row r="29" spans="1:25" ht="30" customHeight="1" thickBot="1">
      <c r="A29" s="3"/>
      <c r="B29" s="39"/>
      <c r="C29" s="5"/>
      <c r="D29" s="5"/>
      <c r="E29" s="40"/>
      <c r="F29" s="39"/>
      <c r="G29" s="5"/>
      <c r="H29" s="5"/>
      <c r="I29" s="40"/>
      <c r="J29" s="39"/>
      <c r="K29" s="5" t="s">
        <v>239</v>
      </c>
      <c r="L29" s="5"/>
      <c r="M29" s="40"/>
      <c r="N29" s="39"/>
      <c r="O29" s="5"/>
      <c r="P29" s="5"/>
      <c r="Q29" s="40"/>
      <c r="R29" s="39"/>
      <c r="S29" s="5"/>
      <c r="T29" s="5"/>
      <c r="U29" s="40"/>
      <c r="V29" s="5"/>
      <c r="W29" s="5"/>
      <c r="X29" s="5"/>
      <c r="Y29" s="40"/>
    </row>
    <row r="30" spans="1:25" ht="30" customHeight="1">
      <c r="A30" s="3"/>
      <c r="B30" s="37" t="s">
        <v>223</v>
      </c>
      <c r="C30" s="1" t="s">
        <v>240</v>
      </c>
      <c r="E30" s="38"/>
      <c r="F30" s="37" t="s">
        <v>223</v>
      </c>
      <c r="G30" s="1" t="s">
        <v>241</v>
      </c>
      <c r="I30" s="38"/>
      <c r="J30" s="37" t="s">
        <v>223</v>
      </c>
      <c r="K30" s="1" t="s">
        <v>242</v>
      </c>
      <c r="L30" s="4"/>
      <c r="M30" s="41"/>
      <c r="N30" s="37" t="s">
        <v>223</v>
      </c>
      <c r="O30" s="1" t="s">
        <v>243</v>
      </c>
      <c r="Q30" s="38"/>
      <c r="R30" s="37" t="s">
        <v>223</v>
      </c>
      <c r="S30" s="1" t="s">
        <v>177</v>
      </c>
      <c r="U30" s="38"/>
      <c r="V30" s="1" t="s">
        <v>223</v>
      </c>
      <c r="W30" s="1" t="s">
        <v>244</v>
      </c>
      <c r="Y30" s="38"/>
    </row>
    <row r="31" spans="1:25" ht="30" customHeight="1">
      <c r="A31" s="3"/>
      <c r="B31" s="37"/>
      <c r="C31" s="1" t="s">
        <v>245</v>
      </c>
      <c r="E31" s="38"/>
      <c r="F31" s="37"/>
      <c r="G31" s="1" t="s">
        <v>246</v>
      </c>
      <c r="I31" s="38"/>
      <c r="J31" s="42"/>
      <c r="K31" s="1" t="s">
        <v>114</v>
      </c>
      <c r="M31" s="38"/>
      <c r="N31" s="37"/>
      <c r="O31" s="1" t="s">
        <v>247</v>
      </c>
      <c r="Q31" s="38"/>
      <c r="R31" s="37"/>
      <c r="S31" s="1" t="s">
        <v>248</v>
      </c>
      <c r="U31" s="38"/>
      <c r="W31" s="1" t="s">
        <v>249</v>
      </c>
      <c r="Y31" s="38"/>
    </row>
    <row r="32" spans="1:25" ht="30" customHeight="1">
      <c r="A32" s="3"/>
      <c r="B32" s="37"/>
      <c r="E32" s="38"/>
      <c r="F32" s="37"/>
      <c r="G32" s="1" t="s">
        <v>250</v>
      </c>
      <c r="I32" s="38"/>
      <c r="J32" s="37"/>
      <c r="K32" s="1" t="s">
        <v>115</v>
      </c>
      <c r="M32" s="38"/>
      <c r="N32" s="37"/>
      <c r="O32" s="1" t="s">
        <v>251</v>
      </c>
      <c r="Q32" s="38"/>
      <c r="R32" s="37"/>
      <c r="S32" s="1" t="s">
        <v>252</v>
      </c>
      <c r="U32" s="38"/>
      <c r="W32" s="1" t="s">
        <v>253</v>
      </c>
      <c r="Y32" s="38"/>
    </row>
    <row r="33" spans="1:25" ht="30" customHeight="1">
      <c r="A33" s="3"/>
      <c r="B33" s="37"/>
      <c r="E33" s="38"/>
      <c r="F33" s="37"/>
      <c r="G33" s="1" t="s">
        <v>254</v>
      </c>
      <c r="I33" s="38"/>
      <c r="J33" s="37"/>
      <c r="K33" s="1" t="s">
        <v>255</v>
      </c>
      <c r="L33" s="4"/>
      <c r="M33" s="41"/>
      <c r="N33" s="37"/>
      <c r="Q33" s="38"/>
      <c r="R33" s="37"/>
      <c r="U33" s="38"/>
      <c r="W33" s="1" t="s">
        <v>256</v>
      </c>
      <c r="Y33" s="38"/>
    </row>
    <row r="34" spans="1:25" ht="30" customHeight="1" thickBot="1">
      <c r="A34" s="3"/>
      <c r="B34" s="39"/>
      <c r="C34" s="5"/>
      <c r="D34" s="5"/>
      <c r="E34" s="40"/>
      <c r="F34" s="39"/>
      <c r="G34" s="5"/>
      <c r="H34" s="5"/>
      <c r="I34" s="40"/>
      <c r="J34" s="39"/>
      <c r="K34" s="5" t="s">
        <v>257</v>
      </c>
      <c r="L34" s="5"/>
      <c r="M34" s="40"/>
      <c r="N34" s="39"/>
      <c r="O34" s="5"/>
      <c r="P34" s="5"/>
      <c r="Q34" s="40"/>
      <c r="R34" s="39"/>
      <c r="S34" s="5"/>
      <c r="T34" s="5"/>
      <c r="U34" s="40"/>
      <c r="V34" s="5"/>
      <c r="W34" s="5"/>
      <c r="X34" s="5"/>
      <c r="Y34" s="40"/>
    </row>
    <row r="35" spans="1:25" ht="30" customHeight="1">
      <c r="A35" s="3"/>
    </row>
    <row r="36" spans="1:25" ht="30" customHeight="1">
      <c r="A36" s="3"/>
    </row>
    <row r="37" spans="1:25" ht="30" customHeight="1">
      <c r="A37" s="3"/>
    </row>
    <row r="38" spans="1:25" ht="30" customHeight="1">
      <c r="A38" s="3"/>
    </row>
    <row r="39" spans="1:25" ht="30" customHeight="1">
      <c r="A39" s="3"/>
    </row>
    <row r="40" spans="1:25" ht="30" customHeight="1">
      <c r="A40" s="3"/>
      <c r="J40" s="4"/>
      <c r="K40" s="4"/>
      <c r="L40" s="4"/>
      <c r="M40" s="4"/>
    </row>
    <row r="41" spans="1:25" ht="30" customHeight="1">
      <c r="A41" s="3"/>
    </row>
    <row r="42" spans="1:25" ht="30" customHeight="1">
      <c r="B42" s="1" t="str">
        <f>""</f>
        <v/>
      </c>
    </row>
    <row r="43" spans="1:25" ht="30" customHeight="1"/>
    <row r="44" spans="1:25" ht="30" customHeight="1"/>
    <row r="45" spans="1:25" ht="30" customHeight="1">
      <c r="B45" s="2"/>
      <c r="C45" s="2"/>
    </row>
    <row r="46" spans="1:25" ht="30" customHeight="1">
      <c r="B46" s="2"/>
      <c r="C46" s="2"/>
      <c r="N46" s="2"/>
      <c r="O46" s="2"/>
    </row>
    <row r="47" spans="1:25" ht="30" customHeight="1">
      <c r="I47" s="2"/>
    </row>
    <row r="48" spans="1:25" ht="30" customHeight="1"/>
    <row r="49" spans="2:26" ht="30" customHeight="1"/>
    <row r="50" spans="2:26" ht="30" customHeight="1">
      <c r="B50" s="2"/>
      <c r="C50" s="2"/>
      <c r="R50" s="2"/>
      <c r="S50" s="2"/>
      <c r="Z50" s="1" t="str">
        <f>AB4&amp;","&amp;AB6&amp;","&amp;AB8&amp;","&amp;AB11</f>
        <v>,,,</v>
      </c>
    </row>
    <row r="51" spans="2:26" ht="30" customHeight="1">
      <c r="I51" s="2"/>
      <c r="R51" s="2"/>
      <c r="S51" s="2"/>
      <c r="Z51" s="1" t="str">
        <f>AB12&amp;","&amp;AB14&amp;","&amp;AB15&amp;","&amp;AB17</f>
        <v>,,,</v>
      </c>
    </row>
    <row r="52" spans="2:26" ht="30" customHeight="1">
      <c r="I52" s="2"/>
      <c r="R52" s="2"/>
      <c r="S52" s="2"/>
      <c r="Z52" s="1" t="str">
        <f>AB18&amp;","&amp;AB19&amp;","&amp;AB20&amp;","&amp;AB21</f>
        <v>,,,</v>
      </c>
    </row>
    <row r="53" spans="2:26" ht="30" customHeight="1">
      <c r="Z53" s="1" t="str">
        <f>AB25&amp;","&amp;AB26&amp;","&amp;AB29&amp;","&amp;AB30</f>
        <v>,,,</v>
      </c>
    </row>
    <row r="54" spans="2:26" ht="30" customHeight="1"/>
    <row r="55" spans="2:26" ht="30" customHeight="1"/>
  </sheetData>
  <mergeCells count="12">
    <mergeCell ref="N3:O3"/>
    <mergeCell ref="B3:C3"/>
    <mergeCell ref="F3:G3"/>
    <mergeCell ref="R3:S3"/>
    <mergeCell ref="V3:W3"/>
    <mergeCell ref="J3:K3"/>
    <mergeCell ref="V2:Y2"/>
    <mergeCell ref="B2:E2"/>
    <mergeCell ref="F2:I2"/>
    <mergeCell ref="J2:M2"/>
    <mergeCell ref="N2:Q2"/>
    <mergeCell ref="R2:U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E3" sqref="E3"/>
    </sheetView>
  </sheetViews>
  <sheetFormatPr baseColWidth="10" defaultRowHeight="18"/>
  <cols>
    <col min="1" max="2" width="10.7109375" style="43"/>
    <col min="3" max="3" width="40.7109375" style="43" customWidth="1"/>
    <col min="4" max="16384" width="10.7109375" style="43"/>
  </cols>
  <sheetData>
    <row r="1" spans="1:7" ht="25" customHeight="1">
      <c r="A1" s="6"/>
      <c r="B1" s="62" t="s">
        <v>268</v>
      </c>
      <c r="C1" s="62"/>
      <c r="D1" s="62"/>
      <c r="E1" s="62"/>
      <c r="F1" s="62"/>
      <c r="G1" s="62"/>
    </row>
    <row r="2" spans="1:7" ht="25" customHeight="1">
      <c r="A2" s="6"/>
      <c r="B2" s="52" t="s">
        <v>258</v>
      </c>
      <c r="C2" s="53" t="s">
        <v>259</v>
      </c>
      <c r="D2" s="53" t="s">
        <v>260</v>
      </c>
      <c r="E2" s="53" t="s">
        <v>261</v>
      </c>
      <c r="F2" s="53" t="s">
        <v>262</v>
      </c>
      <c r="G2" s="54" t="s">
        <v>263</v>
      </c>
    </row>
    <row r="3" spans="1:7" ht="25" customHeight="1">
      <c r="A3" s="6"/>
      <c r="B3" s="44">
        <v>1</v>
      </c>
      <c r="C3" s="45" t="s">
        <v>264</v>
      </c>
      <c r="D3" s="46" t="b">
        <v>1</v>
      </c>
      <c r="E3" s="46" t="b">
        <v>1</v>
      </c>
      <c r="F3" s="46" t="b">
        <v>1</v>
      </c>
      <c r="G3" s="47" t="b">
        <v>1</v>
      </c>
    </row>
    <row r="4" spans="1:7" ht="25" customHeight="1">
      <c r="A4" s="6"/>
      <c r="B4" s="44">
        <f>B3+1</f>
        <v>2</v>
      </c>
      <c r="C4" s="45" t="s">
        <v>265</v>
      </c>
      <c r="D4" s="46" t="b">
        <v>1</v>
      </c>
      <c r="E4" s="46" t="b">
        <v>0</v>
      </c>
      <c r="F4" s="46" t="b">
        <v>0</v>
      </c>
      <c r="G4" s="47" t="b">
        <v>0</v>
      </c>
    </row>
    <row r="5" spans="1:7" ht="25" customHeight="1">
      <c r="A5" s="6"/>
      <c r="B5" s="44">
        <f t="shared" ref="B5:B20" si="0">B4+1</f>
        <v>3</v>
      </c>
      <c r="C5" s="45" t="s">
        <v>266</v>
      </c>
      <c r="D5" s="46" t="b">
        <v>0</v>
      </c>
      <c r="E5" s="46" t="b">
        <v>0</v>
      </c>
      <c r="F5" s="46" t="b">
        <v>0</v>
      </c>
      <c r="G5" s="47" t="b">
        <v>0</v>
      </c>
    </row>
    <row r="6" spans="1:7" ht="25" customHeight="1">
      <c r="A6" s="6"/>
      <c r="B6" s="44">
        <f t="shared" si="0"/>
        <v>4</v>
      </c>
      <c r="C6" s="45" t="s">
        <v>267</v>
      </c>
      <c r="D6" s="46" t="b">
        <v>0</v>
      </c>
      <c r="E6" s="46" t="b">
        <v>0</v>
      </c>
      <c r="F6" s="46" t="b">
        <v>0</v>
      </c>
      <c r="G6" s="47" t="b">
        <v>0</v>
      </c>
    </row>
    <row r="7" spans="1:7" ht="25" customHeight="1">
      <c r="A7" s="6"/>
      <c r="B7" s="44">
        <f t="shared" si="0"/>
        <v>5</v>
      </c>
      <c r="C7" s="45"/>
      <c r="D7" s="46" t="b">
        <v>0</v>
      </c>
      <c r="E7" s="46" t="b">
        <v>0</v>
      </c>
      <c r="F7" s="46" t="b">
        <v>0</v>
      </c>
      <c r="G7" s="47" t="b">
        <v>0</v>
      </c>
    </row>
    <row r="8" spans="1:7" ht="25" customHeight="1">
      <c r="A8" s="6"/>
      <c r="B8" s="44">
        <f t="shared" si="0"/>
        <v>6</v>
      </c>
      <c r="C8" s="45"/>
      <c r="D8" s="46" t="b">
        <v>0</v>
      </c>
      <c r="E8" s="46" t="b">
        <v>0</v>
      </c>
      <c r="F8" s="46" t="b">
        <v>0</v>
      </c>
      <c r="G8" s="47" t="b">
        <v>0</v>
      </c>
    </row>
    <row r="9" spans="1:7" ht="25" customHeight="1">
      <c r="A9" s="6"/>
      <c r="B9" s="44">
        <f t="shared" si="0"/>
        <v>7</v>
      </c>
      <c r="C9" s="45"/>
      <c r="D9" s="46" t="b">
        <v>0</v>
      </c>
      <c r="E9" s="46" t="b">
        <v>0</v>
      </c>
      <c r="F9" s="46" t="b">
        <v>0</v>
      </c>
      <c r="G9" s="47" t="b">
        <v>0</v>
      </c>
    </row>
    <row r="10" spans="1:7" ht="25" customHeight="1">
      <c r="A10" s="6"/>
      <c r="B10" s="44">
        <f t="shared" si="0"/>
        <v>8</v>
      </c>
      <c r="C10" s="45"/>
      <c r="D10" s="46" t="b">
        <v>0</v>
      </c>
      <c r="E10" s="46" t="b">
        <v>0</v>
      </c>
      <c r="F10" s="46" t="b">
        <v>0</v>
      </c>
      <c r="G10" s="47" t="b">
        <v>0</v>
      </c>
    </row>
    <row r="11" spans="1:7" ht="25" customHeight="1">
      <c r="A11" s="6"/>
      <c r="B11" s="44">
        <f t="shared" si="0"/>
        <v>9</v>
      </c>
      <c r="C11" s="45"/>
      <c r="D11" s="46" t="b">
        <v>0</v>
      </c>
      <c r="E11" s="46" t="b">
        <v>0</v>
      </c>
      <c r="F11" s="46" t="b">
        <v>0</v>
      </c>
      <c r="G11" s="47" t="b">
        <v>0</v>
      </c>
    </row>
    <row r="12" spans="1:7" ht="25" customHeight="1">
      <c r="A12" s="6"/>
      <c r="B12" s="44">
        <f t="shared" si="0"/>
        <v>10</v>
      </c>
      <c r="C12" s="45"/>
      <c r="D12" s="46" t="b">
        <v>0</v>
      </c>
      <c r="E12" s="46" t="b">
        <v>0</v>
      </c>
      <c r="F12" s="46" t="b">
        <v>0</v>
      </c>
      <c r="G12" s="47" t="b">
        <v>0</v>
      </c>
    </row>
    <row r="13" spans="1:7" ht="25" customHeight="1">
      <c r="A13" s="6"/>
      <c r="B13" s="44">
        <f t="shared" si="0"/>
        <v>11</v>
      </c>
      <c r="C13" s="45"/>
      <c r="D13" s="46" t="b">
        <v>0</v>
      </c>
      <c r="E13" s="46" t="b">
        <v>0</v>
      </c>
      <c r="F13" s="46" t="b">
        <v>0</v>
      </c>
      <c r="G13" s="47" t="b">
        <v>0</v>
      </c>
    </row>
    <row r="14" spans="1:7" ht="25" customHeight="1">
      <c r="A14" s="6"/>
      <c r="B14" s="44">
        <f t="shared" si="0"/>
        <v>12</v>
      </c>
      <c r="C14" s="45"/>
      <c r="D14" s="46" t="b">
        <v>0</v>
      </c>
      <c r="E14" s="46" t="b">
        <v>0</v>
      </c>
      <c r="F14" s="46" t="b">
        <v>0</v>
      </c>
      <c r="G14" s="47" t="b">
        <v>0</v>
      </c>
    </row>
    <row r="15" spans="1:7" ht="25" customHeight="1">
      <c r="A15" s="6"/>
      <c r="B15" s="44">
        <f t="shared" si="0"/>
        <v>13</v>
      </c>
      <c r="C15" s="45"/>
      <c r="D15" s="46" t="b">
        <v>0</v>
      </c>
      <c r="E15" s="46" t="b">
        <v>0</v>
      </c>
      <c r="F15" s="46" t="b">
        <v>0</v>
      </c>
      <c r="G15" s="47" t="b">
        <v>0</v>
      </c>
    </row>
    <row r="16" spans="1:7" ht="25" customHeight="1">
      <c r="A16" s="6"/>
      <c r="B16" s="44">
        <f t="shared" si="0"/>
        <v>14</v>
      </c>
      <c r="C16" s="45"/>
      <c r="D16" s="46" t="b">
        <v>0</v>
      </c>
      <c r="E16" s="46" t="b">
        <v>0</v>
      </c>
      <c r="F16" s="46" t="b">
        <v>0</v>
      </c>
      <c r="G16" s="47" t="b">
        <v>0</v>
      </c>
    </row>
    <row r="17" spans="1:7" ht="25" customHeight="1">
      <c r="A17" s="6"/>
      <c r="B17" s="44">
        <f t="shared" si="0"/>
        <v>15</v>
      </c>
      <c r="C17" s="45"/>
      <c r="D17" s="46" t="b">
        <v>0</v>
      </c>
      <c r="E17" s="46" t="b">
        <v>0</v>
      </c>
      <c r="F17" s="46" t="b">
        <v>0</v>
      </c>
      <c r="G17" s="47" t="b">
        <v>0</v>
      </c>
    </row>
    <row r="18" spans="1:7" ht="25" customHeight="1">
      <c r="A18" s="6"/>
      <c r="B18" s="44">
        <f t="shared" si="0"/>
        <v>16</v>
      </c>
      <c r="C18" s="45"/>
      <c r="D18" s="46" t="b">
        <v>0</v>
      </c>
      <c r="E18" s="46" t="b">
        <v>0</v>
      </c>
      <c r="F18" s="46" t="b">
        <v>0</v>
      </c>
      <c r="G18" s="47" t="b">
        <v>0</v>
      </c>
    </row>
    <row r="19" spans="1:7" ht="25" customHeight="1">
      <c r="A19" s="6"/>
      <c r="B19" s="44">
        <f t="shared" si="0"/>
        <v>17</v>
      </c>
      <c r="C19" s="45"/>
      <c r="D19" s="46" t="b">
        <v>0</v>
      </c>
      <c r="E19" s="46" t="b">
        <v>0</v>
      </c>
      <c r="F19" s="46" t="b">
        <v>0</v>
      </c>
      <c r="G19" s="47" t="b">
        <v>0</v>
      </c>
    </row>
    <row r="20" spans="1:7" ht="25" customHeight="1">
      <c r="A20" s="6"/>
      <c r="B20" s="44">
        <f t="shared" si="0"/>
        <v>18</v>
      </c>
      <c r="C20" s="45"/>
      <c r="D20" s="46" t="b">
        <v>0</v>
      </c>
      <c r="E20" s="46" t="b">
        <v>0</v>
      </c>
      <c r="F20" s="46" t="b">
        <v>0</v>
      </c>
      <c r="G20" s="47" t="b">
        <v>0</v>
      </c>
    </row>
    <row r="21" spans="1:7" ht="25" customHeight="1">
      <c r="A21" s="6"/>
      <c r="B21" s="48">
        <f>B20+1</f>
        <v>19</v>
      </c>
      <c r="C21" s="49"/>
      <c r="D21" s="50" t="b">
        <v>0</v>
      </c>
      <c r="E21" s="50" t="b">
        <v>0</v>
      </c>
      <c r="F21" s="50" t="b">
        <v>0</v>
      </c>
      <c r="G21" s="51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코인모음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안유빈</cp:lastModifiedBy>
  <dcterms:created xsi:type="dcterms:W3CDTF">2025-01-17T15:27:39Z</dcterms:created>
  <dcterms:modified xsi:type="dcterms:W3CDTF">2025-01-22T01:40:27Z</dcterms:modified>
</cp:coreProperties>
</file>