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0" windowWidth="23940" windowHeight="159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1" l="1"/>
  <c r="F4" i="1"/>
  <c r="F14" i="1"/>
  <c r="F6" i="1"/>
  <c r="F8" i="1"/>
  <c r="F3" i="1"/>
  <c r="F10" i="1"/>
  <c r="F11" i="1"/>
  <c r="F2" i="1"/>
  <c r="F13" i="1"/>
  <c r="F9" i="1"/>
  <c r="F7" i="1"/>
  <c r="F15" i="1"/>
  <c r="F12" i="1"/>
  <c r="D19" i="1"/>
  <c r="J23" i="1"/>
  <c r="J22" i="1"/>
</calcChain>
</file>

<file path=xl/sharedStrings.xml><?xml version="1.0" encoding="utf-8"?>
<sst xmlns="http://schemas.openxmlformats.org/spreadsheetml/2006/main" count="83" uniqueCount="39">
  <si>
    <t>Portland</t>
  </si>
  <si>
    <t>Chicago</t>
  </si>
  <si>
    <t>New York</t>
  </si>
  <si>
    <t>San Diego</t>
  </si>
  <si>
    <t>Seattle</t>
  </si>
  <si>
    <t>San francisco</t>
  </si>
  <si>
    <t>LA</t>
  </si>
  <si>
    <t>St Louis</t>
  </si>
  <si>
    <t>Austin</t>
  </si>
  <si>
    <t>Boston</t>
  </si>
  <si>
    <t>DC</t>
  </si>
  <si>
    <t>Baltimore</t>
  </si>
  <si>
    <t>Berkeley</t>
  </si>
  <si>
    <t>Missoula</t>
  </si>
  <si>
    <t>San Francisco</t>
  </si>
  <si>
    <t xml:space="preserve">St. Louis </t>
  </si>
  <si>
    <t>MOST COOL</t>
  </si>
  <si>
    <t>Pop rank</t>
  </si>
  <si>
    <t>&gt;275</t>
  </si>
  <si>
    <t>Metro area pop</t>
  </si>
  <si>
    <t>in SF metro</t>
  </si>
  <si>
    <t>Area Pop density (ppl/sqmi) as of 2000</t>
  </si>
  <si>
    <t>in SF</t>
  </si>
  <si>
    <t>City</t>
  </si>
  <si>
    <t>Population</t>
  </si>
  <si>
    <t>Subjective Size Ranking</t>
  </si>
  <si>
    <t>-</t>
  </si>
  <si>
    <t>-2</t>
  </si>
  <si>
    <t>+2</t>
  </si>
  <si>
    <t>-1</t>
  </si>
  <si>
    <t>Diff From Size Ranking</t>
  </si>
  <si>
    <t>-4</t>
  </si>
  <si>
    <t>-3</t>
  </si>
  <si>
    <t>Population Density Population / Sq mile)</t>
  </si>
  <si>
    <t>+6</t>
  </si>
  <si>
    <t>+3</t>
  </si>
  <si>
    <t>+5</t>
  </si>
  <si>
    <t>-10</t>
  </si>
  <si>
    <t>City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</si>
</sst>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0" fillId="0" borderId="0" xfId="0" applyNumberFormat="1"/>
    <xf numFmtId="3" fontId="0" fillId="0" borderId="0" xfId="0" applyNumberFormat="1" applyFont="1"/>
    <xf numFmtId="3" fontId="5" fillId="0" borderId="0" xfId="0" applyNumberFormat="1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4" fillId="0" borderId="0" xfId="0" applyFont="1" applyAlignment="1">
      <alignment wrapText="1"/>
    </xf>
    <xf numFmtId="4" fontId="4" fillId="0" borderId="0" xfId="0" applyNumberFormat="1" applyFont="1" applyAlignment="1">
      <alignment wrapText="1"/>
    </xf>
    <xf numFmtId="3" fontId="0" fillId="0" borderId="0" xfId="0" applyNumberFormat="1" applyAlignment="1">
      <alignment horizontal="center" wrapText="1"/>
    </xf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Population by City Area</c:v>
          </c:tx>
          <c:spPr>
            <a:ln w="28575">
              <a:noFill/>
            </a:ln>
          </c:spPr>
          <c:dLbls>
            <c:delete val="1"/>
          </c:dLbls>
          <c:trendline>
            <c:trendlineType val="exp"/>
            <c:dispRSqr val="0"/>
            <c:dispEq val="0"/>
          </c:trendline>
          <c:xVal>
            <c:numRef>
              <c:f>Sheet1!$E$2:$E$15</c:f>
              <c:numCache>
                <c:formatCode>General</c:formatCode>
                <c:ptCount val="14"/>
                <c:pt idx="0">
                  <c:v>17.696</c:v>
                </c:pt>
                <c:pt idx="1">
                  <c:v>502.693</c:v>
                </c:pt>
                <c:pt idx="2">
                  <c:v>231.889</c:v>
                </c:pt>
                <c:pt idx="3">
                  <c:v>468.9</c:v>
                </c:pt>
                <c:pt idx="4">
                  <c:v>234.0</c:v>
                </c:pt>
                <c:pt idx="5">
                  <c:v>372.398</c:v>
                </c:pt>
                <c:pt idx="6">
                  <c:v>68.3</c:v>
                </c:pt>
                <c:pt idx="7">
                  <c:v>145.4</c:v>
                </c:pt>
                <c:pt idx="8">
                  <c:v>92.05200000000001</c:v>
                </c:pt>
                <c:pt idx="9">
                  <c:v>142.5</c:v>
                </c:pt>
                <c:pt idx="10">
                  <c:v>296.2</c:v>
                </c:pt>
                <c:pt idx="11">
                  <c:v>66.2</c:v>
                </c:pt>
                <c:pt idx="12">
                  <c:v>89.63</c:v>
                </c:pt>
                <c:pt idx="13">
                  <c:v>23.9</c:v>
                </c:pt>
              </c:numCache>
            </c:numRef>
          </c:xVal>
          <c:yVal>
            <c:numRef>
              <c:f>Sheet1!$D$2:$D$15</c:f>
              <c:numCache>
                <c:formatCode>#,##0</c:formatCode>
                <c:ptCount val="14"/>
                <c:pt idx="0">
                  <c:v>112580.0</c:v>
                </c:pt>
                <c:pt idx="1">
                  <c:v>3.792621E6</c:v>
                </c:pt>
                <c:pt idx="2">
                  <c:v>805235.0</c:v>
                </c:pt>
                <c:pt idx="3">
                  <c:v>8.175133E6</c:v>
                </c:pt>
                <c:pt idx="4">
                  <c:v>2.695598E6</c:v>
                </c:pt>
                <c:pt idx="5">
                  <c:v>1.307402E6</c:v>
                </c:pt>
                <c:pt idx="6">
                  <c:v>601723.0</c:v>
                </c:pt>
                <c:pt idx="7">
                  <c:v>583776.0</c:v>
                </c:pt>
                <c:pt idx="8">
                  <c:v>620961.0</c:v>
                </c:pt>
                <c:pt idx="9">
                  <c:v>608660.0</c:v>
                </c:pt>
                <c:pt idx="10">
                  <c:v>790390.0</c:v>
                </c:pt>
                <c:pt idx="11">
                  <c:v>319294.0</c:v>
                </c:pt>
                <c:pt idx="12">
                  <c:v>617594.0</c:v>
                </c:pt>
                <c:pt idx="13">
                  <c:v>108623.0</c:v>
                </c:pt>
              </c:numCache>
            </c:numRef>
          </c:yVal>
          <c:smooth val="0"/>
        </c:ser>
        <c:dLbls>
          <c:dLblPos val="r"/>
          <c:showLegendKey val="0"/>
          <c:showVal val="1"/>
          <c:showCatName val="1"/>
          <c:showSerName val="0"/>
          <c:showPercent val="0"/>
          <c:showBubbleSize val="0"/>
        </c:dLbls>
        <c:axId val="473837064"/>
        <c:axId val="473842328"/>
      </c:scatterChart>
      <c:valAx>
        <c:axId val="473837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City Area (Square Miles)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73842328"/>
        <c:crosses val="autoZero"/>
        <c:crossBetween val="midCat"/>
      </c:valAx>
      <c:valAx>
        <c:axId val="4738423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City Population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4738370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City Ranking by Raw Population</a:t>
            </a:r>
            <a:r>
              <a:rPr lang="en-US" baseline="0"/>
              <a:t> Size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Sheet1!$C$2:$C$15</c:f>
              <c:strCache>
                <c:ptCount val="1"/>
                <c:pt idx="0">
                  <c:v>Berkeley LA San Francisco New York Chicago San Diego DC Portland Baltimore Seattle Austin St. Louis  Boston Missoula</c:v>
                </c:pt>
              </c:strCache>
            </c:strRef>
          </c:tx>
          <c:spPr>
            <a:ln w="47625">
              <a:noFill/>
            </a:ln>
          </c:spPr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Sheet1!$D$2:$D$15</c:f>
              <c:numCache>
                <c:formatCode>#,##0</c:formatCode>
                <c:ptCount val="14"/>
                <c:pt idx="0">
                  <c:v>112580.0</c:v>
                </c:pt>
                <c:pt idx="1">
                  <c:v>3.792621E6</c:v>
                </c:pt>
                <c:pt idx="2">
                  <c:v>805235.0</c:v>
                </c:pt>
                <c:pt idx="3">
                  <c:v>8.175133E6</c:v>
                </c:pt>
                <c:pt idx="4">
                  <c:v>2.695598E6</c:v>
                </c:pt>
                <c:pt idx="5">
                  <c:v>1.307402E6</c:v>
                </c:pt>
                <c:pt idx="6">
                  <c:v>601723.0</c:v>
                </c:pt>
                <c:pt idx="7">
                  <c:v>583776.0</c:v>
                </c:pt>
                <c:pt idx="8">
                  <c:v>620961.0</c:v>
                </c:pt>
                <c:pt idx="9">
                  <c:v>608660.0</c:v>
                </c:pt>
                <c:pt idx="10">
                  <c:v>790390.0</c:v>
                </c:pt>
                <c:pt idx="11">
                  <c:v>319294.0</c:v>
                </c:pt>
                <c:pt idx="12">
                  <c:v>617594.0</c:v>
                </c:pt>
                <c:pt idx="13">
                  <c:v>108623.0</c:v>
                </c:pt>
              </c:numCache>
            </c:numRef>
          </c:xVal>
          <c:yVal>
            <c:numRef>
              <c:f>Sheet1!$G$2:$G$15</c:f>
              <c:numCache>
                <c:formatCode>General</c:formatCode>
                <c:ptCount val="14"/>
                <c:pt idx="0" formatCode="#,##0">
                  <c:v>13.0</c:v>
                </c:pt>
                <c:pt idx="1">
                  <c:v>2.0</c:v>
                </c:pt>
                <c:pt idx="2" formatCode="#,##0">
                  <c:v>3.0</c:v>
                </c:pt>
                <c:pt idx="3">
                  <c:v>1.0</c:v>
                </c:pt>
                <c:pt idx="4" formatCode="#,##0">
                  <c:v>4.0</c:v>
                </c:pt>
                <c:pt idx="5" formatCode="#,##0">
                  <c:v>12.0</c:v>
                </c:pt>
                <c:pt idx="6" formatCode="#,##0">
                  <c:v>5.0</c:v>
                </c:pt>
                <c:pt idx="7" formatCode="#,##0">
                  <c:v>9.0</c:v>
                </c:pt>
                <c:pt idx="8" formatCode="#,##0">
                  <c:v>8.0</c:v>
                </c:pt>
                <c:pt idx="9" formatCode="#,##0">
                  <c:v>7.0</c:v>
                </c:pt>
                <c:pt idx="10" formatCode="#,##0">
                  <c:v>10.0</c:v>
                </c:pt>
                <c:pt idx="11" formatCode="#,##0">
                  <c:v>11.0</c:v>
                </c:pt>
                <c:pt idx="12" formatCode="#,##0">
                  <c:v>6.0</c:v>
                </c:pt>
                <c:pt idx="13" formatCode="#,##0">
                  <c:v>14.0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179208"/>
        <c:axId val="592177784"/>
      </c:scatterChart>
      <c:valAx>
        <c:axId val="592179208"/>
        <c:scaling>
          <c:orientation val="minMax"/>
        </c:scaling>
        <c:delete val="0"/>
        <c:axPos val="t"/>
        <c:numFmt formatCode="#,##0" sourceLinked="1"/>
        <c:majorTickMark val="out"/>
        <c:minorTickMark val="none"/>
        <c:tickLblPos val="nextTo"/>
        <c:crossAx val="592177784"/>
        <c:crosses val="autoZero"/>
        <c:crossBetween val="midCat"/>
      </c:valAx>
      <c:valAx>
        <c:axId val="592177784"/>
        <c:scaling>
          <c:orientation val="maxMin"/>
          <c:max val="14.0"/>
          <c:min val="1.0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592179208"/>
        <c:crosses val="autoZero"/>
        <c:crossBetween val="midCat"/>
        <c:majorUnit val="1.0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Subjective Size by Metro Area Population</c:v>
          </c:tx>
          <c:spPr>
            <a:ln w="47625">
              <a:noFill/>
            </a:ln>
          </c:spP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LA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SF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 baseline="0"/>
                      <a:t>NY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/>
                      <a:t>Chicago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/>
                      <a:t>San Diego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en-US"/>
                      <a:t>DC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en-US"/>
                      <a:t>Portland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en-US"/>
                      <a:t>Baltimore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en-US"/>
                      <a:t>Seattle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en-US"/>
                      <a:t>Austin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en-US"/>
                      <a:t>St. Louis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en-US"/>
                      <a:t>Boston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/>
              <c:tx>
                <c:rich>
                  <a:bodyPr/>
                  <a:lstStyle/>
                  <a:p>
                    <a:r>
                      <a:rPr lang="en-US"/>
                      <a:t>Missoula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Sheet1!$I$3:$I$15</c:f>
              <c:numCache>
                <c:formatCode>#,##0</c:formatCode>
                <c:ptCount val="13"/>
                <c:pt idx="0">
                  <c:v>1.2828837E7</c:v>
                </c:pt>
                <c:pt idx="1">
                  <c:v>4.335391E6</c:v>
                </c:pt>
                <c:pt idx="2">
                  <c:v>1.8897109E7</c:v>
                </c:pt>
                <c:pt idx="3">
                  <c:v>9.461105E6</c:v>
                </c:pt>
                <c:pt idx="4">
                  <c:v>3.095313E6</c:v>
                </c:pt>
                <c:pt idx="5">
                  <c:v>5.582635E6</c:v>
                </c:pt>
                <c:pt idx="6">
                  <c:v>2.226009E6</c:v>
                </c:pt>
                <c:pt idx="7">
                  <c:v>2.710489E6</c:v>
                </c:pt>
                <c:pt idx="8">
                  <c:v>3.439809E6</c:v>
                </c:pt>
                <c:pt idx="9">
                  <c:v>1.716289E6</c:v>
                </c:pt>
                <c:pt idx="10">
                  <c:v>2.812896E6</c:v>
                </c:pt>
                <c:pt idx="11">
                  <c:v>4.552402E6</c:v>
                </c:pt>
                <c:pt idx="12">
                  <c:v>109299.0</c:v>
                </c:pt>
              </c:numCache>
            </c:numRef>
          </c:xVal>
          <c:yVal>
            <c:numRef>
              <c:f>Sheet1!$G$3:$G$15</c:f>
              <c:numCache>
                <c:formatCode>#,##0</c:formatCode>
                <c:ptCount val="13"/>
                <c:pt idx="0" formatCode="General">
                  <c:v>2.0</c:v>
                </c:pt>
                <c:pt idx="1">
                  <c:v>3.0</c:v>
                </c:pt>
                <c:pt idx="2" formatCode="General">
                  <c:v>1.0</c:v>
                </c:pt>
                <c:pt idx="3">
                  <c:v>4.0</c:v>
                </c:pt>
                <c:pt idx="4">
                  <c:v>12.0</c:v>
                </c:pt>
                <c:pt idx="5">
                  <c:v>5.0</c:v>
                </c:pt>
                <c:pt idx="6">
                  <c:v>9.0</c:v>
                </c:pt>
                <c:pt idx="7">
                  <c:v>8.0</c:v>
                </c:pt>
                <c:pt idx="8">
                  <c:v>7.0</c:v>
                </c:pt>
                <c:pt idx="9">
                  <c:v>10.0</c:v>
                </c:pt>
                <c:pt idx="10">
                  <c:v>11.0</c:v>
                </c:pt>
                <c:pt idx="11">
                  <c:v>6.0</c:v>
                </c:pt>
                <c:pt idx="12">
                  <c:v>14.0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425640"/>
        <c:axId val="611659912"/>
      </c:scatterChart>
      <c:valAx>
        <c:axId val="611425640"/>
        <c:scaling>
          <c:orientation val="minMax"/>
        </c:scaling>
        <c:delete val="0"/>
        <c:axPos val="t"/>
        <c:numFmt formatCode="#,##0" sourceLinked="1"/>
        <c:majorTickMark val="out"/>
        <c:minorTickMark val="none"/>
        <c:tickLblPos val="nextTo"/>
        <c:crossAx val="611659912"/>
        <c:crosses val="autoZero"/>
        <c:crossBetween val="midCat"/>
      </c:valAx>
      <c:valAx>
        <c:axId val="611659912"/>
        <c:scaling>
          <c:orientation val="maxMin"/>
          <c:max val="14.0"/>
          <c:min val="1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11425640"/>
        <c:crosses val="autoZero"/>
        <c:crossBetween val="midCat"/>
        <c:majorUnit val="1.0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Subjective Size by Population Density</c:v>
          </c:tx>
          <c:spPr>
            <a:ln w="47625">
              <a:noFill/>
            </a:ln>
          </c:spP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Berkely</a:t>
                    </a:r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LA</a:t>
                    </a:r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/>
                      <a:t>SF</a:t>
                    </a:r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/>
                      <a:t>NY</a:t>
                    </a:r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/>
                      <a:t>Chicago</a:t>
                    </a:r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en-US"/>
                      <a:t>San Diego</a:t>
                    </a:r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en-US"/>
                      <a:t>DC</a:t>
                    </a:r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en-US"/>
                      <a:t>Portland</a:t>
                    </a:r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en-US"/>
                      <a:t>Baltimore</a:t>
                    </a:r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en-US"/>
                      <a:t>Seattle</a:t>
                    </a:r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en-US"/>
                      <a:t>Austin</a:t>
                    </a:r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en-US"/>
                      <a:t>St. Louis</a:t>
                    </a:r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2"/>
              <c:layout/>
              <c:tx>
                <c:rich>
                  <a:bodyPr/>
                  <a:lstStyle/>
                  <a:p>
                    <a:r>
                      <a:rPr lang="en-US"/>
                      <a:t>Boston</a:t>
                    </a:r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3"/>
              <c:layout/>
              <c:tx>
                <c:rich>
                  <a:bodyPr/>
                  <a:lstStyle/>
                  <a:p>
                    <a:r>
                      <a:rPr lang="en-US"/>
                      <a:t>Missoula</a:t>
                    </a:r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xVal>
            <c:numRef>
              <c:f>Sheet1!$F$2:$F$15</c:f>
              <c:numCache>
                <c:formatCode>#,##0.00</c:formatCode>
                <c:ptCount val="14"/>
                <c:pt idx="0">
                  <c:v>6361.889692585894</c:v>
                </c:pt>
                <c:pt idx="1">
                  <c:v>7544.606748054976</c:v>
                </c:pt>
                <c:pt idx="2">
                  <c:v>3472.501929802621</c:v>
                </c:pt>
                <c:pt idx="3">
                  <c:v>17434.70462785242</c:v>
                </c:pt>
                <c:pt idx="4">
                  <c:v>11519.64957264957</c:v>
                </c:pt>
                <c:pt idx="5">
                  <c:v>3510.765363938582</c:v>
                </c:pt>
                <c:pt idx="6">
                  <c:v>8810.0</c:v>
                </c:pt>
                <c:pt idx="7">
                  <c:v>4014.96561210454</c:v>
                </c:pt>
                <c:pt idx="8">
                  <c:v>6745.76326424195</c:v>
                </c:pt>
                <c:pt idx="9">
                  <c:v>4271.298245614035</c:v>
                </c:pt>
                <c:pt idx="10">
                  <c:v>2668.433490884537</c:v>
                </c:pt>
                <c:pt idx="11">
                  <c:v>4823.172205438066</c:v>
                </c:pt>
                <c:pt idx="12">
                  <c:v>6890.483097177284</c:v>
                </c:pt>
                <c:pt idx="13">
                  <c:v>4544.89539748954</c:v>
                </c:pt>
              </c:numCache>
            </c:numRef>
          </c:xVal>
          <c:yVal>
            <c:numRef>
              <c:f>Sheet1!$G$2:$G$15</c:f>
              <c:numCache>
                <c:formatCode>General</c:formatCode>
                <c:ptCount val="14"/>
                <c:pt idx="0" formatCode="#,##0">
                  <c:v>13.0</c:v>
                </c:pt>
                <c:pt idx="1">
                  <c:v>2.0</c:v>
                </c:pt>
                <c:pt idx="2" formatCode="#,##0">
                  <c:v>3.0</c:v>
                </c:pt>
                <c:pt idx="3">
                  <c:v>1.0</c:v>
                </c:pt>
                <c:pt idx="4" formatCode="#,##0">
                  <c:v>4.0</c:v>
                </c:pt>
                <c:pt idx="5" formatCode="#,##0">
                  <c:v>12.0</c:v>
                </c:pt>
                <c:pt idx="6" formatCode="#,##0">
                  <c:v>5.0</c:v>
                </c:pt>
                <c:pt idx="7" formatCode="#,##0">
                  <c:v>9.0</c:v>
                </c:pt>
                <c:pt idx="8" formatCode="#,##0">
                  <c:v>8.0</c:v>
                </c:pt>
                <c:pt idx="9" formatCode="#,##0">
                  <c:v>7.0</c:v>
                </c:pt>
                <c:pt idx="10" formatCode="#,##0">
                  <c:v>10.0</c:v>
                </c:pt>
                <c:pt idx="11" formatCode="#,##0">
                  <c:v>11.0</c:v>
                </c:pt>
                <c:pt idx="12" formatCode="#,##0">
                  <c:v>6.0</c:v>
                </c:pt>
                <c:pt idx="13" formatCode="#,##0">
                  <c:v>14.0</c:v>
                </c:pt>
              </c:numCache>
            </c:numRef>
          </c:yVal>
          <c:smooth val="0"/>
        </c:ser>
        <c:dLbls>
          <c:dLblPos val="r"/>
          <c:showLegendKey val="0"/>
          <c:showVal val="1"/>
          <c:showCatName val="1"/>
          <c:showSerName val="0"/>
          <c:showPercent val="0"/>
          <c:showBubbleSize val="0"/>
        </c:dLbls>
        <c:axId val="516358248"/>
        <c:axId val="516016504"/>
      </c:scatterChart>
      <c:valAx>
        <c:axId val="516358248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Population Density (Population / Square Miles)</a:t>
                </a:r>
              </a:p>
            </c:rich>
          </c:tx>
          <c:layout/>
          <c:overlay val="0"/>
        </c:title>
        <c:numFmt formatCode="#,##0.00" sourceLinked="1"/>
        <c:majorTickMark val="out"/>
        <c:minorTickMark val="none"/>
        <c:tickLblPos val="nextTo"/>
        <c:crossAx val="516016504"/>
        <c:crosses val="autoZero"/>
        <c:crossBetween val="midCat"/>
      </c:valAx>
      <c:valAx>
        <c:axId val="516016504"/>
        <c:scaling>
          <c:orientation val="maxMin"/>
          <c:max val="15.0"/>
          <c:min val="1.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Subjective Size Ranking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516358248"/>
        <c:crosses val="autoZero"/>
        <c:crossBetween val="midCat"/>
        <c:majorUnit val="1.0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12700</xdr:rowOff>
    </xdr:from>
    <xdr:to>
      <xdr:col>5</xdr:col>
      <xdr:colOff>1143000</xdr:colOff>
      <xdr:row>34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1016000</xdr:colOff>
      <xdr:row>17</xdr:row>
      <xdr:rowOff>101600</xdr:rowOff>
    </xdr:from>
    <xdr:to>
      <xdr:col>14</xdr:col>
      <xdr:colOff>736600</xdr:colOff>
      <xdr:row>37</xdr:row>
      <xdr:rowOff>25400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412750</xdr:colOff>
      <xdr:row>17</xdr:row>
      <xdr:rowOff>50800</xdr:rowOff>
    </xdr:from>
    <xdr:to>
      <xdr:col>14</xdr:col>
      <xdr:colOff>0</xdr:colOff>
      <xdr:row>37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660400</xdr:colOff>
      <xdr:row>10</xdr:row>
      <xdr:rowOff>165100</xdr:rowOff>
    </xdr:from>
    <xdr:to>
      <xdr:col>12</xdr:col>
      <xdr:colOff>317500</xdr:colOff>
      <xdr:row>31</xdr:row>
      <xdr:rowOff>101600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G16" sqref="G16"/>
    </sheetView>
  </sheetViews>
  <sheetFormatPr baseColWidth="10" defaultRowHeight="15" x14ac:dyDescent="0"/>
  <cols>
    <col min="1" max="1" width="12.6640625" customWidth="1"/>
    <col min="2" max="2" width="4.1640625" customWidth="1"/>
    <col min="3" max="3" width="11.83203125" customWidth="1"/>
    <col min="6" max="6" width="17.83203125" customWidth="1"/>
    <col min="8" max="8" width="10.83203125" style="3"/>
    <col min="9" max="9" width="15.1640625" style="7" bestFit="1" customWidth="1"/>
    <col min="12" max="12" width="22.83203125" customWidth="1"/>
  </cols>
  <sheetData>
    <row r="1" spans="1:13" ht="45">
      <c r="A1" s="1" t="s">
        <v>0</v>
      </c>
      <c r="B1" s="4"/>
      <c r="C1" s="5" t="s">
        <v>23</v>
      </c>
      <c r="D1" s="5" t="s">
        <v>24</v>
      </c>
      <c r="E1" s="5" t="s">
        <v>38</v>
      </c>
      <c r="F1" s="5" t="s">
        <v>33</v>
      </c>
      <c r="G1" s="5" t="s">
        <v>25</v>
      </c>
      <c r="H1" s="6" t="s">
        <v>30</v>
      </c>
      <c r="I1" s="7" t="s">
        <v>19</v>
      </c>
      <c r="J1" t="s">
        <v>17</v>
      </c>
      <c r="K1" t="s">
        <v>21</v>
      </c>
      <c r="M1" t="s">
        <v>16</v>
      </c>
    </row>
    <row r="2" spans="1:13">
      <c r="A2" s="1" t="s">
        <v>1</v>
      </c>
      <c r="B2" s="10">
        <v>1</v>
      </c>
      <c r="C2" s="4" t="s">
        <v>12</v>
      </c>
      <c r="D2" s="12">
        <v>112580</v>
      </c>
      <c r="E2" s="13">
        <v>17.696000000000002</v>
      </c>
      <c r="F2" s="14">
        <f t="shared" ref="F2:F15" si="0">D2/E2</f>
        <v>6361.8896925858944</v>
      </c>
      <c r="G2" s="15">
        <v>13</v>
      </c>
      <c r="H2" s="6" t="s">
        <v>34</v>
      </c>
      <c r="I2" s="7" t="s">
        <v>20</v>
      </c>
      <c r="J2">
        <v>230</v>
      </c>
      <c r="K2" t="s">
        <v>22</v>
      </c>
      <c r="L2" s="2"/>
      <c r="M2" t="s">
        <v>8</v>
      </c>
    </row>
    <row r="3" spans="1:13">
      <c r="A3" s="1" t="s">
        <v>2</v>
      </c>
      <c r="B3" s="10">
        <v>2</v>
      </c>
      <c r="C3" s="4" t="s">
        <v>6</v>
      </c>
      <c r="D3" s="12">
        <v>3792621</v>
      </c>
      <c r="E3" s="13">
        <v>502.69299999999998</v>
      </c>
      <c r="F3" s="14">
        <f t="shared" si="0"/>
        <v>7544.6067480549764</v>
      </c>
      <c r="G3" s="5">
        <v>2</v>
      </c>
      <c r="H3" s="6" t="s">
        <v>27</v>
      </c>
      <c r="I3" s="8">
        <v>12828837</v>
      </c>
      <c r="J3">
        <v>2</v>
      </c>
      <c r="K3" s="2">
        <v>7068.3</v>
      </c>
      <c r="M3" s="1" t="s">
        <v>0</v>
      </c>
    </row>
    <row r="4" spans="1:13" ht="30">
      <c r="A4" s="1" t="s">
        <v>3</v>
      </c>
      <c r="B4" s="10">
        <v>3</v>
      </c>
      <c r="C4" s="4" t="s">
        <v>14</v>
      </c>
      <c r="D4" s="12">
        <v>805235</v>
      </c>
      <c r="E4" s="13">
        <v>231.88900000000001</v>
      </c>
      <c r="F4" s="14">
        <f t="shared" si="0"/>
        <v>3472.5019298026209</v>
      </c>
      <c r="G4" s="15">
        <v>3</v>
      </c>
      <c r="H4" s="6" t="s">
        <v>37</v>
      </c>
      <c r="I4" s="9">
        <v>4335391</v>
      </c>
      <c r="J4">
        <v>13</v>
      </c>
      <c r="K4">
        <v>6130.4</v>
      </c>
      <c r="M4" s="1" t="s">
        <v>2</v>
      </c>
    </row>
    <row r="5" spans="1:13">
      <c r="A5" s="1" t="s">
        <v>9</v>
      </c>
      <c r="B5" s="10">
        <v>4</v>
      </c>
      <c r="C5" s="11" t="s">
        <v>2</v>
      </c>
      <c r="D5" s="12">
        <v>8175133</v>
      </c>
      <c r="E5" s="13">
        <v>468.9</v>
      </c>
      <c r="F5" s="14">
        <f t="shared" si="0"/>
        <v>17434.704627852421</v>
      </c>
      <c r="G5" s="5">
        <v>1</v>
      </c>
      <c r="H5" s="6" t="s">
        <v>26</v>
      </c>
      <c r="I5" s="8">
        <v>18897109</v>
      </c>
      <c r="J5">
        <v>1</v>
      </c>
      <c r="K5" s="2">
        <v>5309.3</v>
      </c>
      <c r="L5" s="2"/>
      <c r="M5" t="s">
        <v>11</v>
      </c>
    </row>
    <row r="6" spans="1:13">
      <c r="A6" t="s">
        <v>4</v>
      </c>
      <c r="B6" s="10">
        <v>5</v>
      </c>
      <c r="C6" s="11" t="s">
        <v>1</v>
      </c>
      <c r="D6" s="12">
        <v>2695598</v>
      </c>
      <c r="E6" s="13">
        <v>234</v>
      </c>
      <c r="F6" s="14">
        <f t="shared" si="0"/>
        <v>11519.649572649572</v>
      </c>
      <c r="G6" s="15">
        <v>4</v>
      </c>
      <c r="H6" s="6" t="s">
        <v>28</v>
      </c>
      <c r="I6" s="8">
        <v>9461105</v>
      </c>
      <c r="J6">
        <v>3</v>
      </c>
      <c r="K6">
        <v>3913.6</v>
      </c>
      <c r="M6" t="s">
        <v>14</v>
      </c>
    </row>
    <row r="7" spans="1:13">
      <c r="A7" t="s">
        <v>5</v>
      </c>
      <c r="B7" s="10">
        <v>6</v>
      </c>
      <c r="C7" s="11" t="s">
        <v>3</v>
      </c>
      <c r="D7" s="12">
        <v>1307402</v>
      </c>
      <c r="E7" s="13">
        <v>372.39800000000002</v>
      </c>
      <c r="F7" s="14">
        <f t="shared" si="0"/>
        <v>3510.7653639385817</v>
      </c>
      <c r="G7" s="15">
        <v>12</v>
      </c>
      <c r="H7" s="6" t="s">
        <v>26</v>
      </c>
      <c r="I7" s="8">
        <v>3095313</v>
      </c>
      <c r="J7">
        <v>8</v>
      </c>
      <c r="K7">
        <v>3418.7</v>
      </c>
      <c r="M7" t="s">
        <v>6</v>
      </c>
    </row>
    <row r="8" spans="1:13">
      <c r="A8" t="s">
        <v>6</v>
      </c>
      <c r="B8" s="10">
        <v>7</v>
      </c>
      <c r="C8" s="4" t="s">
        <v>10</v>
      </c>
      <c r="D8" s="12">
        <v>601723</v>
      </c>
      <c r="E8" s="13">
        <v>68.3</v>
      </c>
      <c r="F8" s="14">
        <f t="shared" si="0"/>
        <v>8810</v>
      </c>
      <c r="G8" s="15">
        <v>5</v>
      </c>
      <c r="H8" s="6" t="s">
        <v>28</v>
      </c>
      <c r="I8" s="8">
        <v>5582635</v>
      </c>
      <c r="J8">
        <v>24</v>
      </c>
      <c r="K8">
        <v>3400.8</v>
      </c>
      <c r="M8" s="1" t="s">
        <v>9</v>
      </c>
    </row>
    <row r="9" spans="1:13">
      <c r="A9" t="s">
        <v>7</v>
      </c>
      <c r="B9" s="10">
        <v>8</v>
      </c>
      <c r="C9" s="11" t="s">
        <v>0</v>
      </c>
      <c r="D9" s="12">
        <v>583776</v>
      </c>
      <c r="E9" s="13">
        <v>145.4</v>
      </c>
      <c r="F9" s="14">
        <f t="shared" si="0"/>
        <v>4014.9656121045391</v>
      </c>
      <c r="G9" s="15">
        <v>9</v>
      </c>
      <c r="H9" s="6" t="s">
        <v>27</v>
      </c>
      <c r="I9" s="8">
        <v>2226009</v>
      </c>
      <c r="J9">
        <v>29</v>
      </c>
      <c r="K9">
        <v>3340.3</v>
      </c>
      <c r="M9" t="s">
        <v>4</v>
      </c>
    </row>
    <row r="10" spans="1:13">
      <c r="A10" t="s">
        <v>8</v>
      </c>
      <c r="B10" s="10">
        <v>9</v>
      </c>
      <c r="C10" s="4" t="s">
        <v>11</v>
      </c>
      <c r="D10" s="12">
        <v>620961</v>
      </c>
      <c r="E10" s="13">
        <v>92.052000000000007</v>
      </c>
      <c r="F10" s="14">
        <f t="shared" si="0"/>
        <v>6745.7632642419494</v>
      </c>
      <c r="G10" s="15">
        <v>8</v>
      </c>
      <c r="H10" s="6" t="s">
        <v>27</v>
      </c>
      <c r="I10" s="8">
        <v>2710489</v>
      </c>
      <c r="J10">
        <v>21</v>
      </c>
      <c r="K10">
        <v>3041.3</v>
      </c>
      <c r="M10" t="s">
        <v>13</v>
      </c>
    </row>
    <row r="11" spans="1:13">
      <c r="A11" t="s">
        <v>10</v>
      </c>
      <c r="B11" s="10">
        <v>10</v>
      </c>
      <c r="C11" s="4" t="s">
        <v>4</v>
      </c>
      <c r="D11" s="12">
        <v>608660</v>
      </c>
      <c r="E11" s="13">
        <v>142.5</v>
      </c>
      <c r="F11" s="14">
        <f t="shared" si="0"/>
        <v>4271.2982456140353</v>
      </c>
      <c r="G11" s="15">
        <v>7</v>
      </c>
      <c r="H11" s="6" t="s">
        <v>32</v>
      </c>
      <c r="I11" s="8">
        <v>3439809</v>
      </c>
      <c r="J11">
        <v>23</v>
      </c>
      <c r="K11">
        <v>2844.1</v>
      </c>
      <c r="M11" t="s">
        <v>12</v>
      </c>
    </row>
    <row r="12" spans="1:13">
      <c r="A12" t="s">
        <v>11</v>
      </c>
      <c r="B12" s="10">
        <v>11</v>
      </c>
      <c r="C12" s="4" t="s">
        <v>8</v>
      </c>
      <c r="D12" s="12">
        <v>790390</v>
      </c>
      <c r="E12" s="13">
        <v>296.2</v>
      </c>
      <c r="F12" s="14">
        <f t="shared" si="0"/>
        <v>2668.4334908845376</v>
      </c>
      <c r="G12" s="15">
        <v>10</v>
      </c>
      <c r="H12" s="6" t="s">
        <v>31</v>
      </c>
      <c r="I12" s="8">
        <v>1716289</v>
      </c>
      <c r="J12">
        <v>14</v>
      </c>
      <c r="K12">
        <v>2835.1</v>
      </c>
      <c r="M12" s="1" t="s">
        <v>1</v>
      </c>
    </row>
    <row r="13" spans="1:13">
      <c r="A13" t="s">
        <v>12</v>
      </c>
      <c r="B13" s="10">
        <v>12</v>
      </c>
      <c r="C13" s="4" t="s">
        <v>15</v>
      </c>
      <c r="D13" s="12">
        <v>319294</v>
      </c>
      <c r="E13" s="13">
        <v>66.2</v>
      </c>
      <c r="F13" s="14">
        <f t="shared" si="0"/>
        <v>4823.1722054380662</v>
      </c>
      <c r="G13" s="15">
        <v>11</v>
      </c>
      <c r="H13" s="6" t="s">
        <v>35</v>
      </c>
      <c r="I13" s="8">
        <v>2812896</v>
      </c>
      <c r="J13">
        <v>58</v>
      </c>
      <c r="K13">
        <v>2506.4</v>
      </c>
      <c r="M13" t="s">
        <v>10</v>
      </c>
    </row>
    <row r="14" spans="1:13" ht="17" customHeight="1">
      <c r="A14" t="s">
        <v>13</v>
      </c>
      <c r="B14" s="10">
        <v>13</v>
      </c>
      <c r="C14" s="11" t="s">
        <v>9</v>
      </c>
      <c r="D14" s="12">
        <v>617594</v>
      </c>
      <c r="E14" s="13">
        <v>89.63</v>
      </c>
      <c r="F14" s="14">
        <f t="shared" si="0"/>
        <v>6890.4830971772844</v>
      </c>
      <c r="G14" s="15">
        <v>6</v>
      </c>
      <c r="H14" s="6" t="s">
        <v>29</v>
      </c>
      <c r="I14" s="8">
        <v>4552402</v>
      </c>
      <c r="J14">
        <v>22</v>
      </c>
      <c r="K14">
        <v>2322.6</v>
      </c>
      <c r="M14" t="s">
        <v>15</v>
      </c>
    </row>
    <row r="15" spans="1:13">
      <c r="B15" s="10">
        <v>14</v>
      </c>
      <c r="C15" s="4" t="s">
        <v>13</v>
      </c>
      <c r="D15" s="12">
        <v>108623</v>
      </c>
      <c r="E15" s="13">
        <v>23.9</v>
      </c>
      <c r="F15" s="14">
        <f t="shared" si="0"/>
        <v>4544.8953974895403</v>
      </c>
      <c r="G15" s="15">
        <v>14</v>
      </c>
      <c r="H15" s="6" t="s">
        <v>36</v>
      </c>
      <c r="I15" s="8">
        <v>109299</v>
      </c>
      <c r="J15" t="s">
        <v>18</v>
      </c>
      <c r="K15">
        <v>1909.9</v>
      </c>
      <c r="M15" s="1" t="s">
        <v>3</v>
      </c>
    </row>
    <row r="16" spans="1:13">
      <c r="B16" s="1"/>
    </row>
    <row r="17" spans="1:10">
      <c r="A17" s="1" t="s">
        <v>2</v>
      </c>
    </row>
    <row r="18" spans="1:10">
      <c r="A18" t="s">
        <v>6</v>
      </c>
    </row>
    <row r="19" spans="1:10">
      <c r="A19" t="s">
        <v>14</v>
      </c>
      <c r="D19">
        <f>I10/I7</f>
        <v>0.87567525481267972</v>
      </c>
    </row>
    <row r="20" spans="1:10">
      <c r="A20" s="1" t="s">
        <v>1</v>
      </c>
    </row>
    <row r="21" spans="1:10">
      <c r="A21" t="s">
        <v>10</v>
      </c>
    </row>
    <row r="22" spans="1:10">
      <c r="A22" s="1" t="s">
        <v>9</v>
      </c>
      <c r="J22">
        <f>D10/145.4</f>
        <v>4270.7083906464923</v>
      </c>
    </row>
    <row r="23" spans="1:10">
      <c r="A23" t="s">
        <v>4</v>
      </c>
      <c r="J23">
        <f>D7/89.6</f>
        <v>14591.540178571429</v>
      </c>
    </row>
    <row r="24" spans="1:10">
      <c r="A24" t="s">
        <v>11</v>
      </c>
    </row>
    <row r="25" spans="1:10">
      <c r="A25" s="1" t="s">
        <v>0</v>
      </c>
    </row>
    <row r="26" spans="1:10">
      <c r="A26" s="1" t="s">
        <v>3</v>
      </c>
    </row>
    <row r="27" spans="1:10">
      <c r="A27" t="s">
        <v>15</v>
      </c>
    </row>
    <row r="28" spans="1:10">
      <c r="A28" t="s">
        <v>8</v>
      </c>
    </row>
    <row r="29" spans="1:10">
      <c r="A29" t="s">
        <v>12</v>
      </c>
    </row>
    <row r="30" spans="1:10">
      <c r="A30" t="s">
        <v>13</v>
      </c>
    </row>
  </sheetData>
  <sortState ref="C2:K15">
    <sortCondition descending="1" ref="K2:K15"/>
  </sortState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Neon Brooks</dc:creator>
  <cp:lastModifiedBy>Neon Brooks</cp:lastModifiedBy>
  <dcterms:created xsi:type="dcterms:W3CDTF">2011-06-13T00:02:59Z</dcterms:created>
  <dcterms:modified xsi:type="dcterms:W3CDTF">2011-07-18T02:28:50Z</dcterms:modified>
</cp:coreProperties>
</file>