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9040" windowHeight="15840"/>
  </bookViews>
  <sheets>
    <sheet name="Munka1" sheetId="1" r:id="rId1"/>
    <sheet name="Munka2" sheetId="2" r:id="rId2"/>
    <sheet name="Munka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/>
  <c r="F32"/>
  <c r="F33" s="1"/>
  <c r="F29"/>
  <c r="F22"/>
  <c r="F23"/>
  <c r="F24"/>
  <c r="F25"/>
  <c r="F26"/>
  <c r="F27"/>
  <c r="F28"/>
  <c r="F21"/>
  <c r="F8"/>
  <c r="F9"/>
  <c r="F10"/>
  <c r="F11"/>
  <c r="F12"/>
  <c r="F13"/>
  <c r="F14"/>
  <c r="F15"/>
  <c r="F16"/>
  <c r="F17"/>
  <c r="F7"/>
  <c r="D30"/>
  <c r="D19"/>
  <c r="F30" l="1"/>
  <c r="F19"/>
  <c r="F35" l="1"/>
  <c r="D37" s="1"/>
</calcChain>
</file>

<file path=xl/sharedStrings.xml><?xml version="1.0" encoding="utf-8"?>
<sst xmlns="http://schemas.openxmlformats.org/spreadsheetml/2006/main" count="39" uniqueCount="39">
  <si>
    <t>A vizsgaremek vizsgára engedésének minimális feltételei, arányai</t>
  </si>
  <si>
    <t> a hálózati infrastruktúrának legalább 3 telephelyet vagy irodát kell lefednie</t>
  </si>
  <si>
    <t> legalább egy telephelyen több VLAN kialakítását foglalja magában</t>
  </si>
  <si>
    <t> tartalmaz második és harmadik rétegbeli redundáns megoldásokat</t>
  </si>
  <si>
    <t> IPv4 és IPv6 címzési rendszert egyaránt használ</t>
  </si>
  <si>
    <t> Vezeték nélküli hálózatot is tartalmaz</t>
  </si>
  <si>
    <t> statikus és dinamikus forgalomirányítást egyaránt megvalósít</t>
  </si>
  <si>
    <t> statikus és dinamikus címfordítást alkalmaz</t>
  </si>
  <si>
    <t> WAN-összeköttetéseket is tartalmaz</t>
  </si>
  <si>
    <t> virtuális magánhálózati kapcsolatot (VPN) is megvalósít</t>
  </si>
  <si>
    <t> programozott hálózatkonfigurációt is használ</t>
  </si>
  <si>
    <t> forgalomirányítón megvalósított biztonsági funkciókat tartalmaz (pl. ACL-ek)</t>
  </si>
  <si>
    <t> hardveres tűzfaleszközt is alkalmaz</t>
  </si>
  <si>
    <t>o Címtár (pl. Active Directory)</t>
  </si>
  <si>
    <t>o DHCP</t>
  </si>
  <si>
    <t>o DNS</t>
  </si>
  <si>
    <t>o HTTP/HTTPS</t>
  </si>
  <si>
    <t>o Fájl- és nyomtató megosztás</t>
  </si>
  <si>
    <t>o Automatizált mentés</t>
  </si>
  <si>
    <t>o Kliens számítógépekre automatizált szoftvertelepítés</t>
  </si>
  <si>
    <t>o Csoportházirend</t>
  </si>
  <si>
    <t>Feladatrész megnevezése</t>
  </si>
  <si>
    <t>Hálózati rész összesen:</t>
  </si>
  <si>
    <t>Szerverek rész összesen:</t>
  </si>
  <si>
    <t>Hálózatok</t>
  </si>
  <si>
    <t>Szerverek</t>
  </si>
  <si>
    <t>Dokumentáció</t>
  </si>
  <si>
    <t>Mindösszesen:</t>
  </si>
  <si>
    <t>Munkaigény (arányszám)</t>
  </si>
  <si>
    <t>Elkészült feladatok aránya</t>
  </si>
  <si>
    <t>Kész</t>
  </si>
  <si>
    <t>A vizsgaremek kizárólag az ÖSSZES feladatrész elvégzésével bocsátható vizsgára!</t>
  </si>
  <si>
    <t>Dokumentáció összesen:</t>
  </si>
  <si>
    <t>Tanároknak: A "Kész" oszlopba tegyél "x"-et a megfelelő feladathoz, a többit számolja!</t>
  </si>
  <si>
    <t>25 (2 fő) vagy 35 (3 fő) oldal tisztán, közösen, a készítő nevével mindenhol ellátva</t>
  </si>
  <si>
    <t>o Linux</t>
  </si>
  <si>
    <t xml:space="preserve">Megjegyzés: Ha a munkaigényt felszorzod 3-mal, megkapod, hogy a adott feladat hozzávetőleg hány órát vesz igénybe (60 perc). Az összes munka elvégzése belefér a heti órakeretbe.  </t>
  </si>
  <si>
    <t>Összesen</t>
  </si>
  <si>
    <t>Százalékos készültségi fok: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</si>
</sst>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 applyAlignment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5" fillId="0" borderId="0" xfId="0" applyFont="1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4" xfId="0" applyFill="1" applyBorder="1"/>
    <xf numFmtId="9" fontId="0" fillId="3" borderId="5" xfId="1" applyFont="1" applyFill="1" applyBorder="1"/>
    <xf numFmtId="0" fontId="6" fillId="0" borderId="0" xfId="0" applyFont="1" applyAlignment="1"/>
    <xf numFmtId="0" fontId="5" fillId="0" borderId="0" xfId="0" applyFont="1" applyAlignment="1"/>
    <xf numFmtId="0" fontId="0" fillId="0" borderId="0" xfId="0" applyAlignment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9"/>
  <sheetViews>
    <sheetView tabSelected="1" zoomScale="115" zoomScaleNormal="115" workbookViewId="0">
      <selection activeCell="C43" sqref="C43"/>
    </sheetView>
  </sheetViews>
  <sheetFormatPr defaultRowHeight="15"/>
  <cols>
    <col min="2" max="2" width="14.5703125" customWidth="1"/>
    <col min="3" max="3" width="77.28515625" customWidth="1"/>
    <col min="4" max="4" width="12.85546875" customWidth="1"/>
    <col min="5" max="5" width="5.42578125" customWidth="1"/>
    <col min="6" max="6" width="17" customWidth="1"/>
    <col min="13" max="13" width="17.42578125" customWidth="1"/>
    <col min="15" max="15" width="14.7109375" customWidth="1"/>
  </cols>
  <sheetData>
    <row r="2" spans="2:11" ht="18.75">
      <c r="C2" s="21" t="s">
        <v>0</v>
      </c>
      <c r="D2" s="21"/>
      <c r="E2" s="21"/>
      <c r="F2" s="21"/>
      <c r="G2" s="21"/>
      <c r="H2" s="21"/>
      <c r="I2" s="21"/>
      <c r="J2" s="21"/>
      <c r="K2" s="21"/>
    </row>
    <row r="3" spans="2:11" ht="18.75">
      <c r="C3" s="9" t="s">
        <v>31</v>
      </c>
      <c r="D3" s="10"/>
      <c r="E3" s="10"/>
      <c r="F3" s="10"/>
      <c r="G3" s="10"/>
      <c r="H3" s="10"/>
      <c r="I3" s="10"/>
      <c r="J3" s="10"/>
      <c r="K3" s="10"/>
    </row>
    <row r="4" spans="2:11" ht="18.75">
      <c r="C4" s="13" t="s">
        <v>33</v>
      </c>
      <c r="D4" s="10"/>
      <c r="E4" s="10"/>
      <c r="F4" s="10"/>
      <c r="G4" s="10"/>
      <c r="H4" s="10"/>
      <c r="I4" s="10"/>
      <c r="J4" s="10"/>
      <c r="K4" s="10"/>
    </row>
    <row r="5" spans="2:11" ht="18.75">
      <c r="C5" s="1"/>
      <c r="D5" s="1"/>
      <c r="E5" s="2"/>
      <c r="F5" s="1"/>
      <c r="G5" s="1"/>
      <c r="H5" s="1"/>
      <c r="I5" s="1"/>
      <c r="J5" s="1"/>
      <c r="K5" s="1"/>
    </row>
    <row r="6" spans="2:11" ht="33.75" customHeight="1" thickBot="1">
      <c r="C6" s="11" t="s">
        <v>21</v>
      </c>
      <c r="D6" s="12" t="s">
        <v>28</v>
      </c>
      <c r="E6" s="12" t="s">
        <v>30</v>
      </c>
      <c r="F6" s="16" t="s">
        <v>29</v>
      </c>
    </row>
    <row r="7" spans="2:11" ht="15.75" thickTop="1">
      <c r="B7" t="s">
        <v>24</v>
      </c>
      <c r="C7" s="4" t="s">
        <v>1</v>
      </c>
      <c r="D7" s="5">
        <v>2</v>
      </c>
      <c r="E7" s="17"/>
      <c r="F7" s="5">
        <f>IF(E7="x",D7,0)</f>
        <v>0</v>
      </c>
    </row>
    <row r="8" spans="2:11">
      <c r="C8" s="3" t="s">
        <v>2</v>
      </c>
      <c r="D8" s="6">
        <v>2</v>
      </c>
      <c r="E8" s="18"/>
      <c r="F8" s="5">
        <f t="shared" ref="F8:F18" si="0">IF(E8="x",D8,0)</f>
        <v>0</v>
      </c>
    </row>
    <row r="9" spans="2:11">
      <c r="C9" s="3" t="s">
        <v>3</v>
      </c>
      <c r="D9" s="6">
        <v>4</v>
      </c>
      <c r="E9" s="18"/>
      <c r="F9" s="5">
        <f t="shared" si="0"/>
        <v>0</v>
      </c>
    </row>
    <row r="10" spans="2:11">
      <c r="C10" s="3" t="s">
        <v>4</v>
      </c>
      <c r="D10" s="6">
        <v>4</v>
      </c>
      <c r="E10" s="18"/>
      <c r="F10" s="5">
        <f t="shared" si="0"/>
        <v>0</v>
      </c>
    </row>
    <row r="11" spans="2:11">
      <c r="C11" s="3" t="s">
        <v>5</v>
      </c>
      <c r="D11" s="6">
        <v>2</v>
      </c>
      <c r="E11" s="18"/>
      <c r="F11" s="5">
        <f t="shared" si="0"/>
        <v>0</v>
      </c>
    </row>
    <row r="12" spans="2:11">
      <c r="C12" s="3" t="s">
        <v>6</v>
      </c>
      <c r="D12" s="6">
        <v>3</v>
      </c>
      <c r="E12" s="18"/>
      <c r="F12" s="5">
        <f t="shared" si="0"/>
        <v>0</v>
      </c>
    </row>
    <row r="13" spans="2:11">
      <c r="C13" s="3" t="s">
        <v>7</v>
      </c>
      <c r="D13" s="6">
        <v>6</v>
      </c>
      <c r="E13" s="18"/>
      <c r="F13" s="5">
        <f t="shared" si="0"/>
        <v>0</v>
      </c>
    </row>
    <row r="14" spans="2:11">
      <c r="C14" s="3" t="s">
        <v>8</v>
      </c>
      <c r="D14" s="6">
        <v>4</v>
      </c>
      <c r="E14" s="18"/>
      <c r="F14" s="5">
        <f t="shared" si="0"/>
        <v>0</v>
      </c>
    </row>
    <row r="15" spans="2:11">
      <c r="C15" s="3" t="s">
        <v>9</v>
      </c>
      <c r="D15" s="6">
        <v>5</v>
      </c>
      <c r="E15" s="18"/>
      <c r="F15" s="5">
        <f t="shared" si="0"/>
        <v>0</v>
      </c>
    </row>
    <row r="16" spans="2:11">
      <c r="C16" s="3" t="s">
        <v>10</v>
      </c>
      <c r="D16" s="6">
        <v>1</v>
      </c>
      <c r="E16" s="18"/>
      <c r="F16" s="5">
        <f t="shared" si="0"/>
        <v>0</v>
      </c>
    </row>
    <row r="17" spans="2:6">
      <c r="C17" s="3" t="s">
        <v>11</v>
      </c>
      <c r="D17" s="6">
        <v>5</v>
      </c>
      <c r="E17" s="18"/>
      <c r="F17" s="5">
        <f t="shared" si="0"/>
        <v>0</v>
      </c>
    </row>
    <row r="18" spans="2:6">
      <c r="C18" s="3" t="s">
        <v>12</v>
      </c>
      <c r="D18" s="6">
        <v>2</v>
      </c>
      <c r="E18" s="18"/>
      <c r="F18" s="5">
        <f t="shared" si="0"/>
        <v>0</v>
      </c>
    </row>
    <row r="19" spans="2:6">
      <c r="C19" s="7" t="s">
        <v>22</v>
      </c>
      <c r="D19" s="8">
        <f>SUM(D7:D18)</f>
        <v>40</v>
      </c>
      <c r="E19" s="8"/>
      <c r="F19" s="8">
        <f>SUM(F7:F18)</f>
        <v>0</v>
      </c>
    </row>
    <row r="20" spans="2:6">
      <c r="C20" s="3"/>
      <c r="D20" s="6"/>
      <c r="E20" s="6"/>
      <c r="F20" s="6"/>
    </row>
    <row r="21" spans="2:6">
      <c r="B21" t="s">
        <v>25</v>
      </c>
      <c r="C21" s="3" t="s">
        <v>13</v>
      </c>
      <c r="D21" s="6">
        <v>3</v>
      </c>
      <c r="E21" s="18"/>
      <c r="F21" s="6">
        <f>IF(E21="x",D21,0)</f>
        <v>0</v>
      </c>
    </row>
    <row r="22" spans="2:6">
      <c r="C22" s="3" t="s">
        <v>14</v>
      </c>
      <c r="D22" s="6">
        <v>2</v>
      </c>
      <c r="E22" s="18"/>
      <c r="F22" s="6">
        <f t="shared" ref="F22:F29" si="1">IF(E22="x",D22,0)</f>
        <v>0</v>
      </c>
    </row>
    <row r="23" spans="2:6">
      <c r="C23" s="3" t="s">
        <v>15</v>
      </c>
      <c r="D23" s="6">
        <v>2</v>
      </c>
      <c r="E23" s="18"/>
      <c r="F23" s="6">
        <f t="shared" si="1"/>
        <v>0</v>
      </c>
    </row>
    <row r="24" spans="2:6">
      <c r="C24" s="3" t="s">
        <v>16</v>
      </c>
      <c r="D24" s="6">
        <v>5</v>
      </c>
      <c r="E24" s="18"/>
      <c r="F24" s="6">
        <f t="shared" si="1"/>
        <v>0</v>
      </c>
    </row>
    <row r="25" spans="2:6">
      <c r="C25" s="3" t="s">
        <v>17</v>
      </c>
      <c r="D25" s="6">
        <v>1</v>
      </c>
      <c r="E25" s="18"/>
      <c r="F25" s="6">
        <f t="shared" si="1"/>
        <v>0</v>
      </c>
    </row>
    <row r="26" spans="2:6">
      <c r="C26" s="3" t="s">
        <v>18</v>
      </c>
      <c r="D26" s="6">
        <v>3</v>
      </c>
      <c r="E26" s="18"/>
      <c r="F26" s="6">
        <f t="shared" si="1"/>
        <v>0</v>
      </c>
    </row>
    <row r="27" spans="2:6">
      <c r="C27" s="3" t="s">
        <v>19</v>
      </c>
      <c r="D27" s="6">
        <v>2</v>
      </c>
      <c r="E27" s="18"/>
      <c r="F27" s="6">
        <f t="shared" si="1"/>
        <v>0</v>
      </c>
    </row>
    <row r="28" spans="2:6">
      <c r="C28" s="3" t="s">
        <v>20</v>
      </c>
      <c r="D28" s="6">
        <v>3</v>
      </c>
      <c r="E28" s="18"/>
      <c r="F28" s="6">
        <f t="shared" si="1"/>
        <v>0</v>
      </c>
    </row>
    <row r="29" spans="2:6">
      <c r="C29" s="3" t="s">
        <v>35</v>
      </c>
      <c r="D29" s="6">
        <v>15</v>
      </c>
      <c r="E29" s="18"/>
      <c r="F29" s="6">
        <f t="shared" si="1"/>
        <v>0</v>
      </c>
    </row>
    <row r="30" spans="2:6">
      <c r="C30" s="7" t="s">
        <v>23</v>
      </c>
      <c r="D30" s="8">
        <f>SUM(D21:D29)</f>
        <v>36</v>
      </c>
      <c r="E30" s="8"/>
      <c r="F30" s="8">
        <f>SUM(F21:F29)</f>
        <v>0</v>
      </c>
    </row>
    <row r="31" spans="2:6">
      <c r="C31" s="3"/>
      <c r="D31" s="6"/>
      <c r="E31" s="6"/>
      <c r="F31" s="6"/>
    </row>
    <row r="32" spans="2:6">
      <c r="B32" t="s">
        <v>26</v>
      </c>
      <c r="C32" s="3" t="s">
        <v>34</v>
      </c>
      <c r="D32" s="6">
        <v>50</v>
      </c>
      <c r="E32" s="18"/>
      <c r="F32" s="6">
        <f>IF(E32="x",D32,0)</f>
        <v>0</v>
      </c>
    </row>
    <row r="33" spans="2:8">
      <c r="C33" s="7" t="s">
        <v>32</v>
      </c>
      <c r="D33" s="8">
        <v>50</v>
      </c>
      <c r="E33" s="8"/>
      <c r="F33" s="8">
        <f>F32</f>
        <v>0</v>
      </c>
    </row>
    <row r="34" spans="2:8">
      <c r="C34" s="3"/>
      <c r="D34" s="6"/>
      <c r="E34" s="6"/>
      <c r="F34" s="6"/>
    </row>
    <row r="35" spans="2:8">
      <c r="B35" t="s">
        <v>37</v>
      </c>
      <c r="C35" s="14" t="s">
        <v>27</v>
      </c>
      <c r="D35" s="15">
        <v>126</v>
      </c>
      <c r="E35" s="15"/>
      <c r="F35" s="15">
        <f>SUM(F19,F30,F33)</f>
        <v>0</v>
      </c>
    </row>
    <row r="36" spans="2:8" ht="15.75" thickBot="1"/>
    <row r="37" spans="2:8" ht="15.75" thickBot="1">
      <c r="C37" s="19" t="s">
        <v>38</v>
      </c>
      <c r="D37" s="20">
        <f>F35/D35</f>
        <v>0</v>
      </c>
    </row>
    <row r="39" spans="2:8">
      <c r="C39" s="22" t="s">
        <v>36</v>
      </c>
      <c r="D39" s="23"/>
      <c r="E39" s="23"/>
      <c r="F39" s="23"/>
      <c r="G39" s="23"/>
      <c r="H39" s="23"/>
    </row>
  </sheetData>
  <mergeCells count="2">
    <mergeCell ref="C2:K2"/>
    <mergeCell ref="C39:H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C69C95A0AF554086927B069CB4A40C" ma:contentTypeVersion="0" ma:contentTypeDescription="Create a new document." ma:contentTypeScope="" ma:versionID="87b0c4b006d387a3d4873f341f975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C8D5C1-6E6E-4E66-83F1-8AA7DABCD9B3}"/>
</file>

<file path=customXml/itemProps2.xml><?xml version="1.0" encoding="utf-8"?>
<ds:datastoreItem xmlns:ds="http://schemas.openxmlformats.org/officeDocument/2006/customXml" ds:itemID="{B459F1E5-34A3-4854-9F70-33A48B009B11}"/>
</file>

<file path=customXml/itemProps3.xml><?xml version="1.0" encoding="utf-8"?>
<ds:datastoreItem xmlns:ds="http://schemas.openxmlformats.org/officeDocument/2006/customXml" ds:itemID="{25D9202E-A43A-4260-B50B-C57C8E97AE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cp:revision/>
  <dcterms:created xsi:type="dcterms:W3CDTF">2022-01-31T17:37:54Z</dcterms:created>
  <dcterms:modified xsi:type="dcterms:W3CDTF">2022-04-20T17:53:45Z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0x01010021C69C95A0AF554086927B069CB4A40C</vt:lpwstr>
  </property>
</Properties>
</file>