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255" windowWidth="13980" windowHeight="11445" activeTab="1"/>
  </bookViews>
  <sheets>
    <sheet name="XP_Curves" sheetId="5" r:id="rId1"/>
    <sheet name="Sheet1" sheetId="1" r:id="rId2"/>
    <sheet name="NETHACK BASE CURVE" sheetId="2" r:id="rId3"/>
    <sheet name="LEVEL_CURVES" sheetId="4" r:id="rId4"/>
  </sheets>
  <calcPr calcId="125725"/>
</workbook>
</file>

<file path=xl/calcChain.xml><?xml version="1.0" encoding="utf-8"?>
<calcChain xmlns="http://schemas.openxmlformats.org/spreadsheetml/2006/main">
  <c r="F14" i="1"/>
  <c r="F9"/>
  <c r="F4"/>
  <c r="E6" i="5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D6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C6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E5"/>
  <c r="D5"/>
  <c r="C5"/>
  <c r="B5"/>
  <c r="D5" i="4"/>
  <c r="E5"/>
  <c r="F5"/>
  <c r="G5"/>
  <c r="H5"/>
  <c r="I5"/>
  <c r="J5"/>
  <c r="K5"/>
  <c r="L5"/>
  <c r="M5"/>
  <c r="N5"/>
  <c r="O5"/>
  <c r="P5"/>
  <c r="Q5"/>
  <c r="R5"/>
  <c r="S5"/>
  <c r="T5"/>
  <c r="U5"/>
  <c r="V5"/>
  <c r="W5"/>
  <c r="C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6"/>
  <c r="D6" s="1"/>
  <c r="E6" s="1"/>
  <c r="F6" s="1"/>
  <c r="G6" s="1"/>
  <c r="H6" s="1"/>
  <c r="I6" s="1"/>
  <c r="J6" s="1"/>
  <c r="K6" s="1"/>
  <c r="L6" s="1"/>
  <c r="M6" s="1"/>
  <c r="N6" s="1"/>
  <c r="O6" s="1"/>
  <c r="P6" s="1"/>
  <c r="Q6" s="1"/>
  <c r="R6" s="1"/>
  <c r="S6" s="1"/>
  <c r="T6" s="1"/>
  <c r="U6" s="1"/>
  <c r="V6" s="1"/>
  <c r="W6" s="1"/>
  <c r="X6" s="1"/>
  <c r="Y6" s="1"/>
  <c r="Z6" s="1"/>
  <c r="AA6" s="1"/>
  <c r="AB6" s="1"/>
  <c r="AC6" s="1"/>
  <c r="AD6" s="1"/>
  <c r="AE6" s="1"/>
  <c r="AF6" s="1"/>
  <c r="AG6" s="1"/>
  <c r="AH6" s="1"/>
  <c r="AI6" s="1"/>
  <c r="AJ6" s="1"/>
  <c r="AK6" s="1"/>
  <c r="AL6" s="1"/>
  <c r="AM6" s="1"/>
  <c r="AN6" s="1"/>
  <c r="AO6" s="1"/>
  <c r="AP6" s="1"/>
  <c r="AQ6" s="1"/>
  <c r="AR6" s="1"/>
  <c r="AS6" s="1"/>
  <c r="AT6" s="1"/>
  <c r="AU6" s="1"/>
  <c r="AV6" s="1"/>
  <c r="AW6" s="1"/>
  <c r="AX6" s="1"/>
  <c r="AY6" s="1"/>
  <c r="AZ6" s="1"/>
  <c r="BA6" s="1"/>
  <c r="BB6" s="1"/>
  <c r="BC6" s="1"/>
  <c r="BD6" s="1"/>
  <c r="BE6" s="1"/>
  <c r="BF6" s="1"/>
  <c r="BG6" s="1"/>
  <c r="BH6" s="1"/>
  <c r="BI6" s="1"/>
  <c r="BJ6" s="1"/>
  <c r="BK6" s="1"/>
  <c r="BL6" s="1"/>
  <c r="BM6" s="1"/>
  <c r="BN6" s="1"/>
  <c r="BO6" s="1"/>
  <c r="BP6" s="1"/>
  <c r="BQ6" s="1"/>
  <c r="BR6" s="1"/>
  <c r="BS6" s="1"/>
  <c r="BT6" s="1"/>
  <c r="BU6" s="1"/>
  <c r="BV6" s="1"/>
  <c r="BW6" s="1"/>
  <c r="BX6" s="1"/>
  <c r="BY6" s="1"/>
  <c r="BZ6" s="1"/>
  <c r="CA6" s="1"/>
  <c r="CB6" s="1"/>
  <c r="CC6" s="1"/>
  <c r="CD6" s="1"/>
  <c r="CE6" s="1"/>
  <c r="CF6" s="1"/>
  <c r="CG6" s="1"/>
  <c r="CH6" s="1"/>
  <c r="CI6" s="1"/>
  <c r="CJ6" s="1"/>
  <c r="CK6" s="1"/>
  <c r="CL6" s="1"/>
  <c r="CM6" s="1"/>
  <c r="CN6" s="1"/>
  <c r="CO6" s="1"/>
  <c r="CP6" s="1"/>
  <c r="CQ6" s="1"/>
  <c r="CR6" s="1"/>
  <c r="CS6" s="1"/>
  <c r="CT6" s="1"/>
  <c r="CU6" s="1"/>
  <c r="CV6" s="1"/>
  <c r="CW6" s="1"/>
  <c r="C2"/>
  <c r="D2" s="1"/>
  <c r="E27" i="2"/>
  <c r="E28" s="1"/>
  <c r="E29" s="1"/>
  <c r="E30" s="1"/>
  <c r="E31" s="1"/>
  <c r="E32" s="1"/>
  <c r="E33" s="1"/>
  <c r="E34" s="1"/>
  <c r="E26"/>
  <c r="E25"/>
  <c r="D25"/>
  <c r="D26" s="1"/>
  <c r="D27" s="1"/>
  <c r="D28" s="1"/>
  <c r="D29" s="1"/>
  <c r="D30" s="1"/>
  <c r="D31" s="1"/>
  <c r="D32" s="1"/>
  <c r="D33" s="1"/>
  <c r="D34" s="1"/>
  <c r="D17"/>
  <c r="D18" s="1"/>
  <c r="D19" s="1"/>
  <c r="D20" s="1"/>
  <c r="D21" s="1"/>
  <c r="D22" s="1"/>
  <c r="D23" s="1"/>
  <c r="D24" s="1"/>
  <c r="D16"/>
  <c r="D15"/>
  <c r="C9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8"/>
  <c r="C7"/>
  <c r="C6"/>
  <c r="E2" i="4" l="1"/>
  <c r="D4"/>
  <c r="D3"/>
  <c r="C4"/>
  <c r="C3"/>
  <c r="E3" l="1"/>
  <c r="F2"/>
  <c r="E4"/>
  <c r="F4" l="1"/>
  <c r="F3"/>
  <c r="G2"/>
  <c r="H2" l="1"/>
  <c r="G4"/>
  <c r="G3"/>
  <c r="I2" l="1"/>
  <c r="H4"/>
  <c r="H3"/>
  <c r="J2" l="1"/>
  <c r="I4"/>
  <c r="I3"/>
  <c r="K2" l="1"/>
  <c r="J4"/>
  <c r="J3"/>
  <c r="L2" l="1"/>
  <c r="K4"/>
  <c r="K3"/>
  <c r="M2" l="1"/>
  <c r="L3"/>
  <c r="L4"/>
  <c r="N2" l="1"/>
  <c r="M3"/>
  <c r="M4"/>
  <c r="O2" l="1"/>
  <c r="N4"/>
  <c r="N3"/>
  <c r="P2" l="1"/>
  <c r="O4"/>
  <c r="O3"/>
  <c r="P3" l="1"/>
  <c r="Q2"/>
  <c r="P4"/>
  <c r="Q4" l="1"/>
  <c r="R2"/>
  <c r="Q3"/>
  <c r="S2" l="1"/>
  <c r="R4"/>
  <c r="R3"/>
  <c r="T2" l="1"/>
  <c r="S3"/>
  <c r="S4"/>
  <c r="U2" l="1"/>
  <c r="T3"/>
  <c r="T4"/>
  <c r="V2" l="1"/>
  <c r="U4"/>
  <c r="U3"/>
  <c r="W2" l="1"/>
  <c r="V3"/>
  <c r="V4"/>
  <c r="X2" l="1"/>
  <c r="W4"/>
  <c r="W3"/>
  <c r="Y2" l="1"/>
  <c r="X3"/>
  <c r="X4"/>
  <c r="Z2" l="1"/>
  <c r="Y3"/>
  <c r="Y4"/>
  <c r="AA2" l="1"/>
  <c r="Z4"/>
  <c r="Z3"/>
  <c r="AB2" l="1"/>
  <c r="AA3"/>
  <c r="AA4"/>
  <c r="AC2" l="1"/>
  <c r="AB3"/>
  <c r="AB4"/>
  <c r="AD2" l="1"/>
  <c r="AC4"/>
  <c r="AC3"/>
  <c r="AE2" l="1"/>
  <c r="AD4"/>
  <c r="AD3"/>
  <c r="AF2" l="1"/>
  <c r="AE4"/>
  <c r="AE3"/>
  <c r="AG2" l="1"/>
  <c r="AF4"/>
  <c r="AF3"/>
  <c r="AH2" l="1"/>
  <c r="AG4"/>
  <c r="AG3"/>
  <c r="AI2" l="1"/>
  <c r="AH4"/>
  <c r="AH3"/>
  <c r="AJ2" l="1"/>
  <c r="AI4"/>
  <c r="AI3"/>
  <c r="AK2" l="1"/>
  <c r="AJ3"/>
  <c r="AJ4"/>
  <c r="AL2" l="1"/>
  <c r="AK3"/>
  <c r="AK4"/>
  <c r="AM2" l="1"/>
  <c r="AL4"/>
  <c r="AL3"/>
  <c r="AN2" l="1"/>
  <c r="AM3"/>
  <c r="AM4"/>
  <c r="AO2" l="1"/>
  <c r="AN3"/>
  <c r="AN4"/>
  <c r="AP2" l="1"/>
  <c r="AO4"/>
  <c r="AO3"/>
  <c r="AQ2" l="1"/>
  <c r="AP4"/>
  <c r="AP3"/>
  <c r="AR2" l="1"/>
  <c r="AQ3"/>
  <c r="AQ4"/>
  <c r="AS2" l="1"/>
  <c r="AR3"/>
  <c r="AR4"/>
  <c r="AT2" l="1"/>
  <c r="AS4"/>
  <c r="AS3"/>
  <c r="AU2" l="1"/>
  <c r="AT3"/>
  <c r="AT4"/>
  <c r="AV2" l="1"/>
  <c r="AU4"/>
  <c r="AU3"/>
  <c r="AW2" l="1"/>
  <c r="AV3"/>
  <c r="AV4"/>
  <c r="AX2" l="1"/>
  <c r="AW3"/>
  <c r="AW4"/>
  <c r="AY2" l="1"/>
  <c r="AX4"/>
  <c r="AX3"/>
  <c r="AY3" l="1"/>
  <c r="AZ2"/>
  <c r="AY4"/>
  <c r="BA2" l="1"/>
  <c r="AZ3"/>
  <c r="AZ4"/>
  <c r="BB2" l="1"/>
  <c r="BA4"/>
  <c r="BA3"/>
  <c r="BC2" l="1"/>
  <c r="BB3"/>
  <c r="BB4"/>
  <c r="BD2" l="1"/>
  <c r="BC4"/>
  <c r="BC3"/>
  <c r="BE2" l="1"/>
  <c r="BD4"/>
  <c r="BD3"/>
  <c r="BF2" l="1"/>
  <c r="BE4"/>
  <c r="BE3"/>
  <c r="BG2" l="1"/>
  <c r="BF4"/>
  <c r="BF3"/>
  <c r="BH2" l="1"/>
  <c r="BG4"/>
  <c r="BG3"/>
  <c r="BI2" l="1"/>
  <c r="BH3"/>
  <c r="BH4"/>
  <c r="BJ2" l="1"/>
  <c r="BI3"/>
  <c r="BI4"/>
  <c r="BK2" l="1"/>
  <c r="BJ4"/>
  <c r="BJ3"/>
  <c r="BL2" l="1"/>
  <c r="BK3"/>
  <c r="BK4"/>
  <c r="BM2" l="1"/>
  <c r="BL3"/>
  <c r="BL4"/>
  <c r="BN2" l="1"/>
  <c r="BM4"/>
  <c r="BM3"/>
  <c r="BO2" l="1"/>
  <c r="BN4"/>
  <c r="BN3"/>
  <c r="BP2" l="1"/>
  <c r="BO3"/>
  <c r="BO4"/>
  <c r="BQ2" l="1"/>
  <c r="BP3"/>
  <c r="BP4"/>
  <c r="BR2" l="1"/>
  <c r="BQ4"/>
  <c r="BQ3"/>
  <c r="BS2" l="1"/>
  <c r="BR3"/>
  <c r="BR4"/>
  <c r="BT2" l="1"/>
  <c r="BS4"/>
  <c r="BS3"/>
  <c r="BU2" l="1"/>
  <c r="BT4"/>
  <c r="BT3"/>
  <c r="BV2" l="1"/>
  <c r="BU3"/>
  <c r="BU4"/>
  <c r="BW2" l="1"/>
  <c r="BV4"/>
  <c r="BV3"/>
  <c r="BX2" l="1"/>
  <c r="BW3"/>
  <c r="BW4"/>
  <c r="BY2" l="1"/>
  <c r="BX3"/>
  <c r="BX4"/>
  <c r="BZ2" l="1"/>
  <c r="BY4"/>
  <c r="BY3"/>
  <c r="CA2" l="1"/>
  <c r="BZ3"/>
  <c r="BZ4"/>
  <c r="CB2" l="1"/>
  <c r="CA4"/>
  <c r="CA3"/>
  <c r="CC2" l="1"/>
  <c r="CB3"/>
  <c r="CB4"/>
  <c r="CD2" l="1"/>
  <c r="CC4"/>
  <c r="CC3"/>
  <c r="CE2" l="1"/>
  <c r="CD4"/>
  <c r="CD3"/>
  <c r="CF2" l="1"/>
  <c r="CE3"/>
  <c r="CE4"/>
  <c r="CG2" l="1"/>
  <c r="CF3"/>
  <c r="CF4"/>
  <c r="CH2" l="1"/>
  <c r="CG3"/>
  <c r="CG4"/>
  <c r="CI2" l="1"/>
  <c r="CH4"/>
  <c r="CH3"/>
  <c r="CJ2" l="1"/>
  <c r="CI3"/>
  <c r="CI4"/>
  <c r="CK2" l="1"/>
  <c r="CJ3"/>
  <c r="CJ4"/>
  <c r="CL2" l="1"/>
  <c r="CK4"/>
  <c r="CK3"/>
  <c r="CM2" l="1"/>
  <c r="CL4"/>
  <c r="CL3"/>
  <c r="CN2" l="1"/>
  <c r="CM3"/>
  <c r="CM4"/>
  <c r="CN3" l="1"/>
  <c r="CN4"/>
  <c r="CO2"/>
  <c r="CP2" l="1"/>
  <c r="CO4"/>
  <c r="CO3"/>
  <c r="CQ2" l="1"/>
  <c r="CP3"/>
  <c r="CP4"/>
  <c r="CR2" l="1"/>
  <c r="CQ4"/>
  <c r="CQ3"/>
  <c r="CS2" l="1"/>
  <c r="CR4"/>
  <c r="CR3"/>
  <c r="CT2" l="1"/>
  <c r="CS4"/>
  <c r="CS3"/>
  <c r="CT4" l="1"/>
  <c r="CU2"/>
  <c r="CT3"/>
  <c r="CV2" l="1"/>
  <c r="CU3"/>
  <c r="CU4"/>
  <c r="CW2" l="1"/>
  <c r="CV3"/>
  <c r="CV4"/>
  <c r="CW4" l="1"/>
  <c r="CW3"/>
</calcChain>
</file>

<file path=xl/sharedStrings.xml><?xml version="1.0" encoding="utf-8"?>
<sst xmlns="http://schemas.openxmlformats.org/spreadsheetml/2006/main" count="45" uniqueCount="25">
  <si>
    <t>KNIGHT</t>
  </si>
  <si>
    <t>BASE:</t>
  </si>
  <si>
    <t>Level</t>
  </si>
  <si>
    <r>
      <t>NetHack</t>
    </r>
    <r>
      <rPr>
        <b/>
        <sz val="10"/>
        <color rgb="FF3A3A3A"/>
        <rFont val="Arial"/>
        <family val="2"/>
      </rPr>
      <t> - XP Required</t>
    </r>
  </si>
  <si>
    <t>THIS IS THE CORE TABLE USED IN NETHACK TO DETERMINE XP PER LEVEL</t>
  </si>
  <si>
    <t>Level:</t>
  </si>
  <si>
    <t>Function:</t>
  </si>
  <si>
    <t>F(x) = Base + (Level/2)^2</t>
  </si>
  <si>
    <t>F(x) = Base + ((Level^2)/3)</t>
  </si>
  <si>
    <t>F(x) = Base + Last Level</t>
  </si>
  <si>
    <t>F(x) = Base + ((Level^3)/1.2)</t>
  </si>
  <si>
    <t>Base:</t>
  </si>
  <si>
    <t>To Next</t>
  </si>
  <si>
    <t>=Base + Level^2</t>
  </si>
  <si>
    <t>=Base + Level^3</t>
  </si>
  <si>
    <t>=Base + ((Level ^3)/2)</t>
  </si>
  <si>
    <t>=Base + ((Level ^3)/3)</t>
  </si>
  <si>
    <t>Base Stats</t>
  </si>
  <si>
    <t>Str</t>
  </si>
  <si>
    <t>Dex</t>
  </si>
  <si>
    <t>Int</t>
  </si>
  <si>
    <t>Wis</t>
  </si>
  <si>
    <t>Chr</t>
  </si>
  <si>
    <t>Net Total</t>
  </si>
  <si>
    <t>Barbarian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</si>
</sst>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0"/>
      <color rgb="FF3A3A3A"/>
      <name val="Arial"/>
      <family val="2"/>
    </font>
    <font>
      <b/>
      <i/>
      <sz val="10"/>
      <color rgb="FF3A3A3A"/>
      <name val="Arial"/>
      <family val="2"/>
    </font>
    <font>
      <sz val="10"/>
      <color rgb="FF3A3A3A"/>
      <name val="Arial"/>
      <family val="2"/>
    </font>
    <font>
      <b/>
      <u/>
      <sz val="20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8" borderId="0" xfId="0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0" fillId="0" borderId="0" xfId="0" applyAlignment="1"/>
    <xf numFmtId="49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49" fontId="0" fillId="9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49" fontId="0" fillId="10" borderId="0" xfId="0" applyNumberFormat="1" applyFill="1" applyAlignment="1">
      <alignment horizontal="center"/>
    </xf>
    <xf numFmtId="2" fontId="0" fillId="11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/>
    <xf numFmtId="0" fontId="0" fillId="7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12" borderId="0" xfId="0" applyFill="1" applyAlignment="1">
      <alignment horizontal="center" vertical="center"/>
    </xf>
    <xf numFmtId="0" fontId="7" fillId="13" borderId="2" xfId="0" applyFont="1" applyFill="1" applyBorder="1" applyAlignment="1">
      <alignment horizontal="center"/>
    </xf>
    <xf numFmtId="0" fontId="7" fillId="13" borderId="3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15" borderId="2" xfId="0" applyFont="1" applyFill="1" applyBorder="1" applyAlignment="1">
      <alignment horizontal="center"/>
    </xf>
    <xf numFmtId="49" fontId="6" fillId="16" borderId="6" xfId="0" applyNumberFormat="1" applyFont="1" applyFill="1" applyBorder="1" applyAlignment="1">
      <alignment horizontal="center"/>
    </xf>
    <xf numFmtId="0" fontId="6" fillId="14" borderId="6" xfId="0" applyFont="1" applyFill="1" applyBorder="1" applyAlignment="1">
      <alignment horizontal="center"/>
    </xf>
    <xf numFmtId="0" fontId="6" fillId="17" borderId="6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8" borderId="3" xfId="0" applyFont="1" applyFill="1" applyBorder="1" applyAlignment="1">
      <alignment horizontal="center"/>
    </xf>
    <xf numFmtId="0" fontId="6" fillId="19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Experience</a:t>
            </a:r>
            <a:r>
              <a:rPr lang="en-US" baseline="0"/>
              <a:t> Curves Level 1 - 100</a:t>
            </a:r>
            <a:endParaRPr lang="en-US"/>
          </a:p>
        </c:rich>
      </c:tx>
      <c:layout/>
    </c:title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XP_Curves!$A$4</c:f>
              <c:strCache>
                <c:ptCount val="1"/>
                <c:pt idx="0">
                  <c:v>Level</c:v>
                </c:pt>
              </c:strCache>
            </c:strRef>
          </c:tx>
          <c:val>
            <c:numRef>
              <c:f>XP_Curves!$A$5:$A$104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</c:ser>
        <c:ser>
          <c:idx val="1"/>
          <c:order val="1"/>
          <c:tx>
            <c:strRef>
              <c:f>XP_Curves!$B$4</c:f>
              <c:strCache>
                <c:ptCount val="1"/>
                <c:pt idx="0">
                  <c:v>=Base + Level^2</c:v>
                </c:pt>
              </c:strCache>
            </c:strRef>
          </c:tx>
          <c:val>
            <c:numRef>
              <c:f>XP_Curves!$B$5:$B$104</c:f>
              <c:numCache>
                <c:formatCode>General</c:formatCode>
                <c:ptCount val="100"/>
                <c:pt idx="0">
                  <c:v>100</c:v>
                </c:pt>
                <c:pt idx="1">
                  <c:v>104</c:v>
                </c:pt>
                <c:pt idx="2">
                  <c:v>113</c:v>
                </c:pt>
                <c:pt idx="3">
                  <c:v>129</c:v>
                </c:pt>
                <c:pt idx="4">
                  <c:v>154</c:v>
                </c:pt>
                <c:pt idx="5">
                  <c:v>190</c:v>
                </c:pt>
                <c:pt idx="6">
                  <c:v>239</c:v>
                </c:pt>
                <c:pt idx="7">
                  <c:v>303</c:v>
                </c:pt>
                <c:pt idx="8">
                  <c:v>384</c:v>
                </c:pt>
                <c:pt idx="9">
                  <c:v>484</c:v>
                </c:pt>
                <c:pt idx="10">
                  <c:v>605</c:v>
                </c:pt>
                <c:pt idx="11">
                  <c:v>749</c:v>
                </c:pt>
                <c:pt idx="12">
                  <c:v>918</c:v>
                </c:pt>
                <c:pt idx="13">
                  <c:v>1114</c:v>
                </c:pt>
                <c:pt idx="14">
                  <c:v>1339</c:v>
                </c:pt>
                <c:pt idx="15">
                  <c:v>1595</c:v>
                </c:pt>
                <c:pt idx="16">
                  <c:v>1884</c:v>
                </c:pt>
                <c:pt idx="17">
                  <c:v>2208</c:v>
                </c:pt>
                <c:pt idx="18">
                  <c:v>2569</c:v>
                </c:pt>
                <c:pt idx="19">
                  <c:v>2969</c:v>
                </c:pt>
                <c:pt idx="20">
                  <c:v>3410</c:v>
                </c:pt>
                <c:pt idx="21">
                  <c:v>3894</c:v>
                </c:pt>
                <c:pt idx="22">
                  <c:v>4423</c:v>
                </c:pt>
                <c:pt idx="23">
                  <c:v>4999</c:v>
                </c:pt>
                <c:pt idx="24">
                  <c:v>5624</c:v>
                </c:pt>
                <c:pt idx="25">
                  <c:v>6300</c:v>
                </c:pt>
                <c:pt idx="26">
                  <c:v>7029</c:v>
                </c:pt>
                <c:pt idx="27">
                  <c:v>7813</c:v>
                </c:pt>
                <c:pt idx="28">
                  <c:v>8654</c:v>
                </c:pt>
                <c:pt idx="29">
                  <c:v>9554</c:v>
                </c:pt>
                <c:pt idx="30">
                  <c:v>10515</c:v>
                </c:pt>
                <c:pt idx="31">
                  <c:v>11539</c:v>
                </c:pt>
                <c:pt idx="32">
                  <c:v>12628</c:v>
                </c:pt>
                <c:pt idx="33">
                  <c:v>13784</c:v>
                </c:pt>
                <c:pt idx="34">
                  <c:v>15009</c:v>
                </c:pt>
                <c:pt idx="35">
                  <c:v>16305</c:v>
                </c:pt>
                <c:pt idx="36">
                  <c:v>17674</c:v>
                </c:pt>
                <c:pt idx="37">
                  <c:v>19118</c:v>
                </c:pt>
                <c:pt idx="38">
                  <c:v>20639</c:v>
                </c:pt>
                <c:pt idx="39">
                  <c:v>22239</c:v>
                </c:pt>
                <c:pt idx="40">
                  <c:v>23920</c:v>
                </c:pt>
                <c:pt idx="41">
                  <c:v>25684</c:v>
                </c:pt>
                <c:pt idx="42">
                  <c:v>27533</c:v>
                </c:pt>
                <c:pt idx="43">
                  <c:v>29469</c:v>
                </c:pt>
                <c:pt idx="44">
                  <c:v>31494</c:v>
                </c:pt>
                <c:pt idx="45">
                  <c:v>33610</c:v>
                </c:pt>
                <c:pt idx="46">
                  <c:v>35819</c:v>
                </c:pt>
                <c:pt idx="47">
                  <c:v>38123</c:v>
                </c:pt>
                <c:pt idx="48">
                  <c:v>40524</c:v>
                </c:pt>
                <c:pt idx="49">
                  <c:v>43024</c:v>
                </c:pt>
                <c:pt idx="50">
                  <c:v>45625</c:v>
                </c:pt>
                <c:pt idx="51">
                  <c:v>48329</c:v>
                </c:pt>
                <c:pt idx="52">
                  <c:v>51138</c:v>
                </c:pt>
                <c:pt idx="53">
                  <c:v>54054</c:v>
                </c:pt>
                <c:pt idx="54">
                  <c:v>57079</c:v>
                </c:pt>
                <c:pt idx="55">
                  <c:v>60215</c:v>
                </c:pt>
                <c:pt idx="56">
                  <c:v>63464</c:v>
                </c:pt>
                <c:pt idx="57">
                  <c:v>66828</c:v>
                </c:pt>
                <c:pt idx="58">
                  <c:v>70309</c:v>
                </c:pt>
                <c:pt idx="59">
                  <c:v>73909</c:v>
                </c:pt>
                <c:pt idx="60">
                  <c:v>77630</c:v>
                </c:pt>
                <c:pt idx="61">
                  <c:v>81474</c:v>
                </c:pt>
                <c:pt idx="62">
                  <c:v>85443</c:v>
                </c:pt>
                <c:pt idx="63">
                  <c:v>89539</c:v>
                </c:pt>
                <c:pt idx="64">
                  <c:v>93764</c:v>
                </c:pt>
                <c:pt idx="65">
                  <c:v>98120</c:v>
                </c:pt>
                <c:pt idx="66">
                  <c:v>102609</c:v>
                </c:pt>
                <c:pt idx="67">
                  <c:v>107233</c:v>
                </c:pt>
                <c:pt idx="68">
                  <c:v>111994</c:v>
                </c:pt>
                <c:pt idx="69">
                  <c:v>116894</c:v>
                </c:pt>
                <c:pt idx="70">
                  <c:v>121935</c:v>
                </c:pt>
                <c:pt idx="71">
                  <c:v>127119</c:v>
                </c:pt>
                <c:pt idx="72">
                  <c:v>132448</c:v>
                </c:pt>
                <c:pt idx="73">
                  <c:v>137924</c:v>
                </c:pt>
                <c:pt idx="74">
                  <c:v>143549</c:v>
                </c:pt>
                <c:pt idx="75">
                  <c:v>149325</c:v>
                </c:pt>
                <c:pt idx="76">
                  <c:v>155254</c:v>
                </c:pt>
                <c:pt idx="77">
                  <c:v>161338</c:v>
                </c:pt>
                <c:pt idx="78">
                  <c:v>167579</c:v>
                </c:pt>
                <c:pt idx="79">
                  <c:v>173979</c:v>
                </c:pt>
                <c:pt idx="80">
                  <c:v>180540</c:v>
                </c:pt>
                <c:pt idx="81">
                  <c:v>187264</c:v>
                </c:pt>
                <c:pt idx="82">
                  <c:v>194153</c:v>
                </c:pt>
                <c:pt idx="83">
                  <c:v>201209</c:v>
                </c:pt>
                <c:pt idx="84">
                  <c:v>208434</c:v>
                </c:pt>
                <c:pt idx="85">
                  <c:v>215830</c:v>
                </c:pt>
                <c:pt idx="86">
                  <c:v>223399</c:v>
                </c:pt>
                <c:pt idx="87">
                  <c:v>231143</c:v>
                </c:pt>
                <c:pt idx="88">
                  <c:v>239064</c:v>
                </c:pt>
                <c:pt idx="89">
                  <c:v>247164</c:v>
                </c:pt>
                <c:pt idx="90">
                  <c:v>255445</c:v>
                </c:pt>
                <c:pt idx="91">
                  <c:v>263909</c:v>
                </c:pt>
                <c:pt idx="92">
                  <c:v>272558</c:v>
                </c:pt>
                <c:pt idx="93">
                  <c:v>281394</c:v>
                </c:pt>
                <c:pt idx="94">
                  <c:v>290419</c:v>
                </c:pt>
                <c:pt idx="95">
                  <c:v>299635</c:v>
                </c:pt>
                <c:pt idx="96">
                  <c:v>309044</c:v>
                </c:pt>
                <c:pt idx="97">
                  <c:v>318648</c:v>
                </c:pt>
                <c:pt idx="98">
                  <c:v>328449</c:v>
                </c:pt>
                <c:pt idx="99">
                  <c:v>338449</c:v>
                </c:pt>
              </c:numCache>
            </c:numRef>
          </c:val>
        </c:ser>
        <c:ser>
          <c:idx val="2"/>
          <c:order val="2"/>
          <c:tx>
            <c:strRef>
              <c:f>XP_Curves!$C$4</c:f>
              <c:strCache>
                <c:ptCount val="1"/>
                <c:pt idx="0">
                  <c:v>=Base + Level^3</c:v>
                </c:pt>
              </c:strCache>
            </c:strRef>
          </c:tx>
          <c:val>
            <c:numRef>
              <c:f>XP_Curves!$C$5:$C$104</c:f>
              <c:numCache>
                <c:formatCode>General</c:formatCode>
                <c:ptCount val="100"/>
                <c:pt idx="0">
                  <c:v>100</c:v>
                </c:pt>
                <c:pt idx="1">
                  <c:v>108</c:v>
                </c:pt>
                <c:pt idx="2">
                  <c:v>135</c:v>
                </c:pt>
                <c:pt idx="3">
                  <c:v>199</c:v>
                </c:pt>
                <c:pt idx="4">
                  <c:v>324</c:v>
                </c:pt>
                <c:pt idx="5">
                  <c:v>540</c:v>
                </c:pt>
                <c:pt idx="6">
                  <c:v>883</c:v>
                </c:pt>
                <c:pt idx="7">
                  <c:v>1395</c:v>
                </c:pt>
                <c:pt idx="8">
                  <c:v>2124</c:v>
                </c:pt>
                <c:pt idx="9">
                  <c:v>3124</c:v>
                </c:pt>
                <c:pt idx="10">
                  <c:v>4455</c:v>
                </c:pt>
                <c:pt idx="11">
                  <c:v>6183</c:v>
                </c:pt>
                <c:pt idx="12">
                  <c:v>8380</c:v>
                </c:pt>
                <c:pt idx="13">
                  <c:v>11124</c:v>
                </c:pt>
                <c:pt idx="14">
                  <c:v>14499</c:v>
                </c:pt>
                <c:pt idx="15">
                  <c:v>18595</c:v>
                </c:pt>
                <c:pt idx="16">
                  <c:v>23508</c:v>
                </c:pt>
                <c:pt idx="17">
                  <c:v>29340</c:v>
                </c:pt>
                <c:pt idx="18">
                  <c:v>36199</c:v>
                </c:pt>
                <c:pt idx="19">
                  <c:v>44199</c:v>
                </c:pt>
                <c:pt idx="20">
                  <c:v>53460</c:v>
                </c:pt>
                <c:pt idx="21">
                  <c:v>64108</c:v>
                </c:pt>
                <c:pt idx="22">
                  <c:v>76275</c:v>
                </c:pt>
                <c:pt idx="23">
                  <c:v>90099</c:v>
                </c:pt>
                <c:pt idx="24">
                  <c:v>105724</c:v>
                </c:pt>
                <c:pt idx="25">
                  <c:v>123300</c:v>
                </c:pt>
                <c:pt idx="26">
                  <c:v>142983</c:v>
                </c:pt>
                <c:pt idx="27">
                  <c:v>164935</c:v>
                </c:pt>
                <c:pt idx="28">
                  <c:v>189324</c:v>
                </c:pt>
                <c:pt idx="29">
                  <c:v>216324</c:v>
                </c:pt>
                <c:pt idx="30">
                  <c:v>246115</c:v>
                </c:pt>
                <c:pt idx="31">
                  <c:v>278883</c:v>
                </c:pt>
                <c:pt idx="32">
                  <c:v>314820</c:v>
                </c:pt>
                <c:pt idx="33">
                  <c:v>354124</c:v>
                </c:pt>
                <c:pt idx="34">
                  <c:v>396999</c:v>
                </c:pt>
                <c:pt idx="35">
                  <c:v>443655</c:v>
                </c:pt>
                <c:pt idx="36">
                  <c:v>494308</c:v>
                </c:pt>
                <c:pt idx="37">
                  <c:v>549180</c:v>
                </c:pt>
                <c:pt idx="38">
                  <c:v>608499</c:v>
                </c:pt>
                <c:pt idx="39">
                  <c:v>672499</c:v>
                </c:pt>
                <c:pt idx="40">
                  <c:v>741420</c:v>
                </c:pt>
                <c:pt idx="41">
                  <c:v>815508</c:v>
                </c:pt>
                <c:pt idx="42">
                  <c:v>895015</c:v>
                </c:pt>
                <c:pt idx="43">
                  <c:v>980199</c:v>
                </c:pt>
                <c:pt idx="44">
                  <c:v>1071324</c:v>
                </c:pt>
                <c:pt idx="45">
                  <c:v>1168660</c:v>
                </c:pt>
                <c:pt idx="46">
                  <c:v>1272483</c:v>
                </c:pt>
                <c:pt idx="47">
                  <c:v>1383075</c:v>
                </c:pt>
                <c:pt idx="48">
                  <c:v>1500724</c:v>
                </c:pt>
                <c:pt idx="49">
                  <c:v>1625724</c:v>
                </c:pt>
                <c:pt idx="50">
                  <c:v>1758375</c:v>
                </c:pt>
                <c:pt idx="51">
                  <c:v>1898983</c:v>
                </c:pt>
                <c:pt idx="52">
                  <c:v>2047860</c:v>
                </c:pt>
                <c:pt idx="53">
                  <c:v>2205324</c:v>
                </c:pt>
                <c:pt idx="54">
                  <c:v>2371699</c:v>
                </c:pt>
                <c:pt idx="55">
                  <c:v>2547315</c:v>
                </c:pt>
                <c:pt idx="56">
                  <c:v>2732508</c:v>
                </c:pt>
                <c:pt idx="57">
                  <c:v>2927620</c:v>
                </c:pt>
                <c:pt idx="58">
                  <c:v>3132999</c:v>
                </c:pt>
                <c:pt idx="59">
                  <c:v>3348999</c:v>
                </c:pt>
                <c:pt idx="60">
                  <c:v>3575980</c:v>
                </c:pt>
                <c:pt idx="61">
                  <c:v>3814308</c:v>
                </c:pt>
                <c:pt idx="62">
                  <c:v>4064355</c:v>
                </c:pt>
                <c:pt idx="63">
                  <c:v>4326499</c:v>
                </c:pt>
                <c:pt idx="64">
                  <c:v>4601124</c:v>
                </c:pt>
                <c:pt idx="65">
                  <c:v>4888620</c:v>
                </c:pt>
                <c:pt idx="66">
                  <c:v>5189383</c:v>
                </c:pt>
                <c:pt idx="67">
                  <c:v>5503815</c:v>
                </c:pt>
                <c:pt idx="68">
                  <c:v>5832324</c:v>
                </c:pt>
                <c:pt idx="69">
                  <c:v>6175324</c:v>
                </c:pt>
                <c:pt idx="70">
                  <c:v>6533235</c:v>
                </c:pt>
                <c:pt idx="71">
                  <c:v>6906483</c:v>
                </c:pt>
                <c:pt idx="72">
                  <c:v>7295500</c:v>
                </c:pt>
                <c:pt idx="73">
                  <c:v>7700724</c:v>
                </c:pt>
                <c:pt idx="74">
                  <c:v>8122599</c:v>
                </c:pt>
                <c:pt idx="75">
                  <c:v>8561575</c:v>
                </c:pt>
                <c:pt idx="76">
                  <c:v>9018108</c:v>
                </c:pt>
                <c:pt idx="77">
                  <c:v>9492660</c:v>
                </c:pt>
                <c:pt idx="78">
                  <c:v>9985699</c:v>
                </c:pt>
                <c:pt idx="79">
                  <c:v>10497699</c:v>
                </c:pt>
                <c:pt idx="80">
                  <c:v>11029140</c:v>
                </c:pt>
                <c:pt idx="81">
                  <c:v>11580508</c:v>
                </c:pt>
                <c:pt idx="82">
                  <c:v>12152295</c:v>
                </c:pt>
                <c:pt idx="83">
                  <c:v>12744999</c:v>
                </c:pt>
                <c:pt idx="84">
                  <c:v>13359124</c:v>
                </c:pt>
                <c:pt idx="85">
                  <c:v>13995180</c:v>
                </c:pt>
                <c:pt idx="86">
                  <c:v>14653683</c:v>
                </c:pt>
                <c:pt idx="87">
                  <c:v>15335155</c:v>
                </c:pt>
                <c:pt idx="88">
                  <c:v>16040124</c:v>
                </c:pt>
                <c:pt idx="89">
                  <c:v>16769124</c:v>
                </c:pt>
                <c:pt idx="90">
                  <c:v>17522695</c:v>
                </c:pt>
                <c:pt idx="91">
                  <c:v>18301383</c:v>
                </c:pt>
                <c:pt idx="92">
                  <c:v>19105740</c:v>
                </c:pt>
                <c:pt idx="93">
                  <c:v>19936324</c:v>
                </c:pt>
                <c:pt idx="94">
                  <c:v>20793699</c:v>
                </c:pt>
                <c:pt idx="95">
                  <c:v>21678435</c:v>
                </c:pt>
                <c:pt idx="96">
                  <c:v>22591108</c:v>
                </c:pt>
                <c:pt idx="97">
                  <c:v>23532300</c:v>
                </c:pt>
                <c:pt idx="98">
                  <c:v>24502599</c:v>
                </c:pt>
                <c:pt idx="99">
                  <c:v>25502599</c:v>
                </c:pt>
              </c:numCache>
            </c:numRef>
          </c:val>
        </c:ser>
        <c:ser>
          <c:idx val="3"/>
          <c:order val="3"/>
          <c:tx>
            <c:strRef>
              <c:f>XP_Curves!$D$4</c:f>
              <c:strCache>
                <c:ptCount val="1"/>
                <c:pt idx="0">
                  <c:v>=Base + ((Level ^3)/2)</c:v>
                </c:pt>
              </c:strCache>
            </c:strRef>
          </c:tx>
          <c:val>
            <c:numRef>
              <c:f>XP_Curves!$D$5:$D$104</c:f>
              <c:numCache>
                <c:formatCode>General</c:formatCode>
                <c:ptCount val="100"/>
                <c:pt idx="0">
                  <c:v>100</c:v>
                </c:pt>
                <c:pt idx="1">
                  <c:v>104</c:v>
                </c:pt>
                <c:pt idx="2">
                  <c:v>117.5</c:v>
                </c:pt>
                <c:pt idx="3">
                  <c:v>149.5</c:v>
                </c:pt>
                <c:pt idx="4">
                  <c:v>212</c:v>
                </c:pt>
                <c:pt idx="5">
                  <c:v>320</c:v>
                </c:pt>
                <c:pt idx="6">
                  <c:v>491.5</c:v>
                </c:pt>
                <c:pt idx="7">
                  <c:v>747.5</c:v>
                </c:pt>
                <c:pt idx="8">
                  <c:v>1112</c:v>
                </c:pt>
                <c:pt idx="9">
                  <c:v>1612</c:v>
                </c:pt>
                <c:pt idx="10">
                  <c:v>2277.5</c:v>
                </c:pt>
                <c:pt idx="11">
                  <c:v>3141.5</c:v>
                </c:pt>
                <c:pt idx="12">
                  <c:v>4240</c:v>
                </c:pt>
                <c:pt idx="13">
                  <c:v>5612</c:v>
                </c:pt>
                <c:pt idx="14">
                  <c:v>7299.5</c:v>
                </c:pt>
                <c:pt idx="15">
                  <c:v>9347.5</c:v>
                </c:pt>
                <c:pt idx="16">
                  <c:v>11804</c:v>
                </c:pt>
                <c:pt idx="17">
                  <c:v>14720</c:v>
                </c:pt>
                <c:pt idx="18">
                  <c:v>18149.5</c:v>
                </c:pt>
                <c:pt idx="19">
                  <c:v>22149.5</c:v>
                </c:pt>
                <c:pt idx="20">
                  <c:v>26780</c:v>
                </c:pt>
                <c:pt idx="21">
                  <c:v>32104</c:v>
                </c:pt>
                <c:pt idx="22">
                  <c:v>38187.5</c:v>
                </c:pt>
                <c:pt idx="23">
                  <c:v>45099.5</c:v>
                </c:pt>
                <c:pt idx="24">
                  <c:v>52912</c:v>
                </c:pt>
                <c:pt idx="25">
                  <c:v>61700</c:v>
                </c:pt>
                <c:pt idx="26">
                  <c:v>71541.5</c:v>
                </c:pt>
                <c:pt idx="27">
                  <c:v>82517.5</c:v>
                </c:pt>
                <c:pt idx="28">
                  <c:v>94712</c:v>
                </c:pt>
                <c:pt idx="29">
                  <c:v>108212</c:v>
                </c:pt>
                <c:pt idx="30">
                  <c:v>123107.5</c:v>
                </c:pt>
                <c:pt idx="31">
                  <c:v>139491.5</c:v>
                </c:pt>
                <c:pt idx="32">
                  <c:v>157460</c:v>
                </c:pt>
                <c:pt idx="33">
                  <c:v>177112</c:v>
                </c:pt>
                <c:pt idx="34">
                  <c:v>198549.5</c:v>
                </c:pt>
                <c:pt idx="35">
                  <c:v>221877.5</c:v>
                </c:pt>
                <c:pt idx="36">
                  <c:v>247204</c:v>
                </c:pt>
                <c:pt idx="37">
                  <c:v>274640</c:v>
                </c:pt>
                <c:pt idx="38">
                  <c:v>304299.5</c:v>
                </c:pt>
                <c:pt idx="39">
                  <c:v>336299.5</c:v>
                </c:pt>
                <c:pt idx="40">
                  <c:v>370760</c:v>
                </c:pt>
                <c:pt idx="41">
                  <c:v>407804</c:v>
                </c:pt>
                <c:pt idx="42">
                  <c:v>447557.5</c:v>
                </c:pt>
                <c:pt idx="43">
                  <c:v>490149.5</c:v>
                </c:pt>
                <c:pt idx="44">
                  <c:v>535712</c:v>
                </c:pt>
                <c:pt idx="45">
                  <c:v>584380</c:v>
                </c:pt>
                <c:pt idx="46">
                  <c:v>636291.5</c:v>
                </c:pt>
                <c:pt idx="47">
                  <c:v>691587.5</c:v>
                </c:pt>
                <c:pt idx="48">
                  <c:v>750412</c:v>
                </c:pt>
                <c:pt idx="49">
                  <c:v>812912</c:v>
                </c:pt>
                <c:pt idx="50">
                  <c:v>879237.5</c:v>
                </c:pt>
                <c:pt idx="51">
                  <c:v>949541.5</c:v>
                </c:pt>
                <c:pt idx="52">
                  <c:v>1023980</c:v>
                </c:pt>
                <c:pt idx="53">
                  <c:v>1102712</c:v>
                </c:pt>
                <c:pt idx="54">
                  <c:v>1185899.5</c:v>
                </c:pt>
                <c:pt idx="55">
                  <c:v>1273707.5</c:v>
                </c:pt>
                <c:pt idx="56">
                  <c:v>1366304</c:v>
                </c:pt>
                <c:pt idx="57">
                  <c:v>1463860</c:v>
                </c:pt>
                <c:pt idx="58">
                  <c:v>1566549.5</c:v>
                </c:pt>
                <c:pt idx="59">
                  <c:v>1674549.5</c:v>
                </c:pt>
                <c:pt idx="60">
                  <c:v>1788040</c:v>
                </c:pt>
                <c:pt idx="61">
                  <c:v>1907204</c:v>
                </c:pt>
                <c:pt idx="62">
                  <c:v>2032227.5</c:v>
                </c:pt>
                <c:pt idx="63">
                  <c:v>2163299.5</c:v>
                </c:pt>
                <c:pt idx="64">
                  <c:v>2300612</c:v>
                </c:pt>
                <c:pt idx="65">
                  <c:v>2444360</c:v>
                </c:pt>
                <c:pt idx="66">
                  <c:v>2594741.5</c:v>
                </c:pt>
                <c:pt idx="67">
                  <c:v>2751957.5</c:v>
                </c:pt>
                <c:pt idx="68">
                  <c:v>2916212</c:v>
                </c:pt>
                <c:pt idx="69">
                  <c:v>3087712</c:v>
                </c:pt>
                <c:pt idx="70">
                  <c:v>3266667.5</c:v>
                </c:pt>
                <c:pt idx="71">
                  <c:v>3453291.5</c:v>
                </c:pt>
                <c:pt idx="72">
                  <c:v>3647800</c:v>
                </c:pt>
                <c:pt idx="73">
                  <c:v>3850412</c:v>
                </c:pt>
                <c:pt idx="74">
                  <c:v>4061349.5</c:v>
                </c:pt>
                <c:pt idx="75">
                  <c:v>4280837.5</c:v>
                </c:pt>
                <c:pt idx="76">
                  <c:v>4509104</c:v>
                </c:pt>
                <c:pt idx="77">
                  <c:v>4746380</c:v>
                </c:pt>
                <c:pt idx="78">
                  <c:v>4992899.5</c:v>
                </c:pt>
                <c:pt idx="79">
                  <c:v>5248899.5</c:v>
                </c:pt>
                <c:pt idx="80">
                  <c:v>5514620</c:v>
                </c:pt>
                <c:pt idx="81">
                  <c:v>5790304</c:v>
                </c:pt>
                <c:pt idx="82">
                  <c:v>6076197.5</c:v>
                </c:pt>
                <c:pt idx="83">
                  <c:v>6372549.5</c:v>
                </c:pt>
                <c:pt idx="84">
                  <c:v>6679612</c:v>
                </c:pt>
                <c:pt idx="85">
                  <c:v>6997640</c:v>
                </c:pt>
                <c:pt idx="86">
                  <c:v>7326891.5</c:v>
                </c:pt>
                <c:pt idx="87">
                  <c:v>7667627.5</c:v>
                </c:pt>
                <c:pt idx="88">
                  <c:v>8020112</c:v>
                </c:pt>
                <c:pt idx="89">
                  <c:v>8384612</c:v>
                </c:pt>
                <c:pt idx="90">
                  <c:v>8761397.5</c:v>
                </c:pt>
                <c:pt idx="91">
                  <c:v>9150741.5</c:v>
                </c:pt>
                <c:pt idx="92">
                  <c:v>9552920</c:v>
                </c:pt>
                <c:pt idx="93">
                  <c:v>9968212</c:v>
                </c:pt>
                <c:pt idx="94">
                  <c:v>10396899.5</c:v>
                </c:pt>
                <c:pt idx="95">
                  <c:v>10839267.5</c:v>
                </c:pt>
                <c:pt idx="96">
                  <c:v>11295604</c:v>
                </c:pt>
                <c:pt idx="97">
                  <c:v>11766200</c:v>
                </c:pt>
                <c:pt idx="98">
                  <c:v>12251349.5</c:v>
                </c:pt>
                <c:pt idx="99">
                  <c:v>12751349.5</c:v>
                </c:pt>
              </c:numCache>
            </c:numRef>
          </c:val>
        </c:ser>
        <c:ser>
          <c:idx val="4"/>
          <c:order val="4"/>
          <c:tx>
            <c:strRef>
              <c:f>XP_Curves!$E$4</c:f>
              <c:strCache>
                <c:ptCount val="1"/>
                <c:pt idx="0">
                  <c:v>=Base + ((Level ^3)/3)</c:v>
                </c:pt>
              </c:strCache>
            </c:strRef>
          </c:tx>
          <c:spPr>
            <a:ln w="25400">
              <a:noFill/>
            </a:ln>
          </c:spPr>
          <c:val>
            <c:numRef>
              <c:f>XP_Curves!$E$5:$E$104</c:f>
              <c:numCache>
                <c:formatCode>General</c:formatCode>
                <c:ptCount val="100"/>
                <c:pt idx="0">
                  <c:v>100</c:v>
                </c:pt>
                <c:pt idx="1">
                  <c:v>102.66666666666667</c:v>
                </c:pt>
                <c:pt idx="2">
                  <c:v>111.66666666666667</c:v>
                </c:pt>
                <c:pt idx="3">
                  <c:v>133</c:v>
                </c:pt>
                <c:pt idx="4">
                  <c:v>174.66666666666666</c:v>
                </c:pt>
                <c:pt idx="5">
                  <c:v>246.66666666666666</c:v>
                </c:pt>
                <c:pt idx="6">
                  <c:v>361</c:v>
                </c:pt>
                <c:pt idx="7">
                  <c:v>531.66666666666663</c:v>
                </c:pt>
                <c:pt idx="8">
                  <c:v>774.66666666666663</c:v>
                </c:pt>
                <c:pt idx="9">
                  <c:v>1108</c:v>
                </c:pt>
                <c:pt idx="10">
                  <c:v>1551.6666666666667</c:v>
                </c:pt>
                <c:pt idx="11">
                  <c:v>2127.666666666667</c:v>
                </c:pt>
                <c:pt idx="12">
                  <c:v>2860.0000000000005</c:v>
                </c:pt>
                <c:pt idx="13">
                  <c:v>3774.666666666667</c:v>
                </c:pt>
                <c:pt idx="14">
                  <c:v>4899.666666666667</c:v>
                </c:pt>
                <c:pt idx="15">
                  <c:v>6265</c:v>
                </c:pt>
                <c:pt idx="16">
                  <c:v>7902.666666666667</c:v>
                </c:pt>
                <c:pt idx="17">
                  <c:v>9846.6666666666679</c:v>
                </c:pt>
                <c:pt idx="18">
                  <c:v>12133.000000000002</c:v>
                </c:pt>
                <c:pt idx="19">
                  <c:v>14799.666666666668</c:v>
                </c:pt>
                <c:pt idx="20">
                  <c:v>17886.666666666668</c:v>
                </c:pt>
                <c:pt idx="21">
                  <c:v>21436</c:v>
                </c:pt>
                <c:pt idx="22">
                  <c:v>25491.666666666668</c:v>
                </c:pt>
                <c:pt idx="23">
                  <c:v>30099.666666666668</c:v>
                </c:pt>
                <c:pt idx="24">
                  <c:v>35308</c:v>
                </c:pt>
                <c:pt idx="25">
                  <c:v>41166.666666666664</c:v>
                </c:pt>
                <c:pt idx="26">
                  <c:v>47727.666666666664</c:v>
                </c:pt>
                <c:pt idx="27">
                  <c:v>55045</c:v>
                </c:pt>
                <c:pt idx="28">
                  <c:v>63174.666666666664</c:v>
                </c:pt>
                <c:pt idx="29">
                  <c:v>72174.666666666657</c:v>
                </c:pt>
                <c:pt idx="30">
                  <c:v>82104.999999999985</c:v>
                </c:pt>
                <c:pt idx="31">
                  <c:v>93027.666666666657</c:v>
                </c:pt>
                <c:pt idx="32">
                  <c:v>105006.66666666666</c:v>
                </c:pt>
                <c:pt idx="33">
                  <c:v>118107.99999999999</c:v>
                </c:pt>
                <c:pt idx="34">
                  <c:v>132399.66666666666</c:v>
                </c:pt>
                <c:pt idx="35">
                  <c:v>147951.66666666666</c:v>
                </c:pt>
                <c:pt idx="36">
                  <c:v>164836</c:v>
                </c:pt>
                <c:pt idx="37">
                  <c:v>183126.66666666666</c:v>
                </c:pt>
                <c:pt idx="38">
                  <c:v>202899.66666666666</c:v>
                </c:pt>
                <c:pt idx="39">
                  <c:v>224233</c:v>
                </c:pt>
                <c:pt idx="40">
                  <c:v>247206.66666666666</c:v>
                </c:pt>
                <c:pt idx="41">
                  <c:v>271902.66666666663</c:v>
                </c:pt>
                <c:pt idx="42">
                  <c:v>298404.99999999994</c:v>
                </c:pt>
                <c:pt idx="43">
                  <c:v>326799.66666666663</c:v>
                </c:pt>
                <c:pt idx="44">
                  <c:v>357174.66666666663</c:v>
                </c:pt>
                <c:pt idx="45">
                  <c:v>389619.99999999994</c:v>
                </c:pt>
                <c:pt idx="46">
                  <c:v>424227.66666666663</c:v>
                </c:pt>
                <c:pt idx="47">
                  <c:v>461091.66666666663</c:v>
                </c:pt>
                <c:pt idx="48">
                  <c:v>500307.99999999994</c:v>
                </c:pt>
                <c:pt idx="49">
                  <c:v>541974.66666666663</c:v>
                </c:pt>
                <c:pt idx="50">
                  <c:v>586191.66666666663</c:v>
                </c:pt>
                <c:pt idx="51">
                  <c:v>633061</c:v>
                </c:pt>
                <c:pt idx="52">
                  <c:v>682686.66666666663</c:v>
                </c:pt>
                <c:pt idx="53">
                  <c:v>735174.66666666663</c:v>
                </c:pt>
                <c:pt idx="54">
                  <c:v>790633</c:v>
                </c:pt>
                <c:pt idx="55">
                  <c:v>849171.66666666663</c:v>
                </c:pt>
                <c:pt idx="56">
                  <c:v>910902.66666666663</c:v>
                </c:pt>
                <c:pt idx="57">
                  <c:v>975940</c:v>
                </c:pt>
                <c:pt idx="58">
                  <c:v>1044399.6666666666</c:v>
                </c:pt>
                <c:pt idx="59">
                  <c:v>1116399.6666666665</c:v>
                </c:pt>
                <c:pt idx="60">
                  <c:v>1192059.9999999998</c:v>
                </c:pt>
                <c:pt idx="61">
                  <c:v>1271502.6666666665</c:v>
                </c:pt>
                <c:pt idx="62">
                  <c:v>1354851.6666666665</c:v>
                </c:pt>
                <c:pt idx="63">
                  <c:v>1442232.9999999998</c:v>
                </c:pt>
                <c:pt idx="64">
                  <c:v>1533774.6666666665</c:v>
                </c:pt>
                <c:pt idx="65">
                  <c:v>1629606.6666666665</c:v>
                </c:pt>
                <c:pt idx="66">
                  <c:v>1729860.9999999998</c:v>
                </c:pt>
                <c:pt idx="67">
                  <c:v>1834671.6666666665</c:v>
                </c:pt>
                <c:pt idx="68">
                  <c:v>1944174.6666666665</c:v>
                </c:pt>
                <c:pt idx="69">
                  <c:v>2058507.9999999998</c:v>
                </c:pt>
                <c:pt idx="70">
                  <c:v>2177811.6666666665</c:v>
                </c:pt>
                <c:pt idx="71">
                  <c:v>2302227.6666666665</c:v>
                </c:pt>
                <c:pt idx="72">
                  <c:v>2431900</c:v>
                </c:pt>
                <c:pt idx="73">
                  <c:v>2566974.6666666665</c:v>
                </c:pt>
                <c:pt idx="74">
                  <c:v>2707599.6666666665</c:v>
                </c:pt>
                <c:pt idx="75">
                  <c:v>2853925</c:v>
                </c:pt>
                <c:pt idx="76">
                  <c:v>3006102.6666666665</c:v>
                </c:pt>
                <c:pt idx="77">
                  <c:v>3164286.6666666665</c:v>
                </c:pt>
                <c:pt idx="78">
                  <c:v>3328633</c:v>
                </c:pt>
                <c:pt idx="79">
                  <c:v>3499299.6666666665</c:v>
                </c:pt>
                <c:pt idx="80">
                  <c:v>3676446.6666666665</c:v>
                </c:pt>
                <c:pt idx="81">
                  <c:v>3860236</c:v>
                </c:pt>
                <c:pt idx="82">
                  <c:v>4050831.6666666665</c:v>
                </c:pt>
                <c:pt idx="83">
                  <c:v>4248399.666666666</c:v>
                </c:pt>
                <c:pt idx="84">
                  <c:v>4453107.9999999991</c:v>
                </c:pt>
                <c:pt idx="85">
                  <c:v>4665126.666666666</c:v>
                </c:pt>
                <c:pt idx="86">
                  <c:v>4884627.666666666</c:v>
                </c:pt>
                <c:pt idx="87">
                  <c:v>5111784.9999999991</c:v>
                </c:pt>
                <c:pt idx="88">
                  <c:v>5346774.666666666</c:v>
                </c:pt>
                <c:pt idx="89">
                  <c:v>5589774.666666666</c:v>
                </c:pt>
                <c:pt idx="90">
                  <c:v>5840964.9999999991</c:v>
                </c:pt>
                <c:pt idx="91">
                  <c:v>6100527.666666666</c:v>
                </c:pt>
                <c:pt idx="92">
                  <c:v>6368646.666666666</c:v>
                </c:pt>
                <c:pt idx="93">
                  <c:v>6645507.9999999991</c:v>
                </c:pt>
                <c:pt idx="94">
                  <c:v>6931299.666666666</c:v>
                </c:pt>
                <c:pt idx="95">
                  <c:v>7226211.666666666</c:v>
                </c:pt>
                <c:pt idx="96">
                  <c:v>7530435.9999999991</c:v>
                </c:pt>
                <c:pt idx="97">
                  <c:v>7844166.666666666</c:v>
                </c:pt>
                <c:pt idx="98">
                  <c:v>8167599.666666666</c:v>
                </c:pt>
                <c:pt idx="99">
                  <c:v>8500933</c:v>
                </c:pt>
              </c:numCache>
            </c:numRef>
          </c:val>
        </c:ser>
        <c:axId val="433611904"/>
        <c:axId val="433613440"/>
        <c:axId val="433608896"/>
      </c:line3DChart>
      <c:catAx>
        <c:axId val="433611904"/>
        <c:scaling>
          <c:orientation val="minMax"/>
        </c:scaling>
        <c:axPos val="b"/>
        <c:majorTickMark val="none"/>
        <c:tickLblPos val="nextTo"/>
        <c:crossAx val="433613440"/>
        <c:crosses val="autoZero"/>
        <c:auto val="1"/>
        <c:lblAlgn val="ctr"/>
        <c:lblOffset val="100"/>
      </c:catAx>
      <c:valAx>
        <c:axId val="4336134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433611904"/>
        <c:crosses val="autoZero"/>
        <c:crossBetween val="between"/>
      </c:valAx>
      <c:serAx>
        <c:axId val="433608896"/>
        <c:scaling>
          <c:orientation val="minMax"/>
        </c:scaling>
        <c:delete val="1"/>
        <c:axPos val="b"/>
        <c:tickLblPos val="none"/>
        <c:crossAx val="433613440"/>
        <c:crosses val="autoZero"/>
      </c:ser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'NETHACK BASE CURVE'!$A$5:$A$34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'NETHACK BASE CURVE'!$B$5:$B$34</c:f>
              <c:numCache>
                <c:formatCode>General</c:formatCode>
                <c:ptCount val="3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10000</c:v>
                </c:pt>
                <c:pt idx="11">
                  <c:v>20000</c:v>
                </c:pt>
                <c:pt idx="12">
                  <c:v>40000</c:v>
                </c:pt>
                <c:pt idx="13">
                  <c:v>80000</c:v>
                </c:pt>
                <c:pt idx="14">
                  <c:v>160000</c:v>
                </c:pt>
                <c:pt idx="15">
                  <c:v>320000</c:v>
                </c:pt>
                <c:pt idx="16">
                  <c:v>640000</c:v>
                </c:pt>
                <c:pt idx="17">
                  <c:v>1280000</c:v>
                </c:pt>
                <c:pt idx="18">
                  <c:v>2560000</c:v>
                </c:pt>
                <c:pt idx="19">
                  <c:v>5120000</c:v>
                </c:pt>
                <c:pt idx="20">
                  <c:v>10000000</c:v>
                </c:pt>
                <c:pt idx="21">
                  <c:v>20000000</c:v>
                </c:pt>
                <c:pt idx="22">
                  <c:v>30000000</c:v>
                </c:pt>
                <c:pt idx="23">
                  <c:v>40000000</c:v>
                </c:pt>
                <c:pt idx="24">
                  <c:v>50000000</c:v>
                </c:pt>
                <c:pt idx="25">
                  <c:v>60000000</c:v>
                </c:pt>
                <c:pt idx="26">
                  <c:v>70000000</c:v>
                </c:pt>
                <c:pt idx="27">
                  <c:v>80000000</c:v>
                </c:pt>
                <c:pt idx="28">
                  <c:v>90000000</c:v>
                </c:pt>
                <c:pt idx="29">
                  <c:v>100000000</c:v>
                </c:pt>
              </c:numCache>
            </c:numRef>
          </c:val>
        </c:ser>
        <c:marker val="1"/>
        <c:axId val="429872256"/>
        <c:axId val="429879680"/>
      </c:lineChart>
      <c:catAx>
        <c:axId val="429872256"/>
        <c:scaling>
          <c:orientation val="minMax"/>
        </c:scaling>
        <c:axPos val="b"/>
        <c:tickLblPos val="nextTo"/>
        <c:txPr>
          <a:bodyPr/>
          <a:lstStyle/>
          <a:p>
            <a:pPr>
              <a:defRPr sz="2000" b="1"/>
            </a:pPr>
            <a:endParaRPr lang="en-US"/>
          </a:p>
        </c:txPr>
        <c:crossAx val="429879680"/>
        <c:crosses val="autoZero"/>
        <c:auto val="1"/>
        <c:lblAlgn val="ctr"/>
        <c:lblOffset val="100"/>
      </c:catAx>
      <c:valAx>
        <c:axId val="429879680"/>
        <c:scaling>
          <c:orientation val="minMax"/>
        </c:scaling>
        <c:axPos val="l"/>
        <c:majorGridlines/>
        <c:numFmt formatCode="General" sourceLinked="1"/>
        <c:tickLblPos val="nextTo"/>
        <c:crossAx val="429872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LEVEL_CURVES!$C$3:$U$3</c:f>
              <c:numCache>
                <c:formatCode>General</c:formatCode>
                <c:ptCount val="19"/>
                <c:pt idx="0">
                  <c:v>101</c:v>
                </c:pt>
                <c:pt idx="1">
                  <c:v>102.25</c:v>
                </c:pt>
                <c:pt idx="2">
                  <c:v>104</c:v>
                </c:pt>
                <c:pt idx="3">
                  <c:v>106.25</c:v>
                </c:pt>
                <c:pt idx="4">
                  <c:v>109</c:v>
                </c:pt>
                <c:pt idx="5">
                  <c:v>112.25</c:v>
                </c:pt>
                <c:pt idx="6">
                  <c:v>116</c:v>
                </c:pt>
                <c:pt idx="7">
                  <c:v>120.25</c:v>
                </c:pt>
                <c:pt idx="8">
                  <c:v>125</c:v>
                </c:pt>
                <c:pt idx="9">
                  <c:v>130.25</c:v>
                </c:pt>
                <c:pt idx="10">
                  <c:v>136</c:v>
                </c:pt>
                <c:pt idx="11">
                  <c:v>142.25</c:v>
                </c:pt>
                <c:pt idx="12">
                  <c:v>149</c:v>
                </c:pt>
                <c:pt idx="13">
                  <c:v>156.25</c:v>
                </c:pt>
                <c:pt idx="14">
                  <c:v>164</c:v>
                </c:pt>
                <c:pt idx="15">
                  <c:v>172.25</c:v>
                </c:pt>
                <c:pt idx="16">
                  <c:v>181</c:v>
                </c:pt>
                <c:pt idx="17">
                  <c:v>190.25</c:v>
                </c:pt>
                <c:pt idx="18">
                  <c:v>200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LEVEL_CURVES!$C$4:$U$4</c:f>
              <c:numCache>
                <c:formatCode>General</c:formatCode>
                <c:ptCount val="19"/>
                <c:pt idx="0">
                  <c:v>104</c:v>
                </c:pt>
                <c:pt idx="1">
                  <c:v>109</c:v>
                </c:pt>
                <c:pt idx="2">
                  <c:v>116</c:v>
                </c:pt>
                <c:pt idx="3">
                  <c:v>125</c:v>
                </c:pt>
                <c:pt idx="4">
                  <c:v>136</c:v>
                </c:pt>
                <c:pt idx="5">
                  <c:v>149</c:v>
                </c:pt>
                <c:pt idx="6">
                  <c:v>164</c:v>
                </c:pt>
                <c:pt idx="7">
                  <c:v>181</c:v>
                </c:pt>
                <c:pt idx="8">
                  <c:v>200</c:v>
                </c:pt>
                <c:pt idx="9">
                  <c:v>221</c:v>
                </c:pt>
                <c:pt idx="10">
                  <c:v>244</c:v>
                </c:pt>
                <c:pt idx="11">
                  <c:v>269</c:v>
                </c:pt>
                <c:pt idx="12">
                  <c:v>296</c:v>
                </c:pt>
                <c:pt idx="13">
                  <c:v>325</c:v>
                </c:pt>
                <c:pt idx="14">
                  <c:v>356</c:v>
                </c:pt>
                <c:pt idx="15">
                  <c:v>389</c:v>
                </c:pt>
                <c:pt idx="16">
                  <c:v>424</c:v>
                </c:pt>
                <c:pt idx="17">
                  <c:v>461</c:v>
                </c:pt>
                <c:pt idx="18">
                  <c:v>500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LEVEL_CURVES!$C$5:$U$5</c:f>
              <c:numCache>
                <c:formatCode>General</c:formatCode>
                <c:ptCount val="19"/>
                <c:pt idx="0">
                  <c:v>106.66666666666667</c:v>
                </c:pt>
                <c:pt idx="1">
                  <c:v>122.5</c:v>
                </c:pt>
                <c:pt idx="2">
                  <c:v>153.33333333333334</c:v>
                </c:pt>
                <c:pt idx="3">
                  <c:v>204.16666666666669</c:v>
                </c:pt>
                <c:pt idx="4">
                  <c:v>280</c:v>
                </c:pt>
                <c:pt idx="5">
                  <c:v>385.83333333333337</c:v>
                </c:pt>
                <c:pt idx="6">
                  <c:v>526.66666666666674</c:v>
                </c:pt>
                <c:pt idx="7">
                  <c:v>707.5</c:v>
                </c:pt>
                <c:pt idx="8">
                  <c:v>933.33333333333337</c:v>
                </c:pt>
                <c:pt idx="9">
                  <c:v>1209.1666666666667</c:v>
                </c:pt>
                <c:pt idx="10">
                  <c:v>1540</c:v>
                </c:pt>
                <c:pt idx="11">
                  <c:v>1930.8333333333335</c:v>
                </c:pt>
                <c:pt idx="12">
                  <c:v>2386.666666666667</c:v>
                </c:pt>
                <c:pt idx="13">
                  <c:v>2912.5</c:v>
                </c:pt>
                <c:pt idx="14">
                  <c:v>3513.3333333333335</c:v>
                </c:pt>
                <c:pt idx="15">
                  <c:v>4194.166666666667</c:v>
                </c:pt>
                <c:pt idx="16">
                  <c:v>4960</c:v>
                </c:pt>
                <c:pt idx="17">
                  <c:v>5815.8333333333339</c:v>
                </c:pt>
                <c:pt idx="18">
                  <c:v>6766.666666666667</c:v>
                </c:pt>
              </c:numCache>
            </c:numRef>
          </c:val>
        </c:ser>
        <c:marker val="1"/>
        <c:axId val="435954048"/>
        <c:axId val="435955584"/>
      </c:lineChart>
      <c:catAx>
        <c:axId val="435954048"/>
        <c:scaling>
          <c:orientation val="minMax"/>
        </c:scaling>
        <c:axPos val="b"/>
        <c:tickLblPos val="nextTo"/>
        <c:crossAx val="435955584"/>
        <c:crosses val="autoZero"/>
        <c:auto val="1"/>
        <c:lblAlgn val="ctr"/>
        <c:lblOffset val="100"/>
      </c:catAx>
      <c:valAx>
        <c:axId val="435955584"/>
        <c:scaling>
          <c:orientation val="minMax"/>
        </c:scaling>
        <c:axPos val="l"/>
        <c:majorGridlines/>
        <c:numFmt formatCode="General" sourceLinked="1"/>
        <c:tickLblPos val="nextTo"/>
        <c:crossAx val="435954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549089</xdr:colOff>
      <xdr:row>0</xdr:row>
      <xdr:rowOff>56029</xdr:rowOff>
    </xdr:from>
    <xdr:to>
      <xdr:col>25</xdr:col>
      <xdr:colOff>268941</xdr:colOff>
      <xdr:row>42</xdr:row>
      <xdr:rowOff>56029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638174</xdr:rowOff>
    </xdr:from>
    <xdr:to>
      <xdr:col>25</xdr:col>
      <xdr:colOff>123825</xdr:colOff>
      <xdr:row>33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6</xdr:row>
      <xdr:rowOff>19050</xdr:rowOff>
    </xdr:from>
    <xdr:to>
      <xdr:col>19</xdr:col>
      <xdr:colOff>657224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04"/>
  <sheetViews>
    <sheetView zoomScale="85" zoomScaleNormal="85" workbookViewId="0">
      <selection activeCell="C2" sqref="C2"/>
    </sheetView>
  </sheetViews>
  <sheetFormatPr defaultRowHeight="15"/>
  <cols>
    <col min="1" max="1" width="9.140625" style="19"/>
    <col min="2" max="3" width="15.5703125" style="19" bestFit="1" customWidth="1"/>
    <col min="4" max="4" width="19.42578125" style="19" bestFit="1" customWidth="1"/>
    <col min="5" max="8" width="9.140625" style="19"/>
  </cols>
  <sheetData>
    <row r="2" spans="1:8">
      <c r="A2" s="19" t="s">
        <v>11</v>
      </c>
      <c r="B2" s="19">
        <v>100</v>
      </c>
    </row>
    <row r="3" spans="1:8">
      <c r="B3" s="25" t="s">
        <v>12</v>
      </c>
      <c r="C3" s="25"/>
      <c r="D3" s="25"/>
      <c r="E3" s="25"/>
      <c r="F3" s="25"/>
      <c r="G3" s="25"/>
      <c r="H3" s="25"/>
    </row>
    <row r="4" spans="1:8" s="22" customFormat="1">
      <c r="A4" s="20" t="s">
        <v>2</v>
      </c>
      <c r="B4" s="21" t="s">
        <v>13</v>
      </c>
      <c r="C4" s="21" t="s">
        <v>14</v>
      </c>
      <c r="D4" s="21" t="s">
        <v>15</v>
      </c>
      <c r="E4" s="21" t="s">
        <v>16</v>
      </c>
      <c r="F4" s="20"/>
      <c r="G4" s="20"/>
      <c r="H4" s="20"/>
    </row>
    <row r="5" spans="1:8">
      <c r="A5" s="19">
        <v>1</v>
      </c>
      <c r="B5" s="19">
        <f>B2</f>
        <v>100</v>
      </c>
      <c r="C5" s="19">
        <f>B2</f>
        <v>100</v>
      </c>
      <c r="D5" s="19">
        <f>B2</f>
        <v>100</v>
      </c>
      <c r="E5" s="19">
        <f>B2</f>
        <v>100</v>
      </c>
    </row>
    <row r="6" spans="1:8">
      <c r="A6" s="19">
        <v>2</v>
      </c>
      <c r="B6" s="19">
        <f>B5+A6^2</f>
        <v>104</v>
      </c>
      <c r="C6" s="19">
        <f>C5+A6^3</f>
        <v>108</v>
      </c>
      <c r="D6" s="19">
        <f>D5+((A6^3)/2)</f>
        <v>104</v>
      </c>
      <c r="E6" s="19">
        <f>E5+((A6^3)/3)</f>
        <v>102.66666666666667</v>
      </c>
    </row>
    <row r="7" spans="1:8">
      <c r="A7" s="19">
        <v>3</v>
      </c>
      <c r="B7" s="19">
        <f t="shared" ref="B7:B70" si="0">B6+A7^2</f>
        <v>113</v>
      </c>
      <c r="C7" s="19">
        <f t="shared" ref="C7:C70" si="1">C6+A7^3</f>
        <v>135</v>
      </c>
      <c r="D7" s="19">
        <f t="shared" ref="D7:D70" si="2">D6+((A7^3)/2)</f>
        <v>117.5</v>
      </c>
      <c r="E7" s="19">
        <f t="shared" ref="E7:E70" si="3">E6+((A7^3)/3)</f>
        <v>111.66666666666667</v>
      </c>
    </row>
    <row r="8" spans="1:8">
      <c r="A8" s="19">
        <v>4</v>
      </c>
      <c r="B8" s="19">
        <f t="shared" si="0"/>
        <v>129</v>
      </c>
      <c r="C8" s="19">
        <f t="shared" si="1"/>
        <v>199</v>
      </c>
      <c r="D8" s="19">
        <f t="shared" si="2"/>
        <v>149.5</v>
      </c>
      <c r="E8" s="19">
        <f t="shared" si="3"/>
        <v>133</v>
      </c>
    </row>
    <row r="9" spans="1:8">
      <c r="A9" s="19">
        <v>5</v>
      </c>
      <c r="B9" s="19">
        <f t="shared" si="0"/>
        <v>154</v>
      </c>
      <c r="C9" s="19">
        <f t="shared" si="1"/>
        <v>324</v>
      </c>
      <c r="D9" s="19">
        <f t="shared" si="2"/>
        <v>212</v>
      </c>
      <c r="E9" s="19">
        <f t="shared" si="3"/>
        <v>174.66666666666666</v>
      </c>
    </row>
    <row r="10" spans="1:8">
      <c r="A10" s="19">
        <v>6</v>
      </c>
      <c r="B10" s="19">
        <f t="shared" si="0"/>
        <v>190</v>
      </c>
      <c r="C10" s="19">
        <f t="shared" si="1"/>
        <v>540</v>
      </c>
      <c r="D10" s="19">
        <f t="shared" si="2"/>
        <v>320</v>
      </c>
      <c r="E10" s="19">
        <f t="shared" si="3"/>
        <v>246.66666666666666</v>
      </c>
    </row>
    <row r="11" spans="1:8">
      <c r="A11" s="19">
        <v>7</v>
      </c>
      <c r="B11" s="19">
        <f t="shared" si="0"/>
        <v>239</v>
      </c>
      <c r="C11" s="19">
        <f t="shared" si="1"/>
        <v>883</v>
      </c>
      <c r="D11" s="19">
        <f t="shared" si="2"/>
        <v>491.5</v>
      </c>
      <c r="E11" s="19">
        <f t="shared" si="3"/>
        <v>361</v>
      </c>
    </row>
    <row r="12" spans="1:8">
      <c r="A12" s="19">
        <v>8</v>
      </c>
      <c r="B12" s="19">
        <f t="shared" si="0"/>
        <v>303</v>
      </c>
      <c r="C12" s="19">
        <f t="shared" si="1"/>
        <v>1395</v>
      </c>
      <c r="D12" s="19">
        <f t="shared" si="2"/>
        <v>747.5</v>
      </c>
      <c r="E12" s="19">
        <f t="shared" si="3"/>
        <v>531.66666666666663</v>
      </c>
    </row>
    <row r="13" spans="1:8">
      <c r="A13" s="19">
        <v>9</v>
      </c>
      <c r="B13" s="19">
        <f t="shared" si="0"/>
        <v>384</v>
      </c>
      <c r="C13" s="19">
        <f t="shared" si="1"/>
        <v>2124</v>
      </c>
      <c r="D13" s="19">
        <f t="shared" si="2"/>
        <v>1112</v>
      </c>
      <c r="E13" s="19">
        <f t="shared" si="3"/>
        <v>774.66666666666663</v>
      </c>
    </row>
    <row r="14" spans="1:8">
      <c r="A14" s="19">
        <v>10</v>
      </c>
      <c r="B14" s="19">
        <f t="shared" si="0"/>
        <v>484</v>
      </c>
      <c r="C14" s="19">
        <f t="shared" si="1"/>
        <v>3124</v>
      </c>
      <c r="D14" s="19">
        <f t="shared" si="2"/>
        <v>1612</v>
      </c>
      <c r="E14" s="19">
        <f t="shared" si="3"/>
        <v>1108</v>
      </c>
    </row>
    <row r="15" spans="1:8">
      <c r="A15" s="19">
        <v>11</v>
      </c>
      <c r="B15" s="19">
        <f t="shared" si="0"/>
        <v>605</v>
      </c>
      <c r="C15" s="19">
        <f t="shared" si="1"/>
        <v>4455</v>
      </c>
      <c r="D15" s="19">
        <f t="shared" si="2"/>
        <v>2277.5</v>
      </c>
      <c r="E15" s="19">
        <f t="shared" si="3"/>
        <v>1551.6666666666667</v>
      </c>
    </row>
    <row r="16" spans="1:8">
      <c r="A16" s="19">
        <v>12</v>
      </c>
      <c r="B16" s="19">
        <f t="shared" si="0"/>
        <v>749</v>
      </c>
      <c r="C16" s="19">
        <f t="shared" si="1"/>
        <v>6183</v>
      </c>
      <c r="D16" s="19">
        <f t="shared" si="2"/>
        <v>3141.5</v>
      </c>
      <c r="E16" s="19">
        <f t="shared" si="3"/>
        <v>2127.666666666667</v>
      </c>
    </row>
    <row r="17" spans="1:5">
      <c r="A17" s="19">
        <v>13</v>
      </c>
      <c r="B17" s="19">
        <f t="shared" si="0"/>
        <v>918</v>
      </c>
      <c r="C17" s="19">
        <f t="shared" si="1"/>
        <v>8380</v>
      </c>
      <c r="D17" s="19">
        <f t="shared" si="2"/>
        <v>4240</v>
      </c>
      <c r="E17" s="19">
        <f t="shared" si="3"/>
        <v>2860.0000000000005</v>
      </c>
    </row>
    <row r="18" spans="1:5">
      <c r="A18" s="19">
        <v>14</v>
      </c>
      <c r="B18" s="19">
        <f t="shared" si="0"/>
        <v>1114</v>
      </c>
      <c r="C18" s="19">
        <f t="shared" si="1"/>
        <v>11124</v>
      </c>
      <c r="D18" s="19">
        <f t="shared" si="2"/>
        <v>5612</v>
      </c>
      <c r="E18" s="19">
        <f t="shared" si="3"/>
        <v>3774.666666666667</v>
      </c>
    </row>
    <row r="19" spans="1:5">
      <c r="A19" s="19">
        <v>15</v>
      </c>
      <c r="B19" s="19">
        <f t="shared" si="0"/>
        <v>1339</v>
      </c>
      <c r="C19" s="19">
        <f t="shared" si="1"/>
        <v>14499</v>
      </c>
      <c r="D19" s="19">
        <f t="shared" si="2"/>
        <v>7299.5</v>
      </c>
      <c r="E19" s="19">
        <f t="shared" si="3"/>
        <v>4899.666666666667</v>
      </c>
    </row>
    <row r="20" spans="1:5">
      <c r="A20" s="19">
        <v>16</v>
      </c>
      <c r="B20" s="19">
        <f t="shared" si="0"/>
        <v>1595</v>
      </c>
      <c r="C20" s="19">
        <f t="shared" si="1"/>
        <v>18595</v>
      </c>
      <c r="D20" s="19">
        <f t="shared" si="2"/>
        <v>9347.5</v>
      </c>
      <c r="E20" s="19">
        <f t="shared" si="3"/>
        <v>6265</v>
      </c>
    </row>
    <row r="21" spans="1:5">
      <c r="A21" s="19">
        <v>17</v>
      </c>
      <c r="B21" s="19">
        <f t="shared" si="0"/>
        <v>1884</v>
      </c>
      <c r="C21" s="19">
        <f t="shared" si="1"/>
        <v>23508</v>
      </c>
      <c r="D21" s="19">
        <f t="shared" si="2"/>
        <v>11804</v>
      </c>
      <c r="E21" s="19">
        <f t="shared" si="3"/>
        <v>7902.666666666667</v>
      </c>
    </row>
    <row r="22" spans="1:5">
      <c r="A22" s="19">
        <v>18</v>
      </c>
      <c r="B22" s="19">
        <f t="shared" si="0"/>
        <v>2208</v>
      </c>
      <c r="C22" s="19">
        <f t="shared" si="1"/>
        <v>29340</v>
      </c>
      <c r="D22" s="19">
        <f t="shared" si="2"/>
        <v>14720</v>
      </c>
      <c r="E22" s="19">
        <f t="shared" si="3"/>
        <v>9846.6666666666679</v>
      </c>
    </row>
    <row r="23" spans="1:5">
      <c r="A23" s="19">
        <v>19</v>
      </c>
      <c r="B23" s="19">
        <f t="shared" si="0"/>
        <v>2569</v>
      </c>
      <c r="C23" s="19">
        <f t="shared" si="1"/>
        <v>36199</v>
      </c>
      <c r="D23" s="19">
        <f t="shared" si="2"/>
        <v>18149.5</v>
      </c>
      <c r="E23" s="19">
        <f t="shared" si="3"/>
        <v>12133.000000000002</v>
      </c>
    </row>
    <row r="24" spans="1:5">
      <c r="A24" s="19">
        <v>20</v>
      </c>
      <c r="B24" s="19">
        <f t="shared" si="0"/>
        <v>2969</v>
      </c>
      <c r="C24" s="19">
        <f t="shared" si="1"/>
        <v>44199</v>
      </c>
      <c r="D24" s="19">
        <f t="shared" si="2"/>
        <v>22149.5</v>
      </c>
      <c r="E24" s="19">
        <f t="shared" si="3"/>
        <v>14799.666666666668</v>
      </c>
    </row>
    <row r="25" spans="1:5">
      <c r="A25" s="19">
        <v>21</v>
      </c>
      <c r="B25" s="19">
        <f t="shared" si="0"/>
        <v>3410</v>
      </c>
      <c r="C25" s="19">
        <f t="shared" si="1"/>
        <v>53460</v>
      </c>
      <c r="D25" s="19">
        <f t="shared" si="2"/>
        <v>26780</v>
      </c>
      <c r="E25" s="19">
        <f t="shared" si="3"/>
        <v>17886.666666666668</v>
      </c>
    </row>
    <row r="26" spans="1:5">
      <c r="A26" s="19">
        <v>22</v>
      </c>
      <c r="B26" s="19">
        <f t="shared" si="0"/>
        <v>3894</v>
      </c>
      <c r="C26" s="19">
        <f t="shared" si="1"/>
        <v>64108</v>
      </c>
      <c r="D26" s="19">
        <f t="shared" si="2"/>
        <v>32104</v>
      </c>
      <c r="E26" s="19">
        <f t="shared" si="3"/>
        <v>21436</v>
      </c>
    </row>
    <row r="27" spans="1:5">
      <c r="A27" s="19">
        <v>23</v>
      </c>
      <c r="B27" s="19">
        <f t="shared" si="0"/>
        <v>4423</v>
      </c>
      <c r="C27" s="19">
        <f t="shared" si="1"/>
        <v>76275</v>
      </c>
      <c r="D27" s="19">
        <f t="shared" si="2"/>
        <v>38187.5</v>
      </c>
      <c r="E27" s="19">
        <f t="shared" si="3"/>
        <v>25491.666666666668</v>
      </c>
    </row>
    <row r="28" spans="1:5">
      <c r="A28" s="19">
        <v>24</v>
      </c>
      <c r="B28" s="19">
        <f t="shared" si="0"/>
        <v>4999</v>
      </c>
      <c r="C28" s="19">
        <f t="shared" si="1"/>
        <v>90099</v>
      </c>
      <c r="D28" s="19">
        <f t="shared" si="2"/>
        <v>45099.5</v>
      </c>
      <c r="E28" s="19">
        <f t="shared" si="3"/>
        <v>30099.666666666668</v>
      </c>
    </row>
    <row r="29" spans="1:5">
      <c r="A29" s="19">
        <v>25</v>
      </c>
      <c r="B29" s="19">
        <f t="shared" si="0"/>
        <v>5624</v>
      </c>
      <c r="C29" s="19">
        <f t="shared" si="1"/>
        <v>105724</v>
      </c>
      <c r="D29" s="19">
        <f t="shared" si="2"/>
        <v>52912</v>
      </c>
      <c r="E29" s="19">
        <f t="shared" si="3"/>
        <v>35308</v>
      </c>
    </row>
    <row r="30" spans="1:5">
      <c r="A30" s="19">
        <v>26</v>
      </c>
      <c r="B30" s="19">
        <f t="shared" si="0"/>
        <v>6300</v>
      </c>
      <c r="C30" s="19">
        <f t="shared" si="1"/>
        <v>123300</v>
      </c>
      <c r="D30" s="19">
        <f t="shared" si="2"/>
        <v>61700</v>
      </c>
      <c r="E30" s="19">
        <f t="shared" si="3"/>
        <v>41166.666666666664</v>
      </c>
    </row>
    <row r="31" spans="1:5">
      <c r="A31" s="19">
        <v>27</v>
      </c>
      <c r="B31" s="19">
        <f t="shared" si="0"/>
        <v>7029</v>
      </c>
      <c r="C31" s="19">
        <f t="shared" si="1"/>
        <v>142983</v>
      </c>
      <c r="D31" s="19">
        <f t="shared" si="2"/>
        <v>71541.5</v>
      </c>
      <c r="E31" s="19">
        <f t="shared" si="3"/>
        <v>47727.666666666664</v>
      </c>
    </row>
    <row r="32" spans="1:5">
      <c r="A32" s="19">
        <v>28</v>
      </c>
      <c r="B32" s="19">
        <f t="shared" si="0"/>
        <v>7813</v>
      </c>
      <c r="C32" s="19">
        <f t="shared" si="1"/>
        <v>164935</v>
      </c>
      <c r="D32" s="19">
        <f t="shared" si="2"/>
        <v>82517.5</v>
      </c>
      <c r="E32" s="19">
        <f t="shared" si="3"/>
        <v>55045</v>
      </c>
    </row>
    <row r="33" spans="1:5">
      <c r="A33" s="19">
        <v>29</v>
      </c>
      <c r="B33" s="19">
        <f t="shared" si="0"/>
        <v>8654</v>
      </c>
      <c r="C33" s="19">
        <f t="shared" si="1"/>
        <v>189324</v>
      </c>
      <c r="D33" s="19">
        <f t="shared" si="2"/>
        <v>94712</v>
      </c>
      <c r="E33" s="19">
        <f t="shared" si="3"/>
        <v>63174.666666666664</v>
      </c>
    </row>
    <row r="34" spans="1:5">
      <c r="A34" s="19">
        <v>30</v>
      </c>
      <c r="B34" s="19">
        <f t="shared" si="0"/>
        <v>9554</v>
      </c>
      <c r="C34" s="19">
        <f t="shared" si="1"/>
        <v>216324</v>
      </c>
      <c r="D34" s="19">
        <f t="shared" si="2"/>
        <v>108212</v>
      </c>
      <c r="E34" s="19">
        <f t="shared" si="3"/>
        <v>72174.666666666657</v>
      </c>
    </row>
    <row r="35" spans="1:5">
      <c r="A35" s="19">
        <v>31</v>
      </c>
      <c r="B35" s="19">
        <f t="shared" si="0"/>
        <v>10515</v>
      </c>
      <c r="C35" s="19">
        <f t="shared" si="1"/>
        <v>246115</v>
      </c>
      <c r="D35" s="19">
        <f t="shared" si="2"/>
        <v>123107.5</v>
      </c>
      <c r="E35" s="19">
        <f t="shared" si="3"/>
        <v>82104.999999999985</v>
      </c>
    </row>
    <row r="36" spans="1:5">
      <c r="A36" s="19">
        <v>32</v>
      </c>
      <c r="B36" s="19">
        <f t="shared" si="0"/>
        <v>11539</v>
      </c>
      <c r="C36" s="19">
        <f t="shared" si="1"/>
        <v>278883</v>
      </c>
      <c r="D36" s="19">
        <f t="shared" si="2"/>
        <v>139491.5</v>
      </c>
      <c r="E36" s="19">
        <f t="shared" si="3"/>
        <v>93027.666666666657</v>
      </c>
    </row>
    <row r="37" spans="1:5">
      <c r="A37" s="19">
        <v>33</v>
      </c>
      <c r="B37" s="19">
        <f t="shared" si="0"/>
        <v>12628</v>
      </c>
      <c r="C37" s="19">
        <f t="shared" si="1"/>
        <v>314820</v>
      </c>
      <c r="D37" s="19">
        <f t="shared" si="2"/>
        <v>157460</v>
      </c>
      <c r="E37" s="19">
        <f t="shared" si="3"/>
        <v>105006.66666666666</v>
      </c>
    </row>
    <row r="38" spans="1:5">
      <c r="A38" s="19">
        <v>34</v>
      </c>
      <c r="B38" s="19">
        <f t="shared" si="0"/>
        <v>13784</v>
      </c>
      <c r="C38" s="19">
        <f t="shared" si="1"/>
        <v>354124</v>
      </c>
      <c r="D38" s="19">
        <f t="shared" si="2"/>
        <v>177112</v>
      </c>
      <c r="E38" s="19">
        <f t="shared" si="3"/>
        <v>118107.99999999999</v>
      </c>
    </row>
    <row r="39" spans="1:5">
      <c r="A39" s="19">
        <v>35</v>
      </c>
      <c r="B39" s="19">
        <f t="shared" si="0"/>
        <v>15009</v>
      </c>
      <c r="C39" s="19">
        <f t="shared" si="1"/>
        <v>396999</v>
      </c>
      <c r="D39" s="19">
        <f t="shared" si="2"/>
        <v>198549.5</v>
      </c>
      <c r="E39" s="19">
        <f t="shared" si="3"/>
        <v>132399.66666666666</v>
      </c>
    </row>
    <row r="40" spans="1:5">
      <c r="A40" s="19">
        <v>36</v>
      </c>
      <c r="B40" s="19">
        <f t="shared" si="0"/>
        <v>16305</v>
      </c>
      <c r="C40" s="19">
        <f t="shared" si="1"/>
        <v>443655</v>
      </c>
      <c r="D40" s="19">
        <f t="shared" si="2"/>
        <v>221877.5</v>
      </c>
      <c r="E40" s="19">
        <f t="shared" si="3"/>
        <v>147951.66666666666</v>
      </c>
    </row>
    <row r="41" spans="1:5">
      <c r="A41" s="19">
        <v>37</v>
      </c>
      <c r="B41" s="19">
        <f t="shared" si="0"/>
        <v>17674</v>
      </c>
      <c r="C41" s="19">
        <f t="shared" si="1"/>
        <v>494308</v>
      </c>
      <c r="D41" s="19">
        <f t="shared" si="2"/>
        <v>247204</v>
      </c>
      <c r="E41" s="19">
        <f t="shared" si="3"/>
        <v>164836</v>
      </c>
    </row>
    <row r="42" spans="1:5">
      <c r="A42" s="19">
        <v>38</v>
      </c>
      <c r="B42" s="19">
        <f t="shared" si="0"/>
        <v>19118</v>
      </c>
      <c r="C42" s="19">
        <f t="shared" si="1"/>
        <v>549180</v>
      </c>
      <c r="D42" s="19">
        <f t="shared" si="2"/>
        <v>274640</v>
      </c>
      <c r="E42" s="19">
        <f t="shared" si="3"/>
        <v>183126.66666666666</v>
      </c>
    </row>
    <row r="43" spans="1:5">
      <c r="A43" s="19">
        <v>39</v>
      </c>
      <c r="B43" s="19">
        <f t="shared" si="0"/>
        <v>20639</v>
      </c>
      <c r="C43" s="19">
        <f t="shared" si="1"/>
        <v>608499</v>
      </c>
      <c r="D43" s="19">
        <f t="shared" si="2"/>
        <v>304299.5</v>
      </c>
      <c r="E43" s="19">
        <f t="shared" si="3"/>
        <v>202899.66666666666</v>
      </c>
    </row>
    <row r="44" spans="1:5">
      <c r="A44" s="19">
        <v>40</v>
      </c>
      <c r="B44" s="19">
        <f t="shared" si="0"/>
        <v>22239</v>
      </c>
      <c r="C44" s="19">
        <f t="shared" si="1"/>
        <v>672499</v>
      </c>
      <c r="D44" s="19">
        <f t="shared" si="2"/>
        <v>336299.5</v>
      </c>
      <c r="E44" s="19">
        <f t="shared" si="3"/>
        <v>224233</v>
      </c>
    </row>
    <row r="45" spans="1:5">
      <c r="A45" s="19">
        <v>41</v>
      </c>
      <c r="B45" s="19">
        <f t="shared" si="0"/>
        <v>23920</v>
      </c>
      <c r="C45" s="19">
        <f t="shared" si="1"/>
        <v>741420</v>
      </c>
      <c r="D45" s="19">
        <f t="shared" si="2"/>
        <v>370760</v>
      </c>
      <c r="E45" s="19">
        <f t="shared" si="3"/>
        <v>247206.66666666666</v>
      </c>
    </row>
    <row r="46" spans="1:5">
      <c r="A46" s="19">
        <v>42</v>
      </c>
      <c r="B46" s="19">
        <f t="shared" si="0"/>
        <v>25684</v>
      </c>
      <c r="C46" s="19">
        <f t="shared" si="1"/>
        <v>815508</v>
      </c>
      <c r="D46" s="19">
        <f t="shared" si="2"/>
        <v>407804</v>
      </c>
      <c r="E46" s="19">
        <f t="shared" si="3"/>
        <v>271902.66666666663</v>
      </c>
    </row>
    <row r="47" spans="1:5">
      <c r="A47" s="19">
        <v>43</v>
      </c>
      <c r="B47" s="19">
        <f t="shared" si="0"/>
        <v>27533</v>
      </c>
      <c r="C47" s="19">
        <f t="shared" si="1"/>
        <v>895015</v>
      </c>
      <c r="D47" s="19">
        <f t="shared" si="2"/>
        <v>447557.5</v>
      </c>
      <c r="E47" s="19">
        <f t="shared" si="3"/>
        <v>298404.99999999994</v>
      </c>
    </row>
    <row r="48" spans="1:5">
      <c r="A48" s="19">
        <v>44</v>
      </c>
      <c r="B48" s="19">
        <f t="shared" si="0"/>
        <v>29469</v>
      </c>
      <c r="C48" s="19">
        <f t="shared" si="1"/>
        <v>980199</v>
      </c>
      <c r="D48" s="19">
        <f t="shared" si="2"/>
        <v>490149.5</v>
      </c>
      <c r="E48" s="19">
        <f t="shared" si="3"/>
        <v>326799.66666666663</v>
      </c>
    </row>
    <row r="49" spans="1:5">
      <c r="A49" s="19">
        <v>45</v>
      </c>
      <c r="B49" s="19">
        <f t="shared" si="0"/>
        <v>31494</v>
      </c>
      <c r="C49" s="19">
        <f t="shared" si="1"/>
        <v>1071324</v>
      </c>
      <c r="D49" s="19">
        <f t="shared" si="2"/>
        <v>535712</v>
      </c>
      <c r="E49" s="19">
        <f t="shared" si="3"/>
        <v>357174.66666666663</v>
      </c>
    </row>
    <row r="50" spans="1:5">
      <c r="A50" s="19">
        <v>46</v>
      </c>
      <c r="B50" s="19">
        <f t="shared" si="0"/>
        <v>33610</v>
      </c>
      <c r="C50" s="19">
        <f t="shared" si="1"/>
        <v>1168660</v>
      </c>
      <c r="D50" s="19">
        <f t="shared" si="2"/>
        <v>584380</v>
      </c>
      <c r="E50" s="19">
        <f t="shared" si="3"/>
        <v>389619.99999999994</v>
      </c>
    </row>
    <row r="51" spans="1:5">
      <c r="A51" s="19">
        <v>47</v>
      </c>
      <c r="B51" s="19">
        <f t="shared" si="0"/>
        <v>35819</v>
      </c>
      <c r="C51" s="19">
        <f t="shared" si="1"/>
        <v>1272483</v>
      </c>
      <c r="D51" s="19">
        <f t="shared" si="2"/>
        <v>636291.5</v>
      </c>
      <c r="E51" s="19">
        <f t="shared" si="3"/>
        <v>424227.66666666663</v>
      </c>
    </row>
    <row r="52" spans="1:5">
      <c r="A52" s="19">
        <v>48</v>
      </c>
      <c r="B52" s="19">
        <f t="shared" si="0"/>
        <v>38123</v>
      </c>
      <c r="C52" s="19">
        <f t="shared" si="1"/>
        <v>1383075</v>
      </c>
      <c r="D52" s="19">
        <f t="shared" si="2"/>
        <v>691587.5</v>
      </c>
      <c r="E52" s="19">
        <f t="shared" si="3"/>
        <v>461091.66666666663</v>
      </c>
    </row>
    <row r="53" spans="1:5">
      <c r="A53" s="19">
        <v>49</v>
      </c>
      <c r="B53" s="19">
        <f t="shared" si="0"/>
        <v>40524</v>
      </c>
      <c r="C53" s="19">
        <f t="shared" si="1"/>
        <v>1500724</v>
      </c>
      <c r="D53" s="19">
        <f t="shared" si="2"/>
        <v>750412</v>
      </c>
      <c r="E53" s="19">
        <f t="shared" si="3"/>
        <v>500307.99999999994</v>
      </c>
    </row>
    <row r="54" spans="1:5">
      <c r="A54" s="19">
        <v>50</v>
      </c>
      <c r="B54" s="19">
        <f t="shared" si="0"/>
        <v>43024</v>
      </c>
      <c r="C54" s="19">
        <f t="shared" si="1"/>
        <v>1625724</v>
      </c>
      <c r="D54" s="19">
        <f t="shared" si="2"/>
        <v>812912</v>
      </c>
      <c r="E54" s="19">
        <f t="shared" si="3"/>
        <v>541974.66666666663</v>
      </c>
    </row>
    <row r="55" spans="1:5">
      <c r="A55" s="19">
        <v>51</v>
      </c>
      <c r="B55" s="19">
        <f t="shared" si="0"/>
        <v>45625</v>
      </c>
      <c r="C55" s="19">
        <f t="shared" si="1"/>
        <v>1758375</v>
      </c>
      <c r="D55" s="19">
        <f t="shared" si="2"/>
        <v>879237.5</v>
      </c>
      <c r="E55" s="19">
        <f t="shared" si="3"/>
        <v>586191.66666666663</v>
      </c>
    </row>
    <row r="56" spans="1:5">
      <c r="A56" s="19">
        <v>52</v>
      </c>
      <c r="B56" s="19">
        <f t="shared" si="0"/>
        <v>48329</v>
      </c>
      <c r="C56" s="19">
        <f t="shared" si="1"/>
        <v>1898983</v>
      </c>
      <c r="D56" s="19">
        <f t="shared" si="2"/>
        <v>949541.5</v>
      </c>
      <c r="E56" s="19">
        <f t="shared" si="3"/>
        <v>633061</v>
      </c>
    </row>
    <row r="57" spans="1:5">
      <c r="A57" s="19">
        <v>53</v>
      </c>
      <c r="B57" s="19">
        <f t="shared" si="0"/>
        <v>51138</v>
      </c>
      <c r="C57" s="19">
        <f t="shared" si="1"/>
        <v>2047860</v>
      </c>
      <c r="D57" s="19">
        <f t="shared" si="2"/>
        <v>1023980</v>
      </c>
      <c r="E57" s="19">
        <f t="shared" si="3"/>
        <v>682686.66666666663</v>
      </c>
    </row>
    <row r="58" spans="1:5">
      <c r="A58" s="19">
        <v>54</v>
      </c>
      <c r="B58" s="19">
        <f t="shared" si="0"/>
        <v>54054</v>
      </c>
      <c r="C58" s="19">
        <f t="shared" si="1"/>
        <v>2205324</v>
      </c>
      <c r="D58" s="19">
        <f t="shared" si="2"/>
        <v>1102712</v>
      </c>
      <c r="E58" s="19">
        <f t="shared" si="3"/>
        <v>735174.66666666663</v>
      </c>
    </row>
    <row r="59" spans="1:5">
      <c r="A59" s="19">
        <v>55</v>
      </c>
      <c r="B59" s="19">
        <f t="shared" si="0"/>
        <v>57079</v>
      </c>
      <c r="C59" s="19">
        <f t="shared" si="1"/>
        <v>2371699</v>
      </c>
      <c r="D59" s="19">
        <f t="shared" si="2"/>
        <v>1185899.5</v>
      </c>
      <c r="E59" s="19">
        <f t="shared" si="3"/>
        <v>790633</v>
      </c>
    </row>
    <row r="60" spans="1:5">
      <c r="A60" s="19">
        <v>56</v>
      </c>
      <c r="B60" s="19">
        <f t="shared" si="0"/>
        <v>60215</v>
      </c>
      <c r="C60" s="19">
        <f t="shared" si="1"/>
        <v>2547315</v>
      </c>
      <c r="D60" s="19">
        <f t="shared" si="2"/>
        <v>1273707.5</v>
      </c>
      <c r="E60" s="19">
        <f t="shared" si="3"/>
        <v>849171.66666666663</v>
      </c>
    </row>
    <row r="61" spans="1:5">
      <c r="A61" s="19">
        <v>57</v>
      </c>
      <c r="B61" s="19">
        <f t="shared" si="0"/>
        <v>63464</v>
      </c>
      <c r="C61" s="19">
        <f t="shared" si="1"/>
        <v>2732508</v>
      </c>
      <c r="D61" s="19">
        <f t="shared" si="2"/>
        <v>1366304</v>
      </c>
      <c r="E61" s="19">
        <f t="shared" si="3"/>
        <v>910902.66666666663</v>
      </c>
    </row>
    <row r="62" spans="1:5">
      <c r="A62" s="19">
        <v>58</v>
      </c>
      <c r="B62" s="19">
        <f t="shared" si="0"/>
        <v>66828</v>
      </c>
      <c r="C62" s="19">
        <f t="shared" si="1"/>
        <v>2927620</v>
      </c>
      <c r="D62" s="19">
        <f t="shared" si="2"/>
        <v>1463860</v>
      </c>
      <c r="E62" s="19">
        <f t="shared" si="3"/>
        <v>975940</v>
      </c>
    </row>
    <row r="63" spans="1:5">
      <c r="A63" s="19">
        <v>59</v>
      </c>
      <c r="B63" s="19">
        <f t="shared" si="0"/>
        <v>70309</v>
      </c>
      <c r="C63" s="19">
        <f t="shared" si="1"/>
        <v>3132999</v>
      </c>
      <c r="D63" s="19">
        <f t="shared" si="2"/>
        <v>1566549.5</v>
      </c>
      <c r="E63" s="19">
        <f t="shared" si="3"/>
        <v>1044399.6666666666</v>
      </c>
    </row>
    <row r="64" spans="1:5">
      <c r="A64" s="19">
        <v>60</v>
      </c>
      <c r="B64" s="19">
        <f t="shared" si="0"/>
        <v>73909</v>
      </c>
      <c r="C64" s="19">
        <f t="shared" si="1"/>
        <v>3348999</v>
      </c>
      <c r="D64" s="19">
        <f t="shared" si="2"/>
        <v>1674549.5</v>
      </c>
      <c r="E64" s="19">
        <f t="shared" si="3"/>
        <v>1116399.6666666665</v>
      </c>
    </row>
    <row r="65" spans="1:5">
      <c r="A65" s="19">
        <v>61</v>
      </c>
      <c r="B65" s="19">
        <f t="shared" si="0"/>
        <v>77630</v>
      </c>
      <c r="C65" s="19">
        <f t="shared" si="1"/>
        <v>3575980</v>
      </c>
      <c r="D65" s="19">
        <f t="shared" si="2"/>
        <v>1788040</v>
      </c>
      <c r="E65" s="19">
        <f t="shared" si="3"/>
        <v>1192059.9999999998</v>
      </c>
    </row>
    <row r="66" spans="1:5">
      <c r="A66" s="19">
        <v>62</v>
      </c>
      <c r="B66" s="19">
        <f t="shared" si="0"/>
        <v>81474</v>
      </c>
      <c r="C66" s="19">
        <f t="shared" si="1"/>
        <v>3814308</v>
      </c>
      <c r="D66" s="19">
        <f t="shared" si="2"/>
        <v>1907204</v>
      </c>
      <c r="E66" s="19">
        <f t="shared" si="3"/>
        <v>1271502.6666666665</v>
      </c>
    </row>
    <row r="67" spans="1:5">
      <c r="A67" s="19">
        <v>63</v>
      </c>
      <c r="B67" s="19">
        <f t="shared" si="0"/>
        <v>85443</v>
      </c>
      <c r="C67" s="19">
        <f t="shared" si="1"/>
        <v>4064355</v>
      </c>
      <c r="D67" s="19">
        <f t="shared" si="2"/>
        <v>2032227.5</v>
      </c>
      <c r="E67" s="19">
        <f t="shared" si="3"/>
        <v>1354851.6666666665</v>
      </c>
    </row>
    <row r="68" spans="1:5">
      <c r="A68" s="19">
        <v>64</v>
      </c>
      <c r="B68" s="19">
        <f t="shared" si="0"/>
        <v>89539</v>
      </c>
      <c r="C68" s="19">
        <f t="shared" si="1"/>
        <v>4326499</v>
      </c>
      <c r="D68" s="19">
        <f t="shared" si="2"/>
        <v>2163299.5</v>
      </c>
      <c r="E68" s="19">
        <f t="shared" si="3"/>
        <v>1442232.9999999998</v>
      </c>
    </row>
    <row r="69" spans="1:5">
      <c r="A69" s="19">
        <v>65</v>
      </c>
      <c r="B69" s="19">
        <f t="shared" si="0"/>
        <v>93764</v>
      </c>
      <c r="C69" s="19">
        <f t="shared" si="1"/>
        <v>4601124</v>
      </c>
      <c r="D69" s="19">
        <f t="shared" si="2"/>
        <v>2300612</v>
      </c>
      <c r="E69" s="19">
        <f t="shared" si="3"/>
        <v>1533774.6666666665</v>
      </c>
    </row>
    <row r="70" spans="1:5">
      <c r="A70" s="19">
        <v>66</v>
      </c>
      <c r="B70" s="19">
        <f t="shared" si="0"/>
        <v>98120</v>
      </c>
      <c r="C70" s="19">
        <f t="shared" si="1"/>
        <v>4888620</v>
      </c>
      <c r="D70" s="19">
        <f t="shared" si="2"/>
        <v>2444360</v>
      </c>
      <c r="E70" s="19">
        <f t="shared" si="3"/>
        <v>1629606.6666666665</v>
      </c>
    </row>
    <row r="71" spans="1:5">
      <c r="A71" s="19">
        <v>67</v>
      </c>
      <c r="B71" s="19">
        <f t="shared" ref="B71:B104" si="4">B70+A71^2</f>
        <v>102609</v>
      </c>
      <c r="C71" s="19">
        <f t="shared" ref="C71:C104" si="5">C70+A71^3</f>
        <v>5189383</v>
      </c>
      <c r="D71" s="19">
        <f t="shared" ref="D71:D104" si="6">D70+((A71^3)/2)</f>
        <v>2594741.5</v>
      </c>
      <c r="E71" s="19">
        <f t="shared" ref="E71:E104" si="7">E70+((A71^3)/3)</f>
        <v>1729860.9999999998</v>
      </c>
    </row>
    <row r="72" spans="1:5">
      <c r="A72" s="19">
        <v>68</v>
      </c>
      <c r="B72" s="19">
        <f t="shared" si="4"/>
        <v>107233</v>
      </c>
      <c r="C72" s="19">
        <f t="shared" si="5"/>
        <v>5503815</v>
      </c>
      <c r="D72" s="19">
        <f t="shared" si="6"/>
        <v>2751957.5</v>
      </c>
      <c r="E72" s="19">
        <f t="shared" si="7"/>
        <v>1834671.6666666665</v>
      </c>
    </row>
    <row r="73" spans="1:5">
      <c r="A73" s="19">
        <v>69</v>
      </c>
      <c r="B73" s="19">
        <f t="shared" si="4"/>
        <v>111994</v>
      </c>
      <c r="C73" s="19">
        <f t="shared" si="5"/>
        <v>5832324</v>
      </c>
      <c r="D73" s="19">
        <f t="shared" si="6"/>
        <v>2916212</v>
      </c>
      <c r="E73" s="19">
        <f t="shared" si="7"/>
        <v>1944174.6666666665</v>
      </c>
    </row>
    <row r="74" spans="1:5">
      <c r="A74" s="19">
        <v>70</v>
      </c>
      <c r="B74" s="19">
        <f t="shared" si="4"/>
        <v>116894</v>
      </c>
      <c r="C74" s="19">
        <f t="shared" si="5"/>
        <v>6175324</v>
      </c>
      <c r="D74" s="19">
        <f t="shared" si="6"/>
        <v>3087712</v>
      </c>
      <c r="E74" s="19">
        <f t="shared" si="7"/>
        <v>2058507.9999999998</v>
      </c>
    </row>
    <row r="75" spans="1:5">
      <c r="A75" s="19">
        <v>71</v>
      </c>
      <c r="B75" s="19">
        <f t="shared" si="4"/>
        <v>121935</v>
      </c>
      <c r="C75" s="19">
        <f t="shared" si="5"/>
        <v>6533235</v>
      </c>
      <c r="D75" s="19">
        <f t="shared" si="6"/>
        <v>3266667.5</v>
      </c>
      <c r="E75" s="19">
        <f t="shared" si="7"/>
        <v>2177811.6666666665</v>
      </c>
    </row>
    <row r="76" spans="1:5">
      <c r="A76" s="19">
        <v>72</v>
      </c>
      <c r="B76" s="19">
        <f t="shared" si="4"/>
        <v>127119</v>
      </c>
      <c r="C76" s="19">
        <f t="shared" si="5"/>
        <v>6906483</v>
      </c>
      <c r="D76" s="19">
        <f t="shared" si="6"/>
        <v>3453291.5</v>
      </c>
      <c r="E76" s="19">
        <f t="shared" si="7"/>
        <v>2302227.6666666665</v>
      </c>
    </row>
    <row r="77" spans="1:5">
      <c r="A77" s="19">
        <v>73</v>
      </c>
      <c r="B77" s="19">
        <f t="shared" si="4"/>
        <v>132448</v>
      </c>
      <c r="C77" s="19">
        <f t="shared" si="5"/>
        <v>7295500</v>
      </c>
      <c r="D77" s="19">
        <f t="shared" si="6"/>
        <v>3647800</v>
      </c>
      <c r="E77" s="19">
        <f t="shared" si="7"/>
        <v>2431900</v>
      </c>
    </row>
    <row r="78" spans="1:5">
      <c r="A78" s="19">
        <v>74</v>
      </c>
      <c r="B78" s="19">
        <f t="shared" si="4"/>
        <v>137924</v>
      </c>
      <c r="C78" s="19">
        <f t="shared" si="5"/>
        <v>7700724</v>
      </c>
      <c r="D78" s="19">
        <f t="shared" si="6"/>
        <v>3850412</v>
      </c>
      <c r="E78" s="19">
        <f t="shared" si="7"/>
        <v>2566974.6666666665</v>
      </c>
    </row>
    <row r="79" spans="1:5">
      <c r="A79" s="19">
        <v>75</v>
      </c>
      <c r="B79" s="19">
        <f t="shared" si="4"/>
        <v>143549</v>
      </c>
      <c r="C79" s="19">
        <f t="shared" si="5"/>
        <v>8122599</v>
      </c>
      <c r="D79" s="19">
        <f t="shared" si="6"/>
        <v>4061349.5</v>
      </c>
      <c r="E79" s="19">
        <f t="shared" si="7"/>
        <v>2707599.6666666665</v>
      </c>
    </row>
    <row r="80" spans="1:5">
      <c r="A80" s="19">
        <v>76</v>
      </c>
      <c r="B80" s="19">
        <f t="shared" si="4"/>
        <v>149325</v>
      </c>
      <c r="C80" s="19">
        <f t="shared" si="5"/>
        <v>8561575</v>
      </c>
      <c r="D80" s="19">
        <f t="shared" si="6"/>
        <v>4280837.5</v>
      </c>
      <c r="E80" s="19">
        <f t="shared" si="7"/>
        <v>2853925</v>
      </c>
    </row>
    <row r="81" spans="1:5">
      <c r="A81" s="19">
        <v>77</v>
      </c>
      <c r="B81" s="19">
        <f t="shared" si="4"/>
        <v>155254</v>
      </c>
      <c r="C81" s="19">
        <f t="shared" si="5"/>
        <v>9018108</v>
      </c>
      <c r="D81" s="19">
        <f t="shared" si="6"/>
        <v>4509104</v>
      </c>
      <c r="E81" s="19">
        <f t="shared" si="7"/>
        <v>3006102.6666666665</v>
      </c>
    </row>
    <row r="82" spans="1:5">
      <c r="A82" s="19">
        <v>78</v>
      </c>
      <c r="B82" s="19">
        <f t="shared" si="4"/>
        <v>161338</v>
      </c>
      <c r="C82" s="19">
        <f t="shared" si="5"/>
        <v>9492660</v>
      </c>
      <c r="D82" s="19">
        <f t="shared" si="6"/>
        <v>4746380</v>
      </c>
      <c r="E82" s="19">
        <f t="shared" si="7"/>
        <v>3164286.6666666665</v>
      </c>
    </row>
    <row r="83" spans="1:5">
      <c r="A83" s="19">
        <v>79</v>
      </c>
      <c r="B83" s="19">
        <f t="shared" si="4"/>
        <v>167579</v>
      </c>
      <c r="C83" s="19">
        <f t="shared" si="5"/>
        <v>9985699</v>
      </c>
      <c r="D83" s="19">
        <f t="shared" si="6"/>
        <v>4992899.5</v>
      </c>
      <c r="E83" s="19">
        <f t="shared" si="7"/>
        <v>3328633</v>
      </c>
    </row>
    <row r="84" spans="1:5">
      <c r="A84" s="19">
        <v>80</v>
      </c>
      <c r="B84" s="19">
        <f t="shared" si="4"/>
        <v>173979</v>
      </c>
      <c r="C84" s="19">
        <f t="shared" si="5"/>
        <v>10497699</v>
      </c>
      <c r="D84" s="19">
        <f t="shared" si="6"/>
        <v>5248899.5</v>
      </c>
      <c r="E84" s="19">
        <f t="shared" si="7"/>
        <v>3499299.6666666665</v>
      </c>
    </row>
    <row r="85" spans="1:5">
      <c r="A85" s="19">
        <v>81</v>
      </c>
      <c r="B85" s="19">
        <f t="shared" si="4"/>
        <v>180540</v>
      </c>
      <c r="C85" s="19">
        <f t="shared" si="5"/>
        <v>11029140</v>
      </c>
      <c r="D85" s="19">
        <f t="shared" si="6"/>
        <v>5514620</v>
      </c>
      <c r="E85" s="19">
        <f t="shared" si="7"/>
        <v>3676446.6666666665</v>
      </c>
    </row>
    <row r="86" spans="1:5">
      <c r="A86" s="19">
        <v>82</v>
      </c>
      <c r="B86" s="19">
        <f t="shared" si="4"/>
        <v>187264</v>
      </c>
      <c r="C86" s="19">
        <f t="shared" si="5"/>
        <v>11580508</v>
      </c>
      <c r="D86" s="19">
        <f t="shared" si="6"/>
        <v>5790304</v>
      </c>
      <c r="E86" s="19">
        <f t="shared" si="7"/>
        <v>3860236</v>
      </c>
    </row>
    <row r="87" spans="1:5">
      <c r="A87" s="19">
        <v>83</v>
      </c>
      <c r="B87" s="19">
        <f t="shared" si="4"/>
        <v>194153</v>
      </c>
      <c r="C87" s="19">
        <f t="shared" si="5"/>
        <v>12152295</v>
      </c>
      <c r="D87" s="19">
        <f t="shared" si="6"/>
        <v>6076197.5</v>
      </c>
      <c r="E87" s="19">
        <f t="shared" si="7"/>
        <v>4050831.6666666665</v>
      </c>
    </row>
    <row r="88" spans="1:5">
      <c r="A88" s="19">
        <v>84</v>
      </c>
      <c r="B88" s="19">
        <f t="shared" si="4"/>
        <v>201209</v>
      </c>
      <c r="C88" s="19">
        <f t="shared" si="5"/>
        <v>12744999</v>
      </c>
      <c r="D88" s="19">
        <f t="shared" si="6"/>
        <v>6372549.5</v>
      </c>
      <c r="E88" s="19">
        <f t="shared" si="7"/>
        <v>4248399.666666666</v>
      </c>
    </row>
    <row r="89" spans="1:5">
      <c r="A89" s="19">
        <v>85</v>
      </c>
      <c r="B89" s="19">
        <f t="shared" si="4"/>
        <v>208434</v>
      </c>
      <c r="C89" s="19">
        <f t="shared" si="5"/>
        <v>13359124</v>
      </c>
      <c r="D89" s="19">
        <f t="shared" si="6"/>
        <v>6679612</v>
      </c>
      <c r="E89" s="19">
        <f t="shared" si="7"/>
        <v>4453107.9999999991</v>
      </c>
    </row>
    <row r="90" spans="1:5">
      <c r="A90" s="19">
        <v>86</v>
      </c>
      <c r="B90" s="19">
        <f t="shared" si="4"/>
        <v>215830</v>
      </c>
      <c r="C90" s="19">
        <f t="shared" si="5"/>
        <v>13995180</v>
      </c>
      <c r="D90" s="19">
        <f t="shared" si="6"/>
        <v>6997640</v>
      </c>
      <c r="E90" s="19">
        <f t="shared" si="7"/>
        <v>4665126.666666666</v>
      </c>
    </row>
    <row r="91" spans="1:5">
      <c r="A91" s="19">
        <v>87</v>
      </c>
      <c r="B91" s="19">
        <f t="shared" si="4"/>
        <v>223399</v>
      </c>
      <c r="C91" s="19">
        <f t="shared" si="5"/>
        <v>14653683</v>
      </c>
      <c r="D91" s="19">
        <f t="shared" si="6"/>
        <v>7326891.5</v>
      </c>
      <c r="E91" s="19">
        <f t="shared" si="7"/>
        <v>4884627.666666666</v>
      </c>
    </row>
    <row r="92" spans="1:5">
      <c r="A92" s="19">
        <v>88</v>
      </c>
      <c r="B92" s="19">
        <f t="shared" si="4"/>
        <v>231143</v>
      </c>
      <c r="C92" s="19">
        <f t="shared" si="5"/>
        <v>15335155</v>
      </c>
      <c r="D92" s="19">
        <f t="shared" si="6"/>
        <v>7667627.5</v>
      </c>
      <c r="E92" s="19">
        <f t="shared" si="7"/>
        <v>5111784.9999999991</v>
      </c>
    </row>
    <row r="93" spans="1:5">
      <c r="A93" s="19">
        <v>89</v>
      </c>
      <c r="B93" s="19">
        <f t="shared" si="4"/>
        <v>239064</v>
      </c>
      <c r="C93" s="19">
        <f t="shared" si="5"/>
        <v>16040124</v>
      </c>
      <c r="D93" s="19">
        <f t="shared" si="6"/>
        <v>8020112</v>
      </c>
      <c r="E93" s="19">
        <f t="shared" si="7"/>
        <v>5346774.666666666</v>
      </c>
    </row>
    <row r="94" spans="1:5">
      <c r="A94" s="19">
        <v>90</v>
      </c>
      <c r="B94" s="19">
        <f t="shared" si="4"/>
        <v>247164</v>
      </c>
      <c r="C94" s="19">
        <f t="shared" si="5"/>
        <v>16769124</v>
      </c>
      <c r="D94" s="19">
        <f t="shared" si="6"/>
        <v>8384612</v>
      </c>
      <c r="E94" s="19">
        <f t="shared" si="7"/>
        <v>5589774.666666666</v>
      </c>
    </row>
    <row r="95" spans="1:5">
      <c r="A95" s="19">
        <v>91</v>
      </c>
      <c r="B95" s="19">
        <f t="shared" si="4"/>
        <v>255445</v>
      </c>
      <c r="C95" s="19">
        <f t="shared" si="5"/>
        <v>17522695</v>
      </c>
      <c r="D95" s="19">
        <f t="shared" si="6"/>
        <v>8761397.5</v>
      </c>
      <c r="E95" s="19">
        <f t="shared" si="7"/>
        <v>5840964.9999999991</v>
      </c>
    </row>
    <row r="96" spans="1:5">
      <c r="A96" s="19">
        <v>92</v>
      </c>
      <c r="B96" s="19">
        <f t="shared" si="4"/>
        <v>263909</v>
      </c>
      <c r="C96" s="19">
        <f t="shared" si="5"/>
        <v>18301383</v>
      </c>
      <c r="D96" s="19">
        <f t="shared" si="6"/>
        <v>9150741.5</v>
      </c>
      <c r="E96" s="19">
        <f t="shared" si="7"/>
        <v>6100527.666666666</v>
      </c>
    </row>
    <row r="97" spans="1:5">
      <c r="A97" s="19">
        <v>93</v>
      </c>
      <c r="B97" s="19">
        <f t="shared" si="4"/>
        <v>272558</v>
      </c>
      <c r="C97" s="19">
        <f t="shared" si="5"/>
        <v>19105740</v>
      </c>
      <c r="D97" s="19">
        <f t="shared" si="6"/>
        <v>9552920</v>
      </c>
      <c r="E97" s="19">
        <f t="shared" si="7"/>
        <v>6368646.666666666</v>
      </c>
    </row>
    <row r="98" spans="1:5">
      <c r="A98" s="19">
        <v>94</v>
      </c>
      <c r="B98" s="19">
        <f t="shared" si="4"/>
        <v>281394</v>
      </c>
      <c r="C98" s="19">
        <f t="shared" si="5"/>
        <v>19936324</v>
      </c>
      <c r="D98" s="19">
        <f t="shared" si="6"/>
        <v>9968212</v>
      </c>
      <c r="E98" s="19">
        <f t="shared" si="7"/>
        <v>6645507.9999999991</v>
      </c>
    </row>
    <row r="99" spans="1:5">
      <c r="A99" s="19">
        <v>95</v>
      </c>
      <c r="B99" s="19">
        <f t="shared" si="4"/>
        <v>290419</v>
      </c>
      <c r="C99" s="19">
        <f t="shared" si="5"/>
        <v>20793699</v>
      </c>
      <c r="D99" s="19">
        <f t="shared" si="6"/>
        <v>10396899.5</v>
      </c>
      <c r="E99" s="19">
        <f t="shared" si="7"/>
        <v>6931299.666666666</v>
      </c>
    </row>
    <row r="100" spans="1:5">
      <c r="A100" s="19">
        <v>96</v>
      </c>
      <c r="B100" s="19">
        <f t="shared" si="4"/>
        <v>299635</v>
      </c>
      <c r="C100" s="19">
        <f t="shared" si="5"/>
        <v>21678435</v>
      </c>
      <c r="D100" s="19">
        <f t="shared" si="6"/>
        <v>10839267.5</v>
      </c>
      <c r="E100" s="19">
        <f t="shared" si="7"/>
        <v>7226211.666666666</v>
      </c>
    </row>
    <row r="101" spans="1:5">
      <c r="A101" s="19">
        <v>97</v>
      </c>
      <c r="B101" s="19">
        <f t="shared" si="4"/>
        <v>309044</v>
      </c>
      <c r="C101" s="19">
        <f t="shared" si="5"/>
        <v>22591108</v>
      </c>
      <c r="D101" s="19">
        <f t="shared" si="6"/>
        <v>11295604</v>
      </c>
      <c r="E101" s="19">
        <f t="shared" si="7"/>
        <v>7530435.9999999991</v>
      </c>
    </row>
    <row r="102" spans="1:5">
      <c r="A102" s="19">
        <v>98</v>
      </c>
      <c r="B102" s="19">
        <f t="shared" si="4"/>
        <v>318648</v>
      </c>
      <c r="C102" s="19">
        <f t="shared" si="5"/>
        <v>23532300</v>
      </c>
      <c r="D102" s="19">
        <f t="shared" si="6"/>
        <v>11766200</v>
      </c>
      <c r="E102" s="19">
        <f t="shared" si="7"/>
        <v>7844166.666666666</v>
      </c>
    </row>
    <row r="103" spans="1:5">
      <c r="A103" s="19">
        <v>99</v>
      </c>
      <c r="B103" s="19">
        <f t="shared" si="4"/>
        <v>328449</v>
      </c>
      <c r="C103" s="19">
        <f t="shared" si="5"/>
        <v>24502599</v>
      </c>
      <c r="D103" s="19">
        <f t="shared" si="6"/>
        <v>12251349.5</v>
      </c>
      <c r="E103" s="19">
        <f t="shared" si="7"/>
        <v>8167599.666666666</v>
      </c>
    </row>
    <row r="104" spans="1:5">
      <c r="A104" s="19">
        <v>100</v>
      </c>
      <c r="B104" s="19">
        <f t="shared" si="4"/>
        <v>338449</v>
      </c>
      <c r="C104" s="19">
        <f t="shared" si="5"/>
        <v>25502599</v>
      </c>
      <c r="D104" s="19">
        <f t="shared" si="6"/>
        <v>12751349.5</v>
      </c>
      <c r="E104" s="19">
        <f t="shared" si="7"/>
        <v>8500933</v>
      </c>
    </row>
  </sheetData>
  <mergeCells count="1">
    <mergeCell ref="B3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tabSelected="1" workbookViewId="0">
      <selection activeCell="I4" sqref="I4"/>
    </sheetView>
  </sheetViews>
  <sheetFormatPr defaultRowHeight="15"/>
  <cols>
    <col min="1" max="1" width="8.28515625" style="1" customWidth="1"/>
    <col min="2" max="2" width="8" style="1" customWidth="1"/>
    <col min="3" max="3" width="5.7109375" style="1" customWidth="1"/>
    <col min="4" max="4" width="5.42578125" style="1" customWidth="1"/>
    <col min="5" max="5" width="5.28515625" style="1" customWidth="1"/>
    <col min="6" max="16384" width="9.140625" style="1"/>
  </cols>
  <sheetData>
    <row r="1" spans="1:10" ht="16.5" thickBot="1">
      <c r="A1" s="26" t="s">
        <v>0</v>
      </c>
      <c r="B1" s="27"/>
      <c r="C1" s="18"/>
      <c r="D1" s="18"/>
      <c r="E1" s="18"/>
      <c r="F1" s="18"/>
      <c r="G1" s="18"/>
      <c r="H1" s="18"/>
      <c r="I1" s="18"/>
      <c r="J1" s="18"/>
    </row>
    <row r="2" spans="1:10" ht="15.75" thickBot="1">
      <c r="A2" s="28" t="s">
        <v>17</v>
      </c>
      <c r="B2" s="29"/>
    </row>
    <row r="3" spans="1:10" ht="15.75" thickBot="1">
      <c r="A3" s="30" t="s">
        <v>18</v>
      </c>
      <c r="B3" s="31" t="s">
        <v>19</v>
      </c>
      <c r="C3" s="32" t="s">
        <v>20</v>
      </c>
      <c r="D3" s="33" t="s">
        <v>21</v>
      </c>
      <c r="E3" s="34" t="s">
        <v>22</v>
      </c>
      <c r="F3" s="35" t="s">
        <v>23</v>
      </c>
    </row>
    <row r="4" spans="1:10">
      <c r="A4" s="1">
        <v>5</v>
      </c>
      <c r="B4" s="1">
        <v>5</v>
      </c>
      <c r="C4" s="1">
        <v>5</v>
      </c>
      <c r="D4" s="1">
        <v>5</v>
      </c>
      <c r="E4" s="1">
        <v>5</v>
      </c>
      <c r="F4" s="36">
        <f>SUM(A4:E4)</f>
        <v>25</v>
      </c>
    </row>
    <row r="5" spans="1:10" ht="15.75" thickBot="1">
      <c r="A5" s="18"/>
      <c r="B5" s="18"/>
      <c r="C5" s="18"/>
      <c r="D5" s="18"/>
      <c r="E5" s="18"/>
    </row>
    <row r="6" spans="1:10" ht="16.5" thickBot="1">
      <c r="A6" s="26" t="s">
        <v>24</v>
      </c>
      <c r="B6" s="27"/>
      <c r="C6" s="18"/>
      <c r="D6" s="18"/>
      <c r="E6" s="18"/>
      <c r="F6" s="18"/>
    </row>
    <row r="7" spans="1:10" ht="15.75" thickBot="1">
      <c r="A7" s="28" t="s">
        <v>17</v>
      </c>
      <c r="B7" s="29"/>
      <c r="C7" s="18"/>
      <c r="D7" s="18"/>
      <c r="E7" s="18"/>
      <c r="F7" s="18"/>
    </row>
    <row r="8" spans="1:10" ht="15.75" thickBot="1">
      <c r="A8" s="30" t="s">
        <v>18</v>
      </c>
      <c r="B8" s="31" t="s">
        <v>19</v>
      </c>
      <c r="C8" s="32" t="s">
        <v>20</v>
      </c>
      <c r="D8" s="33" t="s">
        <v>21</v>
      </c>
      <c r="E8" s="34" t="s">
        <v>22</v>
      </c>
      <c r="F8" s="35" t="s">
        <v>23</v>
      </c>
    </row>
    <row r="9" spans="1:10">
      <c r="A9" s="18">
        <v>7</v>
      </c>
      <c r="B9" s="18">
        <v>6</v>
      </c>
      <c r="C9" s="18">
        <v>4</v>
      </c>
      <c r="D9" s="18">
        <v>4</v>
      </c>
      <c r="E9" s="18">
        <v>4</v>
      </c>
      <c r="F9" s="36">
        <f>SUM(A9:E9)</f>
        <v>25</v>
      </c>
    </row>
    <row r="10" spans="1:10" ht="15.75" thickBot="1">
      <c r="A10" s="18"/>
      <c r="B10" s="18"/>
      <c r="C10" s="18"/>
      <c r="D10" s="18"/>
      <c r="E10" s="18"/>
    </row>
    <row r="11" spans="1:10" ht="16.5" thickBot="1">
      <c r="A11" s="26" t="s">
        <v>0</v>
      </c>
      <c r="B11" s="27"/>
      <c r="C11" s="18"/>
      <c r="D11" s="18"/>
      <c r="E11" s="18"/>
      <c r="F11" s="18"/>
    </row>
    <row r="12" spans="1:10" ht="15.75" thickBot="1">
      <c r="A12" s="28" t="s">
        <v>17</v>
      </c>
      <c r="B12" s="29"/>
      <c r="C12" s="18"/>
      <c r="D12" s="18"/>
      <c r="E12" s="18"/>
      <c r="F12" s="18"/>
    </row>
    <row r="13" spans="1:10" ht="15.75" thickBot="1">
      <c r="A13" s="30" t="s">
        <v>18</v>
      </c>
      <c r="B13" s="31" t="s">
        <v>19</v>
      </c>
      <c r="C13" s="32" t="s">
        <v>20</v>
      </c>
      <c r="D13" s="33" t="s">
        <v>21</v>
      </c>
      <c r="E13" s="34" t="s">
        <v>22</v>
      </c>
      <c r="F13" s="35" t="s">
        <v>23</v>
      </c>
    </row>
    <row r="14" spans="1:10">
      <c r="A14" s="18">
        <v>5</v>
      </c>
      <c r="B14" s="18">
        <v>5</v>
      </c>
      <c r="C14" s="18">
        <v>5</v>
      </c>
      <c r="D14" s="18">
        <v>5</v>
      </c>
      <c r="E14" s="18">
        <v>5</v>
      </c>
      <c r="F14" s="36">
        <f>SUM(A14:E14)</f>
        <v>25</v>
      </c>
    </row>
    <row r="15" spans="1:10">
      <c r="A15" s="18"/>
      <c r="B15" s="18"/>
      <c r="C15" s="18"/>
      <c r="D15" s="18"/>
      <c r="E15" s="18"/>
    </row>
    <row r="16" spans="1:10">
      <c r="A16" s="18"/>
      <c r="B16" s="18"/>
      <c r="C16" s="18"/>
      <c r="D16" s="18"/>
      <c r="E16" s="18"/>
    </row>
    <row r="17" spans="1:5">
      <c r="A17" s="18"/>
      <c r="B17" s="18"/>
      <c r="C17" s="18"/>
      <c r="D17" s="18"/>
      <c r="E17" s="18"/>
    </row>
    <row r="18" spans="1:5">
      <c r="A18" s="18"/>
      <c r="B18" s="18"/>
      <c r="C18" s="18"/>
      <c r="D18" s="18"/>
      <c r="E18" s="18"/>
    </row>
    <row r="19" spans="1:5">
      <c r="A19" s="18"/>
      <c r="B19" s="18"/>
      <c r="C19" s="18"/>
      <c r="D19" s="18"/>
      <c r="E19" s="18"/>
    </row>
    <row r="20" spans="1:5">
      <c r="A20" s="18"/>
      <c r="B20" s="18"/>
      <c r="C20" s="18"/>
      <c r="D20" s="18"/>
      <c r="E20" s="18"/>
    </row>
    <row r="21" spans="1:5">
      <c r="A21" s="18"/>
      <c r="B21" s="18"/>
      <c r="C21" s="18"/>
      <c r="D21" s="18"/>
      <c r="E21" s="18"/>
    </row>
    <row r="22" spans="1:5">
      <c r="A22" s="18"/>
      <c r="B22" s="18"/>
      <c r="C22" s="18"/>
      <c r="D22" s="18"/>
      <c r="E22" s="18"/>
    </row>
    <row r="23" spans="1:5">
      <c r="A23" s="18"/>
      <c r="B23" s="18"/>
      <c r="C23" s="18"/>
      <c r="D23" s="18"/>
      <c r="E23" s="18"/>
    </row>
    <row r="24" spans="1:5">
      <c r="A24" s="18"/>
      <c r="B24" s="18"/>
      <c r="C24" s="18"/>
      <c r="D24" s="18"/>
      <c r="E24" s="18"/>
    </row>
    <row r="25" spans="1:5">
      <c r="A25" s="18"/>
      <c r="B25" s="18"/>
      <c r="C25" s="18"/>
      <c r="D25" s="18"/>
      <c r="E25" s="18"/>
    </row>
    <row r="26" spans="1:5">
      <c r="A26" s="18"/>
      <c r="B26" s="18"/>
      <c r="C26" s="18"/>
      <c r="D26" s="18"/>
      <c r="E26" s="18"/>
    </row>
    <row r="27" spans="1:5">
      <c r="A27" s="18"/>
      <c r="B27" s="18"/>
      <c r="C27" s="18"/>
      <c r="D27" s="18"/>
      <c r="E27" s="18"/>
    </row>
    <row r="28" spans="1:5">
      <c r="A28" s="18"/>
      <c r="B28" s="18"/>
      <c r="C28" s="18"/>
      <c r="D28" s="18"/>
      <c r="E28" s="18"/>
    </row>
    <row r="29" spans="1:5">
      <c r="A29" s="18"/>
      <c r="B29" s="18"/>
      <c r="C29" s="18"/>
      <c r="D29" s="18"/>
      <c r="E29" s="18"/>
    </row>
    <row r="30" spans="1:5">
      <c r="A30" s="18"/>
      <c r="B30" s="18"/>
      <c r="C30" s="18"/>
      <c r="D30" s="18"/>
      <c r="E30" s="18"/>
    </row>
    <row r="31" spans="1:5">
      <c r="A31" s="18"/>
      <c r="B31" s="18"/>
      <c r="C31" s="18"/>
      <c r="D31" s="18"/>
      <c r="E31" s="18"/>
    </row>
    <row r="32" spans="1:5">
      <c r="A32" s="18"/>
      <c r="B32" s="18"/>
      <c r="C32" s="18"/>
      <c r="D32" s="18"/>
      <c r="E32" s="18"/>
    </row>
    <row r="33" spans="1:5">
      <c r="A33" s="18"/>
      <c r="B33" s="18"/>
      <c r="C33" s="18"/>
      <c r="D33" s="18"/>
      <c r="E33" s="18"/>
    </row>
    <row r="34" spans="1:5">
      <c r="A34" s="18"/>
      <c r="B34" s="18"/>
      <c r="C34" s="18"/>
      <c r="D34" s="18"/>
      <c r="E34" s="18"/>
    </row>
    <row r="35" spans="1:5">
      <c r="A35" s="18"/>
      <c r="B35" s="18"/>
      <c r="C35" s="18"/>
      <c r="D35" s="18"/>
      <c r="E35" s="18"/>
    </row>
    <row r="36" spans="1:5">
      <c r="A36" s="18"/>
      <c r="B36" s="18"/>
      <c r="C36" s="18"/>
      <c r="D36" s="18"/>
      <c r="E36" s="18"/>
    </row>
    <row r="37" spans="1:5">
      <c r="A37" s="18"/>
      <c r="B37" s="18"/>
      <c r="C37" s="18"/>
      <c r="D37" s="18"/>
      <c r="E37" s="18"/>
    </row>
    <row r="38" spans="1:5">
      <c r="A38" s="18"/>
      <c r="B38" s="18"/>
      <c r="C38" s="18"/>
      <c r="D38" s="18"/>
      <c r="E38" s="18"/>
    </row>
    <row r="39" spans="1:5">
      <c r="A39" s="18"/>
      <c r="B39" s="18"/>
      <c r="C39" s="18"/>
      <c r="D39" s="18"/>
      <c r="E39" s="18"/>
    </row>
    <row r="40" spans="1:5">
      <c r="A40" s="18"/>
      <c r="B40" s="18"/>
      <c r="C40" s="18"/>
      <c r="D40" s="18"/>
      <c r="E40" s="18"/>
    </row>
    <row r="41" spans="1:5">
      <c r="A41" s="18"/>
      <c r="B41" s="18"/>
      <c r="C41" s="18"/>
      <c r="D41" s="18"/>
      <c r="E41" s="18"/>
    </row>
    <row r="42" spans="1:5">
      <c r="A42" s="18"/>
      <c r="B42" s="18"/>
      <c r="C42" s="18"/>
      <c r="D42" s="18"/>
      <c r="E42" s="18"/>
    </row>
    <row r="43" spans="1:5">
      <c r="A43" s="18"/>
      <c r="B43" s="18"/>
      <c r="C43" s="18"/>
      <c r="D43" s="18"/>
      <c r="E43" s="18"/>
    </row>
    <row r="44" spans="1:5">
      <c r="A44" s="18"/>
      <c r="B44" s="18"/>
      <c r="C44" s="18"/>
      <c r="D44" s="18"/>
      <c r="E44" s="18"/>
    </row>
    <row r="45" spans="1:5">
      <c r="A45" s="18"/>
      <c r="B45" s="18"/>
      <c r="C45" s="18"/>
      <c r="D45" s="18"/>
      <c r="E45" s="18"/>
    </row>
    <row r="46" spans="1:5">
      <c r="A46" s="18"/>
      <c r="B46" s="18"/>
      <c r="C46" s="18"/>
      <c r="D46" s="18"/>
      <c r="E46" s="18"/>
    </row>
    <row r="47" spans="1:5">
      <c r="A47" s="18"/>
      <c r="B47" s="18"/>
      <c r="C47" s="18"/>
      <c r="D47" s="18"/>
      <c r="E47" s="18"/>
    </row>
    <row r="48" spans="1:5">
      <c r="A48" s="18"/>
      <c r="B48" s="18"/>
      <c r="C48" s="18"/>
      <c r="D48" s="18"/>
      <c r="E48" s="18"/>
    </row>
    <row r="49" spans="1:5">
      <c r="A49" s="18"/>
      <c r="B49" s="18"/>
      <c r="C49" s="18"/>
      <c r="D49" s="18"/>
      <c r="E49" s="18"/>
    </row>
    <row r="50" spans="1:5">
      <c r="A50" s="18"/>
      <c r="B50" s="18"/>
      <c r="C50" s="18"/>
      <c r="D50" s="18"/>
      <c r="E50" s="18"/>
    </row>
    <row r="51" spans="1:5">
      <c r="A51" s="18"/>
      <c r="B51" s="18"/>
      <c r="C51" s="18"/>
      <c r="D51" s="18"/>
      <c r="E51" s="18"/>
    </row>
    <row r="52" spans="1:5">
      <c r="A52" s="18"/>
      <c r="B52" s="18"/>
      <c r="C52" s="18"/>
      <c r="D52" s="18"/>
      <c r="E52" s="18"/>
    </row>
    <row r="53" spans="1:5">
      <c r="A53" s="18"/>
      <c r="B53" s="18"/>
      <c r="C53" s="18"/>
      <c r="D53" s="18"/>
      <c r="E53" s="18"/>
    </row>
    <row r="54" spans="1:5">
      <c r="A54" s="18"/>
      <c r="B54" s="18"/>
      <c r="C54" s="18"/>
      <c r="D54" s="18"/>
      <c r="E54" s="18"/>
    </row>
    <row r="55" spans="1:5">
      <c r="A55" s="18"/>
      <c r="B55" s="18"/>
      <c r="C55" s="18"/>
      <c r="D55" s="18"/>
      <c r="E55" s="18"/>
    </row>
    <row r="56" spans="1:5">
      <c r="A56" s="18"/>
      <c r="B56" s="18"/>
      <c r="C56" s="18"/>
      <c r="D56" s="18"/>
      <c r="E56" s="18"/>
    </row>
    <row r="57" spans="1:5">
      <c r="A57" s="18"/>
      <c r="B57" s="18"/>
      <c r="C57" s="18"/>
      <c r="D57" s="18"/>
      <c r="E57" s="18"/>
    </row>
  </sheetData>
  <mergeCells count="6">
    <mergeCell ref="A7:B7"/>
    <mergeCell ref="A11:B11"/>
    <mergeCell ref="A12:B12"/>
    <mergeCell ref="A1:B1"/>
    <mergeCell ref="A2:B2"/>
    <mergeCell ref="A6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4"/>
  <sheetViews>
    <sheetView topLeftCell="A4" workbookViewId="0">
      <selection activeCell="B35" sqref="B35"/>
    </sheetView>
  </sheetViews>
  <sheetFormatPr defaultRowHeight="15"/>
  <cols>
    <col min="2" max="2" width="10" bestFit="1" customWidth="1"/>
    <col min="3" max="3" width="11" bestFit="1" customWidth="1"/>
    <col min="4" max="4" width="12.85546875" customWidth="1"/>
    <col min="5" max="5" width="11" bestFit="1" customWidth="1"/>
  </cols>
  <sheetData>
    <row r="1" spans="1:20">
      <c r="C1" s="24" t="s">
        <v>4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20"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20" ht="15.75" thickBot="1"/>
    <row r="4" spans="1:20" ht="39" thickBot="1">
      <c r="A4" s="3" t="s">
        <v>2</v>
      </c>
      <c r="B4" s="4" t="s">
        <v>3</v>
      </c>
    </row>
    <row r="5" spans="1:20" ht="15.75" thickBot="1">
      <c r="A5" s="5">
        <v>1</v>
      </c>
      <c r="B5" s="5">
        <v>0</v>
      </c>
    </row>
    <row r="6" spans="1:20" ht="15.75" thickBot="1">
      <c r="A6" s="5">
        <v>2</v>
      </c>
      <c r="B6" s="5">
        <v>20</v>
      </c>
      <c r="C6" s="7">
        <f>B6</f>
        <v>20</v>
      </c>
    </row>
    <row r="7" spans="1:20" ht="15.75" thickBot="1">
      <c r="A7" s="5">
        <v>3</v>
      </c>
      <c r="B7" s="5">
        <v>40</v>
      </c>
      <c r="C7" s="7">
        <f>C6*2</f>
        <v>40</v>
      </c>
    </row>
    <row r="8" spans="1:20" ht="15.75" thickBot="1">
      <c r="A8" s="5">
        <v>4</v>
      </c>
      <c r="B8" s="5">
        <v>80</v>
      </c>
      <c r="C8" s="7">
        <f>C7*2</f>
        <v>80</v>
      </c>
    </row>
    <row r="9" spans="1:20" ht="15.75" thickBot="1">
      <c r="A9" s="5">
        <v>5</v>
      </c>
      <c r="B9" s="5">
        <v>160</v>
      </c>
      <c r="C9" s="7">
        <f t="shared" ref="C9:C34" si="0">C8*2</f>
        <v>160</v>
      </c>
    </row>
    <row r="10" spans="1:20" ht="15.75" thickBot="1">
      <c r="A10" s="5">
        <v>6</v>
      </c>
      <c r="B10" s="5">
        <v>320</v>
      </c>
      <c r="C10" s="7">
        <f t="shared" si="0"/>
        <v>320</v>
      </c>
    </row>
    <row r="11" spans="1:20" ht="15.75" thickBot="1">
      <c r="A11" s="5">
        <v>7</v>
      </c>
      <c r="B11" s="5">
        <v>640</v>
      </c>
      <c r="C11" s="7">
        <f t="shared" si="0"/>
        <v>640</v>
      </c>
    </row>
    <row r="12" spans="1:20" ht="15.75" thickBot="1">
      <c r="A12" s="5">
        <v>8</v>
      </c>
      <c r="B12" s="5">
        <v>1280</v>
      </c>
      <c r="C12" s="7">
        <f t="shared" si="0"/>
        <v>1280</v>
      </c>
    </row>
    <row r="13" spans="1:20" ht="15.75" thickBot="1">
      <c r="A13" s="5">
        <v>9</v>
      </c>
      <c r="B13" s="5">
        <v>2560</v>
      </c>
      <c r="C13" s="7">
        <f t="shared" si="0"/>
        <v>2560</v>
      </c>
    </row>
    <row r="14" spans="1:20" ht="15.75" thickBot="1">
      <c r="A14" s="5">
        <v>10</v>
      </c>
      <c r="B14" s="5">
        <v>5120</v>
      </c>
      <c r="C14" s="7">
        <f t="shared" si="0"/>
        <v>5120</v>
      </c>
    </row>
    <row r="15" spans="1:20" ht="15.75" thickBot="1">
      <c r="A15" s="5">
        <v>11</v>
      </c>
      <c r="B15" s="5">
        <v>10000</v>
      </c>
      <c r="C15" s="6">
        <f t="shared" si="0"/>
        <v>10240</v>
      </c>
      <c r="D15" s="7">
        <f>B15</f>
        <v>10000</v>
      </c>
    </row>
    <row r="16" spans="1:20" ht="15.75" thickBot="1">
      <c r="A16" s="5">
        <v>12</v>
      </c>
      <c r="B16" s="5">
        <v>20000</v>
      </c>
      <c r="C16" s="6">
        <f t="shared" si="0"/>
        <v>20480</v>
      </c>
      <c r="D16" s="7">
        <f>D15*2</f>
        <v>20000</v>
      </c>
    </row>
    <row r="17" spans="1:5" ht="15.75" thickBot="1">
      <c r="A17" s="5">
        <v>13</v>
      </c>
      <c r="B17" s="5">
        <v>40000</v>
      </c>
      <c r="C17" s="6">
        <f t="shared" si="0"/>
        <v>40960</v>
      </c>
      <c r="D17" s="7">
        <f t="shared" ref="D17:D34" si="1">D16*2</f>
        <v>40000</v>
      </c>
    </row>
    <row r="18" spans="1:5" ht="15.75" thickBot="1">
      <c r="A18" s="5">
        <v>14</v>
      </c>
      <c r="B18" s="5">
        <v>80000</v>
      </c>
      <c r="C18" s="6">
        <f t="shared" si="0"/>
        <v>81920</v>
      </c>
      <c r="D18" s="7">
        <f t="shared" si="1"/>
        <v>80000</v>
      </c>
    </row>
    <row r="19" spans="1:5" ht="15.75" thickBot="1">
      <c r="A19" s="5">
        <v>15</v>
      </c>
      <c r="B19" s="5">
        <v>160000</v>
      </c>
      <c r="C19" s="6">
        <f t="shared" si="0"/>
        <v>163840</v>
      </c>
      <c r="D19" s="7">
        <f t="shared" si="1"/>
        <v>160000</v>
      </c>
    </row>
    <row r="20" spans="1:5" ht="15.75" thickBot="1">
      <c r="A20" s="5">
        <v>16</v>
      </c>
      <c r="B20" s="5">
        <v>320000</v>
      </c>
      <c r="C20" s="6">
        <f t="shared" si="0"/>
        <v>327680</v>
      </c>
      <c r="D20" s="7">
        <f t="shared" si="1"/>
        <v>320000</v>
      </c>
    </row>
    <row r="21" spans="1:5" ht="15.75" thickBot="1">
      <c r="A21" s="5">
        <v>17</v>
      </c>
      <c r="B21" s="5">
        <v>640000</v>
      </c>
      <c r="C21" s="6">
        <f t="shared" si="0"/>
        <v>655360</v>
      </c>
      <c r="D21" s="7">
        <f t="shared" si="1"/>
        <v>640000</v>
      </c>
    </row>
    <row r="22" spans="1:5" ht="15.75" thickBot="1">
      <c r="A22" s="5">
        <v>18</v>
      </c>
      <c r="B22" s="5">
        <v>1280000</v>
      </c>
      <c r="C22" s="6">
        <f t="shared" si="0"/>
        <v>1310720</v>
      </c>
      <c r="D22" s="7">
        <f t="shared" si="1"/>
        <v>1280000</v>
      </c>
    </row>
    <row r="23" spans="1:5" ht="15.75" thickBot="1">
      <c r="A23" s="5">
        <v>19</v>
      </c>
      <c r="B23" s="5">
        <v>2560000</v>
      </c>
      <c r="C23" s="6">
        <f t="shared" si="0"/>
        <v>2621440</v>
      </c>
      <c r="D23" s="7">
        <f t="shared" si="1"/>
        <v>2560000</v>
      </c>
    </row>
    <row r="24" spans="1:5" ht="15.75" thickBot="1">
      <c r="A24" s="5">
        <v>20</v>
      </c>
      <c r="B24" s="5">
        <v>5120000</v>
      </c>
      <c r="C24" s="6">
        <f t="shared" si="0"/>
        <v>5242880</v>
      </c>
      <c r="D24" s="7">
        <f t="shared" si="1"/>
        <v>5120000</v>
      </c>
    </row>
    <row r="25" spans="1:5" ht="15.75" thickBot="1">
      <c r="A25" s="5">
        <v>21</v>
      </c>
      <c r="B25" s="5">
        <v>10000000</v>
      </c>
      <c r="C25" s="6">
        <f t="shared" si="0"/>
        <v>10485760</v>
      </c>
      <c r="D25" s="6">
        <f t="shared" si="1"/>
        <v>10240000</v>
      </c>
      <c r="E25" s="7">
        <f>B25</f>
        <v>10000000</v>
      </c>
    </row>
    <row r="26" spans="1:5" ht="15.75" thickBot="1">
      <c r="A26" s="5">
        <v>22</v>
      </c>
      <c r="B26" s="5">
        <v>20000000</v>
      </c>
      <c r="C26" s="6">
        <f t="shared" si="0"/>
        <v>20971520</v>
      </c>
      <c r="D26" s="6">
        <f t="shared" si="1"/>
        <v>20480000</v>
      </c>
      <c r="E26" s="7">
        <f>E25*2</f>
        <v>20000000</v>
      </c>
    </row>
    <row r="27" spans="1:5" ht="15.75" thickBot="1">
      <c r="A27" s="5">
        <v>23</v>
      </c>
      <c r="B27" s="5">
        <v>30000000</v>
      </c>
      <c r="C27" s="6">
        <f t="shared" si="0"/>
        <v>41943040</v>
      </c>
      <c r="D27" s="6">
        <f t="shared" si="1"/>
        <v>40960000</v>
      </c>
      <c r="E27" s="7">
        <f t="shared" ref="E27:E34" si="2">E26*2</f>
        <v>40000000</v>
      </c>
    </row>
    <row r="28" spans="1:5" ht="15.75" thickBot="1">
      <c r="A28" s="5">
        <v>24</v>
      </c>
      <c r="B28" s="5">
        <v>40000000</v>
      </c>
      <c r="C28" s="6">
        <f t="shared" si="0"/>
        <v>83886080</v>
      </c>
      <c r="D28" s="6">
        <f t="shared" si="1"/>
        <v>81920000</v>
      </c>
      <c r="E28" s="7">
        <f t="shared" si="2"/>
        <v>80000000</v>
      </c>
    </row>
    <row r="29" spans="1:5" ht="15.75" thickBot="1">
      <c r="A29" s="5">
        <v>25</v>
      </c>
      <c r="B29" s="5">
        <v>50000000</v>
      </c>
      <c r="C29" s="6">
        <f t="shared" si="0"/>
        <v>167772160</v>
      </c>
      <c r="D29" s="6">
        <f t="shared" si="1"/>
        <v>163840000</v>
      </c>
      <c r="E29" s="7">
        <f t="shared" si="2"/>
        <v>160000000</v>
      </c>
    </row>
    <row r="30" spans="1:5" ht="15.75" thickBot="1">
      <c r="A30" s="5">
        <v>26</v>
      </c>
      <c r="B30" s="5">
        <v>60000000</v>
      </c>
      <c r="C30" s="6">
        <f t="shared" si="0"/>
        <v>335544320</v>
      </c>
      <c r="D30" s="6">
        <f t="shared" si="1"/>
        <v>327680000</v>
      </c>
      <c r="E30" s="7">
        <f t="shared" si="2"/>
        <v>320000000</v>
      </c>
    </row>
    <row r="31" spans="1:5" ht="15.75" thickBot="1">
      <c r="A31" s="5">
        <v>27</v>
      </c>
      <c r="B31" s="5">
        <v>70000000</v>
      </c>
      <c r="C31" s="6">
        <f t="shared" si="0"/>
        <v>671088640</v>
      </c>
      <c r="D31" s="6">
        <f t="shared" si="1"/>
        <v>655360000</v>
      </c>
      <c r="E31" s="7">
        <f t="shared" si="2"/>
        <v>640000000</v>
      </c>
    </row>
    <row r="32" spans="1:5" ht="15.75" thickBot="1">
      <c r="A32" s="5">
        <v>28</v>
      </c>
      <c r="B32" s="5">
        <v>80000000</v>
      </c>
      <c r="C32" s="6">
        <f t="shared" si="0"/>
        <v>1342177280</v>
      </c>
      <c r="D32" s="6">
        <f t="shared" si="1"/>
        <v>1310720000</v>
      </c>
      <c r="E32" s="7">
        <f t="shared" si="2"/>
        <v>1280000000</v>
      </c>
    </row>
    <row r="33" spans="1:5" ht="15.75" thickBot="1">
      <c r="A33" s="5">
        <v>29</v>
      </c>
      <c r="B33" s="5">
        <v>90000000</v>
      </c>
      <c r="C33" s="6">
        <f t="shared" si="0"/>
        <v>2684354560</v>
      </c>
      <c r="D33" s="6">
        <f t="shared" si="1"/>
        <v>2621440000</v>
      </c>
      <c r="E33" s="7">
        <f t="shared" si="2"/>
        <v>2560000000</v>
      </c>
    </row>
    <row r="34" spans="1:5" ht="15.75" thickBot="1">
      <c r="A34" s="5">
        <v>30</v>
      </c>
      <c r="B34" s="5">
        <v>100000000</v>
      </c>
      <c r="C34" s="6">
        <f t="shared" si="0"/>
        <v>5368709120</v>
      </c>
      <c r="D34" s="6">
        <f t="shared" si="1"/>
        <v>5242880000</v>
      </c>
      <c r="E34" s="7">
        <f t="shared" si="2"/>
        <v>5120000000</v>
      </c>
    </row>
  </sheetData>
  <mergeCells count="1">
    <mergeCell ref="C1:T2"/>
  </mergeCells>
  <conditionalFormatting sqref="D5">
    <cfRule type="cellIs" dxfId="0" priority="2" operator="equal">
      <formula>"2x MULTIPLIER"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6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38" sqref="B38"/>
    </sheetView>
  </sheetViews>
  <sheetFormatPr defaultRowHeight="15"/>
  <cols>
    <col min="1" max="1" width="9.28515625" style="2" bestFit="1" customWidth="1"/>
    <col min="2" max="2" width="24.140625" style="2" bestFit="1" customWidth="1"/>
    <col min="3" max="3" width="7.28515625" style="2" customWidth="1"/>
    <col min="4" max="4" width="7.140625" style="2" bestFit="1" customWidth="1"/>
    <col min="5" max="5" width="6.5703125" style="2" bestFit="1" customWidth="1"/>
    <col min="6" max="8" width="7.5703125" style="2" bestFit="1" customWidth="1"/>
    <col min="9" max="11" width="8.5703125" style="2" bestFit="1" customWidth="1"/>
    <col min="12" max="15" width="9.5703125" style="2" bestFit="1" customWidth="1"/>
    <col min="16" max="18" width="10.5703125" style="2" bestFit="1" customWidth="1"/>
    <col min="19" max="21" width="11.5703125" style="2" bestFit="1" customWidth="1"/>
    <col min="22" max="25" width="12.5703125" style="2" bestFit="1" customWidth="1"/>
    <col min="26" max="28" width="13.7109375" style="2" bestFit="1" customWidth="1"/>
    <col min="29" max="31" width="14.7109375" style="2" bestFit="1" customWidth="1"/>
    <col min="32" max="35" width="15.7109375" style="2" bestFit="1" customWidth="1"/>
    <col min="36" max="38" width="16.7109375" style="2" bestFit="1" customWidth="1"/>
    <col min="39" max="41" width="17.85546875" style="2" bestFit="1" customWidth="1"/>
    <col min="42" max="45" width="18.85546875" style="2" bestFit="1" customWidth="1"/>
    <col min="46" max="48" width="19.85546875" style="2" bestFit="1" customWidth="1"/>
    <col min="49" max="51" width="20.85546875" style="2" bestFit="1" customWidth="1"/>
    <col min="52" max="55" width="22" style="2" bestFit="1" customWidth="1"/>
    <col min="56" max="58" width="23" style="2" bestFit="1" customWidth="1"/>
    <col min="59" max="61" width="24" style="2" bestFit="1" customWidth="1"/>
    <col min="62" max="65" width="25" style="2" bestFit="1" customWidth="1"/>
    <col min="66" max="68" width="26.140625" style="2" bestFit="1" customWidth="1"/>
    <col min="69" max="71" width="27.140625" style="2" bestFit="1" customWidth="1"/>
    <col min="72" max="75" width="28.140625" style="2" bestFit="1" customWidth="1"/>
    <col min="76" max="78" width="29.140625" style="2" bestFit="1" customWidth="1"/>
    <col min="79" max="81" width="30.28515625" style="2" bestFit="1" customWidth="1"/>
    <col min="82" max="85" width="31.28515625" style="2" bestFit="1" customWidth="1"/>
    <col min="86" max="88" width="32.28515625" style="2" bestFit="1" customWidth="1"/>
    <col min="89" max="91" width="33.28515625" style="2" bestFit="1" customWidth="1"/>
    <col min="92" max="95" width="34.42578125" style="2" bestFit="1" customWidth="1"/>
    <col min="96" max="96" width="35.42578125" style="2" bestFit="1" customWidth="1"/>
    <col min="97" max="97" width="13.85546875" style="2" customWidth="1"/>
    <col min="98" max="98" width="35.42578125" style="2" bestFit="1" customWidth="1"/>
    <col min="99" max="101" width="36.42578125" style="2" bestFit="1" customWidth="1"/>
    <col min="102" max="16384" width="9.140625" style="2"/>
  </cols>
  <sheetData>
    <row r="1" spans="1:101" ht="15.75" thickBot="1">
      <c r="A1" s="23" t="s">
        <v>0</v>
      </c>
      <c r="B1" s="23"/>
      <c r="C1" s="9" t="s">
        <v>1</v>
      </c>
      <c r="D1" s="10">
        <v>100</v>
      </c>
    </row>
    <row r="2" spans="1:101">
      <c r="A2" s="2" t="s">
        <v>5</v>
      </c>
      <c r="B2" s="2">
        <v>1</v>
      </c>
      <c r="C2" s="2">
        <f>B2+1</f>
        <v>2</v>
      </c>
      <c r="D2" s="2">
        <f t="shared" ref="D2:O2" si="0">C2+1</f>
        <v>3</v>
      </c>
      <c r="E2" s="2">
        <f t="shared" si="0"/>
        <v>4</v>
      </c>
      <c r="F2" s="2">
        <f t="shared" si="0"/>
        <v>5</v>
      </c>
      <c r="G2" s="2">
        <f t="shared" si="0"/>
        <v>6</v>
      </c>
      <c r="H2" s="2">
        <f t="shared" si="0"/>
        <v>7</v>
      </c>
      <c r="I2" s="2">
        <f t="shared" si="0"/>
        <v>8</v>
      </c>
      <c r="J2" s="2">
        <f t="shared" si="0"/>
        <v>9</v>
      </c>
      <c r="K2" s="2">
        <f t="shared" si="0"/>
        <v>10</v>
      </c>
      <c r="L2" s="2">
        <f t="shared" si="0"/>
        <v>11</v>
      </c>
      <c r="M2" s="2">
        <f t="shared" si="0"/>
        <v>12</v>
      </c>
      <c r="N2" s="2">
        <f t="shared" si="0"/>
        <v>13</v>
      </c>
      <c r="O2" s="2">
        <f t="shared" si="0"/>
        <v>14</v>
      </c>
      <c r="P2" s="2">
        <f t="shared" ref="P2" si="1">O2+1</f>
        <v>15</v>
      </c>
      <c r="Q2" s="2">
        <f t="shared" ref="Q2" si="2">P2+1</f>
        <v>16</v>
      </c>
      <c r="R2" s="2">
        <f t="shared" ref="R2" si="3">Q2+1</f>
        <v>17</v>
      </c>
      <c r="S2" s="2">
        <f t="shared" ref="S2" si="4">R2+1</f>
        <v>18</v>
      </c>
      <c r="T2" s="2">
        <f t="shared" ref="T2" si="5">S2+1</f>
        <v>19</v>
      </c>
      <c r="U2" s="2">
        <f t="shared" ref="U2" si="6">T2+1</f>
        <v>20</v>
      </c>
      <c r="V2" s="2">
        <f t="shared" ref="V2" si="7">U2+1</f>
        <v>21</v>
      </c>
      <c r="W2" s="2">
        <f t="shared" ref="W2" si="8">V2+1</f>
        <v>22</v>
      </c>
      <c r="X2" s="2">
        <f t="shared" ref="X2" si="9">W2+1</f>
        <v>23</v>
      </c>
      <c r="Y2" s="2">
        <f t="shared" ref="Y2" si="10">X2+1</f>
        <v>24</v>
      </c>
      <c r="Z2" s="2">
        <f t="shared" ref="Z2" si="11">Y2+1</f>
        <v>25</v>
      </c>
      <c r="AA2" s="2">
        <f t="shared" ref="AA2" si="12">Z2+1</f>
        <v>26</v>
      </c>
      <c r="AB2" s="2">
        <f t="shared" ref="AB2" si="13">AA2+1</f>
        <v>27</v>
      </c>
      <c r="AC2" s="2">
        <f t="shared" ref="AC2" si="14">AB2+1</f>
        <v>28</v>
      </c>
      <c r="AD2" s="2">
        <f t="shared" ref="AD2" si="15">AC2+1</f>
        <v>29</v>
      </c>
      <c r="AE2" s="2">
        <f t="shared" ref="AE2" si="16">AD2+1</f>
        <v>30</v>
      </c>
      <c r="AF2" s="2">
        <f t="shared" ref="AF2" si="17">AE2+1</f>
        <v>31</v>
      </c>
      <c r="AG2" s="2">
        <f t="shared" ref="AG2" si="18">AF2+1</f>
        <v>32</v>
      </c>
      <c r="AH2" s="2">
        <f t="shared" ref="AH2" si="19">AG2+1</f>
        <v>33</v>
      </c>
      <c r="AI2" s="2">
        <f t="shared" ref="AI2" si="20">AH2+1</f>
        <v>34</v>
      </c>
      <c r="AJ2" s="2">
        <f t="shared" ref="AJ2" si="21">AI2+1</f>
        <v>35</v>
      </c>
      <c r="AK2" s="2">
        <f t="shared" ref="AK2" si="22">AJ2+1</f>
        <v>36</v>
      </c>
      <c r="AL2" s="2">
        <f t="shared" ref="AL2" si="23">AK2+1</f>
        <v>37</v>
      </c>
      <c r="AM2" s="2">
        <f t="shared" ref="AM2" si="24">AL2+1</f>
        <v>38</v>
      </c>
      <c r="AN2" s="2">
        <f t="shared" ref="AN2" si="25">AM2+1</f>
        <v>39</v>
      </c>
      <c r="AO2" s="2">
        <f t="shared" ref="AO2" si="26">AN2+1</f>
        <v>40</v>
      </c>
      <c r="AP2" s="2">
        <f t="shared" ref="AP2" si="27">AO2+1</f>
        <v>41</v>
      </c>
      <c r="AQ2" s="2">
        <f t="shared" ref="AQ2" si="28">AP2+1</f>
        <v>42</v>
      </c>
      <c r="AR2" s="2">
        <f t="shared" ref="AR2" si="29">AQ2+1</f>
        <v>43</v>
      </c>
      <c r="AS2" s="2">
        <f t="shared" ref="AS2" si="30">AR2+1</f>
        <v>44</v>
      </c>
      <c r="AT2" s="2">
        <f t="shared" ref="AT2" si="31">AS2+1</f>
        <v>45</v>
      </c>
      <c r="AU2" s="2">
        <f t="shared" ref="AU2" si="32">AT2+1</f>
        <v>46</v>
      </c>
      <c r="AV2" s="2">
        <f t="shared" ref="AV2" si="33">AU2+1</f>
        <v>47</v>
      </c>
      <c r="AW2" s="2">
        <f t="shared" ref="AW2" si="34">AV2+1</f>
        <v>48</v>
      </c>
      <c r="AX2" s="2">
        <f t="shared" ref="AX2" si="35">AW2+1</f>
        <v>49</v>
      </c>
      <c r="AY2" s="2">
        <f t="shared" ref="AY2" si="36">AX2+1</f>
        <v>50</v>
      </c>
      <c r="AZ2" s="2">
        <f t="shared" ref="AZ2" si="37">AY2+1</f>
        <v>51</v>
      </c>
      <c r="BA2" s="2">
        <f t="shared" ref="BA2" si="38">AZ2+1</f>
        <v>52</v>
      </c>
      <c r="BB2" s="2">
        <f t="shared" ref="BB2" si="39">BA2+1</f>
        <v>53</v>
      </c>
      <c r="BC2" s="2">
        <f t="shared" ref="BC2" si="40">BB2+1</f>
        <v>54</v>
      </c>
      <c r="BD2" s="2">
        <f t="shared" ref="BD2" si="41">BC2+1</f>
        <v>55</v>
      </c>
      <c r="BE2" s="2">
        <f t="shared" ref="BE2" si="42">BD2+1</f>
        <v>56</v>
      </c>
      <c r="BF2" s="2">
        <f t="shared" ref="BF2" si="43">BE2+1</f>
        <v>57</v>
      </c>
      <c r="BG2" s="2">
        <f t="shared" ref="BG2" si="44">BF2+1</f>
        <v>58</v>
      </c>
      <c r="BH2" s="2">
        <f t="shared" ref="BH2" si="45">BG2+1</f>
        <v>59</v>
      </c>
      <c r="BI2" s="2">
        <f t="shared" ref="BI2" si="46">BH2+1</f>
        <v>60</v>
      </c>
      <c r="BJ2" s="2">
        <f t="shared" ref="BJ2" si="47">BI2+1</f>
        <v>61</v>
      </c>
      <c r="BK2" s="2">
        <f t="shared" ref="BK2" si="48">BJ2+1</f>
        <v>62</v>
      </c>
      <c r="BL2" s="2">
        <f t="shared" ref="BL2" si="49">BK2+1</f>
        <v>63</v>
      </c>
      <c r="BM2" s="2">
        <f t="shared" ref="BM2" si="50">BL2+1</f>
        <v>64</v>
      </c>
      <c r="BN2" s="2">
        <f t="shared" ref="BN2" si="51">BM2+1</f>
        <v>65</v>
      </c>
      <c r="BO2" s="2">
        <f t="shared" ref="BO2" si="52">BN2+1</f>
        <v>66</v>
      </c>
      <c r="BP2" s="2">
        <f t="shared" ref="BP2" si="53">BO2+1</f>
        <v>67</v>
      </c>
      <c r="BQ2" s="2">
        <f t="shared" ref="BQ2" si="54">BP2+1</f>
        <v>68</v>
      </c>
      <c r="BR2" s="2">
        <f t="shared" ref="BR2" si="55">BQ2+1</f>
        <v>69</v>
      </c>
      <c r="BS2" s="2">
        <f t="shared" ref="BS2" si="56">BR2+1</f>
        <v>70</v>
      </c>
      <c r="BT2" s="2">
        <f t="shared" ref="BT2" si="57">BS2+1</f>
        <v>71</v>
      </c>
      <c r="BU2" s="2">
        <f t="shared" ref="BU2" si="58">BT2+1</f>
        <v>72</v>
      </c>
      <c r="BV2" s="2">
        <f t="shared" ref="BV2" si="59">BU2+1</f>
        <v>73</v>
      </c>
      <c r="BW2" s="2">
        <f t="shared" ref="BW2" si="60">BV2+1</f>
        <v>74</v>
      </c>
      <c r="BX2" s="2">
        <f t="shared" ref="BX2" si="61">BW2+1</f>
        <v>75</v>
      </c>
      <c r="BY2" s="2">
        <f t="shared" ref="BY2" si="62">BX2+1</f>
        <v>76</v>
      </c>
      <c r="BZ2" s="2">
        <f t="shared" ref="BZ2" si="63">BY2+1</f>
        <v>77</v>
      </c>
      <c r="CA2" s="2">
        <f t="shared" ref="CA2" si="64">BZ2+1</f>
        <v>78</v>
      </c>
      <c r="CB2" s="2">
        <f t="shared" ref="CB2" si="65">CA2+1</f>
        <v>79</v>
      </c>
      <c r="CC2" s="2">
        <f t="shared" ref="CC2" si="66">CB2+1</f>
        <v>80</v>
      </c>
      <c r="CD2" s="2">
        <f t="shared" ref="CD2" si="67">CC2+1</f>
        <v>81</v>
      </c>
      <c r="CE2" s="2">
        <f t="shared" ref="CE2" si="68">CD2+1</f>
        <v>82</v>
      </c>
      <c r="CF2" s="2">
        <f t="shared" ref="CF2" si="69">CE2+1</f>
        <v>83</v>
      </c>
      <c r="CG2" s="2">
        <f t="shared" ref="CG2" si="70">CF2+1</f>
        <v>84</v>
      </c>
      <c r="CH2" s="2">
        <f t="shared" ref="CH2" si="71">CG2+1</f>
        <v>85</v>
      </c>
      <c r="CI2" s="2">
        <f t="shared" ref="CI2" si="72">CH2+1</f>
        <v>86</v>
      </c>
      <c r="CJ2" s="2">
        <f t="shared" ref="CJ2" si="73">CI2+1</f>
        <v>87</v>
      </c>
      <c r="CK2" s="2">
        <f t="shared" ref="CK2" si="74">CJ2+1</f>
        <v>88</v>
      </c>
      <c r="CL2" s="2">
        <f t="shared" ref="CL2" si="75">CK2+1</f>
        <v>89</v>
      </c>
      <c r="CM2" s="2">
        <f t="shared" ref="CM2" si="76">CL2+1</f>
        <v>90</v>
      </c>
      <c r="CN2" s="2">
        <f t="shared" ref="CN2" si="77">CM2+1</f>
        <v>91</v>
      </c>
      <c r="CO2" s="2">
        <f t="shared" ref="CO2" si="78">CN2+1</f>
        <v>92</v>
      </c>
      <c r="CP2" s="2">
        <f t="shared" ref="CP2" si="79">CO2+1</f>
        <v>93</v>
      </c>
      <c r="CQ2" s="2">
        <f t="shared" ref="CQ2" si="80">CP2+1</f>
        <v>94</v>
      </c>
      <c r="CR2" s="2">
        <f t="shared" ref="CR2" si="81">CQ2+1</f>
        <v>95</v>
      </c>
      <c r="CS2" s="2">
        <f t="shared" ref="CS2" si="82">CR2+1</f>
        <v>96</v>
      </c>
      <c r="CT2" s="2">
        <f t="shared" ref="CT2" si="83">CS2+1</f>
        <v>97</v>
      </c>
      <c r="CU2" s="2">
        <f t="shared" ref="CU2" si="84">CT2+1</f>
        <v>98</v>
      </c>
      <c r="CV2" s="2">
        <f t="shared" ref="CV2" si="85">CU2+1</f>
        <v>99</v>
      </c>
      <c r="CW2" s="2">
        <f t="shared" ref="CW2" si="86">CV2+1</f>
        <v>100</v>
      </c>
    </row>
    <row r="3" spans="1:101" s="8" customFormat="1">
      <c r="A3" s="8" t="s">
        <v>6</v>
      </c>
      <c r="B3" s="12" t="s">
        <v>7</v>
      </c>
      <c r="C3" s="8">
        <f>$D$1 +(C2/2)^2</f>
        <v>101</v>
      </c>
      <c r="D3" s="8">
        <f t="shared" ref="D3:E3" si="87">$D$1 +(D2/2)^2</f>
        <v>102.25</v>
      </c>
      <c r="E3" s="8">
        <f t="shared" si="87"/>
        <v>104</v>
      </c>
      <c r="F3" s="8">
        <f t="shared" ref="F3" si="88">$D$1 +(F2/2)^2</f>
        <v>106.25</v>
      </c>
      <c r="G3" s="8">
        <f t="shared" ref="G3" si="89">$D$1 +(G2/2)^2</f>
        <v>109</v>
      </c>
      <c r="H3" s="8">
        <f t="shared" ref="H3" si="90">$D$1 +(H2/2)^2</f>
        <v>112.25</v>
      </c>
      <c r="I3" s="8">
        <f t="shared" ref="I3" si="91">$D$1 +(I2/2)^2</f>
        <v>116</v>
      </c>
      <c r="J3" s="8">
        <f t="shared" ref="J3" si="92">$D$1 +(J2/2)^2</f>
        <v>120.25</v>
      </c>
      <c r="K3" s="8">
        <f t="shared" ref="K3" si="93">$D$1 +(K2/2)^2</f>
        <v>125</v>
      </c>
      <c r="L3" s="8">
        <f t="shared" ref="L3" si="94">$D$1 +(L2/2)^2</f>
        <v>130.25</v>
      </c>
      <c r="M3" s="8">
        <f t="shared" ref="M3" si="95">$D$1 +(M2/2)^2</f>
        <v>136</v>
      </c>
      <c r="N3" s="8">
        <f t="shared" ref="N3" si="96">$D$1 +(N2/2)^2</f>
        <v>142.25</v>
      </c>
      <c r="O3" s="8">
        <f t="shared" ref="O3" si="97">$D$1 +(O2/2)^2</f>
        <v>149</v>
      </c>
      <c r="P3" s="8">
        <f t="shared" ref="P3" si="98">$D$1 +(P2/2)^2</f>
        <v>156.25</v>
      </c>
      <c r="Q3" s="8">
        <f t="shared" ref="Q3" si="99">$D$1 +(Q2/2)^2</f>
        <v>164</v>
      </c>
      <c r="R3" s="8">
        <f t="shared" ref="R3" si="100">$D$1 +(R2/2)^2</f>
        <v>172.25</v>
      </c>
      <c r="S3" s="8">
        <f t="shared" ref="S3" si="101">$D$1 +(S2/2)^2</f>
        <v>181</v>
      </c>
      <c r="T3" s="8">
        <f t="shared" ref="T3" si="102">$D$1 +(T2/2)^2</f>
        <v>190.25</v>
      </c>
      <c r="U3" s="8">
        <f t="shared" ref="U3" si="103">$D$1 +(U2/2)^2</f>
        <v>200</v>
      </c>
      <c r="V3" s="8">
        <f t="shared" ref="V3" si="104">$D$1 +(V2/2)^2</f>
        <v>210.25</v>
      </c>
      <c r="W3" s="8">
        <f t="shared" ref="W3" si="105">$D$1 +(W2/2)^2</f>
        <v>221</v>
      </c>
      <c r="X3" s="8">
        <f t="shared" ref="X3" si="106">$D$1 +(X2/2)^2</f>
        <v>232.25</v>
      </c>
      <c r="Y3" s="8">
        <f t="shared" ref="Y3" si="107">$D$1 +(Y2/2)^2</f>
        <v>244</v>
      </c>
      <c r="Z3" s="8">
        <f t="shared" ref="Z3" si="108">$D$1 +(Z2/2)^2</f>
        <v>256.25</v>
      </c>
      <c r="AA3" s="8">
        <f t="shared" ref="AA3" si="109">$D$1 +(AA2/2)^2</f>
        <v>269</v>
      </c>
      <c r="AB3" s="8">
        <f t="shared" ref="AB3" si="110">$D$1 +(AB2/2)^2</f>
        <v>282.25</v>
      </c>
      <c r="AC3" s="8">
        <f t="shared" ref="AC3" si="111">$D$1 +(AC2/2)^2</f>
        <v>296</v>
      </c>
      <c r="AD3" s="8">
        <f t="shared" ref="AD3" si="112">$D$1 +(AD2/2)^2</f>
        <v>310.25</v>
      </c>
      <c r="AE3" s="8">
        <f t="shared" ref="AE3" si="113">$D$1 +(AE2/2)^2</f>
        <v>325</v>
      </c>
      <c r="AF3" s="8">
        <f t="shared" ref="AF3" si="114">$D$1 +(AF2/2)^2</f>
        <v>340.25</v>
      </c>
      <c r="AG3" s="8">
        <f t="shared" ref="AG3" si="115">$D$1 +(AG2/2)^2</f>
        <v>356</v>
      </c>
      <c r="AH3" s="8">
        <f t="shared" ref="AH3" si="116">$D$1 +(AH2/2)^2</f>
        <v>372.25</v>
      </c>
      <c r="AI3" s="8">
        <f t="shared" ref="AI3" si="117">$D$1 +(AI2/2)^2</f>
        <v>389</v>
      </c>
      <c r="AJ3" s="8">
        <f t="shared" ref="AJ3" si="118">$D$1 +(AJ2/2)^2</f>
        <v>406.25</v>
      </c>
      <c r="AK3" s="8">
        <f t="shared" ref="AK3" si="119">$D$1 +(AK2/2)^2</f>
        <v>424</v>
      </c>
      <c r="AL3" s="8">
        <f t="shared" ref="AL3" si="120">$D$1 +(AL2/2)^2</f>
        <v>442.25</v>
      </c>
      <c r="AM3" s="8">
        <f t="shared" ref="AM3" si="121">$D$1 +(AM2/2)^2</f>
        <v>461</v>
      </c>
      <c r="AN3" s="8">
        <f t="shared" ref="AN3" si="122">$D$1 +(AN2/2)^2</f>
        <v>480.25</v>
      </c>
      <c r="AO3" s="8">
        <f t="shared" ref="AO3" si="123">$D$1 +(AO2/2)^2</f>
        <v>500</v>
      </c>
      <c r="AP3" s="8">
        <f t="shared" ref="AP3" si="124">$D$1 +(AP2/2)^2</f>
        <v>520.25</v>
      </c>
      <c r="AQ3" s="8">
        <f t="shared" ref="AQ3" si="125">$D$1 +(AQ2/2)^2</f>
        <v>541</v>
      </c>
      <c r="AR3" s="8">
        <f t="shared" ref="AR3" si="126">$D$1 +(AR2/2)^2</f>
        <v>562.25</v>
      </c>
      <c r="AS3" s="8">
        <f t="shared" ref="AS3" si="127">$D$1 +(AS2/2)^2</f>
        <v>584</v>
      </c>
      <c r="AT3" s="8">
        <f t="shared" ref="AT3" si="128">$D$1 +(AT2/2)^2</f>
        <v>606.25</v>
      </c>
      <c r="AU3" s="8">
        <f t="shared" ref="AU3" si="129">$D$1 +(AU2/2)^2</f>
        <v>629</v>
      </c>
      <c r="AV3" s="8">
        <f t="shared" ref="AV3" si="130">$D$1 +(AV2/2)^2</f>
        <v>652.25</v>
      </c>
      <c r="AW3" s="8">
        <f t="shared" ref="AW3" si="131">$D$1 +(AW2/2)^2</f>
        <v>676</v>
      </c>
      <c r="AX3" s="8">
        <f t="shared" ref="AX3" si="132">$D$1 +(AX2/2)^2</f>
        <v>700.25</v>
      </c>
      <c r="AY3" s="8">
        <f t="shared" ref="AY3" si="133">$D$1 +(AY2/2)^2</f>
        <v>725</v>
      </c>
      <c r="AZ3" s="8">
        <f t="shared" ref="AZ3" si="134">$D$1 +(AZ2/2)^2</f>
        <v>750.25</v>
      </c>
      <c r="BA3" s="8">
        <f t="shared" ref="BA3" si="135">$D$1 +(BA2/2)^2</f>
        <v>776</v>
      </c>
      <c r="BB3" s="8">
        <f t="shared" ref="BB3" si="136">$D$1 +(BB2/2)^2</f>
        <v>802.25</v>
      </c>
      <c r="BC3" s="8">
        <f t="shared" ref="BC3" si="137">$D$1 +(BC2/2)^2</f>
        <v>829</v>
      </c>
      <c r="BD3" s="8">
        <f t="shared" ref="BD3" si="138">$D$1 +(BD2/2)^2</f>
        <v>856.25</v>
      </c>
      <c r="BE3" s="8">
        <f t="shared" ref="BE3" si="139">$D$1 +(BE2/2)^2</f>
        <v>884</v>
      </c>
      <c r="BF3" s="8">
        <f t="shared" ref="BF3" si="140">$D$1 +(BF2/2)^2</f>
        <v>912.25</v>
      </c>
      <c r="BG3" s="8">
        <f t="shared" ref="BG3" si="141">$D$1 +(BG2/2)^2</f>
        <v>941</v>
      </c>
      <c r="BH3" s="8">
        <f t="shared" ref="BH3" si="142">$D$1 +(BH2/2)^2</f>
        <v>970.25</v>
      </c>
      <c r="BI3" s="8">
        <f t="shared" ref="BI3" si="143">$D$1 +(BI2/2)^2</f>
        <v>1000</v>
      </c>
      <c r="BJ3" s="8">
        <f t="shared" ref="BJ3" si="144">$D$1 +(BJ2/2)^2</f>
        <v>1030.25</v>
      </c>
      <c r="BK3" s="8">
        <f t="shared" ref="BK3" si="145">$D$1 +(BK2/2)^2</f>
        <v>1061</v>
      </c>
      <c r="BL3" s="8">
        <f t="shared" ref="BL3" si="146">$D$1 +(BL2/2)^2</f>
        <v>1092.25</v>
      </c>
      <c r="BM3" s="8">
        <f t="shared" ref="BM3" si="147">$D$1 +(BM2/2)^2</f>
        <v>1124</v>
      </c>
      <c r="BN3" s="8">
        <f t="shared" ref="BN3" si="148">$D$1 +(BN2/2)^2</f>
        <v>1156.25</v>
      </c>
      <c r="BO3" s="8">
        <f t="shared" ref="BO3" si="149">$D$1 +(BO2/2)^2</f>
        <v>1189</v>
      </c>
      <c r="BP3" s="8">
        <f t="shared" ref="BP3" si="150">$D$1 +(BP2/2)^2</f>
        <v>1222.25</v>
      </c>
      <c r="BQ3" s="8">
        <f t="shared" ref="BQ3" si="151">$D$1 +(BQ2/2)^2</f>
        <v>1256</v>
      </c>
      <c r="BR3" s="8">
        <f t="shared" ref="BR3" si="152">$D$1 +(BR2/2)^2</f>
        <v>1290.25</v>
      </c>
      <c r="BS3" s="8">
        <f t="shared" ref="BS3" si="153">$D$1 +(BS2/2)^2</f>
        <v>1325</v>
      </c>
      <c r="BT3" s="8">
        <f t="shared" ref="BT3" si="154">$D$1 +(BT2/2)^2</f>
        <v>1360.25</v>
      </c>
      <c r="BU3" s="8">
        <f t="shared" ref="BU3" si="155">$D$1 +(BU2/2)^2</f>
        <v>1396</v>
      </c>
      <c r="BV3" s="8">
        <f t="shared" ref="BV3" si="156">$D$1 +(BV2/2)^2</f>
        <v>1432.25</v>
      </c>
      <c r="BW3" s="8">
        <f t="shared" ref="BW3" si="157">$D$1 +(BW2/2)^2</f>
        <v>1469</v>
      </c>
      <c r="BX3" s="8">
        <f t="shared" ref="BX3" si="158">$D$1 +(BX2/2)^2</f>
        <v>1506.25</v>
      </c>
      <c r="BY3" s="8">
        <f t="shared" ref="BY3" si="159">$D$1 +(BY2/2)^2</f>
        <v>1544</v>
      </c>
      <c r="BZ3" s="8">
        <f t="shared" ref="BZ3" si="160">$D$1 +(BZ2/2)^2</f>
        <v>1582.25</v>
      </c>
      <c r="CA3" s="8">
        <f t="shared" ref="CA3" si="161">$D$1 +(CA2/2)^2</f>
        <v>1621</v>
      </c>
      <c r="CB3" s="8">
        <f t="shared" ref="CB3" si="162">$D$1 +(CB2/2)^2</f>
        <v>1660.25</v>
      </c>
      <c r="CC3" s="8">
        <f t="shared" ref="CC3" si="163">$D$1 +(CC2/2)^2</f>
        <v>1700</v>
      </c>
      <c r="CD3" s="8">
        <f t="shared" ref="CD3" si="164">$D$1 +(CD2/2)^2</f>
        <v>1740.25</v>
      </c>
      <c r="CE3" s="8">
        <f t="shared" ref="CE3" si="165">$D$1 +(CE2/2)^2</f>
        <v>1781</v>
      </c>
      <c r="CF3" s="8">
        <f t="shared" ref="CF3" si="166">$D$1 +(CF2/2)^2</f>
        <v>1822.25</v>
      </c>
      <c r="CG3" s="8">
        <f t="shared" ref="CG3" si="167">$D$1 +(CG2/2)^2</f>
        <v>1864</v>
      </c>
      <c r="CH3" s="8">
        <f t="shared" ref="CH3" si="168">$D$1 +(CH2/2)^2</f>
        <v>1906.25</v>
      </c>
      <c r="CI3" s="8">
        <f t="shared" ref="CI3" si="169">$D$1 +(CI2/2)^2</f>
        <v>1949</v>
      </c>
      <c r="CJ3" s="8">
        <f t="shared" ref="CJ3" si="170">$D$1 +(CJ2/2)^2</f>
        <v>1992.25</v>
      </c>
      <c r="CK3" s="8">
        <f t="shared" ref="CK3" si="171">$D$1 +(CK2/2)^2</f>
        <v>2036</v>
      </c>
      <c r="CL3" s="8">
        <f t="shared" ref="CL3" si="172">$D$1 +(CL2/2)^2</f>
        <v>2080.25</v>
      </c>
      <c r="CM3" s="8">
        <f t="shared" ref="CM3" si="173">$D$1 +(CM2/2)^2</f>
        <v>2125</v>
      </c>
      <c r="CN3" s="8">
        <f t="shared" ref="CN3" si="174">$D$1 +(CN2/2)^2</f>
        <v>2170.25</v>
      </c>
      <c r="CO3" s="8">
        <f t="shared" ref="CO3" si="175">$D$1 +(CO2/2)^2</f>
        <v>2216</v>
      </c>
      <c r="CP3" s="8">
        <f t="shared" ref="CP3" si="176">$D$1 +(CP2/2)^2</f>
        <v>2262.25</v>
      </c>
      <c r="CQ3" s="8">
        <f t="shared" ref="CQ3" si="177">$D$1 +(CQ2/2)^2</f>
        <v>2309</v>
      </c>
      <c r="CR3" s="8">
        <f t="shared" ref="CR3" si="178">$D$1 +(CR2/2)^2</f>
        <v>2356.25</v>
      </c>
      <c r="CS3" s="8">
        <f t="shared" ref="CS3" si="179">$D$1 +(CS2/2)^2</f>
        <v>2404</v>
      </c>
      <c r="CT3" s="8">
        <f t="shared" ref="CT3" si="180">$D$1 +(CT2/2)^2</f>
        <v>2452.25</v>
      </c>
      <c r="CU3" s="8">
        <f t="shared" ref="CU3" si="181">$D$1 +(CU2/2)^2</f>
        <v>2501</v>
      </c>
      <c r="CV3" s="8">
        <f t="shared" ref="CV3" si="182">$D$1 +(CV2/2)^2</f>
        <v>2550.25</v>
      </c>
      <c r="CW3" s="8">
        <f t="shared" ref="CW3" si="183">$D$1 +(CW2/2)^2</f>
        <v>2600</v>
      </c>
    </row>
    <row r="4" spans="1:101" s="13" customFormat="1">
      <c r="A4" s="13" t="s">
        <v>6</v>
      </c>
      <c r="B4" s="14" t="s">
        <v>8</v>
      </c>
      <c r="C4" s="13">
        <f>$D$1 + (C2^2)</f>
        <v>104</v>
      </c>
      <c r="D4" s="13">
        <f t="shared" ref="D4:BO4" si="184">$D$1 + (D2^2)</f>
        <v>109</v>
      </c>
      <c r="E4" s="13">
        <f t="shared" si="184"/>
        <v>116</v>
      </c>
      <c r="F4" s="13">
        <f t="shared" si="184"/>
        <v>125</v>
      </c>
      <c r="G4" s="13">
        <f t="shared" si="184"/>
        <v>136</v>
      </c>
      <c r="H4" s="13">
        <f t="shared" si="184"/>
        <v>149</v>
      </c>
      <c r="I4" s="13">
        <f t="shared" si="184"/>
        <v>164</v>
      </c>
      <c r="J4" s="13">
        <f t="shared" si="184"/>
        <v>181</v>
      </c>
      <c r="K4" s="13">
        <f t="shared" si="184"/>
        <v>200</v>
      </c>
      <c r="L4" s="13">
        <f t="shared" si="184"/>
        <v>221</v>
      </c>
      <c r="M4" s="13">
        <f t="shared" si="184"/>
        <v>244</v>
      </c>
      <c r="N4" s="13">
        <f t="shared" si="184"/>
        <v>269</v>
      </c>
      <c r="O4" s="13">
        <f t="shared" si="184"/>
        <v>296</v>
      </c>
      <c r="P4" s="13">
        <f t="shared" si="184"/>
        <v>325</v>
      </c>
      <c r="Q4" s="13">
        <f t="shared" si="184"/>
        <v>356</v>
      </c>
      <c r="R4" s="13">
        <f t="shared" si="184"/>
        <v>389</v>
      </c>
      <c r="S4" s="13">
        <f t="shared" si="184"/>
        <v>424</v>
      </c>
      <c r="T4" s="13">
        <f t="shared" si="184"/>
        <v>461</v>
      </c>
      <c r="U4" s="13">
        <f t="shared" si="184"/>
        <v>500</v>
      </c>
      <c r="V4" s="13">
        <f t="shared" si="184"/>
        <v>541</v>
      </c>
      <c r="W4" s="13">
        <f t="shared" si="184"/>
        <v>584</v>
      </c>
      <c r="X4" s="13">
        <f t="shared" si="184"/>
        <v>629</v>
      </c>
      <c r="Y4" s="13">
        <f t="shared" si="184"/>
        <v>676</v>
      </c>
      <c r="Z4" s="13">
        <f t="shared" si="184"/>
        <v>725</v>
      </c>
      <c r="AA4" s="13">
        <f t="shared" si="184"/>
        <v>776</v>
      </c>
      <c r="AB4" s="13">
        <f t="shared" si="184"/>
        <v>829</v>
      </c>
      <c r="AC4" s="13">
        <f t="shared" si="184"/>
        <v>884</v>
      </c>
      <c r="AD4" s="13">
        <f t="shared" si="184"/>
        <v>941</v>
      </c>
      <c r="AE4" s="13">
        <f t="shared" si="184"/>
        <v>1000</v>
      </c>
      <c r="AF4" s="13">
        <f t="shared" si="184"/>
        <v>1061</v>
      </c>
      <c r="AG4" s="13">
        <f t="shared" si="184"/>
        <v>1124</v>
      </c>
      <c r="AH4" s="13">
        <f t="shared" si="184"/>
        <v>1189</v>
      </c>
      <c r="AI4" s="13">
        <f t="shared" si="184"/>
        <v>1256</v>
      </c>
      <c r="AJ4" s="13">
        <f t="shared" si="184"/>
        <v>1325</v>
      </c>
      <c r="AK4" s="13">
        <f t="shared" si="184"/>
        <v>1396</v>
      </c>
      <c r="AL4" s="13">
        <f t="shared" si="184"/>
        <v>1469</v>
      </c>
      <c r="AM4" s="13">
        <f t="shared" si="184"/>
        <v>1544</v>
      </c>
      <c r="AN4" s="13">
        <f t="shared" si="184"/>
        <v>1621</v>
      </c>
      <c r="AO4" s="13">
        <f t="shared" si="184"/>
        <v>1700</v>
      </c>
      <c r="AP4" s="13">
        <f t="shared" si="184"/>
        <v>1781</v>
      </c>
      <c r="AQ4" s="13">
        <f t="shared" si="184"/>
        <v>1864</v>
      </c>
      <c r="AR4" s="13">
        <f t="shared" si="184"/>
        <v>1949</v>
      </c>
      <c r="AS4" s="13">
        <f t="shared" si="184"/>
        <v>2036</v>
      </c>
      <c r="AT4" s="13">
        <f t="shared" si="184"/>
        <v>2125</v>
      </c>
      <c r="AU4" s="13">
        <f t="shared" si="184"/>
        <v>2216</v>
      </c>
      <c r="AV4" s="13">
        <f t="shared" si="184"/>
        <v>2309</v>
      </c>
      <c r="AW4" s="13">
        <f t="shared" si="184"/>
        <v>2404</v>
      </c>
      <c r="AX4" s="13">
        <f t="shared" si="184"/>
        <v>2501</v>
      </c>
      <c r="AY4" s="13">
        <f t="shared" si="184"/>
        <v>2600</v>
      </c>
      <c r="AZ4" s="13">
        <f t="shared" si="184"/>
        <v>2701</v>
      </c>
      <c r="BA4" s="13">
        <f t="shared" si="184"/>
        <v>2804</v>
      </c>
      <c r="BB4" s="13">
        <f t="shared" si="184"/>
        <v>2909</v>
      </c>
      <c r="BC4" s="13">
        <f t="shared" si="184"/>
        <v>3016</v>
      </c>
      <c r="BD4" s="13">
        <f t="shared" si="184"/>
        <v>3125</v>
      </c>
      <c r="BE4" s="13">
        <f t="shared" si="184"/>
        <v>3236</v>
      </c>
      <c r="BF4" s="13">
        <f t="shared" si="184"/>
        <v>3349</v>
      </c>
      <c r="BG4" s="13">
        <f t="shared" si="184"/>
        <v>3464</v>
      </c>
      <c r="BH4" s="13">
        <f t="shared" si="184"/>
        <v>3581</v>
      </c>
      <c r="BI4" s="13">
        <f t="shared" si="184"/>
        <v>3700</v>
      </c>
      <c r="BJ4" s="13">
        <f t="shared" si="184"/>
        <v>3821</v>
      </c>
      <c r="BK4" s="13">
        <f t="shared" si="184"/>
        <v>3944</v>
      </c>
      <c r="BL4" s="13">
        <f t="shared" si="184"/>
        <v>4069</v>
      </c>
      <c r="BM4" s="13">
        <f t="shared" si="184"/>
        <v>4196</v>
      </c>
      <c r="BN4" s="13">
        <f t="shared" si="184"/>
        <v>4325</v>
      </c>
      <c r="BO4" s="13">
        <f t="shared" si="184"/>
        <v>4456</v>
      </c>
      <c r="BP4" s="13">
        <f t="shared" ref="BP4:CV4" si="185">$D$1 + (BP2^2)</f>
        <v>4589</v>
      </c>
      <c r="BQ4" s="13">
        <f t="shared" si="185"/>
        <v>4724</v>
      </c>
      <c r="BR4" s="13">
        <f t="shared" si="185"/>
        <v>4861</v>
      </c>
      <c r="BS4" s="13">
        <f t="shared" si="185"/>
        <v>5000</v>
      </c>
      <c r="BT4" s="13">
        <f t="shared" si="185"/>
        <v>5141</v>
      </c>
      <c r="BU4" s="13">
        <f t="shared" si="185"/>
        <v>5284</v>
      </c>
      <c r="BV4" s="13">
        <f t="shared" si="185"/>
        <v>5429</v>
      </c>
      <c r="BW4" s="13">
        <f t="shared" si="185"/>
        <v>5576</v>
      </c>
      <c r="BX4" s="13">
        <f t="shared" si="185"/>
        <v>5725</v>
      </c>
      <c r="BY4" s="13">
        <f t="shared" si="185"/>
        <v>5876</v>
      </c>
      <c r="BZ4" s="13">
        <f t="shared" si="185"/>
        <v>6029</v>
      </c>
      <c r="CA4" s="13">
        <f t="shared" si="185"/>
        <v>6184</v>
      </c>
      <c r="CB4" s="13">
        <f t="shared" si="185"/>
        <v>6341</v>
      </c>
      <c r="CC4" s="13">
        <f t="shared" si="185"/>
        <v>6500</v>
      </c>
      <c r="CD4" s="13">
        <f t="shared" si="185"/>
        <v>6661</v>
      </c>
      <c r="CE4" s="13">
        <f t="shared" si="185"/>
        <v>6824</v>
      </c>
      <c r="CF4" s="13">
        <f t="shared" si="185"/>
        <v>6989</v>
      </c>
      <c r="CG4" s="13">
        <f t="shared" si="185"/>
        <v>7156</v>
      </c>
      <c r="CH4" s="13">
        <f t="shared" si="185"/>
        <v>7325</v>
      </c>
      <c r="CI4" s="13">
        <f t="shared" si="185"/>
        <v>7496</v>
      </c>
      <c r="CJ4" s="13">
        <f t="shared" si="185"/>
        <v>7669</v>
      </c>
      <c r="CK4" s="13">
        <f t="shared" si="185"/>
        <v>7844</v>
      </c>
      <c r="CL4" s="13">
        <f t="shared" si="185"/>
        <v>8021</v>
      </c>
      <c r="CM4" s="13">
        <f t="shared" si="185"/>
        <v>8200</v>
      </c>
      <c r="CN4" s="13">
        <f t="shared" si="185"/>
        <v>8381</v>
      </c>
      <c r="CO4" s="13">
        <f t="shared" si="185"/>
        <v>8564</v>
      </c>
      <c r="CP4" s="13">
        <f t="shared" si="185"/>
        <v>8749</v>
      </c>
      <c r="CQ4" s="13">
        <f t="shared" si="185"/>
        <v>8936</v>
      </c>
      <c r="CR4" s="13">
        <f t="shared" si="185"/>
        <v>9125</v>
      </c>
      <c r="CS4" s="13">
        <f t="shared" si="185"/>
        <v>9316</v>
      </c>
      <c r="CT4" s="13">
        <f t="shared" si="185"/>
        <v>9509</v>
      </c>
      <c r="CU4" s="13">
        <f t="shared" si="185"/>
        <v>9704</v>
      </c>
      <c r="CV4" s="13">
        <f t="shared" si="185"/>
        <v>9901</v>
      </c>
      <c r="CW4" s="13">
        <f>$D$1 + (CW2^2)</f>
        <v>10100</v>
      </c>
    </row>
    <row r="5" spans="1:101" s="15" customFormat="1">
      <c r="A5" s="15" t="s">
        <v>6</v>
      </c>
      <c r="B5" s="16" t="s">
        <v>10</v>
      </c>
      <c r="C5" s="15">
        <f>$D$1 +( (C2^3) /1.2)</f>
        <v>106.66666666666667</v>
      </c>
      <c r="D5" s="15">
        <f t="shared" ref="D5:W5" si="186">$D$1 +( (D2^3) /1.2)</f>
        <v>122.5</v>
      </c>
      <c r="E5" s="15">
        <f t="shared" si="186"/>
        <v>153.33333333333334</v>
      </c>
      <c r="F5" s="15">
        <f t="shared" si="186"/>
        <v>204.16666666666669</v>
      </c>
      <c r="G5" s="15">
        <f t="shared" si="186"/>
        <v>280</v>
      </c>
      <c r="H5" s="15">
        <f t="shared" si="186"/>
        <v>385.83333333333337</v>
      </c>
      <c r="I5" s="15">
        <f t="shared" si="186"/>
        <v>526.66666666666674</v>
      </c>
      <c r="J5" s="15">
        <f t="shared" si="186"/>
        <v>707.5</v>
      </c>
      <c r="K5" s="15">
        <f t="shared" si="186"/>
        <v>933.33333333333337</v>
      </c>
      <c r="L5" s="15">
        <f t="shared" si="186"/>
        <v>1209.1666666666667</v>
      </c>
      <c r="M5" s="15">
        <f t="shared" si="186"/>
        <v>1540</v>
      </c>
      <c r="N5" s="15">
        <f t="shared" si="186"/>
        <v>1930.8333333333335</v>
      </c>
      <c r="O5" s="15">
        <f t="shared" si="186"/>
        <v>2386.666666666667</v>
      </c>
      <c r="P5" s="15">
        <f t="shared" si="186"/>
        <v>2912.5</v>
      </c>
      <c r="Q5" s="15">
        <f t="shared" si="186"/>
        <v>3513.3333333333335</v>
      </c>
      <c r="R5" s="15">
        <f t="shared" si="186"/>
        <v>4194.166666666667</v>
      </c>
      <c r="S5" s="15">
        <f t="shared" si="186"/>
        <v>4960</v>
      </c>
      <c r="T5" s="15">
        <f t="shared" si="186"/>
        <v>5815.8333333333339</v>
      </c>
      <c r="U5" s="15">
        <f t="shared" si="186"/>
        <v>6766.666666666667</v>
      </c>
      <c r="V5" s="15">
        <f t="shared" si="186"/>
        <v>7817.5</v>
      </c>
      <c r="W5" s="15">
        <f t="shared" si="186"/>
        <v>8973.3333333333339</v>
      </c>
      <c r="X5" s="15">
        <f t="shared" ref="X5:BO5" si="187">$D$1 +( (X2^3) /1.8)</f>
        <v>6859.4444444444443</v>
      </c>
      <c r="Y5" s="15">
        <f t="shared" si="187"/>
        <v>7780</v>
      </c>
      <c r="Z5" s="15">
        <f t="shared" si="187"/>
        <v>8780.5555555555547</v>
      </c>
      <c r="AA5" s="15">
        <f t="shared" si="187"/>
        <v>9864.4444444444434</v>
      </c>
      <c r="AB5" s="15">
        <f t="shared" si="187"/>
        <v>11035</v>
      </c>
      <c r="AC5" s="15">
        <f t="shared" si="187"/>
        <v>12295.555555555555</v>
      </c>
      <c r="AD5" s="15">
        <f t="shared" si="187"/>
        <v>13649.444444444443</v>
      </c>
      <c r="AE5" s="15">
        <f t="shared" si="187"/>
        <v>15100</v>
      </c>
      <c r="AF5" s="15">
        <f t="shared" si="187"/>
        <v>16650.555555555555</v>
      </c>
      <c r="AG5" s="15">
        <f t="shared" si="187"/>
        <v>18304.444444444445</v>
      </c>
      <c r="AH5" s="15">
        <f t="shared" si="187"/>
        <v>20065</v>
      </c>
      <c r="AI5" s="15">
        <f t="shared" si="187"/>
        <v>21935.555555555555</v>
      </c>
      <c r="AJ5" s="15">
        <f t="shared" si="187"/>
        <v>23919.444444444445</v>
      </c>
      <c r="AK5" s="15">
        <f t="shared" si="187"/>
        <v>26020</v>
      </c>
      <c r="AL5" s="15">
        <f t="shared" si="187"/>
        <v>28240.555555555555</v>
      </c>
      <c r="AM5" s="15">
        <f t="shared" si="187"/>
        <v>30584.444444444445</v>
      </c>
      <c r="AN5" s="15">
        <f t="shared" si="187"/>
        <v>33055</v>
      </c>
      <c r="AO5" s="15">
        <f t="shared" si="187"/>
        <v>35655.555555555555</v>
      </c>
      <c r="AP5" s="15">
        <f t="shared" si="187"/>
        <v>38389.444444444445</v>
      </c>
      <c r="AQ5" s="15">
        <f t="shared" si="187"/>
        <v>41260</v>
      </c>
      <c r="AR5" s="15">
        <f t="shared" si="187"/>
        <v>44270.555555555555</v>
      </c>
      <c r="AS5" s="15">
        <f t="shared" si="187"/>
        <v>47424.444444444445</v>
      </c>
      <c r="AT5" s="15">
        <f t="shared" si="187"/>
        <v>50725</v>
      </c>
      <c r="AU5" s="15">
        <f t="shared" si="187"/>
        <v>54175.555555555555</v>
      </c>
      <c r="AV5" s="15">
        <f t="shared" si="187"/>
        <v>57779.444444444445</v>
      </c>
      <c r="AW5" s="15">
        <f t="shared" si="187"/>
        <v>61540</v>
      </c>
      <c r="AX5" s="15">
        <f t="shared" si="187"/>
        <v>65460.555555555555</v>
      </c>
      <c r="AY5" s="15">
        <f t="shared" si="187"/>
        <v>69544.444444444438</v>
      </c>
      <c r="AZ5" s="15">
        <f t="shared" si="187"/>
        <v>73795</v>
      </c>
      <c r="BA5" s="15">
        <f t="shared" si="187"/>
        <v>78215.555555555547</v>
      </c>
      <c r="BB5" s="15">
        <f t="shared" si="187"/>
        <v>82809.444444444438</v>
      </c>
      <c r="BC5" s="15">
        <f t="shared" si="187"/>
        <v>87580</v>
      </c>
      <c r="BD5" s="15">
        <f t="shared" si="187"/>
        <v>92530.555555555547</v>
      </c>
      <c r="BE5" s="15">
        <f t="shared" si="187"/>
        <v>97664.444444444438</v>
      </c>
      <c r="BF5" s="15">
        <f t="shared" si="187"/>
        <v>102985</v>
      </c>
      <c r="BG5" s="15">
        <f t="shared" si="187"/>
        <v>108495.55555555555</v>
      </c>
      <c r="BH5" s="15">
        <f t="shared" si="187"/>
        <v>114199.44444444444</v>
      </c>
      <c r="BI5" s="15">
        <f t="shared" si="187"/>
        <v>120100</v>
      </c>
      <c r="BJ5" s="15">
        <f t="shared" si="187"/>
        <v>126200.55555555555</v>
      </c>
      <c r="BK5" s="15">
        <f t="shared" si="187"/>
        <v>132504.44444444444</v>
      </c>
      <c r="BL5" s="15">
        <f t="shared" si="187"/>
        <v>139015</v>
      </c>
      <c r="BM5" s="15">
        <f t="shared" si="187"/>
        <v>145735.55555555556</v>
      </c>
      <c r="BN5" s="15">
        <f t="shared" si="187"/>
        <v>152669.44444444444</v>
      </c>
      <c r="BO5" s="15">
        <f t="shared" si="187"/>
        <v>159820</v>
      </c>
      <c r="BP5" s="15">
        <f t="shared" ref="BP5:CW5" si="188">$D$1 +( (BP2^3) /1.8)</f>
        <v>167190.55555555556</v>
      </c>
      <c r="BQ5" s="15">
        <f t="shared" si="188"/>
        <v>174784.44444444444</v>
      </c>
      <c r="BR5" s="15">
        <f t="shared" si="188"/>
        <v>182605</v>
      </c>
      <c r="BS5" s="15">
        <f t="shared" si="188"/>
        <v>190655.55555555556</v>
      </c>
      <c r="BT5" s="15">
        <f t="shared" si="188"/>
        <v>198939.44444444444</v>
      </c>
      <c r="BU5" s="15">
        <f t="shared" si="188"/>
        <v>207460</v>
      </c>
      <c r="BV5" s="15">
        <f t="shared" si="188"/>
        <v>216220.55555555556</v>
      </c>
      <c r="BW5" s="15">
        <f t="shared" si="188"/>
        <v>225224.44444444444</v>
      </c>
      <c r="BX5" s="15">
        <f t="shared" si="188"/>
        <v>234475</v>
      </c>
      <c r="BY5" s="15">
        <f t="shared" si="188"/>
        <v>243975.55555555556</v>
      </c>
      <c r="BZ5" s="15">
        <f t="shared" si="188"/>
        <v>253729.44444444444</v>
      </c>
      <c r="CA5" s="15">
        <f t="shared" si="188"/>
        <v>263740</v>
      </c>
      <c r="CB5" s="15">
        <f t="shared" si="188"/>
        <v>274010.55555555556</v>
      </c>
      <c r="CC5" s="15">
        <f t="shared" si="188"/>
        <v>284544.44444444444</v>
      </c>
      <c r="CD5" s="15">
        <f t="shared" si="188"/>
        <v>295345</v>
      </c>
      <c r="CE5" s="15">
        <f t="shared" si="188"/>
        <v>306415.55555555556</v>
      </c>
      <c r="CF5" s="15">
        <f t="shared" si="188"/>
        <v>317759.44444444444</v>
      </c>
      <c r="CG5" s="15">
        <f t="shared" si="188"/>
        <v>329380</v>
      </c>
      <c r="CH5" s="15">
        <f t="shared" si="188"/>
        <v>341280.55555555556</v>
      </c>
      <c r="CI5" s="15">
        <f t="shared" si="188"/>
        <v>353464.44444444444</v>
      </c>
      <c r="CJ5" s="15">
        <f t="shared" si="188"/>
        <v>365935</v>
      </c>
      <c r="CK5" s="15">
        <f t="shared" si="188"/>
        <v>378695.55555555556</v>
      </c>
      <c r="CL5" s="15">
        <f t="shared" si="188"/>
        <v>391749.44444444444</v>
      </c>
      <c r="CM5" s="15">
        <f t="shared" si="188"/>
        <v>405100</v>
      </c>
      <c r="CN5" s="15">
        <f t="shared" si="188"/>
        <v>418750.55555555556</v>
      </c>
      <c r="CO5" s="15">
        <f t="shared" si="188"/>
        <v>432704.44444444444</v>
      </c>
      <c r="CP5" s="15">
        <f t="shared" si="188"/>
        <v>446965</v>
      </c>
      <c r="CQ5" s="15">
        <f t="shared" si="188"/>
        <v>461535.55555555556</v>
      </c>
      <c r="CR5" s="15">
        <f t="shared" si="188"/>
        <v>476419.44444444444</v>
      </c>
      <c r="CS5" s="15">
        <f t="shared" si="188"/>
        <v>491620</v>
      </c>
      <c r="CT5" s="15">
        <f t="shared" si="188"/>
        <v>507140.55555555556</v>
      </c>
      <c r="CU5" s="15">
        <f t="shared" si="188"/>
        <v>522984.44444444444</v>
      </c>
      <c r="CV5" s="15">
        <f t="shared" si="188"/>
        <v>539155</v>
      </c>
      <c r="CW5" s="15">
        <f t="shared" si="188"/>
        <v>555655.5555555555</v>
      </c>
    </row>
    <row r="6" spans="1:101" s="17" customFormat="1">
      <c r="A6" s="17" t="s">
        <v>6</v>
      </c>
      <c r="B6" s="17" t="s">
        <v>9</v>
      </c>
      <c r="C6" s="17">
        <f>$D$1*2</f>
        <v>200</v>
      </c>
      <c r="D6" s="17">
        <f>C6*2</f>
        <v>400</v>
      </c>
      <c r="E6" s="17">
        <f>D6*2</f>
        <v>800</v>
      </c>
      <c r="F6" s="17">
        <f t="shared" ref="F6:BQ6" si="189">E6*2</f>
        <v>1600</v>
      </c>
      <c r="G6" s="17">
        <f t="shared" si="189"/>
        <v>3200</v>
      </c>
      <c r="H6" s="17">
        <f t="shared" si="189"/>
        <v>6400</v>
      </c>
      <c r="I6" s="17">
        <f t="shared" si="189"/>
        <v>12800</v>
      </c>
      <c r="J6" s="17">
        <f t="shared" si="189"/>
        <v>25600</v>
      </c>
      <c r="K6" s="17">
        <f t="shared" si="189"/>
        <v>51200</v>
      </c>
      <c r="L6" s="17">
        <f t="shared" si="189"/>
        <v>102400</v>
      </c>
      <c r="M6" s="17">
        <f t="shared" si="189"/>
        <v>204800</v>
      </c>
      <c r="N6" s="17">
        <f t="shared" si="189"/>
        <v>409600</v>
      </c>
      <c r="O6" s="17">
        <f t="shared" si="189"/>
        <v>819200</v>
      </c>
      <c r="P6" s="17">
        <f t="shared" si="189"/>
        <v>1638400</v>
      </c>
      <c r="Q6" s="17">
        <f t="shared" si="189"/>
        <v>3276800</v>
      </c>
      <c r="R6" s="17">
        <f t="shared" si="189"/>
        <v>6553600</v>
      </c>
      <c r="S6" s="17">
        <f t="shared" si="189"/>
        <v>13107200</v>
      </c>
      <c r="T6" s="17">
        <f t="shared" si="189"/>
        <v>26214400</v>
      </c>
      <c r="U6" s="17">
        <f t="shared" si="189"/>
        <v>52428800</v>
      </c>
      <c r="V6" s="17">
        <f t="shared" si="189"/>
        <v>104857600</v>
      </c>
      <c r="W6" s="17">
        <f t="shared" si="189"/>
        <v>209715200</v>
      </c>
      <c r="X6" s="17">
        <f t="shared" si="189"/>
        <v>419430400</v>
      </c>
      <c r="Y6" s="17">
        <f t="shared" si="189"/>
        <v>838860800</v>
      </c>
      <c r="Z6" s="17">
        <f t="shared" si="189"/>
        <v>1677721600</v>
      </c>
      <c r="AA6" s="17">
        <f t="shared" si="189"/>
        <v>3355443200</v>
      </c>
      <c r="AB6" s="17">
        <f t="shared" si="189"/>
        <v>6710886400</v>
      </c>
      <c r="AC6" s="17">
        <f t="shared" si="189"/>
        <v>13421772800</v>
      </c>
      <c r="AD6" s="17">
        <f t="shared" si="189"/>
        <v>26843545600</v>
      </c>
      <c r="AE6" s="17">
        <f t="shared" si="189"/>
        <v>53687091200</v>
      </c>
      <c r="AF6" s="17">
        <f t="shared" si="189"/>
        <v>107374182400</v>
      </c>
      <c r="AG6" s="17">
        <f t="shared" si="189"/>
        <v>214748364800</v>
      </c>
      <c r="AH6" s="17">
        <f t="shared" si="189"/>
        <v>429496729600</v>
      </c>
      <c r="AI6" s="17">
        <f t="shared" si="189"/>
        <v>858993459200</v>
      </c>
      <c r="AJ6" s="17">
        <f t="shared" si="189"/>
        <v>1717986918400</v>
      </c>
      <c r="AK6" s="17">
        <f t="shared" si="189"/>
        <v>3435973836800</v>
      </c>
      <c r="AL6" s="17">
        <f t="shared" si="189"/>
        <v>6871947673600</v>
      </c>
      <c r="AM6" s="17">
        <f t="shared" si="189"/>
        <v>13743895347200</v>
      </c>
      <c r="AN6" s="17">
        <f t="shared" si="189"/>
        <v>27487790694400</v>
      </c>
      <c r="AO6" s="17">
        <f t="shared" si="189"/>
        <v>54975581388800</v>
      </c>
      <c r="AP6" s="17">
        <f t="shared" si="189"/>
        <v>109951162777600</v>
      </c>
      <c r="AQ6" s="17">
        <f t="shared" si="189"/>
        <v>219902325555200</v>
      </c>
      <c r="AR6" s="17">
        <f t="shared" si="189"/>
        <v>439804651110400</v>
      </c>
      <c r="AS6" s="17">
        <f t="shared" si="189"/>
        <v>879609302220800</v>
      </c>
      <c r="AT6" s="17">
        <f t="shared" si="189"/>
        <v>1759218604441600</v>
      </c>
      <c r="AU6" s="17">
        <f t="shared" si="189"/>
        <v>3518437208883200</v>
      </c>
      <c r="AV6" s="17">
        <f t="shared" si="189"/>
        <v>7036874417766400</v>
      </c>
      <c r="AW6" s="17">
        <f t="shared" si="189"/>
        <v>1.40737488355328E+16</v>
      </c>
      <c r="AX6" s="17">
        <f t="shared" si="189"/>
        <v>2.81474976710656E+16</v>
      </c>
      <c r="AY6" s="17">
        <f t="shared" si="189"/>
        <v>5.62949953421312E+16</v>
      </c>
      <c r="AZ6" s="17">
        <f t="shared" si="189"/>
        <v>1.125899906842624E+17</v>
      </c>
      <c r="BA6" s="17">
        <f t="shared" si="189"/>
        <v>2.251799813685248E+17</v>
      </c>
      <c r="BB6" s="17">
        <f t="shared" si="189"/>
        <v>4.503599627370496E+17</v>
      </c>
      <c r="BC6" s="17">
        <f t="shared" si="189"/>
        <v>9.007199254740992E+17</v>
      </c>
      <c r="BD6" s="17">
        <f t="shared" si="189"/>
        <v>1.8014398509481984E+18</v>
      </c>
      <c r="BE6" s="17">
        <f t="shared" si="189"/>
        <v>3.6028797018963968E+18</v>
      </c>
      <c r="BF6" s="17">
        <f t="shared" si="189"/>
        <v>7.2057594037927936E+18</v>
      </c>
      <c r="BG6" s="17">
        <f t="shared" si="189"/>
        <v>1.4411518807585587E+19</v>
      </c>
      <c r="BH6" s="17">
        <f t="shared" si="189"/>
        <v>2.8823037615171174E+19</v>
      </c>
      <c r="BI6" s="17">
        <f t="shared" si="189"/>
        <v>5.7646075230342349E+19</v>
      </c>
      <c r="BJ6" s="17">
        <f t="shared" si="189"/>
        <v>1.152921504606847E+20</v>
      </c>
      <c r="BK6" s="17">
        <f t="shared" si="189"/>
        <v>2.305843009213694E+20</v>
      </c>
      <c r="BL6" s="17">
        <f t="shared" si="189"/>
        <v>4.6116860184273879E+20</v>
      </c>
      <c r="BM6" s="17">
        <f t="shared" si="189"/>
        <v>9.2233720368547758E+20</v>
      </c>
      <c r="BN6" s="17">
        <f t="shared" si="189"/>
        <v>1.8446744073709552E+21</v>
      </c>
      <c r="BO6" s="17">
        <f t="shared" si="189"/>
        <v>3.6893488147419103E+21</v>
      </c>
      <c r="BP6" s="17">
        <f t="shared" si="189"/>
        <v>7.3786976294838206E+21</v>
      </c>
      <c r="BQ6" s="17">
        <f t="shared" si="189"/>
        <v>1.4757395258967641E+22</v>
      </c>
      <c r="BR6" s="17">
        <f t="shared" ref="BR6:CW6" si="190">BQ6*2</f>
        <v>2.9514790517935283E+22</v>
      </c>
      <c r="BS6" s="17">
        <f t="shared" si="190"/>
        <v>5.9029581035870565E+22</v>
      </c>
      <c r="BT6" s="17">
        <f t="shared" si="190"/>
        <v>1.1805916207174113E+23</v>
      </c>
      <c r="BU6" s="17">
        <f t="shared" si="190"/>
        <v>2.3611832414348226E+23</v>
      </c>
      <c r="BV6" s="17">
        <f t="shared" si="190"/>
        <v>4.7223664828696452E+23</v>
      </c>
      <c r="BW6" s="17">
        <f t="shared" si="190"/>
        <v>9.4447329657392904E+23</v>
      </c>
      <c r="BX6" s="17">
        <f t="shared" si="190"/>
        <v>1.8889465931478581E+24</v>
      </c>
      <c r="BY6" s="17">
        <f t="shared" si="190"/>
        <v>3.7778931862957162E+24</v>
      </c>
      <c r="BZ6" s="17">
        <f t="shared" si="190"/>
        <v>7.5557863725914323E+24</v>
      </c>
      <c r="CA6" s="17">
        <f t="shared" si="190"/>
        <v>1.5111572745182865E+25</v>
      </c>
      <c r="CB6" s="17">
        <f t="shared" si="190"/>
        <v>3.0223145490365729E+25</v>
      </c>
      <c r="CC6" s="17">
        <f t="shared" si="190"/>
        <v>6.0446290980731459E+25</v>
      </c>
      <c r="CD6" s="17">
        <f t="shared" si="190"/>
        <v>1.2089258196146292E+26</v>
      </c>
      <c r="CE6" s="17">
        <f t="shared" si="190"/>
        <v>2.4178516392292583E+26</v>
      </c>
      <c r="CF6" s="17">
        <f t="shared" si="190"/>
        <v>4.8357032784585167E+26</v>
      </c>
      <c r="CG6" s="17">
        <f t="shared" si="190"/>
        <v>9.6714065569170334E+26</v>
      </c>
      <c r="CH6" s="17">
        <f t="shared" si="190"/>
        <v>1.9342813113834067E+27</v>
      </c>
      <c r="CI6" s="17">
        <f t="shared" si="190"/>
        <v>3.8685626227668134E+27</v>
      </c>
      <c r="CJ6" s="17">
        <f t="shared" si="190"/>
        <v>7.7371252455336267E+27</v>
      </c>
      <c r="CK6" s="17">
        <f t="shared" si="190"/>
        <v>1.5474250491067253E+28</v>
      </c>
      <c r="CL6" s="17">
        <f t="shared" si="190"/>
        <v>3.0948500982134507E+28</v>
      </c>
      <c r="CM6" s="17">
        <f t="shared" si="190"/>
        <v>6.1897001964269014E+28</v>
      </c>
      <c r="CN6" s="17">
        <f t="shared" si="190"/>
        <v>1.2379400392853803E+29</v>
      </c>
      <c r="CO6" s="17">
        <f t="shared" si="190"/>
        <v>2.4758800785707605E+29</v>
      </c>
      <c r="CP6" s="17">
        <f t="shared" si="190"/>
        <v>4.9517601571415211E+29</v>
      </c>
      <c r="CQ6" s="17">
        <f t="shared" si="190"/>
        <v>9.9035203142830422E+29</v>
      </c>
      <c r="CR6" s="17">
        <f t="shared" si="190"/>
        <v>1.9807040628566084E+30</v>
      </c>
      <c r="CS6" s="17">
        <f t="shared" si="190"/>
        <v>3.9614081257132169E+30</v>
      </c>
      <c r="CT6" s="17">
        <f t="shared" si="190"/>
        <v>7.9228162514264338E+30</v>
      </c>
      <c r="CU6" s="17">
        <f t="shared" si="190"/>
        <v>1.5845632502852868E+31</v>
      </c>
      <c r="CV6" s="17">
        <f t="shared" si="190"/>
        <v>3.1691265005705735E+31</v>
      </c>
      <c r="CW6" s="17">
        <f t="shared" si="190"/>
        <v>6.338253001141147E+31</v>
      </c>
    </row>
    <row r="11" spans="1:101">
      <c r="A11" s="11"/>
      <c r="B11" s="11"/>
    </row>
    <row r="16" spans="1:101">
      <c r="A16" s="11"/>
      <c r="B16" s="11"/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XP_Curves</vt:lpstr>
      <vt:lpstr>Sheet1</vt:lpstr>
      <vt:lpstr>NETHACK BASE CURVE</vt:lpstr>
      <vt:lpstr>LEVEL_CURVES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</dc:creator>
  <cp:lastModifiedBy>AB</cp:lastModifiedBy>
  <dcterms:created xsi:type="dcterms:W3CDTF">2013-06-14T22:51:34Z</dcterms:created>
  <dcterms:modified xsi:type="dcterms:W3CDTF">2013-06-21T01:39:25Z</dcterms:modified>
</cp:coreProperties>
</file>