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Datos" sheetId="2" r:id="rId5"/>
  </sheets>
  <definedNames/>
  <calcPr/>
  <extLst>
    <ext uri="GoogleSheetsCustomDataVersion2">
      <go:sheetsCustomData xmlns:go="http://customooxmlschemas.google.com/" r:id="rId6" roundtripDataChecksum="79zzbreBQttryTHGreuxFc0pNmQ1HgN2guUw/BCArH4="/>
    </ext>
  </extLst>
</workbook>
</file>

<file path=xl/sharedStrings.xml><?xml version="1.0" encoding="utf-8"?>
<sst xmlns="http://schemas.openxmlformats.org/spreadsheetml/2006/main" count="24" uniqueCount="24">
  <si>
    <t>Semana</t>
  </si>
  <si>
    <t>Visitas_Plataforma</t>
  </si>
  <si>
    <t>Entradas_Vendidas_Online</t>
  </si>
  <si>
    <t>Entradas_Totales</t>
  </si>
  <si>
    <t>Butacas_Ocupadas</t>
  </si>
  <si>
    <t>Butacas_Totales</t>
  </si>
  <si>
    <t>Tickets_Emitidos</t>
  </si>
  <si>
    <t>Tickets_No_Retirados</t>
  </si>
  <si>
    <t>Errores_Reportados</t>
  </si>
  <si>
    <t>Sesiones_Plataforma</t>
  </si>
  <si>
    <t>Incidentes_En_Salas</t>
  </si>
  <si>
    <t>KPI_Tasa_Conversion</t>
  </si>
  <si>
    <t>KPI_Proporcion_Online</t>
  </si>
  <si>
    <t>KPI_Ocupacion_Salas</t>
  </si>
  <si>
    <t>KRI_Reclamos_No_Retiro</t>
  </si>
  <si>
    <t>KRI_Fallos_Plataforma</t>
  </si>
  <si>
    <t>KRI_Incidentes_Salas</t>
  </si>
  <si>
    <t>KPI 1</t>
  </si>
  <si>
    <t>KRI1</t>
  </si>
  <si>
    <t xml:space="preserve"> </t>
  </si>
  <si>
    <t>KRI2</t>
  </si>
  <si>
    <t>KRI3</t>
  </si>
  <si>
    <t>KPI 2</t>
  </si>
  <si>
    <t>KPI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</si>
</sst>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1" xfId="0" applyFont="1" applyNumberFormat="1"/>
    <xf borderId="0" fillId="0" fontId="3" numFmtId="0" xfId="0" applyFont="1"/>
    <xf borderId="1" fillId="0" fontId="2" numFmtId="0" xfId="0" applyBorder="1" applyFont="1"/>
    <xf borderId="1" fillId="2" fontId="2" numFmtId="9" xfId="0" applyBorder="1" applyFill="1" applyFont="1" applyNumberFormat="1"/>
    <xf borderId="1" fillId="3" fontId="2" numFmtId="9" xfId="0" applyBorder="1" applyFill="1" applyFont="1" applyNumberFormat="1"/>
    <xf borderId="2" fillId="3" fontId="2" numFmtId="9" xfId="0" applyBorder="1" applyFont="1" applyNumberForma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Tasa de conversión de ventas online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Visitas_Plataforma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Datos!$B$2:$B$13</c:f>
              <c:numCache/>
            </c:numRef>
          </c:val>
        </c:ser>
        <c:ser>
          <c:idx val="1"/>
          <c:order val="1"/>
          <c:tx>
            <c:v>Entradas_Vendidas_Online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Datos!$C$2:$C$13</c:f>
              <c:numCache/>
            </c:numRef>
          </c:val>
        </c:ser>
        <c:axId val="1035578052"/>
        <c:axId val="633826763"/>
      </c:barChart>
      <c:catAx>
        <c:axId val="1035578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3826763"/>
      </c:catAx>
      <c:valAx>
        <c:axId val="633826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557805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Proporción de ventas online vs. presenciales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Entradas_Vendidas_Online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Datos!$C$2:$C$13</c:f>
              <c:numCache/>
            </c:numRef>
          </c:val>
          <c:smooth val="0"/>
        </c:ser>
        <c:ser>
          <c:idx val="1"/>
          <c:order val="1"/>
          <c:tx>
            <c:v>Entradas_Totales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Datos!$D$2:$D$13</c:f>
              <c:numCache/>
            </c:numRef>
          </c:val>
          <c:smooth val="0"/>
        </c:ser>
        <c:axId val="1190312600"/>
        <c:axId val="123688265"/>
      </c:lineChart>
      <c:catAx>
        <c:axId val="119031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688265"/>
      </c:catAx>
      <c:valAx>
        <c:axId val="123688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031260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Porcentaje de ocupación de salas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Butacas_Ocupadas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Datos!$E$2:$E$13</c:f>
              <c:numCache/>
            </c:numRef>
          </c:val>
        </c:ser>
        <c:axId val="122596112"/>
        <c:axId val="113946655"/>
      </c:barChart>
      <c:lineChart>
        <c:varyColors val="0"/>
        <c:ser>
          <c:idx val="1"/>
          <c:order val="1"/>
          <c:tx>
            <c:v>Butacas_Totales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Datos!$F$2:$F$13</c:f>
              <c:numCache/>
            </c:numRef>
          </c:val>
          <c:smooth val="0"/>
        </c:ser>
        <c:axId val="122596112"/>
        <c:axId val="113946655"/>
      </c:lineChart>
      <c:catAx>
        <c:axId val="12259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946655"/>
      </c:catAx>
      <c:valAx>
        <c:axId val="113946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59611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Porcentaje de reclamos por productos no retirados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Tickets_Emitidos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Datos!$G$2:$G$13</c:f>
              <c:numCache/>
            </c:numRef>
          </c:val>
        </c:ser>
        <c:ser>
          <c:idx val="1"/>
          <c:order val="1"/>
          <c:tx>
            <c:v>Tickets_No_Retirados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Datos!$H$2:$H$13</c:f>
              <c:numCache/>
            </c:numRef>
          </c:val>
        </c:ser>
        <c:axId val="186131497"/>
        <c:axId val="663642508"/>
      </c:barChart>
      <c:catAx>
        <c:axId val="186131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63642508"/>
      </c:catAx>
      <c:valAx>
        <c:axId val="663642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1314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Tasa de fallos en la plataforma online</a:t>
            </a:r>
          </a:p>
        </c:rich>
      </c:tx>
      <c:overlay val="0"/>
    </c:title>
    <c:plotArea>
      <c:layout/>
      <c:lineChart>
        <c:ser>
          <c:idx val="0"/>
          <c:order val="0"/>
          <c:tx>
            <c:v>Errores_Reportados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Datos!$I$2:$I$13</c:f>
              <c:numCache/>
            </c:numRef>
          </c:val>
          <c:smooth val="0"/>
        </c:ser>
        <c:ser>
          <c:idx val="1"/>
          <c:order val="1"/>
          <c:tx>
            <c:v>Sesiones_Plataforma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Datos!$J$2:$J$13</c:f>
              <c:numCache/>
            </c:numRef>
          </c:val>
          <c:smooth val="0"/>
        </c:ser>
        <c:axId val="359500619"/>
        <c:axId val="1655490398"/>
      </c:lineChart>
      <c:catAx>
        <c:axId val="359500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5490398"/>
      </c:catAx>
      <c:valAx>
        <c:axId val="1655490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950061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Incidentes En Salas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Incidentes_En_Salas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Datos!$K$2:$K$13</c:f>
              <c:numCache/>
            </c:numRef>
          </c:val>
          <c:smooth val="0"/>
        </c:ser>
        <c:axId val="2057565112"/>
        <c:axId val="1034789484"/>
      </c:lineChart>
      <c:catAx>
        <c:axId val="205756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4789484"/>
      </c:catAx>
      <c:valAx>
        <c:axId val="1034789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756511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4286250" cy="2876550"/>
    <xdr:graphicFrame>
      <xdr:nvGraphicFramePr>
        <xdr:cNvPr id="177161906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21</xdr:row>
      <xdr:rowOff>0</xdr:rowOff>
    </xdr:from>
    <xdr:ext cx="4286250" cy="2876550"/>
    <xdr:graphicFrame>
      <xdr:nvGraphicFramePr>
        <xdr:cNvPr id="196343071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0</xdr:colOff>
      <xdr:row>37</xdr:row>
      <xdr:rowOff>0</xdr:rowOff>
    </xdr:from>
    <xdr:ext cx="4286250" cy="2876550"/>
    <xdr:graphicFrame>
      <xdr:nvGraphicFramePr>
        <xdr:cNvPr id="405946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628650</xdr:colOff>
      <xdr:row>0</xdr:row>
      <xdr:rowOff>0</xdr:rowOff>
    </xdr:from>
    <xdr:ext cx="4286250" cy="2876550"/>
    <xdr:graphicFrame>
      <xdr:nvGraphicFramePr>
        <xdr:cNvPr id="1886921789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0</xdr:colOff>
      <xdr:row>21</xdr:row>
      <xdr:rowOff>9525</xdr:rowOff>
    </xdr:from>
    <xdr:ext cx="4286250" cy="2876550"/>
    <xdr:graphicFrame>
      <xdr:nvGraphicFramePr>
        <xdr:cNvPr id="100018961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0</xdr:colOff>
      <xdr:row>37</xdr:row>
      <xdr:rowOff>0</xdr:rowOff>
    </xdr:from>
    <xdr:ext cx="4286250" cy="2876550"/>
    <xdr:graphicFrame>
      <xdr:nvGraphicFramePr>
        <xdr:cNvPr id="93106220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3.71"/>
    <col customWidth="1" min="3" max="3" width="28.29"/>
    <col customWidth="1" min="4" max="4" width="25.86"/>
    <col customWidth="1" min="5" max="6" width="18.29"/>
    <col customWidth="1" min="7" max="7" width="18.57"/>
    <col customWidth="1" min="8" max="8" width="21.57"/>
    <col customWidth="1" min="9" max="9" width="34.86"/>
    <col customWidth="1" min="10" max="10" width="35.0"/>
    <col customWidth="1" min="11" max="11" width="25.86"/>
    <col customWidth="1" min="12" max="12" width="49.14"/>
    <col customWidth="1" min="13" max="13" width="29.57"/>
    <col customWidth="1" min="14" max="14" width="34.86"/>
    <col customWidth="1" min="15" max="15" width="43.43"/>
    <col customWidth="1" min="16" max="16" width="25.0"/>
    <col customWidth="1" min="17" max="17" width="26.71"/>
    <col customWidth="1" min="18" max="25" width="9.14"/>
    <col customWidth="1" min="26" max="26" width="7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0.0" customHeight="1">
      <c r="A2" s="2">
        <v>45662.0</v>
      </c>
      <c r="B2" s="3">
        <v>602.0</v>
      </c>
      <c r="C2" s="3">
        <v>380.0</v>
      </c>
      <c r="D2" s="4">
        <v>893.0</v>
      </c>
      <c r="E2" s="4">
        <v>469.0</v>
      </c>
      <c r="F2" s="4">
        <v>800.0</v>
      </c>
      <c r="G2" s="4">
        <v>117.0</v>
      </c>
      <c r="H2" s="4">
        <v>11.0</v>
      </c>
      <c r="I2" s="4">
        <v>43.0</v>
      </c>
      <c r="J2" s="4">
        <v>1124.0</v>
      </c>
      <c r="K2" s="4">
        <v>4.0</v>
      </c>
      <c r="L2" s="4">
        <v>63.12292358803987</v>
      </c>
      <c r="M2" s="4">
        <v>42.5531914893617</v>
      </c>
      <c r="N2" s="4">
        <v>58.62500000000001</v>
      </c>
      <c r="O2" s="4">
        <v>9.401709401709402</v>
      </c>
      <c r="P2" s="4">
        <v>3.825622775800712</v>
      </c>
      <c r="Q2" s="4">
        <v>4.0</v>
      </c>
    </row>
    <row r="3" ht="30.0" customHeight="1">
      <c r="A3" s="2">
        <v>45669.0</v>
      </c>
      <c r="B3" s="3">
        <v>935.0</v>
      </c>
      <c r="C3" s="3">
        <v>137.0</v>
      </c>
      <c r="D3" s="4">
        <v>985.0</v>
      </c>
      <c r="E3" s="4">
        <v>487.0</v>
      </c>
      <c r="F3" s="4">
        <v>800.0</v>
      </c>
      <c r="G3" s="4">
        <v>231.0</v>
      </c>
      <c r="H3" s="4">
        <v>12.0</v>
      </c>
      <c r="I3" s="4">
        <v>33.0</v>
      </c>
      <c r="J3" s="4">
        <v>1119.0</v>
      </c>
      <c r="K3" s="4">
        <v>4.0</v>
      </c>
      <c r="L3" s="4">
        <v>14.6524064171123</v>
      </c>
      <c r="M3" s="4">
        <v>13.90862944162436</v>
      </c>
      <c r="N3" s="4">
        <v>60.875</v>
      </c>
      <c r="O3" s="4">
        <v>5.194805194805195</v>
      </c>
      <c r="P3" s="4">
        <v>2.949061662198391</v>
      </c>
      <c r="Q3" s="4">
        <v>4.0</v>
      </c>
    </row>
    <row r="4" ht="30.0" customHeight="1">
      <c r="A4" s="2">
        <v>45676.0</v>
      </c>
      <c r="B4" s="3">
        <v>1360.0</v>
      </c>
      <c r="C4" s="3">
        <v>422.0</v>
      </c>
      <c r="D4" s="4">
        <v>791.0</v>
      </c>
      <c r="E4" s="4">
        <v>570.0</v>
      </c>
      <c r="F4" s="4">
        <v>800.0</v>
      </c>
      <c r="G4" s="4">
        <v>188.0</v>
      </c>
      <c r="H4" s="4">
        <v>39.0</v>
      </c>
      <c r="I4" s="4">
        <v>9.0</v>
      </c>
      <c r="J4" s="4">
        <v>1148.0</v>
      </c>
      <c r="K4" s="4">
        <v>0.0</v>
      </c>
      <c r="L4" s="4">
        <v>31.02941176470588</v>
      </c>
      <c r="M4" s="4">
        <v>53.35018963337548</v>
      </c>
      <c r="N4" s="4">
        <v>71.25</v>
      </c>
      <c r="O4" s="4">
        <v>20.74468085106383</v>
      </c>
      <c r="P4" s="4">
        <v>0.7839721254355401</v>
      </c>
      <c r="Q4" s="4">
        <v>0.0</v>
      </c>
    </row>
    <row r="5" ht="30.0" customHeight="1">
      <c r="A5" s="2">
        <v>45683.0</v>
      </c>
      <c r="B5" s="3">
        <v>770.0</v>
      </c>
      <c r="C5" s="3">
        <v>149.0</v>
      </c>
      <c r="D5" s="4">
        <v>876.0</v>
      </c>
      <c r="E5" s="4">
        <v>489.0</v>
      </c>
      <c r="F5" s="4">
        <v>800.0</v>
      </c>
      <c r="G5" s="4">
        <v>159.0</v>
      </c>
      <c r="H5" s="4">
        <v>18.0</v>
      </c>
      <c r="I5" s="4">
        <v>35.0</v>
      </c>
      <c r="J5" s="4">
        <v>737.0</v>
      </c>
      <c r="K5" s="4">
        <v>0.0</v>
      </c>
      <c r="L5" s="4">
        <v>19.35064935064935</v>
      </c>
      <c r="M5" s="4">
        <v>17.00913242009133</v>
      </c>
      <c r="N5" s="4">
        <v>61.12499999999999</v>
      </c>
      <c r="O5" s="4">
        <v>11.32075471698113</v>
      </c>
      <c r="P5" s="4">
        <v>4.74898236092266</v>
      </c>
      <c r="Q5" s="4">
        <v>0.0</v>
      </c>
    </row>
    <row r="6" ht="30.0" customHeight="1">
      <c r="A6" s="2">
        <v>45690.0</v>
      </c>
      <c r="B6" s="3">
        <v>606.0</v>
      </c>
      <c r="C6" s="3">
        <v>409.0</v>
      </c>
      <c r="D6" s="4">
        <v>760.0</v>
      </c>
      <c r="E6" s="4">
        <v>474.0</v>
      </c>
      <c r="F6" s="4">
        <v>800.0</v>
      </c>
      <c r="G6" s="4">
        <v>113.0</v>
      </c>
      <c r="H6" s="4">
        <v>21.0</v>
      </c>
      <c r="I6" s="4">
        <v>13.0</v>
      </c>
      <c r="J6" s="4">
        <v>452.0</v>
      </c>
      <c r="K6" s="4">
        <v>0.0</v>
      </c>
      <c r="L6" s="4">
        <v>67.49174917491749</v>
      </c>
      <c r="M6" s="4">
        <v>53.81578947368421</v>
      </c>
      <c r="N6" s="4">
        <v>59.25</v>
      </c>
      <c r="O6" s="4">
        <v>18.58407079646018</v>
      </c>
      <c r="P6" s="4">
        <v>2.876106194690265</v>
      </c>
      <c r="Q6" s="4">
        <v>0.0</v>
      </c>
    </row>
    <row r="7" ht="30.0" customHeight="1">
      <c r="A7" s="2">
        <v>45697.0</v>
      </c>
      <c r="B7" s="3">
        <v>571.0</v>
      </c>
      <c r="C7" s="3">
        <v>201.0</v>
      </c>
      <c r="D7" s="4">
        <v>913.0</v>
      </c>
      <c r="E7" s="4">
        <v>350.0</v>
      </c>
      <c r="F7" s="4">
        <v>800.0</v>
      </c>
      <c r="G7" s="4">
        <v>108.0</v>
      </c>
      <c r="H7" s="4">
        <v>8.0</v>
      </c>
      <c r="I7" s="4">
        <v>30.0</v>
      </c>
      <c r="J7" s="4">
        <v>1191.0</v>
      </c>
      <c r="K7" s="4">
        <v>0.0</v>
      </c>
      <c r="L7" s="4">
        <v>35.20140105078809</v>
      </c>
      <c r="M7" s="4">
        <v>22.01533406352683</v>
      </c>
      <c r="N7" s="4">
        <v>43.75</v>
      </c>
      <c r="O7" s="4">
        <v>7.407407407407407</v>
      </c>
      <c r="P7" s="4">
        <v>2.518891687657431</v>
      </c>
      <c r="Q7" s="4">
        <v>0.0</v>
      </c>
    </row>
    <row r="8" ht="30.0" customHeight="1">
      <c r="A8" s="2">
        <v>45704.0</v>
      </c>
      <c r="B8" s="3">
        <v>1200.0</v>
      </c>
      <c r="C8" s="3">
        <v>180.0</v>
      </c>
      <c r="D8" s="4">
        <v>621.0</v>
      </c>
      <c r="E8" s="4">
        <v>354.0</v>
      </c>
      <c r="F8" s="4">
        <v>800.0</v>
      </c>
      <c r="G8" s="4">
        <v>189.0</v>
      </c>
      <c r="H8" s="4">
        <v>6.0</v>
      </c>
      <c r="I8" s="4">
        <v>47.0</v>
      </c>
      <c r="J8" s="4">
        <v>616.0</v>
      </c>
      <c r="K8" s="4">
        <v>3.0</v>
      </c>
      <c r="L8" s="4">
        <v>15.0</v>
      </c>
      <c r="M8" s="4">
        <v>28.98550724637681</v>
      </c>
      <c r="N8" s="4">
        <v>44.25</v>
      </c>
      <c r="O8" s="4">
        <v>3.174603174603174</v>
      </c>
      <c r="P8" s="4">
        <v>7.629870129870129</v>
      </c>
      <c r="Q8" s="4">
        <v>3.0</v>
      </c>
    </row>
    <row r="9" ht="30.0" customHeight="1">
      <c r="A9" s="2">
        <v>45711.0</v>
      </c>
      <c r="B9" s="3">
        <v>520.0</v>
      </c>
      <c r="C9" s="3">
        <v>199.0</v>
      </c>
      <c r="D9" s="4">
        <v>852.0</v>
      </c>
      <c r="E9" s="4">
        <v>543.0</v>
      </c>
      <c r="F9" s="4">
        <v>800.0</v>
      </c>
      <c r="G9" s="4">
        <v>152.0</v>
      </c>
      <c r="H9" s="4">
        <v>10.0</v>
      </c>
      <c r="I9" s="4">
        <v>14.0</v>
      </c>
      <c r="J9" s="4">
        <v>1163.0</v>
      </c>
      <c r="K9" s="4">
        <v>2.0</v>
      </c>
      <c r="L9" s="4">
        <v>38.26923076923077</v>
      </c>
      <c r="M9" s="4">
        <v>23.35680751173709</v>
      </c>
      <c r="N9" s="4">
        <v>67.875</v>
      </c>
      <c r="O9" s="4">
        <v>6.578947368421052</v>
      </c>
      <c r="P9" s="4">
        <v>1.20378331900258</v>
      </c>
      <c r="Q9" s="4">
        <v>2.0</v>
      </c>
    </row>
    <row r="10" ht="30.0" customHeight="1">
      <c r="A10" s="2">
        <v>45718.0</v>
      </c>
      <c r="B10" s="3">
        <v>1114.0</v>
      </c>
      <c r="C10" s="3">
        <v>358.0</v>
      </c>
      <c r="D10" s="4">
        <v>835.0</v>
      </c>
      <c r="E10" s="4">
        <v>430.0</v>
      </c>
      <c r="F10" s="4">
        <v>800.0</v>
      </c>
      <c r="G10" s="4">
        <v>229.0</v>
      </c>
      <c r="H10" s="4">
        <v>8.0</v>
      </c>
      <c r="I10" s="4">
        <v>7.0</v>
      </c>
      <c r="J10" s="4">
        <v>587.0</v>
      </c>
      <c r="K10" s="4">
        <v>2.0</v>
      </c>
      <c r="L10" s="4">
        <v>32.13644524236984</v>
      </c>
      <c r="M10" s="4">
        <v>42.87425149700599</v>
      </c>
      <c r="N10" s="4">
        <v>53.75</v>
      </c>
      <c r="O10" s="4">
        <v>3.493449781659388</v>
      </c>
      <c r="P10" s="4">
        <v>1.192504258943782</v>
      </c>
      <c r="Q10" s="4">
        <v>2.0</v>
      </c>
    </row>
    <row r="11" ht="30.0" customHeight="1">
      <c r="A11" s="2">
        <v>45725.0</v>
      </c>
      <c r="B11" s="3">
        <v>621.0</v>
      </c>
      <c r="C11" s="3">
        <v>307.0</v>
      </c>
      <c r="D11" s="4">
        <v>944.0</v>
      </c>
      <c r="E11" s="4">
        <v>434.0</v>
      </c>
      <c r="F11" s="4">
        <v>800.0</v>
      </c>
      <c r="G11" s="4">
        <v>183.0</v>
      </c>
      <c r="H11" s="4">
        <v>33.0</v>
      </c>
      <c r="I11" s="4">
        <v>13.0</v>
      </c>
      <c r="J11" s="4">
        <v>779.0</v>
      </c>
      <c r="K11" s="4">
        <v>0.0</v>
      </c>
      <c r="L11" s="4">
        <v>49.43639291465378</v>
      </c>
      <c r="M11" s="4">
        <v>32.52118644067797</v>
      </c>
      <c r="N11" s="4">
        <v>54.25</v>
      </c>
      <c r="O11" s="4">
        <v>18.0327868852459</v>
      </c>
      <c r="P11" s="4">
        <v>1.668806161745828</v>
      </c>
      <c r="Q11" s="4">
        <v>0.0</v>
      </c>
    </row>
    <row r="12" ht="30.0" customHeight="1">
      <c r="A12" s="2">
        <v>45732.0</v>
      </c>
      <c r="B12" s="3">
        <v>966.0</v>
      </c>
      <c r="C12" s="3">
        <v>393.0</v>
      </c>
      <c r="D12" s="4">
        <v>648.0</v>
      </c>
      <c r="E12" s="4">
        <v>320.0</v>
      </c>
      <c r="F12" s="4">
        <v>800.0</v>
      </c>
      <c r="G12" s="4">
        <v>191.0</v>
      </c>
      <c r="H12" s="4">
        <v>22.0</v>
      </c>
      <c r="I12" s="4">
        <v>22.0</v>
      </c>
      <c r="J12" s="4">
        <v>892.0</v>
      </c>
      <c r="K12" s="4">
        <v>2.0</v>
      </c>
      <c r="L12" s="4">
        <v>40.6832298136646</v>
      </c>
      <c r="M12" s="4">
        <v>60.64814814814815</v>
      </c>
      <c r="N12" s="4">
        <v>40.0</v>
      </c>
      <c r="O12" s="4">
        <v>11.51832460732984</v>
      </c>
      <c r="P12" s="4">
        <v>2.466367713004484</v>
      </c>
      <c r="Q12" s="4">
        <v>2.0</v>
      </c>
    </row>
    <row r="13" ht="30.0" customHeight="1">
      <c r="A13" s="2">
        <v>45739.0</v>
      </c>
      <c r="B13" s="3">
        <v>714.0</v>
      </c>
      <c r="C13" s="3">
        <v>463.0</v>
      </c>
      <c r="D13" s="4">
        <v>658.0</v>
      </c>
      <c r="E13" s="4">
        <v>466.0</v>
      </c>
      <c r="F13" s="4">
        <v>800.0</v>
      </c>
      <c r="G13" s="4">
        <v>210.0</v>
      </c>
      <c r="H13" s="4">
        <v>30.0</v>
      </c>
      <c r="I13" s="4">
        <v>39.0</v>
      </c>
      <c r="J13" s="4">
        <v>440.0</v>
      </c>
      <c r="K13" s="4">
        <v>2.0</v>
      </c>
      <c r="L13" s="4">
        <v>64.84593837535014</v>
      </c>
      <c r="M13" s="4">
        <v>70.36474164133737</v>
      </c>
      <c r="N13" s="4">
        <v>58.25</v>
      </c>
      <c r="O13" s="4">
        <v>14.28571428571428</v>
      </c>
      <c r="P13" s="4">
        <v>8.863636363636363</v>
      </c>
      <c r="Q13" s="4">
        <v>2.0</v>
      </c>
    </row>
    <row r="17">
      <c r="B17" s="5" t="s">
        <v>17</v>
      </c>
      <c r="D17" s="5" t="s">
        <v>18</v>
      </c>
    </row>
    <row r="18">
      <c r="B18" s="6">
        <f t="array" ref="B18">(C2:C13/B2:B13)</f>
        <v>0.6312292359</v>
      </c>
      <c r="D18" s="6">
        <f t="array" ref="D18">H2:H13/G2:G13</f>
        <v>0.09401709402</v>
      </c>
    </row>
    <row r="19">
      <c r="B19" s="7">
        <f>1-B18</f>
        <v>0.3687707641</v>
      </c>
      <c r="D19" s="8">
        <f>1-D18</f>
        <v>0.905982906</v>
      </c>
    </row>
    <row r="21" ht="15.75" customHeight="1">
      <c r="A21" s="4" t="s">
        <v>19</v>
      </c>
    </row>
    <row r="22" ht="15.75" customHeight="1"/>
    <row r="23" ht="15.75" customHeight="1">
      <c r="D23" s="5" t="s">
        <v>20</v>
      </c>
    </row>
    <row r="24" ht="15.75" customHeight="1">
      <c r="D24" s="6">
        <f t="array" ref="D24">I2:I13/J2:J13</f>
        <v>0.03825622776</v>
      </c>
    </row>
    <row r="25" ht="15.75" customHeight="1">
      <c r="D25" s="8">
        <f>1-D24</f>
        <v>0.9617437722</v>
      </c>
    </row>
    <row r="26" ht="15.75" customHeight="1"/>
    <row r="27" ht="15.75" customHeight="1"/>
    <row r="28" ht="15.75" customHeight="1">
      <c r="D28" s="5" t="s">
        <v>21</v>
      </c>
    </row>
    <row r="29" ht="15.75" customHeight="1">
      <c r="D29" s="9">
        <f>COUNT(Q2:Q13)</f>
        <v>12</v>
      </c>
    </row>
    <row r="30" ht="15.75" customHeight="1"/>
    <row r="31" ht="15.75" customHeight="1">
      <c r="B31" s="5" t="s">
        <v>22</v>
      </c>
    </row>
    <row r="32" ht="15.75" customHeight="1">
      <c r="B32" s="6">
        <f t="array" ref="B32">C2:C13/D2:D13</f>
        <v>0.4255319149</v>
      </c>
    </row>
    <row r="33" ht="15.75" customHeight="1">
      <c r="B33" s="8">
        <f>1-B32</f>
        <v>0.5744680851</v>
      </c>
    </row>
    <row r="34" ht="15.75" customHeight="1"/>
    <row r="35" ht="15.75" customHeight="1"/>
    <row r="36" ht="15.75" customHeight="1">
      <c r="B36" s="5" t="s">
        <v>23</v>
      </c>
    </row>
    <row r="37" ht="15.75" customHeight="1">
      <c r="B37" s="6">
        <f t="array" ref="B37">E2:E13/F2:F13</f>
        <v>0.58625</v>
      </c>
    </row>
    <row r="38" ht="15.75" customHeight="1">
      <c r="B38" s="8">
        <f>1-B37</f>
        <v>0.41375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2025-06-15T21:54:02Z</dcterms:created>
</cp:coreProperties>
</file>