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po\TextClustering\TextClustering.Benchmark\Results\"/>
    </mc:Choice>
  </mc:AlternateContent>
  <xr:revisionPtr revIDLastSave="0" documentId="13_ncr:1_{52462E81-7E05-4204-8DE5-56C9E681925B}" xr6:coauthVersionLast="47" xr6:coauthVersionMax="47" xr10:uidLastSave="{00000000-0000-0000-0000-000000000000}"/>
  <bookViews>
    <workbookView xWindow="-105" yWindow="0" windowWidth="38610" windowHeight="21705" activeTab="2" xr2:uid="{16676089-231D-450F-981F-EF3A68C105B7}"/>
  </bookViews>
  <sheets>
    <sheet name="CosineSimilarity" sheetId="1" r:id="rId1"/>
    <sheet name="CountVectorizer" sheetId="2" r:id="rId2"/>
    <sheet name="CosineSimilarityNET8_VS_NET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G22" i="3"/>
  <c r="G23" i="3"/>
  <c r="G24" i="3"/>
  <c r="G25" i="3"/>
  <c r="G26" i="3"/>
  <c r="G20" i="3"/>
  <c r="B21" i="3"/>
  <c r="C21" i="3"/>
  <c r="B22" i="3"/>
  <c r="C22" i="3"/>
  <c r="B23" i="3"/>
  <c r="C23" i="3"/>
  <c r="B24" i="3"/>
  <c r="C24" i="3"/>
  <c r="B25" i="3"/>
  <c r="C25" i="3"/>
  <c r="B26" i="3"/>
  <c r="C26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D18" i="2"/>
  <c r="C18" i="2"/>
  <c r="D12" i="2"/>
  <c r="C12" i="2"/>
  <c r="C6" i="2"/>
  <c r="D6" i="2"/>
  <c r="D2" i="2"/>
  <c r="D3" i="2"/>
  <c r="D4" i="2"/>
  <c r="D5" i="2"/>
  <c r="D8" i="2"/>
  <c r="D9" i="2"/>
  <c r="D10" i="2"/>
  <c r="D11" i="2"/>
  <c r="D14" i="2"/>
  <c r="D15" i="2"/>
  <c r="D16" i="2"/>
  <c r="D17" i="2"/>
  <c r="D20" i="2"/>
  <c r="D21" i="2"/>
  <c r="D22" i="2"/>
  <c r="D23" i="2"/>
  <c r="D25" i="2"/>
  <c r="D26" i="2"/>
  <c r="D27" i="2"/>
  <c r="D28" i="2"/>
  <c r="C3" i="2"/>
  <c r="C4" i="2"/>
  <c r="C5" i="2"/>
  <c r="C8" i="2"/>
  <c r="C9" i="2"/>
  <c r="C10" i="2"/>
  <c r="C11" i="2"/>
  <c r="C14" i="2"/>
  <c r="C15" i="2"/>
  <c r="C16" i="2"/>
  <c r="C17" i="2"/>
  <c r="C20" i="2"/>
  <c r="C21" i="2"/>
  <c r="C22" i="2"/>
  <c r="C23" i="2"/>
  <c r="C25" i="2"/>
  <c r="C26" i="2"/>
  <c r="C27" i="2"/>
  <c r="C28" i="2"/>
  <c r="C2" i="2"/>
  <c r="C3" i="1"/>
  <c r="D3" i="1"/>
  <c r="C4" i="1"/>
  <c r="D4" i="1"/>
  <c r="C5" i="1"/>
  <c r="D5" i="1"/>
  <c r="C7" i="1"/>
  <c r="D7" i="1"/>
  <c r="C8" i="1"/>
  <c r="D8" i="1"/>
  <c r="C9" i="1"/>
  <c r="D9" i="1"/>
  <c r="C10" i="1"/>
  <c r="D10" i="1"/>
  <c r="C12" i="1"/>
  <c r="D12" i="1"/>
  <c r="C13" i="1"/>
  <c r="D13" i="1"/>
  <c r="C14" i="1"/>
  <c r="D14" i="1"/>
  <c r="C15" i="1"/>
  <c r="D15" i="1"/>
  <c r="C17" i="1"/>
  <c r="D17" i="1"/>
  <c r="C18" i="1"/>
  <c r="D18" i="1"/>
  <c r="C19" i="1"/>
  <c r="D19" i="1"/>
  <c r="C20" i="1"/>
  <c r="D20" i="1"/>
  <c r="C22" i="1"/>
  <c r="D22" i="1"/>
  <c r="C23" i="1"/>
  <c r="D23" i="1"/>
  <c r="C24" i="1"/>
  <c r="D24" i="1"/>
  <c r="C25" i="1"/>
  <c r="D25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41E8A-803C-42E8-A2DF-640FE613B506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2" xr16:uid="{BB30EA17-A21B-4DFE-BC61-885E2FA2A60B}" keepAlive="1" name="Query - test2" description="Connection to the 'test2' query in the workbook." type="5" refreshedVersion="0" background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<sst xmlns="http://schemas.openxmlformats.org/spreadsheetml/2006/main" count="104" uniqueCount="52">
  <si>
    <t>VectorSize</t>
  </si>
  <si>
    <t>DatasetSize</t>
  </si>
  <si>
    <t>Mean</t>
  </si>
  <si>
    <t>DataContainer</t>
  </si>
  <si>
    <t>FloatArray</t>
  </si>
  <si>
    <t>NdArray</t>
  </si>
  <si>
    <t>Dictionary</t>
  </si>
  <si>
    <t>Vector</t>
  </si>
  <si>
    <t>StdErr</t>
  </si>
  <si>
    <t>Mean (ms)</t>
  </si>
  <si>
    <t>Std (ms)</t>
  </si>
  <si>
    <t>Method</t>
  </si>
  <si>
    <t>DataSetSize</t>
  </si>
  <si>
    <t>SingleThreadded</t>
  </si>
  <si>
    <t>AsParallel</t>
  </si>
  <si>
    <t>AsParallelWithChunk</t>
  </si>
  <si>
    <t>AsParallelWithPartioner</t>
  </si>
  <si>
    <t>BERT(dim=384)</t>
  </si>
  <si>
    <t>CompulteCosineSimilarityOnFloatArray</t>
  </si>
  <si>
    <t>CompulteCosineSimilarityOnVectors</t>
  </si>
  <si>
    <t>ComputeCosineSimilarityOnNdarray</t>
  </si>
  <si>
    <t>ComputeCosineSimilarityOnDictionary</t>
  </si>
  <si>
    <t>ComputeCosineSimilarityOnDictionaryWithVector</t>
  </si>
  <si>
    <t>ComputeCosineSimilarityOnVector2</t>
  </si>
  <si>
    <t>ComputeCosineSimilarityOnVector3</t>
  </si>
  <si>
    <t>Error (ms)</t>
  </si>
  <si>
    <t>Mean (us)</t>
  </si>
  <si>
    <t>Error (us)</t>
  </si>
  <si>
    <t>4,362.4</t>
  </si>
  <si>
    <t>5,218.5</t>
  </si>
  <si>
    <t>430,476.0</t>
  </si>
  <si>
    <t>126,358.1</t>
  </si>
  <si>
    <t>100,927.1</t>
  </si>
  <si>
    <t>842.9</t>
  </si>
  <si>
    <t>344.7</t>
  </si>
  <si>
    <t>86.75</t>
  </si>
  <si>
    <t>96.17</t>
  </si>
  <si>
    <t>8,605.30</t>
  </si>
  <si>
    <t>1,559.21</t>
  </si>
  <si>
    <t>1,350.54</t>
  </si>
  <si>
    <t>2.96</t>
  </si>
  <si>
    <t>3.20</t>
  </si>
  <si>
    <t>CompulteCosineSimilarityOnFloatArray_NET8</t>
  </si>
  <si>
    <t>ComputeCosineSimilarityOnDictionary_NET8</t>
  </si>
  <si>
    <t>ComputeCosineSimilarityOnNdarray_NET8</t>
  </si>
  <si>
    <t>ComputeCosineSimilarityOnVector2_NET8</t>
  </si>
  <si>
    <t>ComputeCosineSimilarityOnVector3_NET8</t>
  </si>
  <si>
    <t>CompulteCosineSimilarityOnVectors_NET8</t>
  </si>
  <si>
    <t>ComputeCosineSimilarityOnDictionaryWithVector_NET8</t>
  </si>
  <si>
    <t>(NET 9) Mean (ms)</t>
  </si>
  <si>
    <t>(NET 8) Mean (ms)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</si>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</sst>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CosineSimilarity!$C$1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CosineSimilarity!$D$2:$D$25</c:f>
                <c:numCache>
                  <c:formatCode>General</c:formatCode>
                  <c:ptCount val="24"/>
                  <c:pt idx="0">
                    <c:v>-3.9100948885606019</c:v>
                  </c:pt>
                  <c:pt idx="1">
                    <c:v>-2.6865546295735858</c:v>
                  </c:pt>
                  <c:pt idx="2">
                    <c:v>-3.9469215565165805</c:v>
                  </c:pt>
                  <c:pt idx="3">
                    <c:v>-6.7619538968712067</c:v>
                  </c:pt>
                  <c:pt idx="5">
                    <c:v>-2.8610660597430764</c:v>
                  </c:pt>
                  <c:pt idx="6">
                    <c:v>-1.744727494896694</c:v>
                  </c:pt>
                  <c:pt idx="7">
                    <c:v>-3</c:v>
                  </c:pt>
                  <c:pt idx="8">
                    <c:v>-6</c:v>
                  </c:pt>
                  <c:pt idx="10">
                    <c:v>-1.9586073148417751</c:v>
                  </c:pt>
                  <c:pt idx="11">
                    <c:v>-0.72353819582675583</c:v>
                  </c:pt>
                  <c:pt idx="12">
                    <c:v>-1.8860566476931633</c:v>
                  </c:pt>
                  <c:pt idx="13">
                    <c:v>-4.8860566476931631</c:v>
                  </c:pt>
                  <c:pt idx="15">
                    <c:v>-1.0655015487564323</c:v>
                  </c:pt>
                  <c:pt idx="16">
                    <c:v>0.27230584440208644</c:v>
                  </c:pt>
                  <c:pt idx="17">
                    <c:v>-1.1870866433571443</c:v>
                  </c:pt>
                  <c:pt idx="18">
                    <c:v>-3.0936649581949092</c:v>
                  </c:pt>
                  <c:pt idx="20">
                    <c:v>0.15563963375977638</c:v>
                  </c:pt>
                  <c:pt idx="21">
                    <c:v>1.1760912590556813</c:v>
                  </c:pt>
                  <c:pt idx="22">
                    <c:v>0</c:v>
                  </c:pt>
                  <c:pt idx="23">
                    <c:v>-2.6989700043360187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CosineSimilarity!$A$2:$A$25</c:f>
              <c:strCache>
                <c:ptCount val="24"/>
                <c:pt idx="0">
                  <c:v>FloatArray</c:v>
                </c:pt>
                <c:pt idx="1">
                  <c:v>NdArray</c:v>
                </c:pt>
                <c:pt idx="2">
                  <c:v>Dictionary</c:v>
                </c:pt>
                <c:pt idx="3">
                  <c:v>Vector</c:v>
                </c:pt>
                <c:pt idx="5">
                  <c:v>FloatArray</c:v>
                </c:pt>
                <c:pt idx="6">
                  <c:v>NdArray</c:v>
                </c:pt>
                <c:pt idx="7">
                  <c:v>Dictionary</c:v>
                </c:pt>
                <c:pt idx="8">
                  <c:v>Vector</c:v>
                </c:pt>
                <c:pt idx="10">
                  <c:v>FloatArray</c:v>
                </c:pt>
                <c:pt idx="11">
                  <c:v>NdArray</c:v>
                </c:pt>
                <c:pt idx="12">
                  <c:v>Dictionary</c:v>
                </c:pt>
                <c:pt idx="13">
                  <c:v>Vector</c:v>
                </c:pt>
                <c:pt idx="15">
                  <c:v>FloatArray</c:v>
                </c:pt>
                <c:pt idx="16">
                  <c:v>NdArray</c:v>
                </c:pt>
                <c:pt idx="17">
                  <c:v>Dictionary</c:v>
                </c:pt>
                <c:pt idx="18">
                  <c:v>Vector</c:v>
                </c:pt>
                <c:pt idx="20">
                  <c:v>FloatArray</c:v>
                </c:pt>
                <c:pt idx="21">
                  <c:v>NdArray</c:v>
                </c:pt>
                <c:pt idx="22">
                  <c:v>Dictionary</c:v>
                </c:pt>
                <c:pt idx="23">
                  <c:v>Vector</c:v>
                </c:pt>
              </c:strCache>
            </c:strRef>
          </c:cat>
          <c:val>
            <c:numRef>
              <c:f>CosineSimilarity!$C$2:$C$25</c:f>
              <c:numCache>
                <c:formatCode>General</c:formatCode>
                <c:ptCount val="24"/>
                <c:pt idx="0">
                  <c:v>-1.5282390349981596</c:v>
                </c:pt>
                <c:pt idx="1">
                  <c:v>-0.42050450473640999</c:v>
                </c:pt>
                <c:pt idx="2">
                  <c:v>-0.95472788750976201</c:v>
                </c:pt>
                <c:pt idx="3">
                  <c:v>-3.1166100127485481</c:v>
                </c:pt>
                <c:pt idx="5">
                  <c:v>-0.52147390577200914</c:v>
                </c:pt>
                <c:pt idx="6">
                  <c:v>0.5729877081982051</c:v>
                </c:pt>
                <c:pt idx="7">
                  <c:v>4.9605612594973147E-2</c:v>
                </c:pt>
                <c:pt idx="8">
                  <c:v>-2.1127766686374772</c:v>
                </c:pt>
                <c:pt idx="10">
                  <c:v>0.48201557645071164</c:v>
                </c:pt>
                <c:pt idx="11">
                  <c:v>1.5801834205910379</c:v>
                </c:pt>
                <c:pt idx="12">
                  <c:v>1.0552253838538197</c:v>
                </c:pt>
                <c:pt idx="13">
                  <c:v>-1.0801847562085616</c:v>
                </c:pt>
                <c:pt idx="15">
                  <c:v>1.5073835557363868</c:v>
                </c:pt>
                <c:pt idx="16">
                  <c:v>2.578053262148587</c:v>
                </c:pt>
                <c:pt idx="17">
                  <c:v>2.0796731677574369</c:v>
                </c:pt>
                <c:pt idx="18">
                  <c:v>-7.4721951919891061E-2</c:v>
                </c:pt>
                <c:pt idx="20">
                  <c:v>2.5301279504155305</c:v>
                </c:pt>
                <c:pt idx="21">
                  <c:v>3.5754187912143602</c:v>
                </c:pt>
                <c:pt idx="22">
                  <c:v>3.0809870469108871</c:v>
                </c:pt>
                <c:pt idx="23">
                  <c:v>0.92142634101526555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2E4-BE10-DA0AC480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915167"/>
        <c:axId val="705915647"/>
      </c:barChart>
      <c:catAx>
        <c:axId val="70591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915647"/>
        <c:crosses val="autoZero"/>
        <c:auto val="1"/>
        <c:lblAlgn val="ctr"/>
        <c:lblOffset val="100"/>
        <c:noMultiLvlLbl val="0"/>
      </c:catAx>
      <c:valAx>
        <c:axId val="705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LOG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9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(Mean (ms))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CountVectorizer!$C$1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CountVectorizer!$D$2:$D$28</c:f>
                <c:numCache>
                  <c:formatCode>General</c:formatCode>
                  <c:ptCount val="27"/>
                  <c:pt idx="0">
                    <c:v>-3.3214816209598861</c:v>
                  </c:pt>
                  <c:pt idx="1">
                    <c:v>-3.0476919903378747</c:v>
                  </c:pt>
                  <c:pt idx="2">
                    <c:v>-3.6946486305533761</c:v>
                  </c:pt>
                  <c:pt idx="3">
                    <c:v>-3.3027706572402824</c:v>
                  </c:pt>
                  <c:pt idx="4">
                    <c:v>0.88366143515361761</c:v>
                  </c:pt>
                  <c:pt idx="6">
                    <c:v>-2.5228787452803374</c:v>
                  </c:pt>
                  <c:pt idx="7">
                    <c:v>-2.5523769022397138</c:v>
                  </c:pt>
                  <c:pt idx="8">
                    <c:v>-2.6603498423863159</c:v>
                  </c:pt>
                  <c:pt idx="9">
                    <c:v>-2.6963720236161102</c:v>
                  </c:pt>
                  <c:pt idx="10">
                    <c:v>1.4571246263034088</c:v>
                  </c:pt>
                  <c:pt idx="12">
                    <c:v>-1.4685210829577449</c:v>
                  </c:pt>
                  <c:pt idx="13">
                    <c:v>-1.7695510786217261</c:v>
                  </c:pt>
                  <c:pt idx="14">
                    <c:v>-1.5376020021010439</c:v>
                  </c:pt>
                  <c:pt idx="15">
                    <c:v>-1.744727494896694</c:v>
                  </c:pt>
                  <c:pt idx="16">
                    <c:v>2.0232936230366052</c:v>
                  </c:pt>
                  <c:pt idx="18">
                    <c:v>1.7450729510536125E-2</c:v>
                  </c:pt>
                  <c:pt idx="19">
                    <c:v>-8.8842391260023412E-2</c:v>
                  </c:pt>
                  <c:pt idx="20">
                    <c:v>-0.10292299679057967</c:v>
                  </c:pt>
                  <c:pt idx="21">
                    <c:v>-0.10513034325474745</c:v>
                  </c:pt>
                  <c:pt idx="23">
                    <c:v>1.0413926851582251</c:v>
                  </c:pt>
                  <c:pt idx="24">
                    <c:v>0.90308998699194354</c:v>
                  </c:pt>
                  <c:pt idx="25">
                    <c:v>0.84509804001425681</c:v>
                  </c:pt>
                  <c:pt idx="26">
                    <c:v>0.90308998699194354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CountVectorizer!$A$2:$A$28</c:f>
              <c:strCache>
                <c:ptCount val="27"/>
                <c:pt idx="0">
                  <c:v>SingleThreadded</c:v>
                </c:pt>
                <c:pt idx="1">
                  <c:v>AsParallel</c:v>
                </c:pt>
                <c:pt idx="2">
                  <c:v>AsParallelWithChunk</c:v>
                </c:pt>
                <c:pt idx="3">
                  <c:v>AsParallelWithPartioner</c:v>
                </c:pt>
                <c:pt idx="4">
                  <c:v>BERT(dim=384)</c:v>
                </c:pt>
                <c:pt idx="6">
                  <c:v>SingleThreadded</c:v>
                </c:pt>
                <c:pt idx="7">
                  <c:v>AsParallel</c:v>
                </c:pt>
                <c:pt idx="8">
                  <c:v>AsParallelWithChunk</c:v>
                </c:pt>
                <c:pt idx="9">
                  <c:v>AsParallelWithPartioner</c:v>
                </c:pt>
                <c:pt idx="10">
                  <c:v>BERT(dim=384)</c:v>
                </c:pt>
                <c:pt idx="12">
                  <c:v>SingleThreadded</c:v>
                </c:pt>
                <c:pt idx="13">
                  <c:v>AsParallel</c:v>
                </c:pt>
                <c:pt idx="14">
                  <c:v>AsParallelWithChunk</c:v>
                </c:pt>
                <c:pt idx="15">
                  <c:v>AsParallelWithPartioner</c:v>
                </c:pt>
                <c:pt idx="16">
                  <c:v>BERT(dim=384)</c:v>
                </c:pt>
                <c:pt idx="18">
                  <c:v>SingleThreadded</c:v>
                </c:pt>
                <c:pt idx="19">
                  <c:v>AsParallel</c:v>
                </c:pt>
                <c:pt idx="20">
                  <c:v>AsParallelWithChunk</c:v>
                </c:pt>
                <c:pt idx="21">
                  <c:v>AsParallelWithPartioner</c:v>
                </c:pt>
                <c:pt idx="23">
                  <c:v>SingleThreadded</c:v>
                </c:pt>
                <c:pt idx="24">
                  <c:v>AsParallel</c:v>
                </c:pt>
                <c:pt idx="25">
                  <c:v>AsParallelWithChunk</c:v>
                </c:pt>
                <c:pt idx="26">
                  <c:v>AsParallelWithPartioner</c:v>
                </c:pt>
              </c:strCache>
            </c:strRef>
          </c:cat>
          <c:val>
            <c:numRef>
              <c:f>CountVectorizer!$C$2:$C$28</c:f>
              <c:numCache>
                <c:formatCode>General</c:formatCode>
                <c:ptCount val="27"/>
                <c:pt idx="0">
                  <c:v>-0.99266196601761225</c:v>
                </c:pt>
                <c:pt idx="1">
                  <c:v>-0.7983571181617749</c:v>
                </c:pt>
                <c:pt idx="2">
                  <c:v>-0.84523529875856218</c:v>
                </c:pt>
                <c:pt idx="3">
                  <c:v>-1.0067754569749103</c:v>
                </c:pt>
                <c:pt idx="4">
                  <c:v>2.5897262562542371</c:v>
                </c:pt>
                <c:pt idx="6">
                  <c:v>0.11925588927793671</c:v>
                </c:pt>
                <c:pt idx="7">
                  <c:v>-0.22865067478182449</c:v>
                </c:pt>
                <c:pt idx="8">
                  <c:v>-0.16322662828193052</c:v>
                </c:pt>
                <c:pt idx="9">
                  <c:v>-0.32999734567858685</c:v>
                </c:pt>
                <c:pt idx="10">
                  <c:v>3.2779757462232233</c:v>
                </c:pt>
                <c:pt idx="12">
                  <c:v>1.1751927883866031</c:v>
                </c:pt>
                <c:pt idx="13">
                  <c:v>0.7606486195813561</c:v>
                </c:pt>
                <c:pt idx="14">
                  <c:v>0.8583567052977733</c:v>
                </c:pt>
                <c:pt idx="15">
                  <c:v>0.77378644498119353</c:v>
                </c:pt>
                <c:pt idx="16">
                  <c:v>4.1990691962517417</c:v>
                </c:pt>
                <c:pt idx="18">
                  <c:v>2.3334251057671449</c:v>
                </c:pt>
                <c:pt idx="19">
                  <c:v>2.1543143965637754</c:v>
                </c:pt>
                <c:pt idx="20">
                  <c:v>2.2055048004518092</c:v>
                </c:pt>
                <c:pt idx="21">
                  <c:v>2.1393626613992449</c:v>
                </c:pt>
                <c:pt idx="23">
                  <c:v>3.4094258686714434</c:v>
                </c:pt>
                <c:pt idx="24">
                  <c:v>3.1806992012960347</c:v>
                </c:pt>
                <c:pt idx="25">
                  <c:v>3.2968844755385471</c:v>
                </c:pt>
                <c:pt idx="26">
                  <c:v>3.1720188094245563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4-4B02-BEA4-35DA6966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35615"/>
        <c:axId val="598036095"/>
      </c:barChart>
      <c:catAx>
        <c:axId val="5980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36095"/>
        <c:crosses val="autoZero"/>
        <c:auto val="1"/>
        <c:lblAlgn val="ctr"/>
        <c:lblOffset val="100"/>
        <c:noMultiLvlLbl val="0"/>
      </c:catAx>
      <c:valAx>
        <c:axId val="598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NET</a:t>
            </a:r>
            <a:r>
              <a:rPr lang="sv-SE" baseline="0"/>
              <a:t> 8 Vs NET 9 - Logarithmic mean (ms)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CosineSimilarityNET8_VS_NET9!$B$19</c:f>
              <c:strCache>
                <c:ptCount val="1"/>
                <c:pt idx="0">
                  <c:v>(NET 9) 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CosineSimilarityNET8_VS_NET9!$A$20:$A$26</c:f>
              <c:strCache>
                <c:ptCount val="7"/>
                <c:pt idx="0">
                  <c:v>CompulteCosineSimilarityOnFloatArray</c:v>
                </c:pt>
                <c:pt idx="1">
                  <c:v>CompulteCosineSimilarityOnVectors</c:v>
                </c:pt>
                <c:pt idx="2">
                  <c:v>ComputeCosineSimilarityOnNdarray</c:v>
                </c:pt>
                <c:pt idx="3">
                  <c:v>ComputeCosineSimilarityOnDictionary</c:v>
                </c:pt>
                <c:pt idx="4">
                  <c:v>ComputeCosineSimilarityOnDictionaryWithVector</c:v>
                </c:pt>
                <c:pt idx="5">
                  <c:v>ComputeCosineSimilarityOnVector2</c:v>
                </c:pt>
                <c:pt idx="6">
                  <c:v>ComputeCosineSimilarityOnVector3</c:v>
                </c:pt>
              </c:strCache>
            </c:strRef>
          </c:cat>
          <c:val>
            <c:numRef>
              <c:f>CosineSimilarityNET8_VS_NET9!$B$20:$B$26</c:f>
              <c:numCache>
                <c:formatCode>0.000</c:formatCode>
                <c:ptCount val="7"/>
                <c:pt idx="0">
                  <c:v>0.62280442780503209</c:v>
                </c:pt>
                <c:pt idx="1">
                  <c:v>0.71252343487769476</c:v>
                </c:pt>
                <c:pt idx="2">
                  <c:v>2.5991000910235207</c:v>
                </c:pt>
                <c:pt idx="3">
                  <c:v>2.0806153047770688</c:v>
                </c:pt>
                <c:pt idx="4">
                  <c:v>1.9965449434408036</c:v>
                </c:pt>
                <c:pt idx="5">
                  <c:v>-8.7087448823903096E-2</c:v>
                </c:pt>
                <c:pt idx="6">
                  <c:v>-0.46029676105217449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B-44DC-B5E4-2B3F75F9C4D8}"/>
            </c:ext>
          </c:extLst>
        </c:ser>
        <c:ser>
          <c:idx val="1"/>
          <c:order val="1"/>
          <c:tx>
            <c:strRef>
              <c:f>CosineSimilarityNET8_VS_NET9!$C$19</c:f>
              <c:strCache>
                <c:ptCount val="1"/>
                <c:pt idx="0">
                  <c:v>(NET 8) Mean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CosineSimilarityNET8_VS_NET9!$A$20:$A$26</c:f>
              <c:strCache>
                <c:ptCount val="7"/>
                <c:pt idx="0">
                  <c:v>CompulteCosineSimilarityOnFloatArray</c:v>
                </c:pt>
                <c:pt idx="1">
                  <c:v>CompulteCosineSimilarityOnVectors</c:v>
                </c:pt>
                <c:pt idx="2">
                  <c:v>ComputeCosineSimilarityOnNdarray</c:v>
                </c:pt>
                <c:pt idx="3">
                  <c:v>ComputeCosineSimilarityOnDictionary</c:v>
                </c:pt>
                <c:pt idx="4">
                  <c:v>ComputeCosineSimilarityOnDictionaryWithVector</c:v>
                </c:pt>
                <c:pt idx="5">
                  <c:v>ComputeCosineSimilarityOnVector2</c:v>
                </c:pt>
                <c:pt idx="6">
                  <c:v>ComputeCosineSimilarityOnVector3</c:v>
                </c:pt>
              </c:strCache>
            </c:strRef>
          </c:cat>
          <c:val>
            <c:numRef>
              <c:f>CosineSimilarityNET8_VS_NET9!$C$20:$C$26</c:f>
              <c:numCache>
                <c:formatCode>0.000</c:formatCode>
                <c:ptCount val="7"/>
                <c:pt idx="0">
                  <c:v>0.63972548467876489</c:v>
                </c:pt>
                <c:pt idx="1">
                  <c:v>0.71754568780327022</c:v>
                </c:pt>
                <c:pt idx="2">
                  <c:v>2.6339489435757018</c:v>
                </c:pt>
                <c:pt idx="3">
                  <c:v>2.101603086956763</c:v>
                </c:pt>
                <c:pt idx="4">
                  <c:v>2.0040077945839494</c:v>
                </c:pt>
                <c:pt idx="5">
                  <c:v>-7.4223946163253715E-2</c:v>
                </c:pt>
                <c:pt idx="6">
                  <c:v>-0.46255871659205239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B-44DC-B5E4-2B3F75F9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451871"/>
        <c:axId val="1181452351"/>
      </c:barChart>
      <c:catAx>
        <c:axId val="1181451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1452351"/>
        <c:crosses val="autoZero"/>
        <c:auto val="1"/>
        <c:lblAlgn val="ctr"/>
        <c:lblOffset val="100"/>
        <c:noMultiLvlLbl val="0"/>
      </c:catAx>
      <c:valAx>
        <c:axId val="11814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1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NET 9 vs NET 8 - Time reduction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CosineSimilarityNET8_VS_NET9!$A$20</c:f>
              <c:strCache>
                <c:ptCount val="1"/>
                <c:pt idx="0">
                  <c:v>CompulteCosineSimilarityOnFloatArray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CosineSimilarityNET8_VS_NET9!$G$20</c:f>
              <c:numCache>
                <c:formatCode>0.00%</c:formatCode>
                <c:ptCount val="1"/>
                <c:pt idx="0">
                  <c:v>3.8212910324592064E-2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6-43E5-B846-0F367F7A5944}"/>
            </c:ext>
          </c:extLst>
        </c:ser>
        <c:ser>
          <c:idx val="1"/>
          <c:order val="1"/>
          <c:tx>
            <c:strRef>
              <c:f>CosineSimilarityNET8_VS_NET9!$A$21</c:f>
              <c:strCache>
                <c:ptCount val="1"/>
                <c:pt idx="0">
                  <c:v>CompulteCosineSimilarityOnVectors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CosineSimilarityNET8_VS_NET9!$G$21</c:f>
              <c:numCache>
                <c:formatCode>0.00%</c:formatCode>
                <c:ptCount val="1"/>
                <c:pt idx="0">
                  <c:v>1.1497556769186512E-2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6-43E5-B846-0F367F7A5944}"/>
            </c:ext>
          </c:extLst>
        </c:ser>
        <c:ser>
          <c:idx val="2"/>
          <c:order val="2"/>
          <c:tx>
            <c:strRef>
              <c:f>CosineSimilarityNET8_VS_NET9!$A$22</c:f>
              <c:strCache>
                <c:ptCount val="1"/>
                <c:pt idx="0">
                  <c:v>ComputeCosineSimilarityOnNdarray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CosineSimilarityNET8_VS_NET9!$G$22</c:f>
              <c:numCache>
                <c:formatCode>0.00%</c:formatCode>
                <c:ptCount val="1"/>
                <c:pt idx="0">
                  <c:v>7.7107434560811816E-2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6-43E5-B846-0F367F7A5944}"/>
            </c:ext>
          </c:extLst>
        </c:ser>
        <c:ser>
          <c:idx val="3"/>
          <c:order val="3"/>
          <c:tx>
            <c:strRef>
              <c:f>CosineSimilarityNET8_VS_NET9!$A$23</c:f>
              <c:strCache>
                <c:ptCount val="1"/>
                <c:pt idx="0">
                  <c:v>ComputeCosineSimilarityOnDictionary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CosineSimilarityNET8_VS_NET9!$G$23</c:f>
              <c:numCache>
                <c:formatCode>0.00%</c:formatCode>
                <c:ptCount val="1"/>
                <c:pt idx="0">
                  <c:v>4.7177030993660218E-2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6-43E5-B846-0F367F7A5944}"/>
            </c:ext>
          </c:extLst>
        </c:ser>
        <c:ser>
          <c:idx val="4"/>
          <c:order val="4"/>
          <c:tx>
            <c:strRef>
              <c:f>CosineSimilarityNET8_VS_NET9!$A$24</c:f>
              <c:strCache>
                <c:ptCount val="1"/>
                <c:pt idx="0">
                  <c:v>ComputeCosineSimilarityOnDictionaryWithVector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CosineSimilarityNET8_VS_NET9!$G$24</c:f>
              <c:numCache>
                <c:formatCode>0.00%</c:formatCode>
                <c:ptCount val="1"/>
                <c:pt idx="0">
                  <c:v>1.7037049513956237E-2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6-43E5-B846-0F367F7A5944}"/>
            </c:ext>
          </c:extLst>
        </c:ser>
        <c:ser>
          <c:idx val="5"/>
          <c:order val="5"/>
          <c:tx>
            <c:strRef>
              <c:f>CosineSimilarityNET8_VS_NET9!$A$25</c:f>
              <c:strCache>
                <c:ptCount val="1"/>
                <c:pt idx="0">
                  <c:v>ComputeCosineSimilarityOnVector2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CosineSimilarityNET8_VS_NET9!$G$25</c:f>
              <c:numCache>
                <c:formatCode>0.00%</c:formatCode>
                <c:ptCount val="1"/>
                <c:pt idx="0">
                  <c:v>2.9184956697117181E-2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6-43E5-B846-0F367F7A5944}"/>
            </c:ext>
          </c:extLst>
        </c:ser>
        <c:ser>
          <c:idx val="6"/>
          <c:order val="6"/>
          <c:tx>
            <c:strRef>
              <c:f>CosineSimilarityNET8_VS_NET9!$A$26</c:f>
              <c:strCache>
                <c:ptCount val="1"/>
                <c:pt idx="0">
                  <c:v>ComputeCosineSimilarityOnVector3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CosineSimilarityNET8_VS_NET9!$G$19</c:f>
              <c:strCache>
                <c:ptCount val="1"/>
                <c:pt idx="0">
                  <c:v>Reduction</c:v>
                </c:pt>
              </c:strCache>
            </c:strRef>
          </c:cat>
          <c:val>
            <c:numRef>
              <c:f>CosineSimilarityNET8_VS_NET9!$G$26</c:f>
              <c:numCache>
                <c:formatCode>0.00%</c:formatCode>
                <c:ptCount val="1"/>
                <c:pt idx="0">
                  <c:v>-5.2219321148823106E-3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46-43E5-B846-0F367F7A59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6362015"/>
        <c:axId val="1180688319"/>
      </c:barChart>
      <c:catAx>
        <c:axId val="92636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0688319"/>
        <c:crosses val="autoZero"/>
        <c:auto val="1"/>
        <c:lblAlgn val="ctr"/>
        <c:lblOffset val="100"/>
        <c:noMultiLvlLbl val="0"/>
      </c:catAx>
      <c:valAx>
        <c:axId val="118068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63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123825</xdr:rowOff>
    </xdr:from>
    <xdr:to>
      <xdr:col>23</xdr:col>
      <xdr:colOff>190500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10C9-A69D-92A8-AD18-FD4F8722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9</xdr:row>
      <xdr:rowOff>119061</xdr:rowOff>
    </xdr:from>
    <xdr:to>
      <xdr:col>20</xdr:col>
      <xdr:colOff>352425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56B3C-2ECC-722C-175E-F12D2006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28</xdr:row>
      <xdr:rowOff>0</xdr:rowOff>
    </xdr:from>
    <xdr:to>
      <xdr:col>21</xdr:col>
      <xdr:colOff>371474</xdr:colOff>
      <xdr:row>47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88AA7-56B2-60ED-9054-A14E3AEB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581026</xdr:colOff>
      <xdr:row>9</xdr:row>
      <xdr:rowOff>77528</xdr:rowOff>
    </xdr:from>
    <xdr:to>
      <xdr:col>18</xdr:col>
      <xdr:colOff>466726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3A529-C8D3-96FC-DA12-3C74268C4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4F70-555A-4521-98DD-F85E42E001B4}">
  <dimension ref="A1:G25"/>
  <sheetViews>
    <sheetView workbookViewId="0">
      <selection activeCell="H35" sqref="H35"/>
    </sheetView>
  </sheetViews>
  <sheetFormatPr defaultRowHeight="15" x14ac:dyDescent="0.25"/>
  <cols>
    <col min="1" max="1" width="15.7109375" customWidth="1"/>
    <col min="2" max="2" width="14.5703125" customWidth="1"/>
  </cols>
  <sheetData>
    <row r="1" spans="1:7" x14ac:dyDescent="0.25">
      <c r="A1" t="s">
        <v>3</v>
      </c>
      <c r="B1" t="s">
        <v>1</v>
      </c>
      <c r="C1" t="s">
        <v>9</v>
      </c>
      <c r="D1" t="s">
        <v>10</v>
      </c>
      <c r="E1" t="s">
        <v>0</v>
      </c>
      <c r="F1" t="s">
        <v>9</v>
      </c>
      <c r="G1" t="s">
        <v>10</v>
      </c>
    </row>
    <row r="2" spans="1:7" x14ac:dyDescent="0.25">
      <c r="A2" t="s">
        <v>4</v>
      </c>
      <c r="B2">
        <v>10</v>
      </c>
      <c r="C2">
        <f>LOG(F2)</f>
        <v>-1.5282390349981596</v>
      </c>
      <c r="D2">
        <f>LOG(G2)</f>
        <v>-3.9100948885606019</v>
      </c>
      <c r="E2">
        <v>256</v>
      </c>
      <c r="F2">
        <v>2.9631999999999999E-2</v>
      </c>
      <c r="G2">
        <v>1.2300000000000001E-4</v>
      </c>
    </row>
    <row r="3" spans="1:7" x14ac:dyDescent="0.25">
      <c r="A3" t="s">
        <v>5</v>
      </c>
      <c r="B3">
        <v>10</v>
      </c>
      <c r="C3">
        <f t="shared" ref="C3:C25" si="0">LOG(F3)</f>
        <v>-0.42050450473640999</v>
      </c>
      <c r="D3">
        <f t="shared" ref="D3:D25" si="1">LOG(G3)</f>
        <v>-2.6865546295735858</v>
      </c>
      <c r="F3">
        <v>0.37974799999999997</v>
      </c>
      <c r="G3">
        <v>2.0579999999999999E-3</v>
      </c>
    </row>
    <row r="4" spans="1:7" x14ac:dyDescent="0.25">
      <c r="A4" t="s">
        <v>6</v>
      </c>
      <c r="B4">
        <v>10</v>
      </c>
      <c r="C4">
        <f t="shared" si="0"/>
        <v>-0.95472788750976201</v>
      </c>
      <c r="D4">
        <f t="shared" si="1"/>
        <v>-3.9469215565165805</v>
      </c>
      <c r="F4">
        <v>0.110986999999999</v>
      </c>
      <c r="G4">
        <v>1.13E-4</v>
      </c>
    </row>
    <row r="5" spans="1:7" x14ac:dyDescent="0.25">
      <c r="A5" t="s">
        <v>7</v>
      </c>
      <c r="B5">
        <v>10</v>
      </c>
      <c r="C5">
        <f t="shared" si="0"/>
        <v>-3.1166100127485481</v>
      </c>
      <c r="D5">
        <f t="shared" si="1"/>
        <v>-6.7619538968712067</v>
      </c>
      <c r="F5">
        <v>7.6452200000000001E-4</v>
      </c>
      <c r="G5" s="1">
        <v>1.7299999999999899E-7</v>
      </c>
    </row>
    <row r="7" spans="1:7" x14ac:dyDescent="0.25">
      <c r="A7" t="s">
        <v>4</v>
      </c>
      <c r="B7">
        <v>100</v>
      </c>
      <c r="C7">
        <f t="shared" si="0"/>
        <v>-0.52147390577200914</v>
      </c>
      <c r="D7">
        <f t="shared" si="1"/>
        <v>-2.8610660597430764</v>
      </c>
      <c r="F7">
        <v>0.30097199999999902</v>
      </c>
      <c r="G7">
        <v>1.377E-3</v>
      </c>
    </row>
    <row r="8" spans="1:7" x14ac:dyDescent="0.25">
      <c r="A8" t="s">
        <v>5</v>
      </c>
      <c r="B8">
        <v>100</v>
      </c>
      <c r="C8">
        <f t="shared" si="0"/>
        <v>0.5729877081982051</v>
      </c>
      <c r="D8">
        <f t="shared" si="1"/>
        <v>-1.744727494896694</v>
      </c>
      <c r="F8">
        <v>3.7410000000000001</v>
      </c>
      <c r="G8">
        <v>1.7999999999999999E-2</v>
      </c>
    </row>
    <row r="9" spans="1:7" x14ac:dyDescent="0.25">
      <c r="A9" t="s">
        <v>6</v>
      </c>
      <c r="B9">
        <v>100</v>
      </c>
      <c r="C9">
        <f t="shared" si="0"/>
        <v>4.9605612594973147E-2</v>
      </c>
      <c r="D9">
        <f t="shared" si="1"/>
        <v>-3</v>
      </c>
      <c r="F9">
        <v>1.121</v>
      </c>
      <c r="G9">
        <v>1E-3</v>
      </c>
    </row>
    <row r="10" spans="1:7" x14ac:dyDescent="0.25">
      <c r="A10" t="s">
        <v>7</v>
      </c>
      <c r="B10">
        <v>100</v>
      </c>
      <c r="C10">
        <f t="shared" si="0"/>
        <v>-2.1127766686374772</v>
      </c>
      <c r="D10">
        <f t="shared" si="1"/>
        <v>-6</v>
      </c>
      <c r="F10">
        <v>7.7130000000000002E-3</v>
      </c>
      <c r="G10" s="1">
        <v>9.9999999999999995E-7</v>
      </c>
    </row>
    <row r="12" spans="1:7" x14ac:dyDescent="0.25">
      <c r="A12" t="s">
        <v>4</v>
      </c>
      <c r="B12">
        <v>1000</v>
      </c>
      <c r="C12">
        <f t="shared" si="0"/>
        <v>0.48201557645071164</v>
      </c>
      <c r="D12">
        <f t="shared" si="1"/>
        <v>-1.9586073148417751</v>
      </c>
      <c r="F12">
        <v>3.0339999999999998</v>
      </c>
      <c r="G12">
        <v>1.0999999999999999E-2</v>
      </c>
    </row>
    <row r="13" spans="1:7" x14ac:dyDescent="0.25">
      <c r="A13" t="s">
        <v>5</v>
      </c>
      <c r="B13">
        <v>1000</v>
      </c>
      <c r="C13">
        <f t="shared" si="0"/>
        <v>1.5801834205910379</v>
      </c>
      <c r="D13">
        <f t="shared" si="1"/>
        <v>-0.72353819582675583</v>
      </c>
      <c r="F13">
        <v>38.034999999999997</v>
      </c>
      <c r="G13">
        <v>0.189</v>
      </c>
    </row>
    <row r="14" spans="1:7" x14ac:dyDescent="0.25">
      <c r="A14" t="s">
        <v>6</v>
      </c>
      <c r="B14">
        <v>1000</v>
      </c>
      <c r="C14">
        <f t="shared" si="0"/>
        <v>1.0552253838538197</v>
      </c>
      <c r="D14">
        <f t="shared" si="1"/>
        <v>-1.8860566476931633</v>
      </c>
      <c r="F14">
        <v>11.356</v>
      </c>
      <c r="G14">
        <v>1.2999999999999999E-2</v>
      </c>
    </row>
    <row r="15" spans="1:7" x14ac:dyDescent="0.25">
      <c r="A15" t="s">
        <v>7</v>
      </c>
      <c r="B15">
        <v>1000</v>
      </c>
      <c r="C15">
        <f t="shared" si="0"/>
        <v>-1.0801847562085616</v>
      </c>
      <c r="D15">
        <f t="shared" si="1"/>
        <v>-4.8860566476931631</v>
      </c>
      <c r="F15">
        <v>8.3141000000000007E-2</v>
      </c>
      <c r="G15" s="1">
        <v>1.2999999999999999E-5</v>
      </c>
    </row>
    <row r="17" spans="1:7" x14ac:dyDescent="0.25">
      <c r="A17" t="s">
        <v>4</v>
      </c>
      <c r="B17">
        <v>10000</v>
      </c>
      <c r="C17">
        <f t="shared" si="0"/>
        <v>1.5073835557363868</v>
      </c>
      <c r="D17">
        <f t="shared" si="1"/>
        <v>-1.0655015487564323</v>
      </c>
      <c r="F17">
        <v>32.164999999999999</v>
      </c>
      <c r="G17">
        <v>8.5999999999999993E-2</v>
      </c>
    </row>
    <row r="18" spans="1:7" x14ac:dyDescent="0.25">
      <c r="A18" t="s">
        <v>5</v>
      </c>
      <c r="B18">
        <v>10000</v>
      </c>
      <c r="C18">
        <f t="shared" si="0"/>
        <v>2.578053262148587</v>
      </c>
      <c r="D18">
        <f t="shared" si="1"/>
        <v>0.27230584440208644</v>
      </c>
      <c r="F18">
        <v>378.48899999999998</v>
      </c>
      <c r="G18">
        <v>1.8720000000000001</v>
      </c>
    </row>
    <row r="19" spans="1:7" x14ac:dyDescent="0.25">
      <c r="A19" t="s">
        <v>6</v>
      </c>
      <c r="B19">
        <v>10000</v>
      </c>
      <c r="C19">
        <f t="shared" si="0"/>
        <v>2.0796731677574369</v>
      </c>
      <c r="D19">
        <f t="shared" si="1"/>
        <v>-1.1870866433571443</v>
      </c>
      <c r="F19">
        <v>120.136</v>
      </c>
      <c r="G19">
        <v>6.5000000000000002E-2</v>
      </c>
    </row>
    <row r="20" spans="1:7" x14ac:dyDescent="0.25">
      <c r="A20" t="s">
        <v>7</v>
      </c>
      <c r="B20">
        <v>10000</v>
      </c>
      <c r="C20">
        <f t="shared" si="0"/>
        <v>-7.4721951919891061E-2</v>
      </c>
      <c r="D20">
        <f t="shared" si="1"/>
        <v>-3.0936649581949092</v>
      </c>
      <c r="F20">
        <v>0.84193399999999996</v>
      </c>
      <c r="G20">
        <v>8.0599999999999997E-4</v>
      </c>
    </row>
    <row r="22" spans="1:7" x14ac:dyDescent="0.25">
      <c r="A22" t="s">
        <v>4</v>
      </c>
      <c r="B22">
        <v>100000</v>
      </c>
      <c r="C22">
        <f t="shared" si="0"/>
        <v>2.5301279504155305</v>
      </c>
      <c r="D22">
        <f t="shared" si="1"/>
        <v>0.15563963375977638</v>
      </c>
      <c r="F22">
        <v>338.94400000000002</v>
      </c>
      <c r="G22">
        <v>1.431</v>
      </c>
    </row>
    <row r="23" spans="1:7" x14ac:dyDescent="0.25">
      <c r="A23" t="s">
        <v>5</v>
      </c>
      <c r="B23">
        <v>100000</v>
      </c>
      <c r="C23">
        <f t="shared" si="0"/>
        <v>3.5754187912143602</v>
      </c>
      <c r="D23">
        <f t="shared" si="1"/>
        <v>1.1760912590556813</v>
      </c>
      <c r="F23">
        <v>3762</v>
      </c>
      <c r="G23">
        <v>15</v>
      </c>
    </row>
    <row r="24" spans="1:7" x14ac:dyDescent="0.25">
      <c r="A24" t="s">
        <v>6</v>
      </c>
      <c r="B24">
        <v>100000</v>
      </c>
      <c r="C24">
        <f t="shared" si="0"/>
        <v>3.0809870469108871</v>
      </c>
      <c r="D24">
        <f t="shared" si="1"/>
        <v>0</v>
      </c>
      <c r="F24">
        <v>1205</v>
      </c>
      <c r="G24">
        <v>1</v>
      </c>
    </row>
    <row r="25" spans="1:7" x14ac:dyDescent="0.25">
      <c r="A25" t="s">
        <v>7</v>
      </c>
      <c r="B25">
        <v>100000</v>
      </c>
      <c r="C25">
        <f t="shared" si="0"/>
        <v>0.92142634101526555</v>
      </c>
      <c r="D25">
        <f t="shared" si="1"/>
        <v>-2.6989700043360187</v>
      </c>
      <c r="F25">
        <v>8.3450000000000006</v>
      </c>
      <c r="G25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718A-95E7-42ED-812F-566487FAA3C7}">
  <dimension ref="A1:F28"/>
  <sheetViews>
    <sheetView workbookViewId="0">
      <selection activeCell="H4" sqref="H4"/>
    </sheetView>
  </sheetViews>
  <sheetFormatPr defaultRowHeight="15" x14ac:dyDescent="0.25"/>
  <cols>
    <col min="1" max="1" width="24" customWidth="1"/>
    <col min="2" max="2" width="13" customWidth="1"/>
  </cols>
  <sheetData>
    <row r="1" spans="1:6" x14ac:dyDescent="0.25">
      <c r="A1" t="s">
        <v>11</v>
      </c>
      <c r="B1" t="s">
        <v>12</v>
      </c>
      <c r="C1" t="s">
        <v>2</v>
      </c>
      <c r="D1" t="s">
        <v>8</v>
      </c>
      <c r="E1" t="s">
        <v>2</v>
      </c>
      <c r="F1" t="s">
        <v>8</v>
      </c>
    </row>
    <row r="2" spans="1:6" x14ac:dyDescent="0.25">
      <c r="A2" t="s">
        <v>13</v>
      </c>
      <c r="B2">
        <v>10</v>
      </c>
      <c r="C2">
        <f>LOG(E2)</f>
        <v>-0.99266196601761225</v>
      </c>
      <c r="D2">
        <f>LOG(F2)</f>
        <v>-3.3214816209598861</v>
      </c>
      <c r="E2">
        <v>0.10170399999999999</v>
      </c>
      <c r="F2">
        <v>4.7699999999999999E-4</v>
      </c>
    </row>
    <row r="3" spans="1:6" x14ac:dyDescent="0.25">
      <c r="A3" t="s">
        <v>14</v>
      </c>
      <c r="B3">
        <v>10</v>
      </c>
      <c r="C3">
        <f t="shared" ref="C3:D5" si="0">LOG(E3)</f>
        <v>-0.7983571181617749</v>
      </c>
      <c r="D3">
        <f t="shared" si="0"/>
        <v>-3.0476919903378747</v>
      </c>
      <c r="E3">
        <v>0.15909000000000001</v>
      </c>
      <c r="F3">
        <v>8.9599999999999999E-4</v>
      </c>
    </row>
    <row r="4" spans="1:6" x14ac:dyDescent="0.25">
      <c r="A4" t="s">
        <v>15</v>
      </c>
      <c r="B4">
        <v>10</v>
      </c>
      <c r="C4">
        <f t="shared" si="0"/>
        <v>-0.84523529875856218</v>
      </c>
      <c r="D4">
        <f t="shared" si="0"/>
        <v>-3.6946486305533761</v>
      </c>
      <c r="E4">
        <v>0.14281200000000002</v>
      </c>
      <c r="F4">
        <v>2.02E-4</v>
      </c>
    </row>
    <row r="5" spans="1:6" x14ac:dyDescent="0.25">
      <c r="A5" t="s">
        <v>16</v>
      </c>
      <c r="B5">
        <v>10</v>
      </c>
      <c r="C5">
        <f t="shared" si="0"/>
        <v>-1.0067754569749103</v>
      </c>
      <c r="D5">
        <f t="shared" si="0"/>
        <v>-3.3027706572402824</v>
      </c>
      <c r="E5">
        <v>9.8451999999999998E-2</v>
      </c>
      <c r="F5">
        <v>4.9799999999999996E-4</v>
      </c>
    </row>
    <row r="6" spans="1:6" x14ac:dyDescent="0.25">
      <c r="A6" t="s">
        <v>17</v>
      </c>
      <c r="B6">
        <v>10</v>
      </c>
      <c r="C6">
        <f t="shared" ref="C6" si="1">LOG(E6)</f>
        <v>2.5897262562542371</v>
      </c>
      <c r="D6">
        <f t="shared" ref="D6" si="2">LOG(F6)</f>
        <v>0.88366143515361761</v>
      </c>
      <c r="E6">
        <v>388.8</v>
      </c>
      <c r="F6">
        <v>7.65</v>
      </c>
    </row>
    <row r="8" spans="1:6" x14ac:dyDescent="0.25">
      <c r="A8" t="s">
        <v>13</v>
      </c>
      <c r="B8">
        <v>100</v>
      </c>
      <c r="C8">
        <f t="shared" ref="C8:D11" si="3">LOG(E8)</f>
        <v>0.11925588927793671</v>
      </c>
      <c r="D8">
        <f t="shared" si="3"/>
        <v>-2.5228787452803374</v>
      </c>
      <c r="E8">
        <v>1.3160000000000001</v>
      </c>
      <c r="F8">
        <v>3.0000000000000001E-3</v>
      </c>
    </row>
    <row r="9" spans="1:6" x14ac:dyDescent="0.25">
      <c r="A9" t="s">
        <v>14</v>
      </c>
      <c r="B9">
        <v>100</v>
      </c>
      <c r="C9">
        <f t="shared" si="3"/>
        <v>-0.22865067478182449</v>
      </c>
      <c r="D9">
        <f t="shared" si="3"/>
        <v>-2.5523769022397138</v>
      </c>
      <c r="E9">
        <v>0.59067600000000009</v>
      </c>
      <c r="F9">
        <v>2.8029999999999999E-3</v>
      </c>
    </row>
    <row r="10" spans="1:6" x14ac:dyDescent="0.25">
      <c r="A10" t="s">
        <v>15</v>
      </c>
      <c r="B10">
        <v>100</v>
      </c>
      <c r="C10">
        <f t="shared" si="3"/>
        <v>-0.16322662828193052</v>
      </c>
      <c r="D10">
        <f t="shared" si="3"/>
        <v>-2.6603498423863159</v>
      </c>
      <c r="E10">
        <v>0.68671000000000004</v>
      </c>
      <c r="F10">
        <v>2.186E-3</v>
      </c>
    </row>
    <row r="11" spans="1:6" x14ac:dyDescent="0.25">
      <c r="A11" t="s">
        <v>16</v>
      </c>
      <c r="B11">
        <v>100</v>
      </c>
      <c r="C11">
        <f t="shared" si="3"/>
        <v>-0.32999734567858685</v>
      </c>
      <c r="D11">
        <f t="shared" si="3"/>
        <v>-2.6963720236161102</v>
      </c>
      <c r="E11">
        <v>0.46773799999999999</v>
      </c>
      <c r="F11">
        <v>2.0119999999999999E-3</v>
      </c>
    </row>
    <row r="12" spans="1:6" x14ac:dyDescent="0.25">
      <c r="A12" t="s">
        <v>17</v>
      </c>
      <c r="B12">
        <v>100</v>
      </c>
      <c r="C12">
        <f t="shared" ref="C12" si="4">LOG(E12)</f>
        <v>3.2779757462232233</v>
      </c>
      <c r="D12">
        <f t="shared" ref="D12" si="5">LOG(F12)</f>
        <v>1.4571246263034088</v>
      </c>
      <c r="E12">
        <v>1896.6</v>
      </c>
      <c r="F12">
        <v>28.65</v>
      </c>
    </row>
    <row r="14" spans="1:6" x14ac:dyDescent="0.25">
      <c r="A14" t="s">
        <v>13</v>
      </c>
      <c r="B14">
        <v>1000</v>
      </c>
      <c r="C14">
        <f t="shared" ref="C14:D17" si="6">LOG(E14)</f>
        <v>1.1751927883866031</v>
      </c>
      <c r="D14">
        <f t="shared" si="6"/>
        <v>-1.4685210829577449</v>
      </c>
      <c r="E14">
        <v>14.968999999999999</v>
      </c>
      <c r="F14">
        <v>3.4000000000000002E-2</v>
      </c>
    </row>
    <row r="15" spans="1:6" x14ac:dyDescent="0.25">
      <c r="A15" t="s">
        <v>14</v>
      </c>
      <c r="B15">
        <v>1000</v>
      </c>
      <c r="C15">
        <f t="shared" si="6"/>
        <v>0.7606486195813561</v>
      </c>
      <c r="D15">
        <f t="shared" si="6"/>
        <v>-1.7695510786217261</v>
      </c>
      <c r="E15">
        <v>5.7629999999999999</v>
      </c>
      <c r="F15">
        <v>1.7000000000000001E-2</v>
      </c>
    </row>
    <row r="16" spans="1:6" x14ac:dyDescent="0.25">
      <c r="A16" t="s">
        <v>15</v>
      </c>
      <c r="B16">
        <v>1000</v>
      </c>
      <c r="C16">
        <f t="shared" si="6"/>
        <v>0.8583567052977733</v>
      </c>
      <c r="D16">
        <f t="shared" si="6"/>
        <v>-1.5376020021010439</v>
      </c>
      <c r="E16">
        <v>7.2169999999999996</v>
      </c>
      <c r="F16">
        <v>2.9000000000000001E-2</v>
      </c>
    </row>
    <row r="17" spans="1:6" x14ac:dyDescent="0.25">
      <c r="A17" t="s">
        <v>16</v>
      </c>
      <c r="B17">
        <v>1000</v>
      </c>
      <c r="C17">
        <f t="shared" si="6"/>
        <v>0.77378644498119353</v>
      </c>
      <c r="D17">
        <f t="shared" si="6"/>
        <v>-1.744727494896694</v>
      </c>
      <c r="E17">
        <v>5.94</v>
      </c>
      <c r="F17">
        <v>1.7999999999999999E-2</v>
      </c>
    </row>
    <row r="18" spans="1:6" x14ac:dyDescent="0.25">
      <c r="A18" t="s">
        <v>17</v>
      </c>
      <c r="B18">
        <v>1000</v>
      </c>
      <c r="C18">
        <f t="shared" ref="C18" si="7">LOG(E18)</f>
        <v>4.1990691962517417</v>
      </c>
      <c r="D18">
        <f t="shared" ref="D18" si="8">LOG(F18)</f>
        <v>2.0232936230366052</v>
      </c>
      <c r="E18">
        <v>15815</v>
      </c>
      <c r="F18">
        <v>105.51</v>
      </c>
    </row>
    <row r="20" spans="1:6" x14ac:dyDescent="0.25">
      <c r="A20" t="s">
        <v>13</v>
      </c>
      <c r="B20">
        <v>10000</v>
      </c>
      <c r="C20">
        <f t="shared" ref="C20:D23" si="9">LOG(E20)</f>
        <v>2.3334251057671449</v>
      </c>
      <c r="D20">
        <f t="shared" si="9"/>
        <v>1.7450729510536125E-2</v>
      </c>
      <c r="E20">
        <v>215.489</v>
      </c>
      <c r="F20">
        <v>1.0409999999999999</v>
      </c>
    </row>
    <row r="21" spans="1:6" x14ac:dyDescent="0.25">
      <c r="A21" t="s">
        <v>14</v>
      </c>
      <c r="B21">
        <v>10000</v>
      </c>
      <c r="C21">
        <f t="shared" si="9"/>
        <v>2.1543143965637754</v>
      </c>
      <c r="D21">
        <f t="shared" si="9"/>
        <v>-8.8842391260023412E-2</v>
      </c>
      <c r="E21">
        <v>142.66399999999999</v>
      </c>
      <c r="F21">
        <v>0.81499999999999995</v>
      </c>
    </row>
    <row r="22" spans="1:6" x14ac:dyDescent="0.25">
      <c r="A22" t="s">
        <v>15</v>
      </c>
      <c r="B22">
        <v>10000</v>
      </c>
      <c r="C22">
        <f t="shared" si="9"/>
        <v>2.2055048004518092</v>
      </c>
      <c r="D22">
        <f t="shared" si="9"/>
        <v>-0.10292299679057967</v>
      </c>
      <c r="E22">
        <v>160.511</v>
      </c>
      <c r="F22">
        <v>0.78900000000000003</v>
      </c>
    </row>
    <row r="23" spans="1:6" x14ac:dyDescent="0.25">
      <c r="A23" t="s">
        <v>16</v>
      </c>
      <c r="B23">
        <v>10000</v>
      </c>
      <c r="C23">
        <f t="shared" si="9"/>
        <v>2.1393626613992449</v>
      </c>
      <c r="D23">
        <f t="shared" si="9"/>
        <v>-0.10513034325474745</v>
      </c>
      <c r="E23">
        <v>137.83600000000001</v>
      </c>
      <c r="F23">
        <v>0.78500000000000003</v>
      </c>
    </row>
    <row r="25" spans="1:6" x14ac:dyDescent="0.25">
      <c r="A25" t="s">
        <v>13</v>
      </c>
      <c r="B25">
        <v>100000</v>
      </c>
      <c r="C25">
        <f t="shared" ref="C25:D28" si="10">LOG(E25)</f>
        <v>3.4094258686714434</v>
      </c>
      <c r="D25">
        <f t="shared" si="10"/>
        <v>1.0413926851582251</v>
      </c>
      <c r="E25">
        <v>2567</v>
      </c>
      <c r="F25">
        <v>11</v>
      </c>
    </row>
    <row r="26" spans="1:6" x14ac:dyDescent="0.25">
      <c r="A26" t="s">
        <v>14</v>
      </c>
      <c r="B26">
        <v>100000</v>
      </c>
      <c r="C26">
        <f t="shared" si="10"/>
        <v>3.1806992012960347</v>
      </c>
      <c r="D26">
        <f t="shared" si="10"/>
        <v>0.90308998699194354</v>
      </c>
      <c r="E26">
        <v>1516</v>
      </c>
      <c r="F26">
        <v>8</v>
      </c>
    </row>
    <row r="27" spans="1:6" x14ac:dyDescent="0.25">
      <c r="A27" t="s">
        <v>15</v>
      </c>
      <c r="B27">
        <v>100000</v>
      </c>
      <c r="C27">
        <f t="shared" si="10"/>
        <v>3.2968844755385471</v>
      </c>
      <c r="D27">
        <f t="shared" si="10"/>
        <v>0.84509804001425681</v>
      </c>
      <c r="E27">
        <v>1981</v>
      </c>
      <c r="F27">
        <v>7</v>
      </c>
    </row>
    <row r="28" spans="1:6" x14ac:dyDescent="0.25">
      <c r="A28" t="s">
        <v>16</v>
      </c>
      <c r="B28">
        <v>100000</v>
      </c>
      <c r="C28">
        <f t="shared" si="10"/>
        <v>3.1720188094245563</v>
      </c>
      <c r="D28">
        <f t="shared" si="10"/>
        <v>0.90308998699194354</v>
      </c>
      <c r="E28">
        <v>1486</v>
      </c>
      <c r="F28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83F7-52D1-4AEF-8FEF-4547B6F57345}">
  <dimension ref="A1:H26"/>
  <sheetViews>
    <sheetView tabSelected="1" workbookViewId="0">
      <selection activeCell="Y9" sqref="Y9"/>
    </sheetView>
  </sheetViews>
  <sheetFormatPr defaultRowHeight="15" x14ac:dyDescent="0.25"/>
  <cols>
    <col min="1" max="1" width="44.5703125" customWidth="1"/>
    <col min="2" max="2" width="11.7109375" style="2" customWidth="1"/>
    <col min="3" max="3" width="9.28515625" style="2" bestFit="1" customWidth="1"/>
    <col min="4" max="4" width="9.140625" style="2"/>
    <col min="5" max="5" width="10.5703125" style="2" bestFit="1" customWidth="1"/>
    <col min="6" max="6" width="9.28515625" style="2" bestFit="1" customWidth="1"/>
  </cols>
  <sheetData>
    <row r="1" spans="1:8" x14ac:dyDescent="0.25">
      <c r="A1" t="s">
        <v>11</v>
      </c>
      <c r="B1" s="2" t="s">
        <v>9</v>
      </c>
      <c r="C1" s="2" t="s">
        <v>25</v>
      </c>
      <c r="E1" s="2" t="s">
        <v>26</v>
      </c>
      <c r="F1" s="2" t="s">
        <v>27</v>
      </c>
      <c r="G1" t="s">
        <v>0</v>
      </c>
      <c r="H1" t="s">
        <v>1</v>
      </c>
    </row>
    <row r="2" spans="1:8" x14ac:dyDescent="0.25">
      <c r="A2" t="s">
        <v>18</v>
      </c>
      <c r="B2" s="2">
        <f t="shared" ref="B2:C8" si="0">E2/1000</f>
        <v>4.1956999999999995</v>
      </c>
      <c r="C2" s="2">
        <f t="shared" si="0"/>
        <v>8.3430000000000004E-2</v>
      </c>
      <c r="E2" s="2">
        <v>4195.7</v>
      </c>
      <c r="F2" s="2">
        <v>83.43</v>
      </c>
      <c r="G2">
        <v>256</v>
      </c>
      <c r="H2">
        <v>10000</v>
      </c>
    </row>
    <row r="3" spans="1:8" x14ac:dyDescent="0.25">
      <c r="A3" t="s">
        <v>19</v>
      </c>
      <c r="B3" s="2">
        <f t="shared" si="0"/>
        <v>5.1585000000000001</v>
      </c>
      <c r="C3" s="2">
        <f t="shared" si="0"/>
        <v>0.10217</v>
      </c>
      <c r="E3" s="2">
        <v>5158.5</v>
      </c>
      <c r="F3" s="2">
        <v>102.17</v>
      </c>
      <c r="G3">
        <v>256</v>
      </c>
      <c r="H3">
        <v>10000</v>
      </c>
    </row>
    <row r="4" spans="1:8" x14ac:dyDescent="0.25">
      <c r="A4" t="s">
        <v>20</v>
      </c>
      <c r="B4" s="2">
        <f t="shared" si="0"/>
        <v>397.28309999999999</v>
      </c>
      <c r="C4" s="2">
        <f t="shared" si="0"/>
        <v>7.9236199999999997</v>
      </c>
      <c r="E4" s="2">
        <v>397283.1</v>
      </c>
      <c r="F4" s="2">
        <v>7923.62</v>
      </c>
      <c r="G4">
        <v>256</v>
      </c>
      <c r="H4">
        <v>10000</v>
      </c>
    </row>
    <row r="5" spans="1:8" x14ac:dyDescent="0.25">
      <c r="A5" t="s">
        <v>21</v>
      </c>
      <c r="B5" s="2">
        <f t="shared" si="0"/>
        <v>120.39689999999999</v>
      </c>
      <c r="C5" s="2">
        <f t="shared" si="0"/>
        <v>0.94246000000000008</v>
      </c>
      <c r="E5" s="2">
        <v>120396.9</v>
      </c>
      <c r="F5" s="2">
        <v>942.46</v>
      </c>
      <c r="G5">
        <v>256</v>
      </c>
      <c r="H5">
        <v>10000</v>
      </c>
    </row>
    <row r="6" spans="1:8" x14ac:dyDescent="0.25">
      <c r="A6" t="s">
        <v>22</v>
      </c>
      <c r="B6" s="2">
        <f t="shared" si="0"/>
        <v>99.207599999999999</v>
      </c>
      <c r="C6" s="2">
        <f t="shared" si="0"/>
        <v>1.0365199999999999</v>
      </c>
      <c r="E6" s="2">
        <v>99207.6</v>
      </c>
      <c r="F6" s="2">
        <v>1036.52</v>
      </c>
      <c r="G6">
        <v>256</v>
      </c>
      <c r="H6">
        <v>10000</v>
      </c>
    </row>
    <row r="7" spans="1:8" x14ac:dyDescent="0.25">
      <c r="A7" t="s">
        <v>23</v>
      </c>
      <c r="B7" s="2">
        <f t="shared" si="0"/>
        <v>0.81829999999999992</v>
      </c>
      <c r="C7" s="2">
        <f t="shared" si="0"/>
        <v>1.98E-3</v>
      </c>
      <c r="E7" s="2">
        <v>818.3</v>
      </c>
      <c r="F7" s="2">
        <v>1.98</v>
      </c>
      <c r="G7">
        <v>256</v>
      </c>
      <c r="H7">
        <v>10000</v>
      </c>
    </row>
    <row r="8" spans="1:8" x14ac:dyDescent="0.25">
      <c r="A8" t="s">
        <v>24</v>
      </c>
      <c r="B8" s="2">
        <f t="shared" si="0"/>
        <v>0.34649999999999997</v>
      </c>
      <c r="C8" s="2">
        <f t="shared" si="0"/>
        <v>2.5499999999999997E-3</v>
      </c>
      <c r="E8" s="2">
        <v>346.5</v>
      </c>
      <c r="F8" s="2">
        <v>2.5499999999999998</v>
      </c>
      <c r="G8">
        <v>256</v>
      </c>
      <c r="H8">
        <v>10000</v>
      </c>
    </row>
    <row r="10" spans="1:8" x14ac:dyDescent="0.25">
      <c r="A10" t="s">
        <v>42</v>
      </c>
      <c r="B10" s="2">
        <f t="shared" ref="B10:C16" si="1">E10/1000</f>
        <v>4.3624000000000001</v>
      </c>
      <c r="C10" s="2">
        <f t="shared" si="1"/>
        <v>8.6749999999999994E-2</v>
      </c>
      <c r="E10" s="2" t="s">
        <v>28</v>
      </c>
      <c r="F10" s="2" t="s">
        <v>35</v>
      </c>
    </row>
    <row r="11" spans="1:8" x14ac:dyDescent="0.25">
      <c r="A11" t="s">
        <v>47</v>
      </c>
      <c r="B11" s="2">
        <f t="shared" si="1"/>
        <v>5.2184999999999997</v>
      </c>
      <c r="C11" s="2">
        <f t="shared" si="1"/>
        <v>9.6170000000000005E-2</v>
      </c>
      <c r="E11" s="2" t="s">
        <v>29</v>
      </c>
      <c r="F11" s="2" t="s">
        <v>36</v>
      </c>
    </row>
    <row r="12" spans="1:8" x14ac:dyDescent="0.25">
      <c r="A12" t="s">
        <v>44</v>
      </c>
      <c r="B12" s="2">
        <f t="shared" si="1"/>
        <v>430.476</v>
      </c>
      <c r="C12" s="2">
        <f t="shared" si="1"/>
        <v>8.6052999999999997</v>
      </c>
      <c r="E12" s="2" t="s">
        <v>30</v>
      </c>
      <c r="F12" s="2" t="s">
        <v>37</v>
      </c>
    </row>
    <row r="13" spans="1:8" x14ac:dyDescent="0.25">
      <c r="A13" t="s">
        <v>43</v>
      </c>
      <c r="B13" s="2">
        <f t="shared" si="1"/>
        <v>126.35810000000001</v>
      </c>
      <c r="C13" s="2">
        <f t="shared" si="1"/>
        <v>1.55921</v>
      </c>
      <c r="E13" s="2" t="s">
        <v>31</v>
      </c>
      <c r="F13" s="2" t="s">
        <v>38</v>
      </c>
    </row>
    <row r="14" spans="1:8" x14ac:dyDescent="0.25">
      <c r="A14" t="s">
        <v>48</v>
      </c>
      <c r="B14" s="2">
        <f t="shared" si="1"/>
        <v>100.92710000000001</v>
      </c>
      <c r="C14" s="2">
        <f t="shared" si="1"/>
        <v>1.3505400000000001</v>
      </c>
      <c r="E14" s="2" t="s">
        <v>32</v>
      </c>
      <c r="F14" s="2" t="s">
        <v>39</v>
      </c>
    </row>
    <row r="15" spans="1:8" x14ac:dyDescent="0.25">
      <c r="A15" t="s">
        <v>45</v>
      </c>
      <c r="B15" s="2">
        <f t="shared" si="1"/>
        <v>0.84289999999999998</v>
      </c>
      <c r="C15" s="2">
        <f t="shared" si="1"/>
        <v>2.96E-3</v>
      </c>
      <c r="E15" s="2" t="s">
        <v>33</v>
      </c>
      <c r="F15" s="2" t="s">
        <v>40</v>
      </c>
    </row>
    <row r="16" spans="1:8" x14ac:dyDescent="0.25">
      <c r="A16" t="s">
        <v>46</v>
      </c>
      <c r="B16" s="2">
        <f t="shared" si="1"/>
        <v>0.34470000000000001</v>
      </c>
      <c r="C16" s="2">
        <f t="shared" si="1"/>
        <v>3.2000000000000002E-3</v>
      </c>
      <c r="E16" s="2" t="s">
        <v>34</v>
      </c>
      <c r="F16" s="2" t="s">
        <v>41</v>
      </c>
    </row>
    <row r="19" spans="1:7" x14ac:dyDescent="0.25">
      <c r="A19" t="s">
        <v>11</v>
      </c>
      <c r="B19" s="2" t="s">
        <v>49</v>
      </c>
      <c r="C19" s="2" t="s">
        <v>50</v>
      </c>
      <c r="E19" s="2" t="s">
        <v>49</v>
      </c>
      <c r="F19" s="2" t="s">
        <v>50</v>
      </c>
      <c r="G19" s="2" t="s">
        <v>51</v>
      </c>
    </row>
    <row r="20" spans="1:7" x14ac:dyDescent="0.25">
      <c r="A20" t="s">
        <v>18</v>
      </c>
      <c r="B20" s="2">
        <f>LOG(E20)</f>
        <v>0.62280442780503209</v>
      </c>
      <c r="C20" s="2">
        <f>LOG(F20)</f>
        <v>0.63972548467876489</v>
      </c>
      <c r="E20" s="2">
        <v>4.1956999999999995</v>
      </c>
      <c r="F20" s="2">
        <v>4.3624000000000001</v>
      </c>
      <c r="G20" s="3">
        <f>1 - (E20/F20)</f>
        <v>3.8212910324592064E-2</v>
      </c>
    </row>
    <row r="21" spans="1:7" x14ac:dyDescent="0.25">
      <c r="A21" t="s">
        <v>19</v>
      </c>
      <c r="B21" s="2">
        <f t="shared" ref="B21:B26" si="2">LOG(E21)</f>
        <v>0.71252343487769476</v>
      </c>
      <c r="C21" s="2">
        <f t="shared" ref="C21:C26" si="3">LOG(F21)</f>
        <v>0.71754568780327022</v>
      </c>
      <c r="E21" s="2">
        <v>5.1585000000000001</v>
      </c>
      <c r="F21" s="2">
        <v>5.2184999999999997</v>
      </c>
      <c r="G21" s="3">
        <f t="shared" ref="G21:G26" si="4">1 - (E21/F21)</f>
        <v>1.1497556769186512E-2</v>
      </c>
    </row>
    <row r="22" spans="1:7" x14ac:dyDescent="0.25">
      <c r="A22" t="s">
        <v>20</v>
      </c>
      <c r="B22" s="2">
        <f t="shared" si="2"/>
        <v>2.5991000910235207</v>
      </c>
      <c r="C22" s="2">
        <f t="shared" si="3"/>
        <v>2.6339489435757018</v>
      </c>
      <c r="E22" s="2">
        <v>397.28309999999999</v>
      </c>
      <c r="F22" s="2">
        <v>430.476</v>
      </c>
      <c r="G22" s="3">
        <f t="shared" si="4"/>
        <v>7.7107434560811816E-2</v>
      </c>
    </row>
    <row r="23" spans="1:7" x14ac:dyDescent="0.25">
      <c r="A23" t="s">
        <v>21</v>
      </c>
      <c r="B23" s="2">
        <f t="shared" si="2"/>
        <v>2.0806153047770688</v>
      </c>
      <c r="C23" s="2">
        <f t="shared" si="3"/>
        <v>2.101603086956763</v>
      </c>
      <c r="E23" s="2">
        <v>120.39689999999999</v>
      </c>
      <c r="F23" s="2">
        <v>126.35810000000001</v>
      </c>
      <c r="G23" s="3">
        <f t="shared" si="4"/>
        <v>4.7177030993660218E-2</v>
      </c>
    </row>
    <row r="24" spans="1:7" x14ac:dyDescent="0.25">
      <c r="A24" t="s">
        <v>22</v>
      </c>
      <c r="B24" s="2">
        <f t="shared" si="2"/>
        <v>1.9965449434408036</v>
      </c>
      <c r="C24" s="2">
        <f t="shared" si="3"/>
        <v>2.0040077945839494</v>
      </c>
      <c r="E24" s="2">
        <v>99.207599999999999</v>
      </c>
      <c r="F24" s="2">
        <v>100.92710000000001</v>
      </c>
      <c r="G24" s="3">
        <f t="shared" si="4"/>
        <v>1.7037049513956237E-2</v>
      </c>
    </row>
    <row r="25" spans="1:7" x14ac:dyDescent="0.25">
      <c r="A25" t="s">
        <v>23</v>
      </c>
      <c r="B25" s="2">
        <f t="shared" si="2"/>
        <v>-8.7087448823903096E-2</v>
      </c>
      <c r="C25" s="2">
        <f t="shared" si="3"/>
        <v>-7.4223946163253715E-2</v>
      </c>
      <c r="E25" s="2">
        <v>0.81829999999999992</v>
      </c>
      <c r="F25" s="2">
        <v>0.84289999999999998</v>
      </c>
      <c r="G25" s="3">
        <f t="shared" si="4"/>
        <v>2.9184956697117181E-2</v>
      </c>
    </row>
    <row r="26" spans="1:7" x14ac:dyDescent="0.25">
      <c r="A26" t="s">
        <v>24</v>
      </c>
      <c r="B26" s="2">
        <f t="shared" si="2"/>
        <v>-0.46029676105217449</v>
      </c>
      <c r="C26" s="2">
        <f t="shared" si="3"/>
        <v>-0.46255871659205239</v>
      </c>
      <c r="E26" s="2">
        <v>0.34649999999999997</v>
      </c>
      <c r="F26" s="2">
        <v>0.34470000000000001</v>
      </c>
      <c r="G26" s="3">
        <f t="shared" si="4"/>
        <v>-5.2219321148823106E-3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q H I 6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K h y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c j p Z 7 u I 8 i B 4 B A A B Z A w A A E w A c A E Z v c m 1 1 b G F z L 1 N l Y 3 R p b 2 4 x L m 0 g o h g A K K A U A A A A A A A A A A A A A A A A A A A A A A A A A A A A 7 V E 9 a 8 M w F N w N / g 9 C X R w Q h r h 0 a f F Q n I Q u D S 3 2 l n R Q 7 N f E o I / w 9 B Q S T P 5 7 l d o l J W T M G C 2 S 7 o 5 7 J 5 2 D m l p r W N n v 4 5 c 4 i i O 3 k Q g N I 3 D E c q a A 4 o i F V V q P N Q S k c L t 0 Y m u v w V A y a x W k h T U U L i 7 h s + c l w t Y u K 9 h T o b w j w N a s l y e v t H Y 7 P h K L C a h W t 4 H I u e C C F V Z 5 b V z + K N j U 1 L Y J 8 n y c P W W C f X p L U N J B Q X 4 + p n N r 4 G s k + k w P / A O t D l z D 3 k A 2 g I 6 H g J V c B e H A D H j S x x d s M e C v S p W 1 V B J d T u j / W x Y b a d b B s T p s 4 W x X o T T u 2 6 L u A 5 9 I l 1 y Z L 7 q O z 6 W G 8 D Q K m v C N e z o K 1 v F 3 k O Y P N F 6 v A H / h k p o p 4 g V x H M V R a 6 4 G u q w o u 2 V H 2 b 2 k 2 5 T 0 A 1 B L A Q I t A B Q A A g A I A K h y O l m e z E h F p Q A A A P Y A A A A S A A A A A A A A A A A A A A A A A A A A A A B D b 2 5 m a W c v U G F j a 2 F n Z S 5 4 b W x Q S w E C L Q A U A A I A C A C o c j p Z D 8 r p q 6 Q A A A D p A A A A E w A A A A A A A A A A A A A A A A D x A A A A W 0 N v b n R l b n R f V H l w Z X N d L n h t b F B L A Q I t A B Q A A g A I A K h y O l n u 4 j y I H g E A A F k D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R A A A A A A A A L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R l M m Z m N 2 E t N m F k M S 0 0 Z W Y z L W F l N 2 I t N z g z Z W E z N T Y z Y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y O j E z O j I w L j I z M j U y M D J a I i A v P j x F b n R y e S B U e X B l P S J G a W x s Q 2 9 s d W 1 u V H l w Z X M i I F Z h b H V l P S J z Q m d V R i I g L z 4 8 R W 5 0 c n k g V H l w Z T 0 i R m l s b E N v b H V t b k 5 h b W V z I i B W Y W x 1 Z T 0 i c 1 s m c X V v d D t O Y W 1 l J n F 1 b 3 Q 7 L C Z x d W 9 0 O 0 1 l Y W 4 m c X V v d D s s J n F 1 b 3 Q 7 U 3 R k R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O Y W 1 l L D B 9 J n F 1 b 3 Q 7 L C Z x d W 9 0 O 1 N l Y 3 R p b 2 4 x L 3 R l c 3 Q v Q X V 0 b 1 J l b W 9 2 Z W R D b 2 x 1 b W 5 z M S 5 7 T W V h b i w x f S Z x d W 9 0 O y w m c X V v d D t T Z W N 0 a W 9 u M S 9 0 Z X N 0 L 0 F 1 d G 9 S Z W 1 v d m V k Q 2 9 s d W 1 u c z E u e 1 N 0 Z E V y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L 0 F 1 d G 9 S Z W 1 v d m V k Q 2 9 s d W 1 u c z E u e 0 5 h b W U s M H 0 m c X V v d D s s J n F 1 b 3 Q 7 U 2 V j d G l v b j E v d G V z d C 9 B d X R v U m V t b 3 Z l Z E N v b H V t b n M x L n t N Z W F u L D F 9 J n F 1 b 3 Q 7 L C Z x d W 9 0 O 1 N l Y 3 R p b 2 4 x L 3 R l c 3 Q v Q X V 0 b 1 J l b W 9 2 Z W R D b 2 x 1 b W 5 z M S 5 7 U 3 R k R X J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R m O T Q 2 M m I t O T Y w Y i 0 0 M z Q 3 L W E w N D I t Z D E x Y T g w Y T J k O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y O j E 5 O j I y L j c z M z I x N T l a I i A v P j x F b n R y e S B U e X B l P S J G a W x s Q 2 9 s d W 1 u V H l w Z X M i I F Z h b H V l P S J z Q m d V R i I g L z 4 8 R W 5 0 c n k g V H l w Z T 0 i R m l s b E N v b H V t b k 5 h b W V z I i B W Y W x 1 Z T 0 i c 1 s m c X V v d D t O Y W 1 l J n F 1 b 3 Q 7 L C Z x d W 9 0 O 0 1 l Y W 4 m c X V v d D s s J n F 1 b 3 Q 7 U 3 R k R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I v Q X V 0 b 1 J l b W 9 2 Z W R D b 2 x 1 b W 5 z M S 5 7 T m F t Z S w w f S Z x d W 9 0 O y w m c X V v d D t T Z W N 0 a W 9 u M S 9 0 Z X N 0 M i 9 B d X R v U m V t b 3 Z l Z E N v b H V t b n M x L n t N Z W F u L D F 9 J n F 1 b 3 Q 7 L C Z x d W 9 0 O 1 N l Y 3 R p b 2 4 x L 3 R l c 3 Q y L 0 F 1 d G 9 S Z W 1 v d m V k Q 2 9 s d W 1 u c z E u e 1 N 0 Z E V y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M i 9 B d X R v U m V t b 3 Z l Z E N v b H V t b n M x L n t O Y W 1 l L D B 9 J n F 1 b 3 Q 7 L C Z x d W 9 0 O 1 N l Y 3 R p b 2 4 x L 3 R l c 3 Q y L 0 F 1 d G 9 S Z W 1 v d m V k Q 2 9 s d W 1 u c z E u e 0 1 l Y W 4 s M X 0 m c X V v d D s s J n F 1 b 3 Q 7 U 2 V j d G l v b j E v d G V z d D I v Q X V 0 b 1 J l b W 9 2 Z W R D b 2 x 1 b W 5 z M S 5 7 U 3 R k R X J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s z / f 4 e L f Q Y + 3 F t j 3 Y C a O A A A A A A I A A A A A A A N m A A D A A A A A E A A A A B r P 9 J u 1 R o 1 3 K b V m 4 f k r 4 w w A A A A A B I A A A K A A A A A Q A A A A e t U I B u n Q J N 4 7 b T m H Q G p u a F A A A A A b i n u R X A J V h a k w W R a c j 8 1 x J O R B P T V g k W h c m Q O + f 7 u S 2 h 1 u b 8 J w a Z e z N u l 7 Z 3 S p w Q K / i T B x A q K L F I v M J / 8 n H T q O H 2 2 f H P x Z T T 6 M f o w B q U o e S R Q A A A A j K k y l n X G 6 q 4 L J d X u Y C 7 J 9 J t P w B g = = < / D a t a M a s h u p > 
</file>

<file path=customXml/itemProps1.xml><?xml version="1.0" encoding="utf-8"?>
<ds:datastoreItem xmlns:ds="http://schemas.openxmlformats.org/officeDocument/2006/customXml" ds:itemID="{550F8A56-D69C-4FBB-83EA-E719A141AC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CosineSimilarity</vt:lpstr>
      <vt:lpstr>CountVectorizer</vt:lpstr>
      <vt:lpstr>CosineSimilarityNET8_VS_NET9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Nuo</dc:creator>
  <cp:lastModifiedBy>Chen, Nuo</cp:lastModifiedBy>
  <dcterms:created xsi:type="dcterms:W3CDTF">2024-09-26T11:28:57Z</dcterms:created>
  <dcterms:modified xsi:type="dcterms:W3CDTF">2024-09-27T10:02:29Z</dcterms:modified>
</cp:coreProperties>
</file>