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Dropbox\Dropbox\Semester_4\PRO4\Energy-Mangement-System\Dokumentation\Time Recordings\"/>
    </mc:Choice>
  </mc:AlternateContent>
  <xr:revisionPtr revIDLastSave="0" documentId="13_ncr:1_{ED6978D8-8B91-4E01-A27D-8431D05E650A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Std-A" sheetId="2" r:id="rId2"/>
    <sheet name="Std-B" sheetId="3" r:id="rId3"/>
    <sheet name="Std-C" sheetId="4" r:id="rId4"/>
    <sheet name="Std-D" sheetId="5" r:id="rId5"/>
    <sheet name="Std-E" sheetId="6" r:id="rId6"/>
    <sheet name="dynamic Data" sheetId="7" r:id="rId7"/>
  </sheets>
  <definedNames>
    <definedName name="Project_Types">'dynamic Data'!$A$32:$A$37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221" i="6"/>
  <c r="E213" i="6"/>
  <c r="C210" i="6"/>
  <c r="E202" i="6"/>
  <c r="C199" i="6"/>
  <c r="E191" i="6"/>
  <c r="C188" i="6"/>
  <c r="E180" i="6"/>
  <c r="C177" i="6"/>
  <c r="E169" i="6"/>
  <c r="C166" i="6"/>
  <c r="E158" i="6"/>
  <c r="C155" i="6"/>
  <c r="E147" i="6"/>
  <c r="C144" i="6"/>
  <c r="E136" i="6"/>
  <c r="C133" i="6"/>
  <c r="E125" i="6"/>
  <c r="C122" i="6"/>
  <c r="E114" i="6"/>
  <c r="C111" i="6"/>
  <c r="E103" i="6"/>
  <c r="C100" i="6"/>
  <c r="E92" i="6"/>
  <c r="C89" i="6"/>
  <c r="E81" i="6"/>
  <c r="C78" i="6"/>
  <c r="E70" i="6"/>
  <c r="C67" i="6"/>
  <c r="E59" i="6"/>
  <c r="C56" i="6"/>
  <c r="E48" i="6"/>
  <c r="C45" i="6"/>
  <c r="E37" i="6"/>
  <c r="C34" i="6"/>
  <c r="E26" i="6"/>
  <c r="C23" i="6"/>
  <c r="E15" i="6"/>
  <c r="C12" i="6"/>
  <c r="E4" i="6"/>
  <c r="A3" i="6"/>
  <c r="C221" i="5"/>
  <c r="E213" i="5"/>
  <c r="C210" i="5"/>
  <c r="AB23" i="1" s="1"/>
  <c r="AB24" i="1" s="1"/>
  <c r="E202" i="5"/>
  <c r="C199" i="5"/>
  <c r="E191" i="5"/>
  <c r="C188" i="5"/>
  <c r="E180" i="5"/>
  <c r="C177" i="5"/>
  <c r="E169" i="5"/>
  <c r="C166" i="5"/>
  <c r="X23" i="1" s="1"/>
  <c r="X24" i="1" s="1"/>
  <c r="E158" i="5"/>
  <c r="C155" i="5"/>
  <c r="E147" i="5"/>
  <c r="C144" i="5"/>
  <c r="E136" i="5"/>
  <c r="C133" i="5"/>
  <c r="E125" i="5"/>
  <c r="C122" i="5"/>
  <c r="T23" i="1" s="1"/>
  <c r="T24" i="1" s="1"/>
  <c r="E114" i="5"/>
  <c r="C111" i="5"/>
  <c r="E103" i="5"/>
  <c r="C100" i="5"/>
  <c r="E92" i="5"/>
  <c r="C89" i="5"/>
  <c r="E81" i="5"/>
  <c r="C78" i="5"/>
  <c r="P23" i="1" s="1"/>
  <c r="P24" i="1" s="1"/>
  <c r="E70" i="5"/>
  <c r="C67" i="5"/>
  <c r="E59" i="5"/>
  <c r="C56" i="5"/>
  <c r="E48" i="5"/>
  <c r="C45" i="5"/>
  <c r="E37" i="5"/>
  <c r="C34" i="5"/>
  <c r="L23" i="1" s="1"/>
  <c r="E26" i="5"/>
  <c r="C23" i="5"/>
  <c r="E15" i="5"/>
  <c r="C12" i="5"/>
  <c r="E4" i="5"/>
  <c r="A3" i="5"/>
  <c r="C221" i="4"/>
  <c r="E213" i="4"/>
  <c r="C210" i="4"/>
  <c r="AB20" i="1" s="1"/>
  <c r="AB21" i="1" s="1"/>
  <c r="E202" i="4"/>
  <c r="C199" i="4"/>
  <c r="E191" i="4"/>
  <c r="C188" i="4"/>
  <c r="E180" i="4"/>
  <c r="C177" i="4"/>
  <c r="E169" i="4"/>
  <c r="C166" i="4"/>
  <c r="X20" i="1" s="1"/>
  <c r="X21" i="1" s="1"/>
  <c r="E158" i="4"/>
  <c r="C155" i="4"/>
  <c r="E147" i="4"/>
  <c r="C144" i="4"/>
  <c r="E136" i="4"/>
  <c r="C133" i="4"/>
  <c r="E125" i="4"/>
  <c r="C122" i="4"/>
  <c r="T20" i="1" s="1"/>
  <c r="T21" i="1" s="1"/>
  <c r="E114" i="4"/>
  <c r="C111" i="4"/>
  <c r="E103" i="4"/>
  <c r="C100" i="4"/>
  <c r="E92" i="4"/>
  <c r="C89" i="4"/>
  <c r="E81" i="4"/>
  <c r="C78" i="4"/>
  <c r="P20" i="1" s="1"/>
  <c r="P21" i="1" s="1"/>
  <c r="E70" i="4"/>
  <c r="C67" i="4"/>
  <c r="E59" i="4"/>
  <c r="C56" i="4"/>
  <c r="E48" i="4"/>
  <c r="C45" i="4"/>
  <c r="E37" i="4"/>
  <c r="C34" i="4"/>
  <c r="L20" i="1" s="1"/>
  <c r="L21" i="1" s="1"/>
  <c r="E26" i="4"/>
  <c r="C23" i="4"/>
  <c r="E15" i="4"/>
  <c r="C12" i="4"/>
  <c r="E4" i="4"/>
  <c r="A3" i="4"/>
  <c r="C221" i="3"/>
  <c r="AC17" i="1" s="1"/>
  <c r="AC18" i="1" s="1"/>
  <c r="E213" i="3"/>
  <c r="C210" i="3"/>
  <c r="E202" i="3"/>
  <c r="C199" i="3"/>
  <c r="E191" i="3"/>
  <c r="C188" i="3"/>
  <c r="E180" i="3"/>
  <c r="C177" i="3"/>
  <c r="Y17" i="1" s="1"/>
  <c r="Y18" i="1" s="1"/>
  <c r="E169" i="3"/>
  <c r="C166" i="3"/>
  <c r="E158" i="3"/>
  <c r="C155" i="3"/>
  <c r="W17" i="1" s="1"/>
  <c r="W18" i="1" s="1"/>
  <c r="E147" i="3"/>
  <c r="C144" i="3"/>
  <c r="E136" i="3"/>
  <c r="C133" i="3"/>
  <c r="E125" i="3"/>
  <c r="C122" i="3"/>
  <c r="E114" i="3"/>
  <c r="C111" i="3"/>
  <c r="E103" i="3"/>
  <c r="C100" i="3"/>
  <c r="E92" i="3"/>
  <c r="C89" i="3"/>
  <c r="E81" i="3"/>
  <c r="C78" i="3"/>
  <c r="E70" i="3"/>
  <c r="C67" i="3"/>
  <c r="E59" i="3"/>
  <c r="C56" i="3"/>
  <c r="E48" i="3"/>
  <c r="C45" i="3"/>
  <c r="E37" i="3"/>
  <c r="C34" i="3"/>
  <c r="E26" i="3"/>
  <c r="C23" i="3"/>
  <c r="K17" i="1" s="1"/>
  <c r="E15" i="3"/>
  <c r="C12" i="3"/>
  <c r="E4" i="3"/>
  <c r="A3" i="3"/>
  <c r="B16" i="1" s="1"/>
  <c r="C221" i="2"/>
  <c r="E213" i="2"/>
  <c r="C210" i="2"/>
  <c r="E202" i="2"/>
  <c r="C199" i="2"/>
  <c r="E191" i="2"/>
  <c r="C188" i="2"/>
  <c r="E180" i="2"/>
  <c r="C177" i="2"/>
  <c r="Y14" i="1" s="1"/>
  <c r="Y15" i="1" s="1"/>
  <c r="E169" i="2"/>
  <c r="C166" i="2"/>
  <c r="E158" i="2"/>
  <c r="C155" i="2"/>
  <c r="E147" i="2"/>
  <c r="C144" i="2"/>
  <c r="E136" i="2"/>
  <c r="C133" i="2"/>
  <c r="U14" i="1" s="1"/>
  <c r="U15" i="1" s="1"/>
  <c r="E125" i="2"/>
  <c r="C122" i="2"/>
  <c r="T14" i="1" s="1"/>
  <c r="E114" i="2"/>
  <c r="C111" i="2"/>
  <c r="S14" i="1" s="1"/>
  <c r="E103" i="2"/>
  <c r="C100" i="2"/>
  <c r="R14" i="1" s="1"/>
  <c r="E92" i="2"/>
  <c r="C89" i="2"/>
  <c r="Q14" i="1" s="1"/>
  <c r="E81" i="2"/>
  <c r="C78" i="2"/>
  <c r="P14" i="1" s="1"/>
  <c r="E70" i="2"/>
  <c r="C67" i="2"/>
  <c r="E59" i="2"/>
  <c r="C56" i="2"/>
  <c r="N14" i="1" s="1"/>
  <c r="E48" i="2"/>
  <c r="C45" i="2"/>
  <c r="M14" i="1" s="1"/>
  <c r="M15" i="1" s="1"/>
  <c r="E37" i="2"/>
  <c r="C34" i="2"/>
  <c r="L14" i="1" s="1"/>
  <c r="E26" i="2"/>
  <c r="C23" i="2"/>
  <c r="K14" i="1" s="1"/>
  <c r="E15" i="2"/>
  <c r="C12" i="2"/>
  <c r="J14" i="1" s="1"/>
  <c r="E4" i="2"/>
  <c r="W27" i="1"/>
  <c r="O27" i="1"/>
  <c r="AC26" i="1"/>
  <c r="AC27" i="1" s="1"/>
  <c r="AB26" i="1"/>
  <c r="AB27" i="1" s="1"/>
  <c r="AA26" i="1"/>
  <c r="AA27" i="1" s="1"/>
  <c r="Z26" i="1"/>
  <c r="Z27" i="1" s="1"/>
  <c r="Y26" i="1"/>
  <c r="Y27" i="1" s="1"/>
  <c r="X26" i="1"/>
  <c r="W26" i="1"/>
  <c r="V26" i="1"/>
  <c r="V27" i="1" s="1"/>
  <c r="U26" i="1"/>
  <c r="U27" i="1" s="1"/>
  <c r="T26" i="1"/>
  <c r="T27" i="1" s="1"/>
  <c r="S26" i="1"/>
  <c r="S27" i="1" s="1"/>
  <c r="R26" i="1"/>
  <c r="R27" i="1" s="1"/>
  <c r="Q26" i="1"/>
  <c r="Q27" i="1" s="1"/>
  <c r="P26" i="1"/>
  <c r="O26" i="1"/>
  <c r="N26" i="1"/>
  <c r="N27" i="1" s="1"/>
  <c r="M26" i="1"/>
  <c r="M27" i="1" s="1"/>
  <c r="L26" i="1"/>
  <c r="L27" i="1" s="1"/>
  <c r="K26" i="1"/>
  <c r="K27" i="1" s="1"/>
  <c r="J26" i="1"/>
  <c r="J27" i="1" s="1"/>
  <c r="AC25" i="1"/>
  <c r="AB25" i="1"/>
  <c r="AA25" i="1"/>
  <c r="Z25" i="1"/>
  <c r="Y25" i="1"/>
  <c r="X25" i="1"/>
  <c r="X27" i="1" s="1"/>
  <c r="W25" i="1"/>
  <c r="V25" i="1"/>
  <c r="U25" i="1"/>
  <c r="T25" i="1"/>
  <c r="S25" i="1"/>
  <c r="R25" i="1"/>
  <c r="Q25" i="1"/>
  <c r="P25" i="1"/>
  <c r="P27" i="1" s="1"/>
  <c r="O25" i="1"/>
  <c r="N25" i="1"/>
  <c r="M25" i="1"/>
  <c r="L25" i="1"/>
  <c r="K25" i="1"/>
  <c r="J25" i="1"/>
  <c r="AD25" i="1" s="1"/>
  <c r="F25" i="1"/>
  <c r="B25" i="1"/>
  <c r="AE25" i="1" s="1"/>
  <c r="Y24" i="1"/>
  <c r="Q24" i="1"/>
  <c r="AC23" i="1"/>
  <c r="AA23" i="1"/>
  <c r="AA24" i="1" s="1"/>
  <c r="Z23" i="1"/>
  <c r="Z24" i="1" s="1"/>
  <c r="Y23" i="1"/>
  <c r="W23" i="1"/>
  <c r="V23" i="1"/>
  <c r="V24" i="1" s="1"/>
  <c r="U23" i="1"/>
  <c r="S23" i="1"/>
  <c r="S24" i="1" s="1"/>
  <c r="R23" i="1"/>
  <c r="R24" i="1" s="1"/>
  <c r="Q23" i="1"/>
  <c r="O23" i="1"/>
  <c r="N23" i="1"/>
  <c r="N24" i="1" s="1"/>
  <c r="M23" i="1"/>
  <c r="K23" i="1"/>
  <c r="K24" i="1" s="1"/>
  <c r="J23" i="1"/>
  <c r="J24" i="1" s="1"/>
  <c r="AC22" i="1"/>
  <c r="AC24" i="1" s="1"/>
  <c r="AB22" i="1"/>
  <c r="AA22" i="1"/>
  <c r="Z22" i="1"/>
  <c r="Y22" i="1"/>
  <c r="X22" i="1"/>
  <c r="W22" i="1"/>
  <c r="W24" i="1" s="1"/>
  <c r="V22" i="1"/>
  <c r="U22" i="1"/>
  <c r="U24" i="1" s="1"/>
  <c r="T22" i="1"/>
  <c r="S22" i="1"/>
  <c r="R22" i="1"/>
  <c r="Q22" i="1"/>
  <c r="P22" i="1"/>
  <c r="O22" i="1"/>
  <c r="O24" i="1" s="1"/>
  <c r="N22" i="1"/>
  <c r="M22" i="1"/>
  <c r="M24" i="1" s="1"/>
  <c r="L22" i="1"/>
  <c r="K22" i="1"/>
  <c r="J22" i="1"/>
  <c r="AD22" i="1" s="1"/>
  <c r="F22" i="1"/>
  <c r="B22" i="1"/>
  <c r="AE22" i="1" s="1"/>
  <c r="Y21" i="1"/>
  <c r="V21" i="1"/>
  <c r="Q21" i="1"/>
  <c r="N21" i="1"/>
  <c r="AC20" i="1"/>
  <c r="AC21" i="1" s="1"/>
  <c r="AA20" i="1"/>
  <c r="AA21" i="1" s="1"/>
  <c r="Z20" i="1"/>
  <c r="Y20" i="1"/>
  <c r="W20" i="1"/>
  <c r="W21" i="1" s="1"/>
  <c r="V20" i="1"/>
  <c r="U20" i="1"/>
  <c r="U21" i="1" s="1"/>
  <c r="S20" i="1"/>
  <c r="S21" i="1" s="1"/>
  <c r="R20" i="1"/>
  <c r="Q20" i="1"/>
  <c r="O20" i="1"/>
  <c r="O21" i="1" s="1"/>
  <c r="N20" i="1"/>
  <c r="M20" i="1"/>
  <c r="M21" i="1" s="1"/>
  <c r="K20" i="1"/>
  <c r="J20" i="1"/>
  <c r="AC19" i="1"/>
  <c r="AB19" i="1"/>
  <c r="AA19" i="1"/>
  <c r="Z19" i="1"/>
  <c r="Z21" i="1" s="1"/>
  <c r="Y19" i="1"/>
  <c r="X19" i="1"/>
  <c r="W19" i="1"/>
  <c r="V19" i="1"/>
  <c r="U19" i="1"/>
  <c r="T19" i="1"/>
  <c r="S19" i="1"/>
  <c r="R19" i="1"/>
  <c r="R21" i="1" s="1"/>
  <c r="Q19" i="1"/>
  <c r="P19" i="1"/>
  <c r="O19" i="1"/>
  <c r="N19" i="1"/>
  <c r="M19" i="1"/>
  <c r="L19" i="1"/>
  <c r="K19" i="1"/>
  <c r="J19" i="1"/>
  <c r="J21" i="1" s="1"/>
  <c r="F19" i="1"/>
  <c r="AA18" i="1"/>
  <c r="V18" i="1"/>
  <c r="U18" i="1"/>
  <c r="T18" i="1"/>
  <c r="S18" i="1"/>
  <c r="R18" i="1"/>
  <c r="Q18" i="1"/>
  <c r="P18" i="1"/>
  <c r="O18" i="1"/>
  <c r="N18" i="1"/>
  <c r="J18" i="1"/>
  <c r="AB17" i="1"/>
  <c r="AB18" i="1" s="1"/>
  <c r="AA17" i="1"/>
  <c r="Z17" i="1"/>
  <c r="Z18" i="1" s="1"/>
  <c r="X17" i="1"/>
  <c r="X18" i="1" s="1"/>
  <c r="V17" i="1"/>
  <c r="N17" i="1"/>
  <c r="M17" i="1"/>
  <c r="M18" i="1" s="1"/>
  <c r="L17" i="1"/>
  <c r="L18" i="1" s="1"/>
  <c r="AC16" i="1"/>
  <c r="AB16" i="1"/>
  <c r="AA16" i="1"/>
  <c r="Z16" i="1"/>
  <c r="Y16" i="1"/>
  <c r="X16" i="1"/>
  <c r="W16" i="1"/>
  <c r="V16" i="1"/>
  <c r="N16" i="1"/>
  <c r="M16" i="1"/>
  <c r="L16" i="1"/>
  <c r="K16" i="1"/>
  <c r="AD16" i="1" s="1"/>
  <c r="AA15" i="1"/>
  <c r="X15" i="1"/>
  <c r="V15" i="1"/>
  <c r="AC14" i="1"/>
  <c r="AC15" i="1" s="1"/>
  <c r="AB14" i="1"/>
  <c r="AA14" i="1"/>
  <c r="Z14" i="1"/>
  <c r="Z15" i="1" s="1"/>
  <c r="X14" i="1"/>
  <c r="W14" i="1"/>
  <c r="W15" i="1" s="1"/>
  <c r="V14" i="1"/>
  <c r="O14" i="1"/>
  <c r="AC13" i="1"/>
  <c r="AB13" i="1"/>
  <c r="AB15" i="1" s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D11" i="1"/>
  <c r="E4" i="1"/>
  <c r="E6" i="1" s="1"/>
  <c r="R15" i="1" l="1"/>
  <c r="J15" i="1"/>
  <c r="L15" i="1"/>
  <c r="T15" i="1"/>
  <c r="S15" i="1"/>
  <c r="Q15" i="1"/>
  <c r="P15" i="1"/>
  <c r="O15" i="1"/>
  <c r="N15" i="1"/>
  <c r="K15" i="1"/>
  <c r="AD13" i="1"/>
  <c r="F13" i="1"/>
  <c r="AD27" i="1"/>
  <c r="E16" i="1"/>
  <c r="F16" i="1"/>
  <c r="F8" i="1"/>
  <c r="E7" i="1"/>
  <c r="AE16" i="1" s="1"/>
  <c r="AD20" i="1"/>
  <c r="AD17" i="1"/>
  <c r="K18" i="1"/>
  <c r="AD18" i="1" s="1"/>
  <c r="G22" i="1"/>
  <c r="L24" i="1"/>
  <c r="AD24" i="1" s="1"/>
  <c r="AD23" i="1"/>
  <c r="AF22" i="1" s="1"/>
  <c r="AD14" i="1"/>
  <c r="E22" i="1"/>
  <c r="AD19" i="1"/>
  <c r="E19" i="1"/>
  <c r="G19" i="1" s="1"/>
  <c r="AE19" i="1"/>
  <c r="K21" i="1"/>
  <c r="AD21" i="1" s="1"/>
  <c r="AD26" i="1"/>
  <c r="AF25" i="1" s="1"/>
  <c r="E25" i="1"/>
  <c r="G25" i="1" s="1"/>
  <c r="AD15" i="1" l="1"/>
  <c r="G16" i="1"/>
  <c r="G13" i="1"/>
  <c r="AE13" i="1"/>
  <c r="AF13" i="1" s="1"/>
  <c r="AF16" i="1"/>
  <c r="AF19" i="1"/>
</calcChain>
</file>

<file path=xl/sharedStrings.xml><?xml version="1.0" encoding="utf-8"?>
<sst xmlns="http://schemas.openxmlformats.org/spreadsheetml/2006/main" count="1665" uniqueCount="134">
  <si>
    <t xml:space="preserve">Time Recording </t>
  </si>
  <si>
    <t>Project Name</t>
  </si>
  <si>
    <t>Current Project Week</t>
  </si>
  <si>
    <t xml:space="preserve">Week 01 </t>
  </si>
  <si>
    <t>Project Type</t>
  </si>
  <si>
    <t>Nr</t>
  </si>
  <si>
    <t>PRO-2</t>
  </si>
  <si>
    <t>Type of Work</t>
  </si>
  <si>
    <t>Duration</t>
  </si>
  <si>
    <t>Comment</t>
  </si>
  <si>
    <t>ECTS</t>
  </si>
  <si>
    <t>Minutes</t>
  </si>
  <si>
    <t>Sum</t>
  </si>
  <si>
    <t>Hours</t>
  </si>
  <si>
    <t>Project Life Span</t>
  </si>
  <si>
    <t>Geplant</t>
  </si>
  <si>
    <t>Weeks</t>
  </si>
  <si>
    <t>Resulting Workload</t>
  </si>
  <si>
    <t xml:space="preserve">Week 02 </t>
  </si>
  <si>
    <t>Week 02</t>
  </si>
  <si>
    <t>ca.</t>
  </si>
  <si>
    <t>Hours per week</t>
  </si>
  <si>
    <t>Week 03</t>
  </si>
  <si>
    <t>Current Overview</t>
  </si>
  <si>
    <t>Complete Overview</t>
  </si>
  <si>
    <t>Week Nr.</t>
  </si>
  <si>
    <t>Week 04</t>
  </si>
  <si>
    <t xml:space="preserve">Week 04 </t>
  </si>
  <si>
    <t>Debit Hours (as planned)</t>
  </si>
  <si>
    <t>Actual Hours</t>
  </si>
  <si>
    <t>Difference</t>
  </si>
  <si>
    <t>Week Overview</t>
  </si>
  <si>
    <t>Week 05</t>
  </si>
  <si>
    <t>Debit Hours - Complete -</t>
  </si>
  <si>
    <t>Difference - Complete -</t>
  </si>
  <si>
    <t>Week 06</t>
  </si>
  <si>
    <t xml:space="preserve">Week 06 </t>
  </si>
  <si>
    <t>Week 01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</si>
  <si>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</si>
  <si>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</si>
  <si>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</si>
  <si>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</si>
  <si>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</si>
  <si>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</si>
  <si>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</si>
  <si>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</si>
  <si>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</si>
  <si>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</si>
  <si>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</si>
  <si>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</si>
  <si>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</si>
  <si>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</si>
  <si>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 xml:space="preserve">Week 08 </t>
  </si>
  <si>
    <t xml:space="preserve">Week 09 </t>
  </si>
  <si>
    <t>Planned</t>
  </si>
  <si>
    <t xml:space="preserve">Week 10 </t>
  </si>
  <si>
    <t xml:space="preserve">Week 11 </t>
  </si>
  <si>
    <t xml:space="preserve">Week 12 </t>
  </si>
  <si>
    <t>Actual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</si>
  <si>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</si>
  <si>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</si>
  <si>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</si>
  <si>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</si>
  <si>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</si>
  <si>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</si>
  <si>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</si>
  <si>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</si>
  <si>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03 </t>
  </si>
  <si>
    <t xml:space="preserve">Week 07 </t>
  </si>
  <si>
    <t xml:space="preserve">Week 05 </t>
  </si>
  <si>
    <t>1</t>
  </si>
  <si>
    <t>Project Weeks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</si>
  <si>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</si>
  <si>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</si>
  <si>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</si>
  <si>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</si>
  <si>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</si>
  <si>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</si>
  <si>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</si>
  <si>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</si>
  <si>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</si>
  <si>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DD.MM - DD.MM.YYYY</t>
  </si>
  <si>
    <t>Participantes</t>
  </si>
  <si>
    <t>Std-A</t>
  </si>
  <si>
    <t>Std-B</t>
  </si>
  <si>
    <t>Alexander Karrer</t>
  </si>
  <si>
    <t>Std-C</t>
  </si>
  <si>
    <t>----</t>
  </si>
  <si>
    <t>Std-D</t>
  </si>
  <si>
    <t>Std-E</t>
  </si>
  <si>
    <t>Project Types</t>
  </si>
  <si>
    <t>PRO-1</t>
  </si>
  <si>
    <t>PRO-3</t>
  </si>
  <si>
    <t>PRO-4</t>
  </si>
  <si>
    <t>PRO-2-M</t>
  </si>
  <si>
    <t>PRO-3-M</t>
  </si>
  <si>
    <t>Energy Management System</t>
  </si>
  <si>
    <t>22.04 - 28.04.2019</t>
  </si>
  <si>
    <t>29.04 - 05.05.2019</t>
  </si>
  <si>
    <t>06.05 - 12.05.2019</t>
  </si>
  <si>
    <t>13.05 - 19.05.2012</t>
  </si>
  <si>
    <t>20.05 - 26.05.2019</t>
  </si>
  <si>
    <t>27.05 - 02.06.2019</t>
  </si>
  <si>
    <t>03.06 - 09.06.2019</t>
  </si>
  <si>
    <t>10.06 - 16.06.2019</t>
  </si>
  <si>
    <t>17.06 - 23.06.2019</t>
  </si>
  <si>
    <t>24.06 - 30.06.2019</t>
  </si>
  <si>
    <t>01.07 - 07.07.2019</t>
  </si>
  <si>
    <t>08.07 - 14.07.2019</t>
  </si>
  <si>
    <t>Aufsetzen und Installieren der Benötigten Pakete auf dem Raspberry Pi</t>
  </si>
  <si>
    <t>Recherche/Konfiguration</t>
  </si>
  <si>
    <t>Konfiguration</t>
  </si>
  <si>
    <t>Programmierung</t>
  </si>
  <si>
    <t>Erstellung einer Energiegerätegruppe in OpenHAB und hinzufügen der Geräte.</t>
  </si>
  <si>
    <t>Organisatorisches</t>
  </si>
  <si>
    <t>Konfigurieren der time_recordings.xlsx Datei</t>
  </si>
  <si>
    <t>Ausbessern der restlichen Fehler im Pflichtenheft.</t>
  </si>
  <si>
    <t>Projektvorschlag entwickeln, Architekturüberlegung, Spezifikation überlegen</t>
  </si>
  <si>
    <t>1. Projektmeeting, siehe Meetingsprotokoll 1</t>
  </si>
  <si>
    <t>Planung</t>
  </si>
  <si>
    <t>Erstellung der Erstfassung des Pflichtenhefts.</t>
  </si>
  <si>
    <t>Erstellung der ersten beiden Meetingprotokolle.</t>
  </si>
  <si>
    <t>Erstellung des Git-Repos. Erstellung der Benötigten Dokumentationsdateien</t>
  </si>
  <si>
    <t>Überarbeitung des Pflichtenhefts</t>
  </si>
  <si>
    <t>Erstellen des Projektplans</t>
  </si>
  <si>
    <t>Erstellung des System Architekur Dokuments.</t>
  </si>
  <si>
    <t>Projektmeeting 2, siehe Meetingprotokoll 2</t>
  </si>
  <si>
    <t>Projektmeeting 3, siehe Meetingprotokoll 3</t>
  </si>
  <si>
    <t>Überarbeitung Pflichtenheft + System Architektur</t>
  </si>
  <si>
    <t>Abholen der benötigten Hardware.</t>
  </si>
  <si>
    <t>Datenbank Handling.</t>
  </si>
  <si>
    <t>REST API Setup, Database Queries</t>
  </si>
  <si>
    <t>Erstellen des Server Projekts, Aufbau der OpenHAB REST Abfragen, Programmsetup, Main Loop</t>
  </si>
  <si>
    <t>Einlesen in KNX Bindungs, OpenHAB Setup, OpenHAB Items, Groups und Things. OpenHAB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</si>
</sst>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color rgb="FF000000"/>
      <name val="Arial"/>
    </font>
    <font>
      <b/>
      <sz val="10"/>
      <name val="Arial"/>
    </font>
    <font>
      <b/>
      <sz val="14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color rgb="FFFF0000"/>
      <name val="Arial"/>
    </font>
    <font>
      <b/>
      <sz val="14"/>
      <color rgb="FF00B050"/>
      <name val="Arial"/>
    </font>
    <font>
      <sz val="8"/>
      <name val="Arial"/>
    </font>
    <font>
      <b/>
      <sz val="20"/>
      <name val="Arial"/>
    </font>
    <font>
      <b/>
      <sz val="18"/>
      <name val="Arial"/>
    </font>
    <font>
      <b/>
      <sz val="16"/>
      <name val="Arial"/>
    </font>
    <font>
      <b/>
      <sz val="12"/>
      <color rgb="FF333333"/>
      <name val="Arial"/>
    </font>
    <font>
      <sz val="12"/>
      <color rgb="FF333333"/>
      <name val="Arial"/>
    </font>
    <font>
      <b/>
      <sz val="14"/>
      <color rgb="FF333333"/>
      <name val="Arial"/>
    </font>
    <font>
      <b/>
      <sz val="12"/>
      <color rgb="FFFF0000"/>
      <name val="Arial"/>
    </font>
    <font>
      <sz val="12"/>
      <name val="Arial"/>
    </font>
    <font>
      <b/>
      <sz val="8"/>
      <color rgb="FF333333"/>
      <name val="Arial"/>
    </font>
    <font>
      <sz val="8"/>
      <color rgb="FF333333"/>
      <name val="Arial"/>
    </font>
    <font>
      <b/>
      <sz val="10"/>
      <color rgb="FF333333"/>
      <name val="Arial"/>
    </font>
    <font>
      <b/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C0C0C0"/>
      </right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wrapText="1"/>
    </xf>
    <xf numFmtId="0" fontId="5" fillId="0" borderId="0" xfId="0" applyFont="1"/>
    <xf numFmtId="49" fontId="3" fillId="2" borderId="11" xfId="0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2" xfId="0" applyFont="1" applyFill="1" applyBorder="1"/>
    <xf numFmtId="49" fontId="5" fillId="2" borderId="11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Border="1" applyAlignment="1">
      <alignment vertical="center" wrapText="1"/>
    </xf>
    <xf numFmtId="1" fontId="5" fillId="0" borderId="11" xfId="0" applyNumberFormat="1" applyFont="1" applyBorder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vertical="center" wrapText="1"/>
    </xf>
    <xf numFmtId="1" fontId="5" fillId="0" borderId="11" xfId="0" applyNumberFormat="1" applyFont="1" applyBorder="1" applyAlignment="1">
      <alignment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Border="1" applyAlignment="1">
      <alignment vertical="center" wrapText="1"/>
    </xf>
    <xf numFmtId="1" fontId="5" fillId="0" borderId="14" xfId="0" applyNumberFormat="1" applyFont="1" applyBorder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1" fontId="2" fillId="2" borderId="17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1" fontId="7" fillId="0" borderId="11" xfId="0" applyNumberFormat="1" applyFont="1" applyBorder="1" applyAlignment="1">
      <alignment vertical="center" wrapText="1"/>
    </xf>
    <xf numFmtId="1" fontId="7" fillId="0" borderId="11" xfId="0" applyNumberFormat="1" applyFont="1" applyBorder="1" applyAlignment="1">
      <alignment vertical="center" wrapText="1"/>
    </xf>
    <xf numFmtId="1" fontId="3" fillId="2" borderId="30" xfId="0" applyNumberFormat="1" applyFont="1" applyFill="1" applyBorder="1" applyAlignment="1">
      <alignment vertical="center"/>
    </xf>
    <xf numFmtId="1" fontId="3" fillId="2" borderId="33" xfId="0" applyNumberFormat="1" applyFont="1" applyFill="1" applyBorder="1" applyAlignment="1">
      <alignment horizontal="center" vertical="center"/>
    </xf>
    <xf numFmtId="1" fontId="7" fillId="0" borderId="34" xfId="0" applyNumberFormat="1" applyFont="1" applyBorder="1" applyAlignment="1">
      <alignment vertical="center" wrapText="1"/>
    </xf>
    <xf numFmtId="2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7" fillId="0" borderId="34" xfId="0" applyNumberFormat="1" applyFont="1" applyBorder="1" applyAlignment="1">
      <alignment vertical="center" wrapText="1"/>
    </xf>
    <xf numFmtId="2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center"/>
    </xf>
    <xf numFmtId="49" fontId="11" fillId="2" borderId="40" xfId="0" applyNumberFormat="1" applyFont="1" applyFill="1" applyBorder="1" applyAlignment="1">
      <alignment horizontal="right" vertical="center"/>
    </xf>
    <xf numFmtId="0" fontId="13" fillId="2" borderId="13" xfId="0" applyFont="1" applyFill="1" applyBorder="1" applyAlignment="1">
      <alignment horizontal="center" textRotation="90"/>
    </xf>
    <xf numFmtId="49" fontId="11" fillId="2" borderId="44" xfId="0" applyNumberFormat="1" applyFont="1" applyFill="1" applyBorder="1" applyAlignment="1">
      <alignment horizontal="right" vertical="center"/>
    </xf>
    <xf numFmtId="14" fontId="12" fillId="2" borderId="48" xfId="0" applyNumberFormat="1" applyFont="1" applyFill="1" applyBorder="1" applyAlignment="1">
      <alignment horizontal="center" textRotation="90"/>
    </xf>
    <xf numFmtId="0" fontId="17" fillId="2" borderId="48" xfId="0" applyFont="1" applyFill="1" applyBorder="1" applyAlignment="1">
      <alignment vertical="center"/>
    </xf>
    <xf numFmtId="164" fontId="18" fillId="2" borderId="48" xfId="0" applyNumberFormat="1" applyFont="1" applyFill="1" applyBorder="1" applyAlignment="1">
      <alignment horizontal="center" vertical="center"/>
    </xf>
    <xf numFmtId="164" fontId="18" fillId="2" borderId="50" xfId="0" applyNumberFormat="1" applyFont="1" applyFill="1" applyBorder="1" applyAlignment="1">
      <alignment horizontal="center" vertical="center"/>
    </xf>
    <xf numFmtId="164" fontId="17" fillId="2" borderId="48" xfId="0" applyNumberFormat="1" applyFont="1" applyFill="1" applyBorder="1" applyAlignment="1">
      <alignment horizontal="center" vertical="center"/>
    </xf>
    <xf numFmtId="164" fontId="18" fillId="2" borderId="11" xfId="0" applyNumberFormat="1" applyFont="1" applyFill="1" applyBorder="1" applyAlignment="1">
      <alignment horizontal="center" vertical="center"/>
    </xf>
    <xf numFmtId="164" fontId="17" fillId="2" borderId="11" xfId="0" applyNumberFormat="1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vertical="center"/>
    </xf>
    <xf numFmtId="164" fontId="18" fillId="2" borderId="34" xfId="0" applyNumberFormat="1" applyFont="1" applyFill="1" applyBorder="1" applyAlignment="1">
      <alignment horizontal="center" vertical="center"/>
    </xf>
    <xf numFmtId="164" fontId="17" fillId="2" borderId="34" xfId="0" applyNumberFormat="1" applyFont="1" applyFill="1" applyBorder="1" applyAlignment="1">
      <alignment horizontal="center" vertical="center"/>
    </xf>
    <xf numFmtId="164" fontId="18" fillId="2" borderId="58" xfId="0" applyNumberFormat="1" applyFont="1" applyFill="1" applyBorder="1" applyAlignment="1">
      <alignment horizontal="center" vertical="center"/>
    </xf>
    <xf numFmtId="164" fontId="18" fillId="2" borderId="58" xfId="0" applyNumberFormat="1" applyFont="1" applyFill="1" applyBorder="1" applyAlignment="1">
      <alignment horizontal="center" vertical="center"/>
    </xf>
    <xf numFmtId="164" fontId="18" fillId="2" borderId="59" xfId="0" applyNumberFormat="1" applyFont="1" applyFill="1" applyBorder="1" applyAlignment="1">
      <alignment horizontal="center" vertical="center"/>
    </xf>
    <xf numFmtId="164" fontId="18" fillId="2" borderId="59" xfId="0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vertical="center"/>
    </xf>
    <xf numFmtId="164" fontId="18" fillId="2" borderId="11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vertical="center"/>
    </xf>
    <xf numFmtId="164" fontId="17" fillId="2" borderId="13" xfId="0" applyNumberFormat="1" applyFont="1" applyFill="1" applyBorder="1" applyAlignment="1">
      <alignment horizontal="center" vertical="center"/>
    </xf>
    <xf numFmtId="0" fontId="17" fillId="2" borderId="58" xfId="0" applyFont="1" applyFill="1" applyBorder="1" applyAlignment="1">
      <alignment vertical="center"/>
    </xf>
    <xf numFmtId="164" fontId="17" fillId="2" borderId="58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8" fillId="0" borderId="0" xfId="0" applyNumberFormat="1" applyFont="1"/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49" fontId="1" fillId="0" borderId="11" xfId="0" applyNumberFormat="1" applyFont="1" applyBorder="1"/>
    <xf numFmtId="0" fontId="5" fillId="0" borderId="11" xfId="0" applyFont="1" applyBorder="1"/>
    <xf numFmtId="0" fontId="5" fillId="0" borderId="0" xfId="0" applyFont="1" applyAlignment="1"/>
    <xf numFmtId="0" fontId="5" fillId="0" borderId="11" xfId="0" applyFont="1" applyBorder="1"/>
    <xf numFmtId="49" fontId="5" fillId="0" borderId="11" xfId="0" applyNumberFormat="1" applyFont="1" applyBorder="1" applyAlignment="1">
      <alignment horizontal="left"/>
    </xf>
    <xf numFmtId="49" fontId="1" fillId="0" borderId="0" xfId="0" applyNumberFormat="1" applyFont="1"/>
    <xf numFmtId="1" fontId="20" fillId="0" borderId="34" xfId="0" applyNumberFormat="1" applyFont="1" applyBorder="1" applyAlignment="1">
      <alignment vertical="center" wrapText="1"/>
    </xf>
    <xf numFmtId="49" fontId="4" fillId="0" borderId="11" xfId="0" applyNumberFormat="1" applyFont="1" applyBorder="1" applyAlignment="1"/>
    <xf numFmtId="0" fontId="4" fillId="0" borderId="11" xfId="0" applyFont="1" applyBorder="1"/>
    <xf numFmtId="49" fontId="4" fillId="0" borderId="11" xfId="0" applyNumberFormat="1" applyFont="1" applyBorder="1" applyAlignment="1">
      <alignment horizontal="left"/>
    </xf>
    <xf numFmtId="14" fontId="4" fillId="0" borderId="11" xfId="0" applyNumberFormat="1" applyFont="1" applyBorder="1"/>
    <xf numFmtId="0" fontId="4" fillId="0" borderId="11" xfId="0" applyFont="1" applyBorder="1" applyAlignment="1"/>
    <xf numFmtId="49" fontId="4" fillId="0" borderId="11" xfId="0" applyNumberFormat="1" applyFont="1" applyBorder="1" applyAlignment="1">
      <alignment vertical="center" wrapText="1"/>
    </xf>
    <xf numFmtId="164" fontId="3" fillId="2" borderId="42" xfId="0" applyNumberFormat="1" applyFont="1" applyFill="1" applyBorder="1" applyAlignment="1">
      <alignment horizontal="center" vertical="center"/>
    </xf>
    <xf numFmtId="0" fontId="4" fillId="0" borderId="54" xfId="0" applyFont="1" applyBorder="1"/>
    <xf numFmtId="0" fontId="4" fillId="0" borderId="71" xfId="0" applyFont="1" applyBorder="1"/>
    <xf numFmtId="164" fontId="1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4" fillId="0" borderId="47" xfId="0" applyFont="1" applyBorder="1"/>
    <xf numFmtId="49" fontId="1" fillId="2" borderId="49" xfId="0" applyNumberFormat="1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7" xfId="0" applyFont="1" applyBorder="1"/>
    <xf numFmtId="0" fontId="4" fillId="0" borderId="52" xfId="0" applyFont="1" applyBorder="1"/>
    <xf numFmtId="0" fontId="4" fillId="0" borderId="60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69" xfId="0" applyFont="1" applyBorder="1"/>
    <xf numFmtId="164" fontId="15" fillId="2" borderId="14" xfId="0" applyNumberFormat="1" applyFont="1" applyFill="1" applyBorder="1" applyAlignment="1">
      <alignment horizontal="center" vertical="center"/>
    </xf>
    <xf numFmtId="0" fontId="4" fillId="0" borderId="53" xfId="0" applyFont="1" applyBorder="1"/>
    <xf numFmtId="0" fontId="4" fillId="0" borderId="56" xfId="0" applyFont="1" applyBorder="1"/>
    <xf numFmtId="164" fontId="3" fillId="2" borderId="63" xfId="0" applyNumberFormat="1" applyFont="1" applyFill="1" applyBorder="1" applyAlignment="1">
      <alignment horizontal="center" vertical="center"/>
    </xf>
    <xf numFmtId="0" fontId="4" fillId="0" borderId="65" xfId="0" applyFont="1" applyBorder="1"/>
    <xf numFmtId="0" fontId="4" fillId="0" borderId="70" xfId="0" applyFont="1" applyBorder="1"/>
    <xf numFmtId="0" fontId="4" fillId="0" borderId="55" xfId="0" applyFont="1" applyBorder="1"/>
    <xf numFmtId="0" fontId="4" fillId="0" borderId="8" xfId="0" applyFont="1" applyBorder="1"/>
    <xf numFmtId="0" fontId="4" fillId="0" borderId="61" xfId="0" applyFont="1" applyBorder="1"/>
    <xf numFmtId="0" fontId="4" fillId="0" borderId="46" xfId="0" applyFont="1" applyBorder="1"/>
    <xf numFmtId="0" fontId="4" fillId="0" borderId="66" xfId="0" applyFont="1" applyBorder="1"/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51" xfId="0" applyNumberFormat="1" applyFont="1" applyFill="1" applyBorder="1" applyAlignment="1">
      <alignment horizontal="center" vertical="center"/>
    </xf>
    <xf numFmtId="0" fontId="4" fillId="0" borderId="62" xfId="0" applyFont="1" applyBorder="1"/>
    <xf numFmtId="1" fontId="19" fillId="2" borderId="51" xfId="0" applyNumberFormat="1" applyFont="1" applyFill="1" applyBorder="1" applyAlignment="1">
      <alignment horizontal="center" vertical="center"/>
    </xf>
    <xf numFmtId="1" fontId="19" fillId="2" borderId="64" xfId="0" applyNumberFormat="1" applyFont="1" applyFill="1" applyBorder="1" applyAlignment="1">
      <alignment horizontal="center" vertical="center"/>
    </xf>
    <xf numFmtId="14" fontId="12" fillId="2" borderId="14" xfId="0" applyNumberFormat="1" applyFont="1" applyFill="1" applyBorder="1" applyAlignment="1">
      <alignment horizontal="center" textRotation="90"/>
    </xf>
    <xf numFmtId="49" fontId="12" fillId="2" borderId="14" xfId="0" applyNumberFormat="1" applyFont="1" applyFill="1" applyBorder="1" applyAlignment="1">
      <alignment horizontal="center" textRotation="90"/>
    </xf>
    <xf numFmtId="49" fontId="3" fillId="2" borderId="14" xfId="0" applyNumberFormat="1" applyFont="1" applyFill="1" applyBorder="1" applyAlignment="1">
      <alignment horizontal="center" textRotation="90"/>
    </xf>
    <xf numFmtId="49" fontId="3" fillId="0" borderId="0" xfId="0" applyNumberFormat="1" applyFont="1" applyAlignment="1">
      <alignment horizontal="center" textRotation="90"/>
    </xf>
    <xf numFmtId="49" fontId="3" fillId="2" borderId="42" xfId="0" applyNumberFormat="1" applyFont="1" applyFill="1" applyBorder="1" applyAlignment="1">
      <alignment horizontal="center" textRotation="90"/>
    </xf>
    <xf numFmtId="14" fontId="14" fillId="2" borderId="14" xfId="0" applyNumberFormat="1" applyFont="1" applyFill="1" applyBorder="1" applyAlignment="1">
      <alignment horizontal="center" textRotation="90"/>
    </xf>
    <xf numFmtId="0" fontId="4" fillId="0" borderId="6" xfId="0" applyFont="1" applyBorder="1"/>
    <xf numFmtId="0" fontId="4" fillId="0" borderId="28" xfId="0" applyFont="1" applyBorder="1"/>
    <xf numFmtId="0" fontId="4" fillId="0" borderId="9" xfId="0" applyFont="1" applyBorder="1"/>
    <xf numFmtId="1" fontId="3" fillId="2" borderId="14" xfId="0" applyNumberFormat="1" applyFont="1" applyFill="1" applyBorder="1" applyAlignment="1">
      <alignment horizontal="center" vertical="center"/>
    </xf>
    <xf numFmtId="164" fontId="2" fillId="2" borderId="42" xfId="0" applyNumberFormat="1" applyFon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5" xfId="0" applyFont="1" applyBorder="1"/>
    <xf numFmtId="49" fontId="1" fillId="0" borderId="2" xfId="0" applyNumberFormat="1" applyFont="1" applyBorder="1" applyAlignment="1">
      <alignment horizontal="left" wrapText="1"/>
    </xf>
    <xf numFmtId="0" fontId="5" fillId="2" borderId="2" xfId="0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3" fillId="2" borderId="23" xfId="0" applyNumberFormat="1" applyFont="1" applyFill="1" applyBorder="1" applyAlignment="1">
      <alignment horizontal="left" vertical="center"/>
    </xf>
    <xf numFmtId="0" fontId="4" fillId="0" borderId="24" xfId="0" applyFont="1" applyBorder="1"/>
    <xf numFmtId="0" fontId="4" fillId="0" borderId="25" xfId="0" applyFont="1" applyBorder="1"/>
    <xf numFmtId="0" fontId="4" fillId="0" borderId="27" xfId="0" applyFont="1" applyBorder="1"/>
    <xf numFmtId="0" fontId="4" fillId="0" borderId="7" xfId="0" applyFont="1" applyBorder="1"/>
    <xf numFmtId="1" fontId="3" fillId="2" borderId="2" xfId="0" applyNumberFormat="1" applyFont="1" applyFill="1" applyBorder="1" applyAlignment="1">
      <alignment horizontal="center" vertical="center"/>
    </xf>
    <xf numFmtId="49" fontId="9" fillId="2" borderId="36" xfId="0" applyNumberFormat="1" applyFont="1" applyFill="1" applyBorder="1" applyAlignment="1">
      <alignment horizontal="center" vertical="center"/>
    </xf>
    <xf numFmtId="0" fontId="4" fillId="0" borderId="37" xfId="0" applyFont="1" applyBorder="1"/>
    <xf numFmtId="0" fontId="4" fillId="0" borderId="38" xfId="0" applyFont="1" applyBorder="1"/>
    <xf numFmtId="49" fontId="11" fillId="2" borderId="39" xfId="0" applyNumberFormat="1" applyFont="1" applyFill="1" applyBorder="1" applyAlignment="1">
      <alignment horizontal="right" vertical="center"/>
    </xf>
    <xf numFmtId="0" fontId="4" fillId="0" borderId="43" xfId="0" applyFont="1" applyBorder="1"/>
    <xf numFmtId="1" fontId="9" fillId="2" borderId="41" xfId="0" applyNumberFormat="1" applyFont="1" applyFill="1" applyBorder="1" applyAlignment="1">
      <alignment horizontal="left" vertical="center"/>
    </xf>
    <xf numFmtId="0" fontId="4" fillId="0" borderId="45" xfId="0" applyFont="1" applyBorder="1"/>
    <xf numFmtId="49" fontId="1" fillId="2" borderId="18" xfId="0" applyNumberFormat="1" applyFont="1" applyFill="1" applyBorder="1" applyAlignment="1">
      <alignment horizontal="left" vertical="center"/>
    </xf>
    <xf numFmtId="0" fontId="4" fillId="0" borderId="26" xfId="0" applyFont="1" applyBorder="1"/>
    <xf numFmtId="0" fontId="4" fillId="0" borderId="20" xfId="0" applyFont="1" applyBorder="1"/>
    <xf numFmtId="3" fontId="3" fillId="2" borderId="18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0" fontId="4" fillId="0" borderId="21" xfId="0" applyFont="1" applyBorder="1"/>
    <xf numFmtId="0" fontId="4" fillId="0" borderId="22" xfId="0" applyFont="1" applyBorder="1"/>
    <xf numFmtId="1" fontId="3" fillId="2" borderId="19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left" vertical="center" wrapText="1"/>
    </xf>
    <xf numFmtId="0" fontId="4" fillId="0" borderId="29" xfId="0" applyFont="1" applyBorder="1"/>
    <xf numFmtId="49" fontId="3" fillId="2" borderId="2" xfId="0" applyNumberFormat="1" applyFont="1" applyFill="1" applyBorder="1" applyAlignment="1">
      <alignment horizontal="left" vertical="center"/>
    </xf>
    <xf numFmtId="0" fontId="4" fillId="0" borderId="10" xfId="0" applyFont="1" applyBorder="1"/>
    <xf numFmtId="0" fontId="1" fillId="2" borderId="2" xfId="0" applyFont="1" applyFill="1" applyBorder="1" applyAlignment="1">
      <alignment horizontal="left"/>
    </xf>
    <xf numFmtId="49" fontId="2" fillId="2" borderId="31" xfId="0" applyNumberFormat="1" applyFont="1" applyFill="1" applyBorder="1" applyAlignment="1">
      <alignment horizontal="left" vertical="center" wrapText="1"/>
    </xf>
    <xf numFmtId="0" fontId="4" fillId="0" borderId="32" xfId="0" applyFont="1" applyBorder="1"/>
    <xf numFmtId="0" fontId="4" fillId="0" borderId="35" xfId="0" applyFont="1" applyBorder="1"/>
    <xf numFmtId="49" fontId="3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left" vertical="center" wrapText="1"/>
    </xf>
    <xf numFmtId="0" fontId="4" fillId="0" borderId="16" xfId="0" applyFont="1" applyBorder="1"/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30" xfId="0" applyNumberFormat="1" applyFont="1" applyFill="1" applyBorder="1" applyAlignment="1">
      <alignment horizontal="left" vertical="center"/>
    </xf>
    <xf numFmtId="49" fontId="3" fillId="2" borderId="33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</cellXfs>
  <cellStyles count="1">
    <cellStyle name="Standard" xfId="0" builtinId="0"/>
  </cellStyles>
  <dxfs count="19"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C0C0C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00"/>
  <sheetViews>
    <sheetView topLeftCell="A4" workbookViewId="0">
      <selection activeCell="E19" sqref="E19:E21"/>
    </sheetView>
  </sheetViews>
  <sheetFormatPr baseColWidth="10" defaultColWidth="14.44140625" defaultRowHeight="15" customHeight="1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customWidth="1"/>
    <col min="9" max="9" width="12.33203125" customWidth="1"/>
    <col min="10" max="29" width="3.6640625" customWidth="1"/>
    <col min="30" max="31" width="4.6640625" customWidth="1"/>
    <col min="32" max="32" width="7.6640625" customWidth="1"/>
    <col min="33" max="33" width="11.44140625" customWidth="1"/>
  </cols>
  <sheetData>
    <row r="1" spans="1:33" ht="12.75" customHeight="1" x14ac:dyDescent="0.25">
      <c r="H1" s="1"/>
    </row>
    <row r="2" spans="1:33" ht="25.5" customHeight="1" x14ac:dyDescent="0.25">
      <c r="B2" s="118" t="s">
        <v>1</v>
      </c>
      <c r="C2" s="119"/>
      <c r="D2" s="120"/>
      <c r="E2" s="121" t="s">
        <v>96</v>
      </c>
      <c r="F2" s="119"/>
      <c r="G2" s="119"/>
      <c r="H2" s="119"/>
      <c r="I2" s="120"/>
      <c r="J2" s="2"/>
      <c r="K2" s="3"/>
      <c r="L2" s="3"/>
      <c r="M2" s="3"/>
      <c r="N2" s="3"/>
      <c r="O2" s="3"/>
      <c r="P2" s="3"/>
    </row>
    <row r="3" spans="1:33" ht="25.5" customHeight="1" x14ac:dyDescent="0.25">
      <c r="B3" s="118" t="s">
        <v>2</v>
      </c>
      <c r="C3" s="119"/>
      <c r="D3" s="120"/>
      <c r="E3" s="124">
        <v>12</v>
      </c>
      <c r="F3" s="120"/>
      <c r="G3" s="122"/>
      <c r="H3" s="119"/>
      <c r="I3" s="120"/>
      <c r="J3" s="3"/>
      <c r="K3" s="3"/>
      <c r="L3" s="3"/>
      <c r="M3" s="3"/>
      <c r="N3" s="3"/>
      <c r="O3" s="3"/>
      <c r="P3" s="3"/>
    </row>
    <row r="4" spans="1:33" ht="25.5" customHeight="1" x14ac:dyDescent="0.25">
      <c r="B4" s="4" t="s">
        <v>4</v>
      </c>
      <c r="C4" s="123" t="s">
        <v>92</v>
      </c>
      <c r="D4" s="120"/>
      <c r="E4" s="131">
        <f>IF(EXACT($C$4,"PRO-1"),3,IF(EXACT($C$4,"PRO-2"),4,IF(EXACT($C$4,"PRO-3"),4,IF(EXACT($C$4,"PRO-4"),6,IF(EXACT($C$4,"PRO-2-M"),5,IF(EXACT($C$4,"PRO-3-M"),5))))))</f>
        <v>4</v>
      </c>
      <c r="F4" s="120"/>
      <c r="G4" s="125" t="s">
        <v>10</v>
      </c>
      <c r="H4" s="119"/>
      <c r="I4" s="120"/>
      <c r="J4" s="11"/>
      <c r="K4" s="11"/>
      <c r="L4" s="11"/>
      <c r="M4" s="11"/>
      <c r="N4" s="11"/>
      <c r="O4" s="17"/>
      <c r="P4" s="19"/>
    </row>
    <row r="5" spans="1:33" ht="25.5" customHeight="1" x14ac:dyDescent="0.25">
      <c r="B5" s="144" t="s">
        <v>14</v>
      </c>
      <c r="C5" s="145"/>
      <c r="D5" s="146"/>
      <c r="E5" s="147">
        <v>12</v>
      </c>
      <c r="F5" s="146"/>
      <c r="G5" s="148" t="s">
        <v>16</v>
      </c>
      <c r="H5" s="145"/>
      <c r="I5" s="146"/>
      <c r="J5" s="11"/>
      <c r="K5" s="11"/>
      <c r="L5" s="11"/>
      <c r="M5" s="11"/>
      <c r="N5" s="11"/>
      <c r="O5" s="17"/>
      <c r="P5" s="19"/>
    </row>
    <row r="6" spans="1:33" ht="25.5" customHeight="1" x14ac:dyDescent="0.25">
      <c r="B6" s="126" t="s">
        <v>17</v>
      </c>
      <c r="C6" s="127"/>
      <c r="D6" s="128"/>
      <c r="E6" s="142">
        <f>(25*60)*E4</f>
        <v>6000</v>
      </c>
      <c r="F6" s="141"/>
      <c r="G6" s="139" t="s">
        <v>11</v>
      </c>
      <c r="H6" s="140"/>
      <c r="I6" s="141"/>
      <c r="J6" s="11"/>
      <c r="K6" s="11"/>
      <c r="L6" s="11"/>
      <c r="M6" s="11"/>
      <c r="N6" s="11"/>
      <c r="O6" s="17"/>
      <c r="P6" s="19"/>
    </row>
    <row r="7" spans="1:33" ht="25.5" customHeight="1" x14ac:dyDescent="0.25">
      <c r="A7" s="3"/>
      <c r="B7" s="129"/>
      <c r="C7" s="80"/>
      <c r="D7" s="113"/>
      <c r="E7" s="131">
        <f>E6/60</f>
        <v>100</v>
      </c>
      <c r="F7" s="120"/>
      <c r="G7" s="125" t="s">
        <v>13</v>
      </c>
      <c r="H7" s="119"/>
      <c r="I7" s="120"/>
      <c r="J7" s="11"/>
      <c r="K7" s="11"/>
      <c r="L7" s="11"/>
      <c r="M7" s="11"/>
      <c r="N7" s="11"/>
      <c r="O7" s="17"/>
      <c r="P7" s="1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25.5" customHeight="1" x14ac:dyDescent="0.25">
      <c r="A8" s="3"/>
      <c r="B8" s="130"/>
      <c r="C8" s="97"/>
      <c r="D8" s="114"/>
      <c r="E8" s="22" t="s">
        <v>20</v>
      </c>
      <c r="F8" s="23">
        <f>(E6/60)/E5</f>
        <v>8.3333333333333339</v>
      </c>
      <c r="G8" s="125" t="s">
        <v>21</v>
      </c>
      <c r="H8" s="119"/>
      <c r="I8" s="120"/>
      <c r="J8" s="25"/>
      <c r="K8" s="11"/>
      <c r="L8" s="26"/>
      <c r="M8" s="11"/>
      <c r="N8" s="11"/>
      <c r="O8" s="28"/>
      <c r="P8" s="29"/>
      <c r="Q8" s="3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0.5" customHeight="1" x14ac:dyDescent="0.25">
      <c r="A9" s="3"/>
      <c r="B9" s="31"/>
      <c r="C9" s="31"/>
      <c r="D9" s="32"/>
      <c r="E9" s="33"/>
      <c r="F9" s="19"/>
      <c r="G9" s="34"/>
      <c r="H9" s="19"/>
      <c r="I9" s="32"/>
      <c r="J9" s="11"/>
      <c r="K9" s="11"/>
      <c r="L9" s="11"/>
      <c r="M9" s="11"/>
      <c r="N9" s="11"/>
      <c r="O9" s="17"/>
      <c r="P9" s="19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32.25" customHeight="1" x14ac:dyDescent="0.25">
      <c r="A10" s="3"/>
      <c r="B10" s="132" t="s">
        <v>23</v>
      </c>
      <c r="C10" s="133"/>
      <c r="D10" s="133"/>
      <c r="E10" s="133"/>
      <c r="F10" s="133"/>
      <c r="G10" s="134"/>
      <c r="H10" s="35"/>
      <c r="I10" s="143" t="s">
        <v>24</v>
      </c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20"/>
      <c r="AG10" s="3"/>
    </row>
    <row r="11" spans="1:33" ht="133.5" customHeight="1" x14ac:dyDescent="0.25">
      <c r="A11" s="3"/>
      <c r="B11" s="135" t="s">
        <v>25</v>
      </c>
      <c r="C11" s="36"/>
      <c r="D11" s="137">
        <f>E3</f>
        <v>12</v>
      </c>
      <c r="E11" s="108" t="s">
        <v>28</v>
      </c>
      <c r="F11" s="108" t="s">
        <v>29</v>
      </c>
      <c r="G11" s="110" t="s">
        <v>30</v>
      </c>
      <c r="H11" s="109"/>
      <c r="I11" s="107" t="s">
        <v>31</v>
      </c>
      <c r="J11" s="37" t="str">
        <f>'dynamic Data'!B2</f>
        <v>22.04 - 28.04.2019</v>
      </c>
      <c r="K11" s="37" t="str">
        <f>'dynamic Data'!B3</f>
        <v>29.04 - 05.05.2019</v>
      </c>
      <c r="L11" s="37" t="str">
        <f>'dynamic Data'!B4</f>
        <v>06.05 - 12.05.2019</v>
      </c>
      <c r="M11" s="37" t="str">
        <f>'dynamic Data'!B5</f>
        <v>13.05 - 19.05.2012</v>
      </c>
      <c r="N11" s="37" t="str">
        <f>'dynamic Data'!B6</f>
        <v>20.05 - 26.05.2019</v>
      </c>
      <c r="O11" s="37" t="str">
        <f>'dynamic Data'!B7</f>
        <v>27.05 - 02.06.2019</v>
      </c>
      <c r="P11" s="37" t="str">
        <f>'dynamic Data'!B8</f>
        <v>03.06 - 09.06.2019</v>
      </c>
      <c r="Q11" s="37" t="str">
        <f>'dynamic Data'!B9</f>
        <v>10.06 - 16.06.2019</v>
      </c>
      <c r="R11" s="37" t="str">
        <f>'dynamic Data'!B10</f>
        <v>17.06 - 23.06.2019</v>
      </c>
      <c r="S11" s="37" t="str">
        <f>'dynamic Data'!B11</f>
        <v>24.06 - 30.06.2019</v>
      </c>
      <c r="T11" s="37" t="str">
        <f>'dynamic Data'!B12</f>
        <v>01.07 - 07.07.2019</v>
      </c>
      <c r="U11" s="37" t="str">
        <f>'dynamic Data'!B13</f>
        <v>08.07 - 14.07.2019</v>
      </c>
      <c r="V11" s="37" t="str">
        <f>'dynamic Data'!B14</f>
        <v>DD.MM - DD.MM.YYYY</v>
      </c>
      <c r="W11" s="37" t="str">
        <f>'dynamic Data'!B15</f>
        <v>DD.MM - DD.MM.YYYY</v>
      </c>
      <c r="X11" s="37" t="str">
        <f>'dynamic Data'!$B16</f>
        <v>DD.MM - DD.MM.YYYY</v>
      </c>
      <c r="Y11" s="37" t="str">
        <f>'dynamic Data'!$B17</f>
        <v>DD.MM - DD.MM.YYYY</v>
      </c>
      <c r="Z11" s="37" t="str">
        <f>'dynamic Data'!$B18</f>
        <v>DD.MM - DD.MM.YYYY</v>
      </c>
      <c r="AA11" s="37" t="str">
        <f>'dynamic Data'!$B19</f>
        <v>DD.MM - DD.MM.YYYY</v>
      </c>
      <c r="AB11" s="37" t="str">
        <f>'dynamic Data'!$B20</f>
        <v>DD.MM - DD.MM.YYYY</v>
      </c>
      <c r="AC11" s="37" t="str">
        <f>'dynamic Data'!$B21</f>
        <v>DD.MM - DD.MM.YYYY</v>
      </c>
      <c r="AD11" s="106" t="s">
        <v>12</v>
      </c>
      <c r="AE11" s="111" t="s">
        <v>33</v>
      </c>
      <c r="AF11" s="111" t="s">
        <v>34</v>
      </c>
      <c r="AG11" s="19"/>
    </row>
    <row r="12" spans="1:33" ht="76.5" customHeight="1" x14ac:dyDescent="0.25">
      <c r="B12" s="136"/>
      <c r="C12" s="38"/>
      <c r="D12" s="138"/>
      <c r="E12" s="99"/>
      <c r="F12" s="99"/>
      <c r="G12" s="81"/>
      <c r="H12" s="80"/>
      <c r="I12" s="99"/>
      <c r="J12" s="39" t="s">
        <v>37</v>
      </c>
      <c r="K12" s="39" t="s">
        <v>19</v>
      </c>
      <c r="L12" s="39" t="s">
        <v>22</v>
      </c>
      <c r="M12" s="39" t="s">
        <v>26</v>
      </c>
      <c r="N12" s="39" t="s">
        <v>32</v>
      </c>
      <c r="O12" s="39" t="s">
        <v>35</v>
      </c>
      <c r="P12" s="39" t="s">
        <v>38</v>
      </c>
      <c r="Q12" s="39" t="s">
        <v>39</v>
      </c>
      <c r="R12" s="39" t="s">
        <v>40</v>
      </c>
      <c r="S12" s="39" t="s">
        <v>41</v>
      </c>
      <c r="T12" s="39" t="s">
        <v>42</v>
      </c>
      <c r="U12" s="39" t="s">
        <v>43</v>
      </c>
      <c r="V12" s="39" t="s">
        <v>44</v>
      </c>
      <c r="W12" s="39" t="s">
        <v>45</v>
      </c>
      <c r="X12" s="39" t="s">
        <v>46</v>
      </c>
      <c r="Y12" s="39" t="s">
        <v>47</v>
      </c>
      <c r="Z12" s="39" t="s">
        <v>48</v>
      </c>
      <c r="AA12" s="39" t="s">
        <v>49</v>
      </c>
      <c r="AB12" s="39" t="s">
        <v>50</v>
      </c>
      <c r="AC12" s="39" t="s">
        <v>51</v>
      </c>
      <c r="AD12" s="99"/>
      <c r="AE12" s="99"/>
      <c r="AF12" s="99"/>
    </row>
    <row r="13" spans="1:33" ht="12" customHeight="1" x14ac:dyDescent="0.25">
      <c r="B13" s="82" t="str">
        <f>'Std-A'!A3</f>
        <v>Alexander Karrer</v>
      </c>
      <c r="C13" s="83"/>
      <c r="D13" s="112"/>
      <c r="E13" s="90">
        <v>100</v>
      </c>
      <c r="F13" s="11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48</v>
      </c>
      <c r="G13" s="116">
        <f>F13-E13</f>
        <v>-52</v>
      </c>
      <c r="H13" s="79"/>
      <c r="I13" s="40" t="s">
        <v>54</v>
      </c>
      <c r="J13" s="41">
        <f>'Std-A'!$C$13</f>
        <v>3</v>
      </c>
      <c r="K13" s="41">
        <f>'Std-A'!$C$24</f>
        <v>0</v>
      </c>
      <c r="L13" s="41">
        <f>'Std-A'!$C$35</f>
        <v>6</v>
      </c>
      <c r="M13" s="42">
        <f>'Std-A'!$C$46</f>
        <v>5</v>
      </c>
      <c r="N13" s="42">
        <f>'Std-A'!$C$57</f>
        <v>3</v>
      </c>
      <c r="O13" s="42">
        <f>'Std-A'!$C$68</f>
        <v>3</v>
      </c>
      <c r="P13" s="42">
        <f>'Std-A'!$C$79</f>
        <v>12</v>
      </c>
      <c r="Q13" s="42">
        <f>'Std-A'!$C$90</f>
        <v>20</v>
      </c>
      <c r="R13" s="42">
        <f>'Std-A'!$C$101</f>
        <v>20</v>
      </c>
      <c r="S13" s="42">
        <f>'Std-A'!$C$112</f>
        <v>20</v>
      </c>
      <c r="T13" s="42">
        <f>'Std-A'!$C$123</f>
        <v>8</v>
      </c>
      <c r="U13" s="42">
        <f>'Std-A'!$C$134</f>
        <v>0</v>
      </c>
      <c r="V13" s="42">
        <f>'Std-A'!$C$145</f>
        <v>0</v>
      </c>
      <c r="W13" s="42">
        <f>'Std-A'!$C$156</f>
        <v>0</v>
      </c>
      <c r="X13" s="42">
        <f>'Std-A'!$C$167</f>
        <v>0</v>
      </c>
      <c r="Y13" s="42">
        <f>'Std-A'!$C$178</f>
        <v>0</v>
      </c>
      <c r="Z13" s="42">
        <f>'Std-A'!$C$189</f>
        <v>0</v>
      </c>
      <c r="AA13" s="42">
        <f>'Std-A'!$C$200</f>
        <v>0</v>
      </c>
      <c r="AB13" s="42">
        <f>'Std-A'!$C$211</f>
        <v>0</v>
      </c>
      <c r="AC13" s="42">
        <f>'Std-A'!$C$222</f>
        <v>0</v>
      </c>
      <c r="AD13" s="43">
        <f t="shared" ref="AD13:AD27" si="0">SUM(J13:AC13)</f>
        <v>100</v>
      </c>
      <c r="AE13" s="104">
        <f>IF(NOT(EXACT(B13,"----")),$E$7,0)</f>
        <v>100</v>
      </c>
      <c r="AF13" s="102">
        <f>AD14-AE13</f>
        <v>-52</v>
      </c>
    </row>
    <row r="14" spans="1:33" ht="12" customHeight="1" x14ac:dyDescent="0.25">
      <c r="B14" s="85"/>
      <c r="C14" s="80"/>
      <c r="D14" s="113"/>
      <c r="E14" s="91"/>
      <c r="F14" s="91"/>
      <c r="G14" s="77"/>
      <c r="H14" s="80"/>
      <c r="I14" s="40" t="s">
        <v>58</v>
      </c>
      <c r="J14" s="44">
        <f>'Std-A'!$C$12</f>
        <v>3</v>
      </c>
      <c r="K14" s="44">
        <f>'Std-A'!$C$23</f>
        <v>0</v>
      </c>
      <c r="L14" s="44">
        <f>'Std-A'!$C$34</f>
        <v>8</v>
      </c>
      <c r="M14" s="44">
        <f>'Std-A'!$C$45</f>
        <v>5</v>
      </c>
      <c r="N14" s="44">
        <f>'Std-A'!$C$56</f>
        <v>3</v>
      </c>
      <c r="O14" s="44">
        <f>'Std-A'!$C$67</f>
        <v>0</v>
      </c>
      <c r="P14" s="44">
        <f>'Std-A'!$C$78</f>
        <v>7</v>
      </c>
      <c r="Q14" s="44">
        <f>'Std-A'!$C$89</f>
        <v>22</v>
      </c>
      <c r="R14" s="44">
        <f>'Std-A'!$C$100</f>
        <v>0</v>
      </c>
      <c r="S14" s="44">
        <f>'Std-A'!$C$111</f>
        <v>0</v>
      </c>
      <c r="T14" s="44">
        <f>'Std-A'!$C$122</f>
        <v>0</v>
      </c>
      <c r="U14" s="44">
        <f>'Std-A'!$C$133</f>
        <v>0</v>
      </c>
      <c r="V14" s="44">
        <f>'Std-A'!$C$144</f>
        <v>0</v>
      </c>
      <c r="W14" s="44">
        <f>'Std-A'!$C$155</f>
        <v>0</v>
      </c>
      <c r="X14" s="44">
        <f>'Std-A'!$C$166</f>
        <v>0</v>
      </c>
      <c r="Y14" s="44">
        <f>'Std-A'!$C$177</f>
        <v>0</v>
      </c>
      <c r="Z14" s="44">
        <f>'Std-A'!$C$188</f>
        <v>0</v>
      </c>
      <c r="AA14" s="44">
        <f>'Std-A'!$C$199</f>
        <v>0</v>
      </c>
      <c r="AB14" s="44">
        <f>'Std-A'!$C$210</f>
        <v>0</v>
      </c>
      <c r="AC14" s="44">
        <f>'Std-A'!$C$221</f>
        <v>0</v>
      </c>
      <c r="AD14" s="45">
        <f t="shared" si="0"/>
        <v>48</v>
      </c>
      <c r="AE14" s="91"/>
      <c r="AF14" s="91"/>
    </row>
    <row r="15" spans="1:33" ht="12" customHeight="1" x14ac:dyDescent="0.25">
      <c r="B15" s="96"/>
      <c r="C15" s="97"/>
      <c r="D15" s="114"/>
      <c r="E15" s="99"/>
      <c r="F15" s="99"/>
      <c r="G15" s="81"/>
      <c r="H15" s="80"/>
      <c r="I15" s="46" t="s">
        <v>30</v>
      </c>
      <c r="J15" s="47">
        <f t="shared" ref="J15:AC15" si="1">J14-J13</f>
        <v>0</v>
      </c>
      <c r="K15" s="47">
        <f t="shared" si="1"/>
        <v>0</v>
      </c>
      <c r="L15" s="47">
        <f t="shared" si="1"/>
        <v>2</v>
      </c>
      <c r="M15" s="47">
        <f t="shared" si="1"/>
        <v>0</v>
      </c>
      <c r="N15" s="47">
        <f t="shared" si="1"/>
        <v>0</v>
      </c>
      <c r="O15" s="47">
        <f t="shared" si="1"/>
        <v>-3</v>
      </c>
      <c r="P15" s="47">
        <f t="shared" si="1"/>
        <v>-5</v>
      </c>
      <c r="Q15" s="47">
        <f t="shared" si="1"/>
        <v>2</v>
      </c>
      <c r="R15" s="47">
        <f t="shared" si="1"/>
        <v>-20</v>
      </c>
      <c r="S15" s="47">
        <f t="shared" si="1"/>
        <v>-20</v>
      </c>
      <c r="T15" s="47">
        <f t="shared" si="1"/>
        <v>-8</v>
      </c>
      <c r="U15" s="47">
        <f t="shared" si="1"/>
        <v>0</v>
      </c>
      <c r="V15" s="47">
        <f t="shared" si="1"/>
        <v>0</v>
      </c>
      <c r="W15" s="47">
        <f t="shared" si="1"/>
        <v>0</v>
      </c>
      <c r="X15" s="47">
        <f t="shared" si="1"/>
        <v>0</v>
      </c>
      <c r="Y15" s="47">
        <f t="shared" si="1"/>
        <v>0</v>
      </c>
      <c r="Z15" s="47">
        <f t="shared" si="1"/>
        <v>0</v>
      </c>
      <c r="AA15" s="47">
        <f t="shared" si="1"/>
        <v>0</v>
      </c>
      <c r="AB15" s="47">
        <f t="shared" si="1"/>
        <v>0</v>
      </c>
      <c r="AC15" s="47">
        <f t="shared" si="1"/>
        <v>0</v>
      </c>
      <c r="AD15" s="48">
        <f t="shared" si="0"/>
        <v>-52</v>
      </c>
      <c r="AE15" s="92"/>
      <c r="AF15" s="92"/>
    </row>
    <row r="16" spans="1:33" ht="12" customHeight="1" x14ac:dyDescent="0.25">
      <c r="B16" s="82" t="str">
        <f>'Std-B'!A3</f>
        <v>----</v>
      </c>
      <c r="C16" s="83"/>
      <c r="D16" s="84"/>
      <c r="E16" s="90">
        <f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17">
        <f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76">
        <f>F16-E16</f>
        <v>0</v>
      </c>
      <c r="H16" s="79"/>
      <c r="I16" s="40" t="s">
        <v>54</v>
      </c>
      <c r="J16" s="49">
        <v>0</v>
      </c>
      <c r="K16" s="50">
        <f>'Std-B'!C24</f>
        <v>0</v>
      </c>
      <c r="L16" s="50">
        <f>'Std-B'!C35</f>
        <v>0</v>
      </c>
      <c r="M16" s="51">
        <f>'Std-B'!C46</f>
        <v>0</v>
      </c>
      <c r="N16" s="51">
        <f>'Std-B'!C57</f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1">
        <f>'Std-B'!$C$145</f>
        <v>0</v>
      </c>
      <c r="W16" s="51">
        <f>'Std-B'!$C$156</f>
        <v>0</v>
      </c>
      <c r="X16" s="51">
        <f>'Std-B'!$C$167</f>
        <v>0</v>
      </c>
      <c r="Y16" s="51">
        <f>'Std-B'!$C$178</f>
        <v>0</v>
      </c>
      <c r="Z16" s="51">
        <f>'Std-B'!$C$189</f>
        <v>0</v>
      </c>
      <c r="AA16" s="51">
        <f>'Std-B'!$C$200</f>
        <v>0</v>
      </c>
      <c r="AB16" s="51">
        <f>'Std-B'!$C$211</f>
        <v>0</v>
      </c>
      <c r="AC16" s="51">
        <f>'Std-B'!$C$222</f>
        <v>0</v>
      </c>
      <c r="AD16" s="43">
        <f t="shared" si="0"/>
        <v>0</v>
      </c>
      <c r="AE16" s="104">
        <f>IF(NOT(EXACT(B16,"----")),$E$7,0)</f>
        <v>0</v>
      </c>
      <c r="AF16" s="102">
        <f>AD17-AE16</f>
        <v>0</v>
      </c>
    </row>
    <row r="17" spans="2:32" ht="12" customHeight="1" x14ac:dyDescent="0.25">
      <c r="B17" s="85"/>
      <c r="C17" s="80"/>
      <c r="D17" s="86"/>
      <c r="E17" s="91"/>
      <c r="F17" s="91"/>
      <c r="G17" s="77"/>
      <c r="H17" s="80"/>
      <c r="I17" s="53" t="s">
        <v>58</v>
      </c>
      <c r="J17" s="54">
        <v>0</v>
      </c>
      <c r="K17" s="44">
        <f>'Std-B'!C23</f>
        <v>0</v>
      </c>
      <c r="L17" s="44">
        <f>'Std-B'!C34</f>
        <v>0</v>
      </c>
      <c r="M17" s="44">
        <f>'Std-B'!C45</f>
        <v>0</v>
      </c>
      <c r="N17" s="44">
        <f>'Std-B'!C56</f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44">
        <f>'Std-B'!$C$144</f>
        <v>0</v>
      </c>
      <c r="W17" s="44">
        <f>'Std-B'!$C$155</f>
        <v>0</v>
      </c>
      <c r="X17" s="44">
        <f>'Std-B'!$C$166</f>
        <v>0</v>
      </c>
      <c r="Y17" s="44">
        <f>'Std-B'!$C$177</f>
        <v>0</v>
      </c>
      <c r="Z17" s="44">
        <f>'Std-B'!$C$188</f>
        <v>0</v>
      </c>
      <c r="AA17" s="44">
        <f>'Std-B'!$C$199</f>
        <v>0</v>
      </c>
      <c r="AB17" s="44">
        <f>'Std-B'!$C$210</f>
        <v>0</v>
      </c>
      <c r="AC17" s="44">
        <f>'Std-B'!$C$221</f>
        <v>0</v>
      </c>
      <c r="AD17" s="45">
        <f t="shared" si="0"/>
        <v>0</v>
      </c>
      <c r="AE17" s="91"/>
      <c r="AF17" s="91"/>
    </row>
    <row r="18" spans="2:32" ht="12" customHeight="1" x14ac:dyDescent="0.25">
      <c r="B18" s="96"/>
      <c r="C18" s="97"/>
      <c r="D18" s="98"/>
      <c r="E18" s="99"/>
      <c r="F18" s="99"/>
      <c r="G18" s="81"/>
      <c r="H18" s="80"/>
      <c r="I18" s="55" t="s">
        <v>30</v>
      </c>
      <c r="J18" s="47">
        <f t="shared" ref="J18:AC18" si="2">J17-J16</f>
        <v>0</v>
      </c>
      <c r="K18" s="47">
        <f t="shared" si="2"/>
        <v>0</v>
      </c>
      <c r="L18" s="47">
        <f t="shared" si="2"/>
        <v>0</v>
      </c>
      <c r="M18" s="47">
        <f t="shared" si="2"/>
        <v>0</v>
      </c>
      <c r="N18" s="47">
        <f t="shared" si="2"/>
        <v>0</v>
      </c>
      <c r="O18" s="47">
        <f t="shared" si="2"/>
        <v>0</v>
      </c>
      <c r="P18" s="47">
        <f t="shared" si="2"/>
        <v>0</v>
      </c>
      <c r="Q18" s="47">
        <f t="shared" si="2"/>
        <v>0</v>
      </c>
      <c r="R18" s="47">
        <f t="shared" si="2"/>
        <v>0</v>
      </c>
      <c r="S18" s="47">
        <f t="shared" si="2"/>
        <v>0</v>
      </c>
      <c r="T18" s="47">
        <f t="shared" si="2"/>
        <v>0</v>
      </c>
      <c r="U18" s="47">
        <f t="shared" si="2"/>
        <v>0</v>
      </c>
      <c r="V18" s="47">
        <f t="shared" si="2"/>
        <v>0</v>
      </c>
      <c r="W18" s="47">
        <f t="shared" si="2"/>
        <v>0</v>
      </c>
      <c r="X18" s="47">
        <f t="shared" si="2"/>
        <v>0</v>
      </c>
      <c r="Y18" s="47">
        <f t="shared" si="2"/>
        <v>0</v>
      </c>
      <c r="Z18" s="47">
        <f t="shared" si="2"/>
        <v>0</v>
      </c>
      <c r="AA18" s="47">
        <f t="shared" si="2"/>
        <v>0</v>
      </c>
      <c r="AB18" s="47">
        <f t="shared" si="2"/>
        <v>0</v>
      </c>
      <c r="AC18" s="47">
        <f t="shared" si="2"/>
        <v>0</v>
      </c>
      <c r="AD18" s="56">
        <f t="shared" si="0"/>
        <v>0</v>
      </c>
      <c r="AE18" s="92"/>
      <c r="AF18" s="103"/>
    </row>
    <row r="19" spans="2:32" ht="12" customHeight="1" x14ac:dyDescent="0.25">
      <c r="B19" s="82" t="s">
        <v>87</v>
      </c>
      <c r="C19" s="83"/>
      <c r="D19" s="84"/>
      <c r="E19" s="90">
        <f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93">
        <f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76">
        <f>F19-E19</f>
        <v>0</v>
      </c>
      <c r="H19" s="79"/>
      <c r="I19" s="57" t="s">
        <v>54</v>
      </c>
      <c r="J19" s="50">
        <f>'Std-C'!C13</f>
        <v>0</v>
      </c>
      <c r="K19" s="50">
        <f>'Std-C'!C24</f>
        <v>0</v>
      </c>
      <c r="L19" s="50">
        <f>'Std-C'!C35</f>
        <v>0</v>
      </c>
      <c r="M19" s="51">
        <f>'Std-C'!C46</f>
        <v>0</v>
      </c>
      <c r="N19" s="51">
        <f>'Std-C'!C57</f>
        <v>0</v>
      </c>
      <c r="O19" s="51">
        <f>'Std-C'!C68</f>
        <v>0</v>
      </c>
      <c r="P19" s="51">
        <f>'Std-C'!C79</f>
        <v>0</v>
      </c>
      <c r="Q19" s="51">
        <f>'Std-C'!C90</f>
        <v>0</v>
      </c>
      <c r="R19" s="51">
        <f>'Std-C'!C101</f>
        <v>0</v>
      </c>
      <c r="S19" s="51">
        <f>'Std-C'!C112</f>
        <v>0</v>
      </c>
      <c r="T19" s="51">
        <f>'Std-C'!C123</f>
        <v>0</v>
      </c>
      <c r="U19" s="51">
        <f>'Std-C'!C134</f>
        <v>0</v>
      </c>
      <c r="V19" s="51">
        <f>'Std-C'!$C$145</f>
        <v>0</v>
      </c>
      <c r="W19" s="51">
        <f>'Std-C'!$C$156</f>
        <v>0</v>
      </c>
      <c r="X19" s="51">
        <f>'Std-C'!$C$167</f>
        <v>0</v>
      </c>
      <c r="Y19" s="51">
        <f>'Std-C'!$C$178</f>
        <v>0</v>
      </c>
      <c r="Z19" s="51">
        <f>'Std-C'!$C$189</f>
        <v>0</v>
      </c>
      <c r="AA19" s="51">
        <f>'Std-C'!$C$200</f>
        <v>0</v>
      </c>
      <c r="AB19" s="51">
        <f>'Std-C'!$C$211</f>
        <v>0</v>
      </c>
      <c r="AC19" s="51">
        <f>'Std-C'!$C$222</f>
        <v>0</v>
      </c>
      <c r="AD19" s="58">
        <f t="shared" si="0"/>
        <v>0</v>
      </c>
      <c r="AE19" s="104">
        <f>IF(NOT(EXACT(B19,"----")),$E$7,0)</f>
        <v>0</v>
      </c>
      <c r="AF19" s="101">
        <f>AD20-AE19</f>
        <v>0</v>
      </c>
    </row>
    <row r="20" spans="2:32" ht="12" customHeight="1" x14ac:dyDescent="0.25">
      <c r="B20" s="85"/>
      <c r="C20" s="80"/>
      <c r="D20" s="86"/>
      <c r="E20" s="91"/>
      <c r="F20" s="94"/>
      <c r="G20" s="77"/>
      <c r="H20" s="80"/>
      <c r="I20" s="53" t="s">
        <v>58</v>
      </c>
      <c r="J20" s="44">
        <f>'Std-C'!C12</f>
        <v>0</v>
      </c>
      <c r="K20" s="44">
        <f>'Std-C'!C23</f>
        <v>0</v>
      </c>
      <c r="L20" s="44">
        <f>'Std-C'!C34</f>
        <v>0</v>
      </c>
      <c r="M20" s="44">
        <f>'Std-C'!C45</f>
        <v>0</v>
      </c>
      <c r="N20" s="44">
        <f>'Std-C'!C56</f>
        <v>0</v>
      </c>
      <c r="O20" s="44">
        <f>'Std-C'!C67</f>
        <v>0</v>
      </c>
      <c r="P20" s="44">
        <f>'Std-C'!C78</f>
        <v>0</v>
      </c>
      <c r="Q20" s="44">
        <f>'Std-C'!C89</f>
        <v>0</v>
      </c>
      <c r="R20" s="44">
        <f>'Std-C'!C100</f>
        <v>0</v>
      </c>
      <c r="S20" s="44">
        <f>'Std-C'!C111</f>
        <v>0</v>
      </c>
      <c r="T20" s="44">
        <f>'Std-C'!C122</f>
        <v>0</v>
      </c>
      <c r="U20" s="44">
        <f>'Std-C'!C133</f>
        <v>0</v>
      </c>
      <c r="V20" s="44">
        <f>'Std-C'!$C$144</f>
        <v>0</v>
      </c>
      <c r="W20" s="44">
        <f>'Std-C'!$C$155</f>
        <v>0</v>
      </c>
      <c r="X20" s="44">
        <f>'Std-C'!$C$166</f>
        <v>0</v>
      </c>
      <c r="Y20" s="44">
        <f>'Std-C'!$C$177</f>
        <v>0</v>
      </c>
      <c r="Z20" s="44">
        <f>'Std-C'!$C$188</f>
        <v>0</v>
      </c>
      <c r="AA20" s="44">
        <f>'Std-C'!$C$199</f>
        <v>0</v>
      </c>
      <c r="AB20" s="44">
        <f>'Std-C'!$C$210</f>
        <v>0</v>
      </c>
      <c r="AC20" s="44">
        <f>'Std-C'!$C$221</f>
        <v>0</v>
      </c>
      <c r="AD20" s="45">
        <f t="shared" si="0"/>
        <v>0</v>
      </c>
      <c r="AE20" s="91"/>
      <c r="AF20" s="91"/>
    </row>
    <row r="21" spans="2:32" ht="12" customHeight="1" x14ac:dyDescent="0.25">
      <c r="B21" s="96"/>
      <c r="C21" s="97"/>
      <c r="D21" s="98"/>
      <c r="E21" s="99"/>
      <c r="F21" s="100"/>
      <c r="G21" s="81"/>
      <c r="H21" s="80"/>
      <c r="I21" s="46" t="s">
        <v>30</v>
      </c>
      <c r="J21" s="47">
        <f t="shared" ref="J21:AC21" si="3">J20-J19</f>
        <v>0</v>
      </c>
      <c r="K21" s="47">
        <f t="shared" si="3"/>
        <v>0</v>
      </c>
      <c r="L21" s="47">
        <f t="shared" si="3"/>
        <v>0</v>
      </c>
      <c r="M21" s="47">
        <f t="shared" si="3"/>
        <v>0</v>
      </c>
      <c r="N21" s="47">
        <f t="shared" si="3"/>
        <v>0</v>
      </c>
      <c r="O21" s="47">
        <f t="shared" si="3"/>
        <v>0</v>
      </c>
      <c r="P21" s="47">
        <f t="shared" si="3"/>
        <v>0</v>
      </c>
      <c r="Q21" s="47">
        <f t="shared" si="3"/>
        <v>0</v>
      </c>
      <c r="R21" s="47">
        <f t="shared" si="3"/>
        <v>0</v>
      </c>
      <c r="S21" s="47">
        <f t="shared" si="3"/>
        <v>0</v>
      </c>
      <c r="T21" s="47">
        <f t="shared" si="3"/>
        <v>0</v>
      </c>
      <c r="U21" s="47">
        <f t="shared" si="3"/>
        <v>0</v>
      </c>
      <c r="V21" s="47">
        <f t="shared" si="3"/>
        <v>0</v>
      </c>
      <c r="W21" s="47">
        <f t="shared" si="3"/>
        <v>0</v>
      </c>
      <c r="X21" s="47">
        <f t="shared" si="3"/>
        <v>0</v>
      </c>
      <c r="Y21" s="47">
        <f t="shared" si="3"/>
        <v>0</v>
      </c>
      <c r="Z21" s="47">
        <f t="shared" si="3"/>
        <v>0</v>
      </c>
      <c r="AA21" s="47">
        <f t="shared" si="3"/>
        <v>0</v>
      </c>
      <c r="AB21" s="47">
        <f t="shared" si="3"/>
        <v>0</v>
      </c>
      <c r="AC21" s="47">
        <f t="shared" si="3"/>
        <v>0</v>
      </c>
      <c r="AD21" s="48">
        <f t="shared" si="0"/>
        <v>0</v>
      </c>
      <c r="AE21" s="92"/>
      <c r="AF21" s="92"/>
    </row>
    <row r="22" spans="2:32" ht="12" customHeight="1" x14ac:dyDescent="0.25">
      <c r="B22" s="82" t="str">
        <f>'Std-D'!A3</f>
        <v>----</v>
      </c>
      <c r="C22" s="83"/>
      <c r="D22" s="84"/>
      <c r="E22" s="90">
        <f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93">
        <f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76">
        <f>F22-E22</f>
        <v>0</v>
      </c>
      <c r="H22" s="79"/>
      <c r="I22" s="40" t="s">
        <v>54</v>
      </c>
      <c r="J22" s="50">
        <f>'Std-D'!C13</f>
        <v>0</v>
      </c>
      <c r="K22" s="50">
        <f>'Std-D'!C24</f>
        <v>0</v>
      </c>
      <c r="L22" s="50">
        <f>'Std-D'!C35</f>
        <v>0</v>
      </c>
      <c r="M22" s="51">
        <f>'Std-D'!C46</f>
        <v>0</v>
      </c>
      <c r="N22" s="51">
        <f>'Std-D'!C57</f>
        <v>0</v>
      </c>
      <c r="O22" s="51">
        <f>'Std-D'!C68</f>
        <v>0</v>
      </c>
      <c r="P22" s="51">
        <f>'Std-D'!C79</f>
        <v>0</v>
      </c>
      <c r="Q22" s="51">
        <f>'Std-D'!C90</f>
        <v>0</v>
      </c>
      <c r="R22" s="51">
        <f>'Std-D'!C101</f>
        <v>0</v>
      </c>
      <c r="S22" s="51">
        <f>'Std-D'!C112</f>
        <v>0</v>
      </c>
      <c r="T22" s="51">
        <f>'Std-D'!C123</f>
        <v>0</v>
      </c>
      <c r="U22" s="51">
        <f>'Std-D'!C134</f>
        <v>0</v>
      </c>
      <c r="V22" s="51">
        <f>'Std-D'!$C$145</f>
        <v>0</v>
      </c>
      <c r="W22" s="51">
        <f>'Std-D'!$C$156</f>
        <v>0</v>
      </c>
      <c r="X22" s="51">
        <f>'Std-D'!$C$167</f>
        <v>0</v>
      </c>
      <c r="Y22" s="51">
        <f>'Std-D'!$C$178</f>
        <v>0</v>
      </c>
      <c r="Z22" s="51">
        <f>'Std-D'!$C$189</f>
        <v>0</v>
      </c>
      <c r="AA22" s="51">
        <f>'Std-D'!$C$200</f>
        <v>0</v>
      </c>
      <c r="AB22" s="51">
        <f>'Std-D'!$C$211</f>
        <v>0</v>
      </c>
      <c r="AC22" s="51">
        <f>'Std-D'!$C$222</f>
        <v>0</v>
      </c>
      <c r="AD22" s="43">
        <f t="shared" si="0"/>
        <v>0</v>
      </c>
      <c r="AE22" s="104">
        <f>IF(NOT(EXACT(B22,"----")),$E$7,0)</f>
        <v>0</v>
      </c>
      <c r="AF22" s="102">
        <f>AD23-AE22</f>
        <v>0</v>
      </c>
    </row>
    <row r="23" spans="2:32" ht="12" customHeight="1" x14ac:dyDescent="0.25">
      <c r="B23" s="85"/>
      <c r="C23" s="80"/>
      <c r="D23" s="86"/>
      <c r="E23" s="91"/>
      <c r="F23" s="94"/>
      <c r="G23" s="77"/>
      <c r="H23" s="80"/>
      <c r="I23" s="53" t="s">
        <v>58</v>
      </c>
      <c r="J23" s="44">
        <f>'Std-D'!C12</f>
        <v>0</v>
      </c>
      <c r="K23" s="44">
        <f>'Std-D'!C23</f>
        <v>0</v>
      </c>
      <c r="L23" s="44">
        <f>'Std-D'!C34</f>
        <v>0</v>
      </c>
      <c r="M23" s="44">
        <f>'Std-D'!C45</f>
        <v>0</v>
      </c>
      <c r="N23" s="44">
        <f>'Std-D'!C56</f>
        <v>0</v>
      </c>
      <c r="O23" s="44">
        <f>'Std-D'!C67</f>
        <v>0</v>
      </c>
      <c r="P23" s="44">
        <f>'Std-D'!C78</f>
        <v>0</v>
      </c>
      <c r="Q23" s="44">
        <f>'Std-D'!C89</f>
        <v>0</v>
      </c>
      <c r="R23" s="44">
        <f>'Std-D'!C100</f>
        <v>0</v>
      </c>
      <c r="S23" s="44">
        <f>'Std-D'!C111</f>
        <v>0</v>
      </c>
      <c r="T23" s="44">
        <f>'Std-D'!C122</f>
        <v>0</v>
      </c>
      <c r="U23" s="44">
        <f>'Std-D'!C133</f>
        <v>0</v>
      </c>
      <c r="V23" s="44">
        <f>'Std-D'!$C$144</f>
        <v>0</v>
      </c>
      <c r="W23" s="44">
        <f>'Std-D'!$C$155</f>
        <v>0</v>
      </c>
      <c r="X23" s="44">
        <f>'Std-D'!$C$166</f>
        <v>0</v>
      </c>
      <c r="Y23" s="44">
        <f>'Std-D'!$C$177</f>
        <v>0</v>
      </c>
      <c r="Z23" s="44">
        <f>'Std-D'!$C$188</f>
        <v>0</v>
      </c>
      <c r="AA23" s="44">
        <f>'Std-D'!$C$199</f>
        <v>0</v>
      </c>
      <c r="AB23" s="44">
        <f>'Std-D'!$C$210</f>
        <v>0</v>
      </c>
      <c r="AC23" s="44">
        <f>'Std-D'!$C$221</f>
        <v>0</v>
      </c>
      <c r="AD23" s="45">
        <f t="shared" si="0"/>
        <v>0</v>
      </c>
      <c r="AE23" s="91"/>
      <c r="AF23" s="91"/>
    </row>
    <row r="24" spans="2:32" ht="12" customHeight="1" x14ac:dyDescent="0.25">
      <c r="B24" s="96"/>
      <c r="C24" s="97"/>
      <c r="D24" s="98"/>
      <c r="E24" s="99"/>
      <c r="F24" s="100"/>
      <c r="G24" s="81"/>
      <c r="H24" s="80"/>
      <c r="I24" s="55" t="s">
        <v>30</v>
      </c>
      <c r="J24" s="47">
        <f t="shared" ref="J24:AC24" si="4">J23-J22</f>
        <v>0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4"/>
        <v>0</v>
      </c>
      <c r="W24" s="47">
        <f t="shared" si="4"/>
        <v>0</v>
      </c>
      <c r="X24" s="47">
        <f t="shared" si="4"/>
        <v>0</v>
      </c>
      <c r="Y24" s="47">
        <f t="shared" si="4"/>
        <v>0</v>
      </c>
      <c r="Z24" s="47">
        <f t="shared" si="4"/>
        <v>0</v>
      </c>
      <c r="AA24" s="47">
        <f t="shared" si="4"/>
        <v>0</v>
      </c>
      <c r="AB24" s="47">
        <f t="shared" si="4"/>
        <v>0</v>
      </c>
      <c r="AC24" s="47">
        <f t="shared" si="4"/>
        <v>0</v>
      </c>
      <c r="AD24" s="56">
        <f t="shared" si="0"/>
        <v>0</v>
      </c>
      <c r="AE24" s="92"/>
      <c r="AF24" s="103"/>
    </row>
    <row r="25" spans="2:32" ht="12" customHeight="1" x14ac:dyDescent="0.25">
      <c r="B25" s="82" t="str">
        <f>'Std-E'!A3</f>
        <v>----</v>
      </c>
      <c r="C25" s="83"/>
      <c r="D25" s="84"/>
      <c r="E25" s="90">
        <f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93">
        <f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76">
        <f>F25-E25</f>
        <v>0</v>
      </c>
      <c r="H25" s="79"/>
      <c r="I25" s="57" t="s">
        <v>54</v>
      </c>
      <c r="J25" s="50">
        <f>'Std-E'!C13</f>
        <v>0</v>
      </c>
      <c r="K25" s="50">
        <f>'Std-E'!C24</f>
        <v>0</v>
      </c>
      <c r="L25" s="50">
        <f>'Std-E'!C35</f>
        <v>0</v>
      </c>
      <c r="M25" s="51">
        <f>'Std-E'!C46</f>
        <v>0</v>
      </c>
      <c r="N25" s="51">
        <f>'Std-E'!C57</f>
        <v>0</v>
      </c>
      <c r="O25" s="51">
        <f>'Std-E'!C68</f>
        <v>0</v>
      </c>
      <c r="P25" s="51">
        <f>'Std-E'!C79</f>
        <v>0</v>
      </c>
      <c r="Q25" s="51">
        <f>'Std-E'!C90</f>
        <v>0</v>
      </c>
      <c r="R25" s="51">
        <f>'Std-E'!C101</f>
        <v>0</v>
      </c>
      <c r="S25" s="51">
        <f>'Std-E'!C112</f>
        <v>0</v>
      </c>
      <c r="T25" s="51">
        <f>'Std-E'!C123</f>
        <v>0</v>
      </c>
      <c r="U25" s="51">
        <f>'Std-E'!C134</f>
        <v>0</v>
      </c>
      <c r="V25" s="51">
        <f>'Std-E'!$C$145</f>
        <v>0</v>
      </c>
      <c r="W25" s="51">
        <f>'Std-E'!$C$156</f>
        <v>0</v>
      </c>
      <c r="X25" s="51">
        <f>'Std-E'!$C$167</f>
        <v>0</v>
      </c>
      <c r="Y25" s="51">
        <f>'Std-E'!$C$178</f>
        <v>0</v>
      </c>
      <c r="Z25" s="51">
        <f>'Std-E'!$C$189</f>
        <v>0</v>
      </c>
      <c r="AA25" s="51">
        <f>'Std-E'!$C$200</f>
        <v>0</v>
      </c>
      <c r="AB25" s="51">
        <f>'Std-E'!$C$211</f>
        <v>0</v>
      </c>
      <c r="AC25" s="51">
        <f>'Std-E'!$C$222</f>
        <v>0</v>
      </c>
      <c r="AD25" s="58">
        <f t="shared" si="0"/>
        <v>0</v>
      </c>
      <c r="AE25" s="105">
        <f>IF(NOT(EXACT(B25,"----")),$E$7,0)</f>
        <v>0</v>
      </c>
      <c r="AF25" s="101">
        <f>AD26-AE25</f>
        <v>0</v>
      </c>
    </row>
    <row r="26" spans="2:32" ht="12" customHeight="1" x14ac:dyDescent="0.25">
      <c r="B26" s="85"/>
      <c r="C26" s="80"/>
      <c r="D26" s="86"/>
      <c r="E26" s="91"/>
      <c r="F26" s="94"/>
      <c r="G26" s="77"/>
      <c r="H26" s="80"/>
      <c r="I26" s="53" t="s">
        <v>58</v>
      </c>
      <c r="J26" s="44">
        <f>'Std-E'!C12</f>
        <v>0</v>
      </c>
      <c r="K26" s="44">
        <f>'Std-E'!C23</f>
        <v>0</v>
      </c>
      <c r="L26" s="44">
        <f>'Std-E'!C34</f>
        <v>0</v>
      </c>
      <c r="M26" s="44">
        <f>'Std-E'!C45</f>
        <v>0</v>
      </c>
      <c r="N26" s="44">
        <f>'Std-E'!C56</f>
        <v>0</v>
      </c>
      <c r="O26" s="44">
        <f>'Std-E'!C67</f>
        <v>0</v>
      </c>
      <c r="P26" s="44">
        <f>'Std-E'!C78</f>
        <v>0</v>
      </c>
      <c r="Q26" s="44">
        <f>'Std-E'!C89</f>
        <v>0</v>
      </c>
      <c r="R26" s="44">
        <f>'Std-E'!C100</f>
        <v>0</v>
      </c>
      <c r="S26" s="44">
        <f>'Std-E'!C111</f>
        <v>0</v>
      </c>
      <c r="T26" s="44">
        <f>'Std-E'!C122</f>
        <v>0</v>
      </c>
      <c r="U26" s="44">
        <f>'Std-E'!C133</f>
        <v>0</v>
      </c>
      <c r="V26" s="44">
        <f>'Std-E'!$C$144</f>
        <v>0</v>
      </c>
      <c r="W26" s="44">
        <f>'Std-E'!$C$155</f>
        <v>0</v>
      </c>
      <c r="X26" s="44">
        <f>'Std-E'!$C$166</f>
        <v>0</v>
      </c>
      <c r="Y26" s="44">
        <f>'Std-E'!$C$177</f>
        <v>0</v>
      </c>
      <c r="Z26" s="44">
        <f>'Std-E'!$C$188</f>
        <v>0</v>
      </c>
      <c r="AA26" s="44">
        <f>'Std-E'!$C$199</f>
        <v>0</v>
      </c>
      <c r="AB26" s="44">
        <f>'Std-E'!$C$210</f>
        <v>0</v>
      </c>
      <c r="AC26" s="44">
        <f>'Std-E'!$C$221</f>
        <v>0</v>
      </c>
      <c r="AD26" s="45">
        <f t="shared" si="0"/>
        <v>0</v>
      </c>
      <c r="AE26" s="91"/>
      <c r="AF26" s="91"/>
    </row>
    <row r="27" spans="2:32" ht="12" customHeight="1" x14ac:dyDescent="0.25">
      <c r="B27" s="87"/>
      <c r="C27" s="88"/>
      <c r="D27" s="89"/>
      <c r="E27" s="92"/>
      <c r="F27" s="95"/>
      <c r="G27" s="78"/>
      <c r="H27" s="80"/>
      <c r="I27" s="53" t="s">
        <v>30</v>
      </c>
      <c r="J27" s="44">
        <f t="shared" ref="J27:AC27" si="5">J26-J25</f>
        <v>0</v>
      </c>
      <c r="K27" s="44">
        <f t="shared" si="5"/>
        <v>0</v>
      </c>
      <c r="L27" s="44">
        <f t="shared" si="5"/>
        <v>0</v>
      </c>
      <c r="M27" s="44">
        <f t="shared" si="5"/>
        <v>0</v>
      </c>
      <c r="N27" s="44">
        <f t="shared" si="5"/>
        <v>0</v>
      </c>
      <c r="O27" s="44">
        <f t="shared" si="5"/>
        <v>0</v>
      </c>
      <c r="P27" s="44">
        <f t="shared" si="5"/>
        <v>0</v>
      </c>
      <c r="Q27" s="44">
        <f t="shared" si="5"/>
        <v>0</v>
      </c>
      <c r="R27" s="44">
        <f t="shared" si="5"/>
        <v>0</v>
      </c>
      <c r="S27" s="44">
        <f t="shared" si="5"/>
        <v>0</v>
      </c>
      <c r="T27" s="44">
        <f t="shared" si="5"/>
        <v>0</v>
      </c>
      <c r="U27" s="44">
        <f t="shared" si="5"/>
        <v>0</v>
      </c>
      <c r="V27" s="44">
        <f t="shared" si="5"/>
        <v>0</v>
      </c>
      <c r="W27" s="44">
        <f t="shared" si="5"/>
        <v>0</v>
      </c>
      <c r="X27" s="44">
        <f t="shared" si="5"/>
        <v>0</v>
      </c>
      <c r="Y27" s="44">
        <f t="shared" si="5"/>
        <v>0</v>
      </c>
      <c r="Z27" s="44">
        <f t="shared" si="5"/>
        <v>0</v>
      </c>
      <c r="AA27" s="44">
        <f t="shared" si="5"/>
        <v>0</v>
      </c>
      <c r="AB27" s="44">
        <f t="shared" si="5"/>
        <v>0</v>
      </c>
      <c r="AC27" s="44">
        <f t="shared" si="5"/>
        <v>0</v>
      </c>
      <c r="AD27" s="45">
        <f t="shared" si="0"/>
        <v>0</v>
      </c>
      <c r="AE27" s="99"/>
      <c r="AF27" s="99"/>
    </row>
    <row r="28" spans="2:32" ht="24.75" customHeight="1" x14ac:dyDescent="0.25">
      <c r="B28" s="31"/>
      <c r="C28" s="31"/>
      <c r="D28" s="32"/>
      <c r="E28" s="19"/>
      <c r="F28" s="34"/>
      <c r="G28" s="19"/>
      <c r="H28" s="32"/>
      <c r="I28" s="11"/>
      <c r="J28" s="11"/>
      <c r="K28" s="11"/>
      <c r="L28" s="11"/>
      <c r="M28" s="11"/>
      <c r="N28" s="17"/>
      <c r="O28" s="19"/>
    </row>
    <row r="29" spans="2:32" ht="24.75" customHeight="1" x14ac:dyDescent="0.25">
      <c r="B29" s="31"/>
      <c r="C29" s="31"/>
      <c r="D29" s="32"/>
      <c r="E29" s="19"/>
      <c r="F29" s="34"/>
      <c r="G29" s="19"/>
      <c r="H29" s="32"/>
      <c r="I29" s="11"/>
      <c r="J29" s="11"/>
      <c r="K29" s="11"/>
      <c r="L29" s="11"/>
      <c r="M29" s="11"/>
      <c r="N29" s="17"/>
      <c r="O29" s="19"/>
    </row>
    <row r="30" spans="2:32" ht="24.75" customHeight="1" x14ac:dyDescent="0.25">
      <c r="B30" s="31"/>
      <c r="C30" s="31"/>
      <c r="D30" s="32"/>
      <c r="E30" s="19"/>
      <c r="F30" s="19"/>
      <c r="G30" s="34"/>
      <c r="H30" s="19"/>
      <c r="I30" s="32"/>
      <c r="J30" s="11"/>
      <c r="K30" s="11"/>
      <c r="L30" s="11"/>
      <c r="M30" s="11"/>
      <c r="N30" s="11"/>
      <c r="O30" s="17"/>
      <c r="P30" s="19"/>
    </row>
    <row r="31" spans="2:32" ht="24.75" customHeight="1" x14ac:dyDescent="0.25">
      <c r="B31" s="31"/>
      <c r="C31" s="31"/>
      <c r="D31" s="32"/>
      <c r="E31" s="19"/>
      <c r="F31" s="19"/>
      <c r="G31" s="34"/>
      <c r="H31" s="19"/>
      <c r="I31" s="32"/>
      <c r="J31" s="11"/>
      <c r="K31" s="11"/>
      <c r="L31" s="11"/>
      <c r="M31" s="11"/>
      <c r="N31" s="11"/>
      <c r="O31" s="17"/>
      <c r="P31" s="19"/>
    </row>
    <row r="32" spans="2:32" ht="12.75" customHeight="1" x14ac:dyDescent="0.25">
      <c r="B32" s="31"/>
      <c r="C32" s="31"/>
      <c r="D32" s="59"/>
      <c r="E32" s="31"/>
      <c r="F32" s="31"/>
      <c r="G32" s="60"/>
      <c r="H32" s="31"/>
      <c r="I32" s="59"/>
      <c r="J32" s="61"/>
      <c r="K32" s="61"/>
      <c r="L32" s="61"/>
      <c r="M32" s="61"/>
      <c r="N32" s="61"/>
      <c r="O32" s="61"/>
      <c r="P32" s="59"/>
    </row>
    <row r="33" spans="2:16" ht="12.75" customHeight="1" x14ac:dyDescent="0.25">
      <c r="B33" s="31"/>
      <c r="C33" s="31"/>
      <c r="D33" s="59"/>
      <c r="E33" s="31"/>
      <c r="F33" s="31"/>
      <c r="G33" s="60"/>
      <c r="H33" s="31"/>
      <c r="I33" s="59"/>
      <c r="J33" s="61"/>
      <c r="K33" s="61"/>
      <c r="L33" s="61"/>
      <c r="M33" s="61"/>
      <c r="N33" s="61"/>
      <c r="O33" s="61"/>
      <c r="P33" s="59"/>
    </row>
    <row r="34" spans="2:16" ht="12.75" customHeight="1" x14ac:dyDescent="0.25">
      <c r="B34" s="31"/>
      <c r="C34" s="31"/>
      <c r="D34" s="59"/>
      <c r="E34" s="31"/>
      <c r="F34" s="31"/>
      <c r="G34" s="60"/>
      <c r="H34" s="31"/>
      <c r="I34" s="59"/>
      <c r="J34" s="61"/>
      <c r="K34" s="61"/>
      <c r="L34" s="61"/>
      <c r="M34" s="61"/>
      <c r="N34" s="61"/>
      <c r="O34" s="61"/>
      <c r="P34" s="59"/>
    </row>
    <row r="35" spans="2:16" ht="12.75" customHeight="1" x14ac:dyDescent="0.25">
      <c r="B35" s="31"/>
      <c r="C35" s="31"/>
      <c r="D35" s="59"/>
      <c r="E35" s="31"/>
      <c r="F35" s="31"/>
      <c r="G35" s="60"/>
      <c r="H35" s="31"/>
      <c r="I35" s="59"/>
      <c r="J35" s="61"/>
      <c r="K35" s="61"/>
      <c r="L35" s="61"/>
      <c r="M35" s="61"/>
      <c r="N35" s="61"/>
      <c r="O35" s="61"/>
      <c r="P35" s="59"/>
    </row>
    <row r="36" spans="2:16" ht="12.75" customHeight="1" x14ac:dyDescent="0.25">
      <c r="B36" s="31"/>
      <c r="C36" s="31"/>
      <c r="D36" s="59"/>
      <c r="E36" s="31"/>
      <c r="F36" s="31"/>
      <c r="G36" s="60"/>
      <c r="H36" s="31"/>
      <c r="I36" s="59"/>
      <c r="J36" s="61"/>
      <c r="K36" s="61"/>
      <c r="L36" s="61"/>
      <c r="M36" s="61"/>
      <c r="N36" s="61"/>
      <c r="O36" s="61"/>
      <c r="P36" s="59"/>
    </row>
    <row r="37" spans="2:16" ht="12.75" customHeight="1" x14ac:dyDescent="0.25">
      <c r="B37" s="31"/>
      <c r="C37" s="31"/>
      <c r="D37" s="59"/>
      <c r="E37" s="31"/>
      <c r="F37" s="31"/>
      <c r="G37" s="60"/>
      <c r="H37" s="31"/>
      <c r="I37" s="59"/>
      <c r="J37" s="61"/>
      <c r="K37" s="61"/>
      <c r="L37" s="61"/>
      <c r="M37" s="61"/>
      <c r="N37" s="61"/>
      <c r="O37" s="61"/>
      <c r="P37" s="59"/>
    </row>
    <row r="38" spans="2:16" ht="12.75" customHeight="1" x14ac:dyDescent="0.25">
      <c r="B38" s="31"/>
      <c r="C38" s="31"/>
      <c r="D38" s="59"/>
      <c r="E38" s="31"/>
      <c r="F38" s="31"/>
      <c r="G38" s="60"/>
      <c r="H38" s="31"/>
      <c r="I38" s="59"/>
      <c r="J38" s="61"/>
      <c r="K38" s="61"/>
      <c r="L38" s="61"/>
      <c r="M38" s="61"/>
      <c r="N38" s="61"/>
      <c r="O38" s="61"/>
      <c r="P38" s="59"/>
    </row>
    <row r="39" spans="2:16" ht="12.75" customHeight="1" x14ac:dyDescent="0.25">
      <c r="B39" s="31"/>
      <c r="C39" s="31"/>
      <c r="D39" s="59"/>
      <c r="E39" s="31"/>
      <c r="F39" s="31"/>
      <c r="G39" s="60"/>
      <c r="H39" s="31"/>
      <c r="I39" s="59"/>
      <c r="J39" s="61"/>
      <c r="K39" s="61"/>
      <c r="L39" s="61"/>
      <c r="M39" s="61"/>
      <c r="N39" s="61"/>
      <c r="O39" s="61"/>
      <c r="P39" s="59"/>
    </row>
    <row r="40" spans="2:16" ht="12.75" customHeight="1" x14ac:dyDescent="0.25">
      <c r="B40" s="31"/>
      <c r="C40" s="31"/>
      <c r="D40" s="59"/>
      <c r="E40" s="31"/>
      <c r="F40" s="31"/>
      <c r="G40" s="60"/>
      <c r="H40" s="31"/>
      <c r="I40" s="59"/>
      <c r="J40" s="61"/>
      <c r="K40" s="61"/>
      <c r="L40" s="61"/>
      <c r="M40" s="61"/>
      <c r="N40" s="61"/>
      <c r="O40" s="61"/>
      <c r="P40" s="59"/>
    </row>
    <row r="41" spans="2:16" ht="12.75" customHeight="1" x14ac:dyDescent="0.25">
      <c r="B41" s="31"/>
      <c r="C41" s="31"/>
      <c r="D41" s="59"/>
      <c r="E41" s="31"/>
      <c r="F41" s="31"/>
      <c r="G41" s="60"/>
      <c r="H41" s="31"/>
      <c r="I41" s="59"/>
      <c r="J41" s="61"/>
      <c r="K41" s="61"/>
      <c r="L41" s="61"/>
      <c r="M41" s="61"/>
      <c r="N41" s="61"/>
      <c r="O41" s="61"/>
      <c r="P41" s="59"/>
    </row>
    <row r="42" spans="2:16" ht="12.75" customHeight="1" x14ac:dyDescent="0.25">
      <c r="B42" s="31"/>
      <c r="C42" s="31"/>
      <c r="D42" s="59"/>
      <c r="E42" s="31"/>
      <c r="F42" s="31"/>
      <c r="G42" s="60"/>
      <c r="H42" s="31"/>
      <c r="I42" s="59"/>
      <c r="J42" s="61"/>
      <c r="K42" s="61"/>
      <c r="L42" s="61"/>
      <c r="M42" s="61"/>
      <c r="N42" s="61"/>
      <c r="O42" s="61"/>
      <c r="P42" s="59"/>
    </row>
    <row r="43" spans="2:16" ht="12.75" customHeight="1" x14ac:dyDescent="0.25">
      <c r="B43" s="31"/>
      <c r="C43" s="31"/>
      <c r="D43" s="59"/>
      <c r="E43" s="31"/>
      <c r="F43" s="31"/>
      <c r="G43" s="60"/>
      <c r="H43" s="31"/>
      <c r="I43" s="59"/>
      <c r="J43" s="61"/>
      <c r="K43" s="61"/>
      <c r="L43" s="61"/>
      <c r="M43" s="61"/>
      <c r="N43" s="61"/>
      <c r="O43" s="61"/>
      <c r="P43" s="59"/>
    </row>
    <row r="44" spans="2:16" ht="12.75" customHeight="1" x14ac:dyDescent="0.25">
      <c r="B44" s="31"/>
      <c r="C44" s="31"/>
      <c r="D44" s="59"/>
      <c r="E44" s="31"/>
      <c r="F44" s="31"/>
      <c r="G44" s="60"/>
      <c r="H44" s="31"/>
      <c r="I44" s="59"/>
      <c r="J44" s="61"/>
      <c r="K44" s="61"/>
      <c r="L44" s="61"/>
      <c r="M44" s="61"/>
      <c r="N44" s="61"/>
      <c r="O44" s="61"/>
      <c r="P44" s="59"/>
    </row>
    <row r="45" spans="2:16" ht="12.75" customHeight="1" x14ac:dyDescent="0.25">
      <c r="B45" s="31"/>
      <c r="C45" s="31"/>
      <c r="D45" s="59"/>
      <c r="E45" s="31"/>
      <c r="F45" s="31"/>
      <c r="G45" s="60"/>
      <c r="H45" s="31"/>
      <c r="I45" s="59"/>
      <c r="J45" s="61"/>
      <c r="K45" s="61"/>
      <c r="L45" s="61"/>
      <c r="M45" s="61"/>
      <c r="N45" s="61"/>
      <c r="O45" s="61"/>
      <c r="P45" s="59"/>
    </row>
    <row r="46" spans="2:16" ht="12.75" customHeight="1" x14ac:dyDescent="0.25">
      <c r="B46" s="31"/>
      <c r="C46" s="31"/>
      <c r="D46" s="59"/>
      <c r="E46" s="31"/>
      <c r="F46" s="31"/>
      <c r="G46" s="60"/>
      <c r="H46" s="31"/>
      <c r="I46" s="59"/>
      <c r="J46" s="61"/>
      <c r="K46" s="61"/>
      <c r="L46" s="61"/>
      <c r="M46" s="61"/>
      <c r="N46" s="61"/>
      <c r="O46" s="61"/>
      <c r="P46" s="59"/>
    </row>
    <row r="47" spans="2:16" ht="12.75" customHeight="1" x14ac:dyDescent="0.25">
      <c r="B47" s="31"/>
      <c r="C47" s="31"/>
      <c r="D47" s="59"/>
      <c r="E47" s="31"/>
      <c r="F47" s="31"/>
      <c r="G47" s="60"/>
      <c r="H47" s="31"/>
      <c r="I47" s="59"/>
      <c r="J47" s="61"/>
      <c r="K47" s="61"/>
      <c r="L47" s="61"/>
      <c r="M47" s="61"/>
      <c r="N47" s="61"/>
      <c r="O47" s="61"/>
      <c r="P47" s="59"/>
    </row>
    <row r="48" spans="2:16" ht="12.75" customHeight="1" x14ac:dyDescent="0.25">
      <c r="B48" s="59"/>
      <c r="C48" s="59"/>
      <c r="D48" s="59"/>
      <c r="E48" s="31"/>
      <c r="F48" s="31"/>
      <c r="G48" s="59"/>
      <c r="H48" s="31"/>
      <c r="I48" s="59"/>
      <c r="J48" s="62"/>
      <c r="K48" s="62"/>
      <c r="L48" s="62"/>
      <c r="M48" s="62"/>
      <c r="N48" s="62"/>
      <c r="O48" s="62"/>
      <c r="P48" s="59"/>
    </row>
    <row r="49" spans="2:16" ht="12.75" customHeight="1" x14ac:dyDescent="0.25">
      <c r="B49" s="59"/>
      <c r="C49" s="59"/>
      <c r="D49" s="59"/>
      <c r="E49" s="31"/>
      <c r="F49" s="31"/>
      <c r="G49" s="59"/>
      <c r="H49" s="31"/>
      <c r="I49" s="59"/>
      <c r="J49" s="62"/>
      <c r="K49" s="62"/>
      <c r="L49" s="62"/>
      <c r="M49" s="62"/>
      <c r="N49" s="62"/>
      <c r="O49" s="62"/>
      <c r="P49" s="59"/>
    </row>
    <row r="50" spans="2:16" ht="12.75" customHeight="1" x14ac:dyDescent="0.25">
      <c r="B50" s="59"/>
      <c r="C50" s="59"/>
      <c r="D50" s="59"/>
      <c r="E50" s="31"/>
      <c r="F50" s="31"/>
      <c r="G50" s="59"/>
      <c r="H50" s="31"/>
      <c r="I50" s="59"/>
      <c r="J50" s="62"/>
      <c r="K50" s="62"/>
      <c r="L50" s="62"/>
      <c r="M50" s="62"/>
      <c r="N50" s="62"/>
      <c r="O50" s="62"/>
      <c r="P50" s="59"/>
    </row>
    <row r="51" spans="2:16" ht="12.75" customHeight="1" x14ac:dyDescent="0.25">
      <c r="B51" s="59"/>
      <c r="C51" s="59"/>
      <c r="D51" s="59"/>
      <c r="E51" s="31"/>
      <c r="F51" s="31"/>
      <c r="G51" s="59"/>
      <c r="H51" s="31"/>
      <c r="I51" s="59"/>
      <c r="J51" s="62"/>
      <c r="K51" s="62"/>
      <c r="L51" s="62"/>
      <c r="M51" s="62"/>
      <c r="N51" s="62"/>
      <c r="O51" s="62"/>
      <c r="P51" s="59"/>
    </row>
    <row r="52" spans="2:16" ht="12.75" customHeight="1" x14ac:dyDescent="0.25">
      <c r="B52" s="59"/>
      <c r="C52" s="59"/>
      <c r="D52" s="59"/>
      <c r="E52" s="31"/>
      <c r="F52" s="31"/>
      <c r="G52" s="59"/>
      <c r="H52" s="31"/>
      <c r="I52" s="59"/>
      <c r="J52" s="62"/>
      <c r="K52" s="62"/>
      <c r="L52" s="62"/>
      <c r="M52" s="62"/>
      <c r="N52" s="62"/>
      <c r="O52" s="62"/>
      <c r="P52" s="59"/>
    </row>
    <row r="53" spans="2:16" ht="12.75" customHeight="1" x14ac:dyDescent="0.25">
      <c r="B53" s="59"/>
      <c r="C53" s="59"/>
      <c r="D53" s="59"/>
      <c r="E53" s="31"/>
      <c r="F53" s="31"/>
      <c r="G53" s="59"/>
      <c r="H53" s="31"/>
      <c r="I53" s="59"/>
      <c r="J53" s="62"/>
      <c r="K53" s="62"/>
      <c r="L53" s="62"/>
      <c r="M53" s="62"/>
      <c r="N53" s="62"/>
      <c r="O53" s="62"/>
      <c r="P53" s="59"/>
    </row>
    <row r="54" spans="2:16" ht="12.75" customHeight="1" x14ac:dyDescent="0.25">
      <c r="B54" s="59"/>
      <c r="C54" s="59"/>
      <c r="D54" s="59"/>
      <c r="E54" s="31"/>
      <c r="F54" s="31"/>
      <c r="G54" s="59"/>
      <c r="H54" s="31"/>
      <c r="I54" s="59"/>
      <c r="J54" s="62"/>
      <c r="K54" s="62"/>
      <c r="L54" s="62"/>
      <c r="M54" s="62"/>
      <c r="N54" s="62"/>
      <c r="O54" s="62"/>
      <c r="P54" s="59"/>
    </row>
    <row r="55" spans="2:16" ht="12.75" customHeight="1" x14ac:dyDescent="0.25">
      <c r="H55" s="1"/>
      <c r="J55" s="62"/>
      <c r="K55" s="62"/>
      <c r="L55" s="62"/>
      <c r="M55" s="62"/>
      <c r="N55" s="62"/>
      <c r="O55" s="62"/>
    </row>
    <row r="56" spans="2:16" ht="12.75" customHeight="1" x14ac:dyDescent="0.25">
      <c r="H56" s="1"/>
    </row>
    <row r="57" spans="2:16" ht="12.75" customHeight="1" x14ac:dyDescent="0.25">
      <c r="H57" s="1"/>
    </row>
    <row r="58" spans="2:16" ht="12.75" customHeight="1" x14ac:dyDescent="0.25">
      <c r="H58" s="1"/>
    </row>
    <row r="59" spans="2:16" ht="12.75" customHeight="1" x14ac:dyDescent="0.25">
      <c r="H59" s="1"/>
    </row>
    <row r="60" spans="2:16" ht="12.75" customHeight="1" x14ac:dyDescent="0.25">
      <c r="H60" s="1"/>
    </row>
    <row r="61" spans="2:16" ht="12.75" customHeight="1" x14ac:dyDescent="0.25">
      <c r="H61" s="1"/>
    </row>
    <row r="62" spans="2:16" ht="12.75" customHeight="1" x14ac:dyDescent="0.25">
      <c r="H62" s="1"/>
    </row>
    <row r="63" spans="2:16" ht="12.75" customHeight="1" x14ac:dyDescent="0.25">
      <c r="H63" s="1"/>
    </row>
    <row r="64" spans="2:16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  <row r="1000" spans="8:8" ht="12.75" customHeight="1" x14ac:dyDescent="0.25">
      <c r="H1000" s="1"/>
    </row>
  </sheetData>
  <mergeCells count="64">
    <mergeCell ref="B6:D8"/>
    <mergeCell ref="E4:F4"/>
    <mergeCell ref="E7:F7"/>
    <mergeCell ref="B10:G10"/>
    <mergeCell ref="B11:B12"/>
    <mergeCell ref="D11:D12"/>
    <mergeCell ref="G6:I6"/>
    <mergeCell ref="E6:F6"/>
    <mergeCell ref="G8:I8"/>
    <mergeCell ref="G7:I7"/>
    <mergeCell ref="I10:AF10"/>
    <mergeCell ref="B5:D5"/>
    <mergeCell ref="E5:F5"/>
    <mergeCell ref="G5:I5"/>
    <mergeCell ref="B2:D2"/>
    <mergeCell ref="E2:I2"/>
    <mergeCell ref="G3:I3"/>
    <mergeCell ref="C4:D4"/>
    <mergeCell ref="E3:F3"/>
    <mergeCell ref="B3:D3"/>
    <mergeCell ref="G4:I4"/>
    <mergeCell ref="B16:D18"/>
    <mergeCell ref="B19:D21"/>
    <mergeCell ref="B13:D15"/>
    <mergeCell ref="H13:H15"/>
    <mergeCell ref="H16:H18"/>
    <mergeCell ref="G19:G21"/>
    <mergeCell ref="G16:G18"/>
    <mergeCell ref="F13:F15"/>
    <mergeCell ref="H19:H21"/>
    <mergeCell ref="G13:G15"/>
    <mergeCell ref="F19:F21"/>
    <mergeCell ref="F16:F18"/>
    <mergeCell ref="E13:E15"/>
    <mergeCell ref="AF16:AF18"/>
    <mergeCell ref="AD11:AD12"/>
    <mergeCell ref="E19:E21"/>
    <mergeCell ref="E16:E18"/>
    <mergeCell ref="AE16:AE18"/>
    <mergeCell ref="I11:I12"/>
    <mergeCell ref="F11:F12"/>
    <mergeCell ref="H11:H12"/>
    <mergeCell ref="G11:G12"/>
    <mergeCell ref="AF13:AF15"/>
    <mergeCell ref="AF11:AF12"/>
    <mergeCell ref="AE13:AE15"/>
    <mergeCell ref="E11:E12"/>
    <mergeCell ref="AE11:AE12"/>
    <mergeCell ref="AF25:AF27"/>
    <mergeCell ref="AF22:AF24"/>
    <mergeCell ref="AE19:AE21"/>
    <mergeCell ref="AF19:AF21"/>
    <mergeCell ref="AE25:AE27"/>
    <mergeCell ref="AE22:AE24"/>
    <mergeCell ref="G25:G27"/>
    <mergeCell ref="H22:H24"/>
    <mergeCell ref="G22:G24"/>
    <mergeCell ref="H25:H27"/>
    <mergeCell ref="B25:D27"/>
    <mergeCell ref="E25:E27"/>
    <mergeCell ref="F25:F27"/>
    <mergeCell ref="B22:D24"/>
    <mergeCell ref="E22:E24"/>
    <mergeCell ref="F22:F24"/>
  </mergeCells>
  <conditionalFormatting sqref="I25:AF27">
    <cfRule type="expression" dxfId="18" priority="1" stopIfTrue="1">
      <formula>EXACT($B$25,"----")</formula>
    </cfRule>
  </conditionalFormatting>
  <conditionalFormatting sqref="B22:D24 I22:AF24">
    <cfRule type="expression" dxfId="17" priority="2" stopIfTrue="1">
      <formula>EXACT($B$22,"----")</formula>
    </cfRule>
  </conditionalFormatting>
  <conditionalFormatting sqref="B19:D21 I19:AF21">
    <cfRule type="expression" dxfId="16" priority="3" stopIfTrue="1">
      <formula>EXACT($B$19,"----")</formula>
    </cfRule>
  </conditionalFormatting>
  <conditionalFormatting sqref="B16:D18 I16:U18 AD16:AF18">
    <cfRule type="expression" dxfId="15" priority="4" stopIfTrue="1">
      <formula>EXACT($B$16,"----")</formula>
    </cfRule>
  </conditionalFormatting>
  <conditionalFormatting sqref="B13:G15 I13:AF15">
    <cfRule type="expression" dxfId="14" priority="5">
      <formula>EXACT($B$13,"----")</formula>
    </cfRule>
  </conditionalFormatting>
  <conditionalFormatting sqref="B25:D27">
    <cfRule type="expression" dxfId="13" priority="6" stopIfTrue="1">
      <formula>EXACT($B$25,"----")</formula>
    </cfRule>
  </conditionalFormatting>
  <conditionalFormatting sqref="V16:AC18">
    <cfRule type="expression" dxfId="12" priority="7" stopIfTrue="1">
      <formula>EXACT($B$16,"----")</formula>
    </cfRule>
  </conditionalFormatting>
  <conditionalFormatting sqref="E16:E18">
    <cfRule type="expression" dxfId="11" priority="8" stopIfTrue="1">
      <formula>EXACT($B$16,"----")</formula>
    </cfRule>
  </conditionalFormatting>
  <conditionalFormatting sqref="F16:F18">
    <cfRule type="expression" dxfId="10" priority="9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11" stopIfTrue="1">
      <formula>EXACT($B$19,"----")</formula>
    </cfRule>
  </conditionalFormatting>
  <conditionalFormatting sqref="F19:F21">
    <cfRule type="expression" dxfId="7" priority="12" stopIfTrue="1">
      <formula>EXACT($B$19,"----")</formula>
    </cfRule>
  </conditionalFormatting>
  <conditionalFormatting sqref="G19:G21">
    <cfRule type="expression" dxfId="6" priority="13" stopIfTrue="1">
      <formula>EXACT($B$19,"----")</formula>
    </cfRule>
  </conditionalFormatting>
  <conditionalFormatting sqref="E22:E24">
    <cfRule type="expression" dxfId="5" priority="14" stopIfTrue="1">
      <formula>EXACT($B$22,"----")</formula>
    </cfRule>
  </conditionalFormatting>
  <conditionalFormatting sqref="F22:F24">
    <cfRule type="expression" dxfId="4" priority="15" stopIfTrue="1">
      <formula>EXACT($B$22,"----")</formula>
    </cfRule>
  </conditionalFormatting>
  <conditionalFormatting sqref="G22:G24">
    <cfRule type="expression" dxfId="3" priority="16" stopIfTrue="1">
      <formula>EXACT($B$22,"----")</formula>
    </cfRule>
  </conditionalFormatting>
  <conditionalFormatting sqref="E25:E27">
    <cfRule type="expression" dxfId="2" priority="17" stopIfTrue="1">
      <formula>EXACT($B$25,"----")</formula>
    </cfRule>
  </conditionalFormatting>
  <conditionalFormatting sqref="F25:F27">
    <cfRule type="expression" dxfId="1" priority="18" stopIfTrue="1">
      <formula>EXACT($B$25,"----")</formula>
    </cfRule>
  </conditionalFormatting>
  <conditionalFormatting sqref="G25:G27">
    <cfRule type="expression" dxfId="0" priority="19" stopIfTrue="1">
      <formula>EXACT($B$25,"----")</formula>
    </cfRule>
  </conditionalFormatting>
  <dataValidations count="1">
    <dataValidation type="list" allowBlank="1" showErrorMessage="1" sqref="C4" xr:uid="{00000000-0002-0000-0000-000000000000}">
      <formula1>Project_Types</formula1>
    </dataValidation>
  </dataValidation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76" workbookViewId="0">
      <selection activeCell="E87" sqref="E87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8" t="s">
        <v>0</v>
      </c>
      <c r="B1" s="83"/>
      <c r="C1" s="83"/>
      <c r="D1" s="83"/>
      <c r="E1" s="112"/>
    </row>
    <row r="2" spans="1:26" ht="18" customHeight="1" x14ac:dyDescent="0.25">
      <c r="A2" s="130"/>
      <c r="B2" s="97"/>
      <c r="C2" s="97"/>
      <c r="D2" s="97"/>
      <c r="E2" s="114"/>
    </row>
    <row r="3" spans="1:26" ht="18" customHeight="1" x14ac:dyDescent="0.25">
      <c r="A3" s="151" t="s">
        <v>85</v>
      </c>
      <c r="B3" s="119"/>
      <c r="C3" s="119"/>
      <c r="D3" s="119"/>
      <c r="E3" s="120"/>
    </row>
    <row r="4" spans="1:26" ht="18" customHeight="1" x14ac:dyDescent="0.25">
      <c r="A4" s="151" t="s">
        <v>3</v>
      </c>
      <c r="B4" s="119"/>
      <c r="C4" s="119"/>
      <c r="D4" s="152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3" t="s">
        <v>8</v>
      </c>
      <c r="D5" s="120"/>
      <c r="E5" s="7" t="s">
        <v>9</v>
      </c>
    </row>
    <row r="6" spans="1:26" ht="25.5" customHeight="1" x14ac:dyDescent="0.25">
      <c r="A6" s="8">
        <v>1</v>
      </c>
      <c r="B6" s="75" t="s">
        <v>119</v>
      </c>
      <c r="C6" s="13">
        <v>120</v>
      </c>
      <c r="D6" s="8" t="s">
        <v>11</v>
      </c>
      <c r="E6" s="75" t="s">
        <v>117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75" t="s">
        <v>114</v>
      </c>
      <c r="C7" s="13">
        <v>60</v>
      </c>
      <c r="D7" s="8" t="s">
        <v>11</v>
      </c>
      <c r="E7" s="75" t="s">
        <v>118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9" t="s">
        <v>12</v>
      </c>
      <c r="B12" s="160"/>
      <c r="C12" s="18">
        <f>ROUND((SUM(C6:C11)/60),0)</f>
        <v>3</v>
      </c>
      <c r="D12" s="149" t="s">
        <v>13</v>
      </c>
      <c r="E12" s="141"/>
    </row>
    <row r="13" spans="1:26" ht="25.5" customHeight="1" x14ac:dyDescent="0.25">
      <c r="A13" s="161" t="s">
        <v>15</v>
      </c>
      <c r="B13" s="120"/>
      <c r="C13" s="21">
        <v>3</v>
      </c>
      <c r="D13" s="161" t="s">
        <v>13</v>
      </c>
      <c r="E13" s="120"/>
    </row>
    <row r="14" spans="1:26" ht="18" customHeight="1" x14ac:dyDescent="0.25">
      <c r="A14" s="157"/>
      <c r="B14" s="119"/>
      <c r="C14" s="119"/>
      <c r="D14" s="119"/>
      <c r="E14" s="119"/>
    </row>
    <row r="15" spans="1:26" ht="18" customHeight="1" x14ac:dyDescent="0.25">
      <c r="A15" s="151" t="s">
        <v>19</v>
      </c>
      <c r="B15" s="119"/>
      <c r="C15" s="119"/>
      <c r="D15" s="152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3" t="s">
        <v>8</v>
      </c>
      <c r="D16" s="120"/>
      <c r="E16" s="7" t="s">
        <v>9</v>
      </c>
    </row>
    <row r="17" spans="1:26" ht="25.5" customHeight="1" x14ac:dyDescent="0.25">
      <c r="A17" s="8">
        <v>1</v>
      </c>
      <c r="B17" s="12"/>
      <c r="C17" s="13"/>
      <c r="D17" s="8" t="s">
        <v>11</v>
      </c>
      <c r="E17" s="1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12"/>
      <c r="C18" s="13"/>
      <c r="D18" s="8" t="s">
        <v>11</v>
      </c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12"/>
      <c r="C19" s="13"/>
      <c r="D19" s="8" t="s">
        <v>11</v>
      </c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9" t="s">
        <v>12</v>
      </c>
      <c r="B23" s="150"/>
      <c r="C23" s="18">
        <f>ROUND((SUM(C17:C22)/60),0)</f>
        <v>0</v>
      </c>
      <c r="D23" s="149" t="s">
        <v>13</v>
      </c>
      <c r="E23" s="141"/>
    </row>
    <row r="24" spans="1:26" ht="25.5" customHeight="1" x14ac:dyDescent="0.25">
      <c r="A24" s="154" t="s">
        <v>15</v>
      </c>
      <c r="B24" s="155"/>
      <c r="C24" s="27">
        <v>0</v>
      </c>
      <c r="D24" s="154" t="s">
        <v>13</v>
      </c>
      <c r="E24" s="156"/>
    </row>
    <row r="25" spans="1:26" ht="18" customHeight="1" x14ac:dyDescent="0.25">
      <c r="A25" s="157"/>
      <c r="B25" s="119"/>
      <c r="C25" s="119"/>
      <c r="D25" s="119"/>
      <c r="E25" s="119"/>
    </row>
    <row r="26" spans="1:26" ht="18" customHeight="1" x14ac:dyDescent="0.25">
      <c r="A26" s="151" t="s">
        <v>22</v>
      </c>
      <c r="B26" s="119"/>
      <c r="C26" s="119"/>
      <c r="D26" s="152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3" t="s">
        <v>8</v>
      </c>
      <c r="D27" s="120"/>
      <c r="E27" s="7" t="s">
        <v>9</v>
      </c>
    </row>
    <row r="28" spans="1:26" ht="25.5" customHeight="1" x14ac:dyDescent="0.25">
      <c r="A28" s="8">
        <v>1</v>
      </c>
      <c r="B28" s="75" t="s">
        <v>119</v>
      </c>
      <c r="C28" s="10">
        <v>240</v>
      </c>
      <c r="D28" s="8" t="s">
        <v>11</v>
      </c>
      <c r="E28" s="75" t="s">
        <v>120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75" t="s">
        <v>114</v>
      </c>
      <c r="C29" s="10">
        <v>60</v>
      </c>
      <c r="D29" s="8" t="s">
        <v>11</v>
      </c>
      <c r="E29" s="75" t="s">
        <v>121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75" t="s">
        <v>114</v>
      </c>
      <c r="C30" s="10">
        <v>120</v>
      </c>
      <c r="D30" s="8" t="s">
        <v>11</v>
      </c>
      <c r="E30" s="75" t="s">
        <v>122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75" t="s">
        <v>114</v>
      </c>
      <c r="C31" s="10">
        <v>60</v>
      </c>
      <c r="D31" s="8" t="s">
        <v>11</v>
      </c>
      <c r="E31" s="75" t="s">
        <v>126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9" t="s">
        <v>12</v>
      </c>
      <c r="B34" s="150"/>
      <c r="C34" s="18">
        <f>ROUND((SUM(C28:C33)/60),0)</f>
        <v>8</v>
      </c>
      <c r="D34" s="149" t="s">
        <v>13</v>
      </c>
      <c r="E34" s="141"/>
    </row>
    <row r="35" spans="1:26" ht="25.5" customHeight="1" x14ac:dyDescent="0.25">
      <c r="A35" s="154" t="s">
        <v>15</v>
      </c>
      <c r="B35" s="155"/>
      <c r="C35" s="24">
        <v>6</v>
      </c>
      <c r="D35" s="154" t="s">
        <v>13</v>
      </c>
      <c r="E35" s="156"/>
    </row>
    <row r="36" spans="1:26" ht="18" customHeight="1" x14ac:dyDescent="0.25">
      <c r="A36" s="157"/>
      <c r="B36" s="119"/>
      <c r="C36" s="119"/>
      <c r="D36" s="119"/>
      <c r="E36" s="119"/>
    </row>
    <row r="37" spans="1:26" ht="18" customHeight="1" x14ac:dyDescent="0.25">
      <c r="A37" s="151" t="s">
        <v>27</v>
      </c>
      <c r="B37" s="119"/>
      <c r="C37" s="119"/>
      <c r="D37" s="152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3" t="s">
        <v>8</v>
      </c>
      <c r="D38" s="120"/>
      <c r="E38" s="7" t="s">
        <v>9</v>
      </c>
    </row>
    <row r="39" spans="1:26" ht="25.5" customHeight="1" x14ac:dyDescent="0.25">
      <c r="A39" s="8">
        <v>1</v>
      </c>
      <c r="B39" s="75" t="s">
        <v>119</v>
      </c>
      <c r="C39" s="10">
        <v>60</v>
      </c>
      <c r="D39" s="8" t="s">
        <v>11</v>
      </c>
      <c r="E39" s="75" t="s">
        <v>123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75" t="s">
        <v>119</v>
      </c>
      <c r="C40" s="10">
        <v>120</v>
      </c>
      <c r="D40" s="8" t="s">
        <v>11</v>
      </c>
      <c r="E40" s="75" t="s">
        <v>124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75" t="s">
        <v>119</v>
      </c>
      <c r="C41" s="10">
        <v>120</v>
      </c>
      <c r="D41" s="8" t="s">
        <v>11</v>
      </c>
      <c r="E41" s="75" t="s">
        <v>125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9" t="s">
        <v>12</v>
      </c>
      <c r="B45" s="150"/>
      <c r="C45" s="18">
        <f>ROUND((SUM(C39:C44)/60),0)</f>
        <v>5</v>
      </c>
      <c r="D45" s="149" t="s">
        <v>13</v>
      </c>
      <c r="E45" s="141"/>
    </row>
    <row r="46" spans="1:26" ht="25.5" customHeight="1" x14ac:dyDescent="0.25">
      <c r="A46" s="154" t="s">
        <v>15</v>
      </c>
      <c r="B46" s="155"/>
      <c r="C46" s="24">
        <v>5</v>
      </c>
      <c r="D46" s="154" t="s">
        <v>13</v>
      </c>
      <c r="E46" s="156"/>
    </row>
    <row r="47" spans="1:26" ht="18" customHeight="1" x14ac:dyDescent="0.25">
      <c r="A47" s="157"/>
      <c r="B47" s="119"/>
      <c r="C47" s="119"/>
      <c r="D47" s="119"/>
      <c r="E47" s="119"/>
    </row>
    <row r="48" spans="1:26" ht="18" customHeight="1" x14ac:dyDescent="0.25">
      <c r="A48" s="151" t="s">
        <v>32</v>
      </c>
      <c r="B48" s="119"/>
      <c r="C48" s="119"/>
      <c r="D48" s="152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3" t="s">
        <v>8</v>
      </c>
      <c r="D49" s="120"/>
      <c r="E49" s="7" t="s">
        <v>9</v>
      </c>
    </row>
    <row r="50" spans="1:26" ht="25.5" customHeight="1" x14ac:dyDescent="0.25">
      <c r="A50" s="8">
        <v>1</v>
      </c>
      <c r="B50" s="75" t="s">
        <v>114</v>
      </c>
      <c r="C50" s="13">
        <v>60</v>
      </c>
      <c r="D50" s="8" t="s">
        <v>11</v>
      </c>
      <c r="E50" s="75" t="s">
        <v>127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75" t="s">
        <v>119</v>
      </c>
      <c r="C51" s="13">
        <v>120</v>
      </c>
      <c r="D51" s="8" t="s">
        <v>11</v>
      </c>
      <c r="E51" s="75" t="s">
        <v>128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9" t="s">
        <v>12</v>
      </c>
      <c r="B56" s="150"/>
      <c r="C56" s="18">
        <f>ROUND((SUM(C50:C55)/60),0)</f>
        <v>3</v>
      </c>
      <c r="D56" s="149" t="s">
        <v>13</v>
      </c>
      <c r="E56" s="141"/>
    </row>
    <row r="57" spans="1:26" ht="25.5" customHeight="1" x14ac:dyDescent="0.25">
      <c r="A57" s="154" t="s">
        <v>15</v>
      </c>
      <c r="B57" s="155"/>
      <c r="C57" s="27">
        <v>3</v>
      </c>
      <c r="D57" s="154" t="s">
        <v>13</v>
      </c>
      <c r="E57" s="156"/>
    </row>
    <row r="58" spans="1:26" ht="18" customHeight="1" x14ac:dyDescent="0.25">
      <c r="A58" s="157"/>
      <c r="B58" s="119"/>
      <c r="C58" s="119"/>
      <c r="D58" s="119"/>
      <c r="E58" s="119"/>
    </row>
    <row r="59" spans="1:26" ht="18" customHeight="1" x14ac:dyDescent="0.25">
      <c r="A59" s="151" t="s">
        <v>36</v>
      </c>
      <c r="B59" s="119"/>
      <c r="C59" s="119"/>
      <c r="D59" s="152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3" t="s">
        <v>8</v>
      </c>
      <c r="D60" s="120"/>
      <c r="E60" s="7" t="s">
        <v>9</v>
      </c>
    </row>
    <row r="61" spans="1:26" ht="25.5" customHeight="1" x14ac:dyDescent="0.25">
      <c r="A61" s="8">
        <v>1</v>
      </c>
      <c r="B61" s="12"/>
      <c r="C61" s="13"/>
      <c r="D61" s="8" t="s">
        <v>11</v>
      </c>
      <c r="E61" s="1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12"/>
      <c r="C62" s="13"/>
      <c r="D62" s="8" t="s">
        <v>11</v>
      </c>
      <c r="E62" s="1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9" t="s">
        <v>12</v>
      </c>
      <c r="B67" s="150"/>
      <c r="C67" s="18">
        <f>ROUND((SUM(C61:C66)/60),0)</f>
        <v>0</v>
      </c>
      <c r="D67" s="149" t="s">
        <v>13</v>
      </c>
      <c r="E67" s="141"/>
    </row>
    <row r="68" spans="1:26" ht="25.5" customHeight="1" x14ac:dyDescent="0.25">
      <c r="A68" s="154" t="s">
        <v>15</v>
      </c>
      <c r="B68" s="155"/>
      <c r="C68" s="27">
        <v>3</v>
      </c>
      <c r="D68" s="154" t="s">
        <v>13</v>
      </c>
      <c r="E68" s="156"/>
    </row>
    <row r="69" spans="1:26" ht="18" customHeight="1" x14ac:dyDescent="0.25">
      <c r="A69" s="157"/>
      <c r="B69" s="119"/>
      <c r="C69" s="119"/>
      <c r="D69" s="119"/>
      <c r="E69" s="119"/>
    </row>
    <row r="70" spans="1:26" ht="18" customHeight="1" x14ac:dyDescent="0.25">
      <c r="A70" s="151" t="s">
        <v>38</v>
      </c>
      <c r="B70" s="119"/>
      <c r="C70" s="119"/>
      <c r="D70" s="152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3" t="s">
        <v>8</v>
      </c>
      <c r="D71" s="120"/>
      <c r="E71" s="7" t="s">
        <v>9</v>
      </c>
    </row>
    <row r="72" spans="1:26" ht="25.5" customHeight="1" x14ac:dyDescent="0.25">
      <c r="A72" s="8">
        <v>1</v>
      </c>
      <c r="B72" s="75" t="s">
        <v>110</v>
      </c>
      <c r="C72" s="13">
        <v>300</v>
      </c>
      <c r="D72" s="8" t="s">
        <v>11</v>
      </c>
      <c r="E72" s="75" t="s">
        <v>133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75" t="s">
        <v>114</v>
      </c>
      <c r="C73" s="13">
        <v>30</v>
      </c>
      <c r="D73" s="8" t="s">
        <v>11</v>
      </c>
      <c r="E73" s="75" t="s">
        <v>115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75" t="s">
        <v>119</v>
      </c>
      <c r="C74" s="10">
        <v>60</v>
      </c>
      <c r="D74" s="8" t="s">
        <v>11</v>
      </c>
      <c r="E74" s="75" t="s">
        <v>116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75" t="s">
        <v>114</v>
      </c>
      <c r="C75" s="10">
        <v>30</v>
      </c>
      <c r="D75" s="8" t="s">
        <v>11</v>
      </c>
      <c r="E75" s="75" t="s">
        <v>129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9" t="s">
        <v>12</v>
      </c>
      <c r="B78" s="150"/>
      <c r="C78" s="18">
        <f>ROUND((SUM(C72:C77)/60),0)</f>
        <v>7</v>
      </c>
      <c r="D78" s="149" t="s">
        <v>13</v>
      </c>
      <c r="E78" s="141"/>
    </row>
    <row r="79" spans="1:26" ht="25.5" customHeight="1" x14ac:dyDescent="0.25">
      <c r="A79" s="154" t="s">
        <v>15</v>
      </c>
      <c r="B79" s="155"/>
      <c r="C79" s="27">
        <v>12</v>
      </c>
      <c r="D79" s="154" t="s">
        <v>13</v>
      </c>
      <c r="E79" s="156"/>
    </row>
    <row r="80" spans="1:26" ht="18" customHeight="1" x14ac:dyDescent="0.25">
      <c r="A80" s="157"/>
      <c r="B80" s="119"/>
      <c r="C80" s="119"/>
      <c r="D80" s="119"/>
      <c r="E80" s="119"/>
    </row>
    <row r="81" spans="1:26" ht="18" customHeight="1" x14ac:dyDescent="0.25">
      <c r="A81" s="151" t="s">
        <v>52</v>
      </c>
      <c r="B81" s="119"/>
      <c r="C81" s="119"/>
      <c r="D81" s="152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3" t="s">
        <v>8</v>
      </c>
      <c r="D82" s="120"/>
      <c r="E82" s="7" t="s">
        <v>9</v>
      </c>
    </row>
    <row r="83" spans="1:26" ht="25.5" customHeight="1" x14ac:dyDescent="0.25">
      <c r="A83" s="8">
        <v>1</v>
      </c>
      <c r="B83" s="75" t="s">
        <v>111</v>
      </c>
      <c r="C83" s="13">
        <v>120</v>
      </c>
      <c r="D83" s="8" t="s">
        <v>11</v>
      </c>
      <c r="E83" s="75" t="s">
        <v>109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75" t="s">
        <v>112</v>
      </c>
      <c r="C84" s="13">
        <v>360</v>
      </c>
      <c r="D84" s="8" t="s">
        <v>11</v>
      </c>
      <c r="E84" s="75" t="s">
        <v>132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75" t="s">
        <v>111</v>
      </c>
      <c r="C85" s="10">
        <v>120</v>
      </c>
      <c r="D85" s="8" t="s">
        <v>11</v>
      </c>
      <c r="E85" s="75" t="s">
        <v>113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75" t="s">
        <v>112</v>
      </c>
      <c r="C86" s="10">
        <v>120</v>
      </c>
      <c r="D86" s="8" t="s">
        <v>11</v>
      </c>
      <c r="E86" s="75" t="s">
        <v>130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75" t="s">
        <v>112</v>
      </c>
      <c r="C87" s="10">
        <v>600</v>
      </c>
      <c r="D87" s="8" t="s">
        <v>11</v>
      </c>
      <c r="E87" s="75" t="s">
        <v>131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9" t="s">
        <v>12</v>
      </c>
      <c r="B89" s="150"/>
      <c r="C89" s="18">
        <f>ROUND((SUM(C83:C88)/60),0)</f>
        <v>22</v>
      </c>
      <c r="D89" s="149" t="s">
        <v>13</v>
      </c>
      <c r="E89" s="141"/>
    </row>
    <row r="90" spans="1:26" ht="25.5" customHeight="1" x14ac:dyDescent="0.25">
      <c r="A90" s="154" t="s">
        <v>15</v>
      </c>
      <c r="B90" s="155"/>
      <c r="C90" s="27">
        <v>20</v>
      </c>
      <c r="D90" s="154" t="s">
        <v>13</v>
      </c>
      <c r="E90" s="156"/>
    </row>
    <row r="91" spans="1:26" ht="18" customHeight="1" x14ac:dyDescent="0.25">
      <c r="A91" s="157"/>
      <c r="B91" s="119"/>
      <c r="C91" s="119"/>
      <c r="D91" s="119"/>
      <c r="E91" s="119"/>
    </row>
    <row r="92" spans="1:26" ht="18" customHeight="1" x14ac:dyDescent="0.25">
      <c r="A92" s="151" t="s">
        <v>53</v>
      </c>
      <c r="B92" s="119"/>
      <c r="C92" s="119"/>
      <c r="D92" s="152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3" t="s">
        <v>8</v>
      </c>
      <c r="D93" s="120"/>
      <c r="E93" s="7" t="s">
        <v>9</v>
      </c>
    </row>
    <row r="94" spans="1:26" ht="25.5" customHeight="1" x14ac:dyDescent="0.25">
      <c r="A94" s="8">
        <v>1</v>
      </c>
      <c r="B94" s="12"/>
      <c r="C94" s="13"/>
      <c r="D94" s="8" t="s">
        <v>11</v>
      </c>
      <c r="E94" s="1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12"/>
      <c r="C95" s="13"/>
      <c r="D95" s="8" t="s">
        <v>11</v>
      </c>
      <c r="E95" s="1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9" t="s">
        <v>12</v>
      </c>
      <c r="B100" s="150"/>
      <c r="C100" s="18">
        <f>ROUND((SUM(C94:C99)/60),0)</f>
        <v>0</v>
      </c>
      <c r="D100" s="149" t="s">
        <v>13</v>
      </c>
      <c r="E100" s="141"/>
    </row>
    <row r="101" spans="1:26" ht="25.5" customHeight="1" x14ac:dyDescent="0.25">
      <c r="A101" s="154" t="s">
        <v>15</v>
      </c>
      <c r="B101" s="155"/>
      <c r="C101" s="27">
        <v>20</v>
      </c>
      <c r="D101" s="154" t="s">
        <v>13</v>
      </c>
      <c r="E101" s="156"/>
    </row>
    <row r="102" spans="1:26" ht="18" customHeight="1" x14ac:dyDescent="0.25">
      <c r="A102" s="157"/>
      <c r="B102" s="119"/>
      <c r="C102" s="119"/>
      <c r="D102" s="119"/>
      <c r="E102" s="119"/>
    </row>
    <row r="103" spans="1:26" ht="18" customHeight="1" x14ac:dyDescent="0.25">
      <c r="A103" s="151" t="s">
        <v>55</v>
      </c>
      <c r="B103" s="119"/>
      <c r="C103" s="119"/>
      <c r="D103" s="152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3" t="s">
        <v>8</v>
      </c>
      <c r="D104" s="120"/>
      <c r="E104" s="7" t="s">
        <v>9</v>
      </c>
    </row>
    <row r="105" spans="1:26" ht="25.5" customHeight="1" x14ac:dyDescent="0.25">
      <c r="A105" s="8">
        <v>1</v>
      </c>
      <c r="B105" s="12"/>
      <c r="C105" s="13"/>
      <c r="D105" s="8" t="s">
        <v>11</v>
      </c>
      <c r="E105" s="1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12"/>
      <c r="C106" s="13"/>
      <c r="D106" s="8" t="s">
        <v>11</v>
      </c>
      <c r="E106" s="1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12"/>
      <c r="C107" s="13"/>
      <c r="D107" s="8" t="s">
        <v>11</v>
      </c>
      <c r="E107" s="1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9" t="s">
        <v>12</v>
      </c>
      <c r="B111" s="150"/>
      <c r="C111" s="18">
        <f>ROUND((SUM(C105:C110)/60),0)</f>
        <v>0</v>
      </c>
      <c r="D111" s="149" t="s">
        <v>13</v>
      </c>
      <c r="E111" s="141"/>
    </row>
    <row r="112" spans="1:26" ht="25.5" customHeight="1" x14ac:dyDescent="0.25">
      <c r="A112" s="154" t="s">
        <v>15</v>
      </c>
      <c r="B112" s="155"/>
      <c r="C112" s="27">
        <v>20</v>
      </c>
      <c r="D112" s="154" t="s">
        <v>13</v>
      </c>
      <c r="E112" s="156"/>
    </row>
    <row r="113" spans="1:26" ht="18" customHeight="1" x14ac:dyDescent="0.25">
      <c r="A113" s="157"/>
      <c r="B113" s="119"/>
      <c r="C113" s="119"/>
      <c r="D113" s="119"/>
      <c r="E113" s="119"/>
    </row>
    <row r="114" spans="1:26" ht="18" customHeight="1" x14ac:dyDescent="0.25">
      <c r="A114" s="151" t="s">
        <v>56</v>
      </c>
      <c r="B114" s="119"/>
      <c r="C114" s="119"/>
      <c r="D114" s="152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3" t="s">
        <v>8</v>
      </c>
      <c r="D115" s="120"/>
      <c r="E115" s="7" t="s">
        <v>9</v>
      </c>
    </row>
    <row r="116" spans="1:26" ht="25.5" customHeight="1" x14ac:dyDescent="0.25">
      <c r="A116" s="8">
        <v>1</v>
      </c>
      <c r="B116" s="12"/>
      <c r="C116" s="13"/>
      <c r="D116" s="8" t="s">
        <v>11</v>
      </c>
      <c r="E116" s="1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12"/>
      <c r="C117" s="13"/>
      <c r="D117" s="8" t="s">
        <v>11</v>
      </c>
      <c r="E117" s="1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9" t="s">
        <v>12</v>
      </c>
      <c r="B122" s="150"/>
      <c r="C122" s="18">
        <f>ROUND((SUM(C116:C121)/60),0)</f>
        <v>0</v>
      </c>
      <c r="D122" s="149" t="s">
        <v>13</v>
      </c>
      <c r="E122" s="141"/>
    </row>
    <row r="123" spans="1:26" ht="25.5" customHeight="1" x14ac:dyDescent="0.25">
      <c r="A123" s="154" t="s">
        <v>15</v>
      </c>
      <c r="B123" s="155"/>
      <c r="C123" s="27">
        <v>8</v>
      </c>
      <c r="D123" s="154" t="s">
        <v>13</v>
      </c>
      <c r="E123" s="156"/>
    </row>
    <row r="124" spans="1:26" ht="18" customHeight="1" x14ac:dyDescent="0.25">
      <c r="A124" s="157"/>
      <c r="B124" s="119"/>
      <c r="C124" s="119"/>
      <c r="D124" s="119"/>
      <c r="E124" s="119"/>
    </row>
    <row r="125" spans="1:26" ht="18" customHeight="1" x14ac:dyDescent="0.25">
      <c r="A125" s="151" t="s">
        <v>57</v>
      </c>
      <c r="B125" s="119"/>
      <c r="C125" s="119"/>
      <c r="D125" s="152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3" t="s">
        <v>8</v>
      </c>
      <c r="D126" s="120"/>
      <c r="E126" s="7" t="s">
        <v>9</v>
      </c>
    </row>
    <row r="127" spans="1:26" ht="25.5" customHeight="1" x14ac:dyDescent="0.25">
      <c r="A127" s="8">
        <v>1</v>
      </c>
      <c r="B127" s="12"/>
      <c r="C127" s="13"/>
      <c r="D127" s="8" t="s">
        <v>11</v>
      </c>
      <c r="E127" s="1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12"/>
      <c r="C128" s="13"/>
      <c r="D128" s="8" t="s">
        <v>11</v>
      </c>
      <c r="E128" s="1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9" t="s">
        <v>12</v>
      </c>
      <c r="B133" s="150"/>
      <c r="C133" s="18">
        <f>ROUND((SUM(C127:C132)/60),0)</f>
        <v>0</v>
      </c>
      <c r="D133" s="149" t="s">
        <v>13</v>
      </c>
      <c r="E133" s="141"/>
    </row>
    <row r="134" spans="1:26" ht="25.5" customHeight="1" x14ac:dyDescent="0.25">
      <c r="A134" s="154" t="s">
        <v>15</v>
      </c>
      <c r="B134" s="155"/>
      <c r="C134" s="27">
        <v>0</v>
      </c>
      <c r="D134" s="154" t="s">
        <v>13</v>
      </c>
      <c r="E134" s="156"/>
    </row>
    <row r="135" spans="1:26" ht="18" customHeight="1" x14ac:dyDescent="0.25">
      <c r="A135" s="157"/>
      <c r="B135" s="119"/>
      <c r="C135" s="119"/>
      <c r="D135" s="119"/>
      <c r="E135" s="119"/>
    </row>
    <row r="136" spans="1:26" ht="18" customHeight="1" x14ac:dyDescent="0.25">
      <c r="A136" s="151" t="s">
        <v>59</v>
      </c>
      <c r="B136" s="119"/>
      <c r="C136" s="119"/>
      <c r="D136" s="152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3" t="s">
        <v>8</v>
      </c>
      <c r="D137" s="120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9" t="s">
        <v>12</v>
      </c>
      <c r="B144" s="150"/>
      <c r="C144" s="18">
        <f>ROUND((SUM(C138:C143)/60),0)</f>
        <v>0</v>
      </c>
      <c r="D144" s="149" t="s">
        <v>13</v>
      </c>
      <c r="E144" s="141"/>
    </row>
    <row r="145" spans="1:26" ht="25.5" customHeight="1" x14ac:dyDescent="0.25">
      <c r="A145" s="154" t="s">
        <v>15</v>
      </c>
      <c r="B145" s="155"/>
      <c r="C145" s="24">
        <v>0</v>
      </c>
      <c r="D145" s="154" t="s">
        <v>13</v>
      </c>
      <c r="E145" s="156"/>
    </row>
    <row r="146" spans="1:26" ht="18" customHeight="1" x14ac:dyDescent="0.25">
      <c r="A146" s="157"/>
      <c r="B146" s="119"/>
      <c r="C146" s="119"/>
      <c r="D146" s="119"/>
      <c r="E146" s="119"/>
    </row>
    <row r="147" spans="1:26" ht="18" customHeight="1" x14ac:dyDescent="0.25">
      <c r="A147" s="151" t="s">
        <v>60</v>
      </c>
      <c r="B147" s="119"/>
      <c r="C147" s="119"/>
      <c r="D147" s="152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3" t="s">
        <v>8</v>
      </c>
      <c r="D148" s="120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9" t="s">
        <v>12</v>
      </c>
      <c r="B155" s="150"/>
      <c r="C155" s="18">
        <f>ROUND((SUM(C149:C154)/60),0)</f>
        <v>0</v>
      </c>
      <c r="D155" s="149" t="s">
        <v>13</v>
      </c>
      <c r="E155" s="141"/>
    </row>
    <row r="156" spans="1:26" ht="25.5" customHeight="1" x14ac:dyDescent="0.25">
      <c r="A156" s="154" t="s">
        <v>15</v>
      </c>
      <c r="B156" s="155"/>
      <c r="C156" s="24">
        <v>0</v>
      </c>
      <c r="D156" s="154" t="s">
        <v>13</v>
      </c>
      <c r="E156" s="156"/>
    </row>
    <row r="157" spans="1:26" ht="18" customHeight="1" x14ac:dyDescent="0.25">
      <c r="A157" s="157"/>
      <c r="B157" s="119"/>
      <c r="C157" s="119"/>
      <c r="D157" s="119"/>
      <c r="E157" s="119"/>
    </row>
    <row r="158" spans="1:26" ht="18" customHeight="1" x14ac:dyDescent="0.25">
      <c r="A158" s="151" t="s">
        <v>61</v>
      </c>
      <c r="B158" s="119"/>
      <c r="C158" s="119"/>
      <c r="D158" s="152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3" t="s">
        <v>8</v>
      </c>
      <c r="D159" s="120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9" t="s">
        <v>12</v>
      </c>
      <c r="B166" s="150"/>
      <c r="C166" s="18">
        <f>ROUND((SUM(C160:C165)/60),0)</f>
        <v>0</v>
      </c>
      <c r="D166" s="149" t="s">
        <v>13</v>
      </c>
      <c r="E166" s="141"/>
    </row>
    <row r="167" spans="1:26" ht="25.5" customHeight="1" x14ac:dyDescent="0.25">
      <c r="A167" s="154" t="s">
        <v>15</v>
      </c>
      <c r="B167" s="155"/>
      <c r="C167" s="24">
        <v>0</v>
      </c>
      <c r="D167" s="154" t="s">
        <v>13</v>
      </c>
      <c r="E167" s="156"/>
    </row>
    <row r="168" spans="1:26" ht="18" customHeight="1" x14ac:dyDescent="0.25">
      <c r="A168" s="157"/>
      <c r="B168" s="119"/>
      <c r="C168" s="119"/>
      <c r="D168" s="119"/>
      <c r="E168" s="119"/>
    </row>
    <row r="169" spans="1:26" ht="18" customHeight="1" x14ac:dyDescent="0.25">
      <c r="A169" s="151" t="s">
        <v>62</v>
      </c>
      <c r="B169" s="119"/>
      <c r="C169" s="119"/>
      <c r="D169" s="152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3" t="s">
        <v>8</v>
      </c>
      <c r="D170" s="120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9" t="s">
        <v>12</v>
      </c>
      <c r="B177" s="150"/>
      <c r="C177" s="18">
        <f>ROUND((SUM(C171:C176)/60),0)</f>
        <v>0</v>
      </c>
      <c r="D177" s="149" t="s">
        <v>13</v>
      </c>
      <c r="E177" s="141"/>
    </row>
    <row r="178" spans="1:26" ht="25.5" customHeight="1" x14ac:dyDescent="0.25">
      <c r="A178" s="154" t="s">
        <v>15</v>
      </c>
      <c r="B178" s="155"/>
      <c r="C178" s="24">
        <v>0</v>
      </c>
      <c r="D178" s="154" t="s">
        <v>13</v>
      </c>
      <c r="E178" s="156"/>
    </row>
    <row r="179" spans="1:26" ht="18" customHeight="1" x14ac:dyDescent="0.25">
      <c r="A179" s="157"/>
      <c r="B179" s="119"/>
      <c r="C179" s="119"/>
      <c r="D179" s="119"/>
      <c r="E179" s="119"/>
    </row>
    <row r="180" spans="1:26" ht="18" customHeight="1" x14ac:dyDescent="0.25">
      <c r="A180" s="151" t="s">
        <v>63</v>
      </c>
      <c r="B180" s="119"/>
      <c r="C180" s="119"/>
      <c r="D180" s="152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3" t="s">
        <v>8</v>
      </c>
      <c r="D181" s="120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9" t="s">
        <v>12</v>
      </c>
      <c r="B188" s="150"/>
      <c r="C188" s="18">
        <f>ROUND((SUM(C182:C187)/60),0)</f>
        <v>0</v>
      </c>
      <c r="D188" s="149" t="s">
        <v>13</v>
      </c>
      <c r="E188" s="141"/>
    </row>
    <row r="189" spans="1:26" ht="25.5" customHeight="1" x14ac:dyDescent="0.25">
      <c r="A189" s="154" t="s">
        <v>15</v>
      </c>
      <c r="B189" s="155"/>
      <c r="C189" s="24">
        <v>0</v>
      </c>
      <c r="D189" s="154" t="s">
        <v>13</v>
      </c>
      <c r="E189" s="156"/>
    </row>
    <row r="190" spans="1:26" ht="18" customHeight="1" x14ac:dyDescent="0.25">
      <c r="A190" s="157"/>
      <c r="B190" s="119"/>
      <c r="C190" s="119"/>
      <c r="D190" s="119"/>
      <c r="E190" s="119"/>
    </row>
    <row r="191" spans="1:26" ht="18" customHeight="1" x14ac:dyDescent="0.25">
      <c r="A191" s="151" t="s">
        <v>64</v>
      </c>
      <c r="B191" s="119"/>
      <c r="C191" s="119"/>
      <c r="D191" s="152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3" t="s">
        <v>8</v>
      </c>
      <c r="D192" s="120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9" t="s">
        <v>12</v>
      </c>
      <c r="B199" s="150"/>
      <c r="C199" s="18">
        <f>ROUND((SUM(C193:C198)/60),0)</f>
        <v>0</v>
      </c>
      <c r="D199" s="149" t="s">
        <v>13</v>
      </c>
      <c r="E199" s="141"/>
    </row>
    <row r="200" spans="1:26" ht="25.5" customHeight="1" x14ac:dyDescent="0.25">
      <c r="A200" s="154" t="s">
        <v>15</v>
      </c>
      <c r="B200" s="155"/>
      <c r="C200" s="24">
        <v>0</v>
      </c>
      <c r="D200" s="154" t="s">
        <v>13</v>
      </c>
      <c r="E200" s="156"/>
    </row>
    <row r="201" spans="1:26" ht="18" customHeight="1" x14ac:dyDescent="0.25">
      <c r="A201" s="157"/>
      <c r="B201" s="119"/>
      <c r="C201" s="119"/>
      <c r="D201" s="119"/>
      <c r="E201" s="119"/>
    </row>
    <row r="202" spans="1:26" ht="18" customHeight="1" x14ac:dyDescent="0.25">
      <c r="A202" s="151" t="s">
        <v>65</v>
      </c>
      <c r="B202" s="119"/>
      <c r="C202" s="119"/>
      <c r="D202" s="152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3" t="s">
        <v>8</v>
      </c>
      <c r="D203" s="120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9" t="s">
        <v>12</v>
      </c>
      <c r="B210" s="150"/>
      <c r="C210" s="18">
        <f>ROUND((SUM(C204:C209)/60),0)</f>
        <v>0</v>
      </c>
      <c r="D210" s="149" t="s">
        <v>13</v>
      </c>
      <c r="E210" s="141"/>
    </row>
    <row r="211" spans="1:26" ht="25.5" customHeight="1" x14ac:dyDescent="0.25">
      <c r="A211" s="154" t="s">
        <v>15</v>
      </c>
      <c r="B211" s="155"/>
      <c r="C211" s="24">
        <v>0</v>
      </c>
      <c r="D211" s="154" t="s">
        <v>13</v>
      </c>
      <c r="E211" s="156"/>
    </row>
    <row r="212" spans="1:26" ht="18" customHeight="1" x14ac:dyDescent="0.25">
      <c r="A212" s="157"/>
      <c r="B212" s="119"/>
      <c r="C212" s="119"/>
      <c r="D212" s="119"/>
      <c r="E212" s="119"/>
    </row>
    <row r="213" spans="1:26" ht="18" customHeight="1" x14ac:dyDescent="0.25">
      <c r="A213" s="151" t="s">
        <v>66</v>
      </c>
      <c r="B213" s="119"/>
      <c r="C213" s="119"/>
      <c r="D213" s="152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3" t="s">
        <v>8</v>
      </c>
      <c r="D214" s="120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9" t="s">
        <v>12</v>
      </c>
      <c r="B221" s="150"/>
      <c r="C221" s="18">
        <f>ROUND((SUM(C215:C220)/60),0)</f>
        <v>0</v>
      </c>
      <c r="D221" s="149" t="s">
        <v>13</v>
      </c>
      <c r="E221" s="141"/>
    </row>
    <row r="222" spans="1:26" ht="25.5" customHeight="1" x14ac:dyDescent="0.25">
      <c r="A222" s="154" t="s">
        <v>15</v>
      </c>
      <c r="B222" s="155"/>
      <c r="C222" s="24">
        <v>0</v>
      </c>
      <c r="D222" s="154" t="s">
        <v>13</v>
      </c>
      <c r="E222" s="156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D24:E24"/>
    <mergeCell ref="A78:B78"/>
    <mergeCell ref="D79:E79"/>
    <mergeCell ref="D68:E68"/>
    <mergeCell ref="D78:E78"/>
    <mergeCell ref="A69:E69"/>
    <mergeCell ref="D67:E67"/>
    <mergeCell ref="C49:D49"/>
    <mergeCell ref="D46:E46"/>
    <mergeCell ref="D56:E56"/>
    <mergeCell ref="D57:E57"/>
    <mergeCell ref="A57:B57"/>
    <mergeCell ref="A56:B56"/>
    <mergeCell ref="A125:D125"/>
    <mergeCell ref="D123:E123"/>
    <mergeCell ref="D122:E122"/>
    <mergeCell ref="A102:E102"/>
    <mergeCell ref="A91:E91"/>
    <mergeCell ref="C93:D93"/>
    <mergeCell ref="A92:D92"/>
    <mergeCell ref="A100:B100"/>
    <mergeCell ref="A111:B111"/>
    <mergeCell ref="D101:E101"/>
    <mergeCell ref="D100:E100"/>
    <mergeCell ref="A124:E124"/>
    <mergeCell ref="A122:B122"/>
    <mergeCell ref="A123:B123"/>
    <mergeCell ref="A112:B112"/>
    <mergeCell ref="A113:E113"/>
    <mergeCell ref="A101:B101"/>
    <mergeCell ref="C104:D104"/>
    <mergeCell ref="A4:D4"/>
    <mergeCell ref="C5:D5"/>
    <mergeCell ref="C16:D16"/>
    <mergeCell ref="D90:E90"/>
    <mergeCell ref="D89:E89"/>
    <mergeCell ref="A59:D59"/>
    <mergeCell ref="A79:B79"/>
    <mergeCell ref="C71:D71"/>
    <mergeCell ref="A67:B67"/>
    <mergeCell ref="A68:B68"/>
    <mergeCell ref="A58:E58"/>
    <mergeCell ref="A80:E80"/>
    <mergeCell ref="C60:D60"/>
    <mergeCell ref="A70:D70"/>
    <mergeCell ref="D45:E45"/>
    <mergeCell ref="C82:D82"/>
    <mergeCell ref="A48:D48"/>
    <mergeCell ref="A47:E47"/>
    <mergeCell ref="A24:B24"/>
    <mergeCell ref="A23:B23"/>
    <mergeCell ref="C27:D27"/>
    <mergeCell ref="A45:B45"/>
    <mergeCell ref="A46:B46"/>
    <mergeCell ref="D23:E23"/>
    <mergeCell ref="C126:D126"/>
    <mergeCell ref="D112:E112"/>
    <mergeCell ref="D111:E111"/>
    <mergeCell ref="C115:D115"/>
    <mergeCell ref="A114:D114"/>
    <mergeCell ref="A103:D103"/>
    <mergeCell ref="D133:E133"/>
    <mergeCell ref="A133:B133"/>
    <mergeCell ref="A1:E2"/>
    <mergeCell ref="A3:E3"/>
    <mergeCell ref="A12:B12"/>
    <mergeCell ref="D34:E34"/>
    <mergeCell ref="A36:E36"/>
    <mergeCell ref="A34:B34"/>
    <mergeCell ref="A35:B35"/>
    <mergeCell ref="A26:D26"/>
    <mergeCell ref="A25:E25"/>
    <mergeCell ref="D35:E35"/>
    <mergeCell ref="A90:B90"/>
    <mergeCell ref="D13:E13"/>
    <mergeCell ref="D12:E12"/>
    <mergeCell ref="A14:E14"/>
    <mergeCell ref="A15:D15"/>
    <mergeCell ref="A13:B13"/>
    <mergeCell ref="D222:E222"/>
    <mergeCell ref="D155:E155"/>
    <mergeCell ref="D156:E156"/>
    <mergeCell ref="C159:D159"/>
    <mergeCell ref="D188:E188"/>
    <mergeCell ref="A168:E168"/>
    <mergeCell ref="C203:D203"/>
    <mergeCell ref="A169:D169"/>
    <mergeCell ref="C170:D170"/>
    <mergeCell ref="A212:E212"/>
    <mergeCell ref="A213:D213"/>
    <mergeCell ref="C214:D214"/>
    <mergeCell ref="A210:B210"/>
    <mergeCell ref="A211:B211"/>
    <mergeCell ref="A201:E201"/>
    <mergeCell ref="A202:D202"/>
    <mergeCell ref="A222:B222"/>
    <mergeCell ref="A221:B221"/>
    <mergeCell ref="D166:E166"/>
    <mergeCell ref="D167:E167"/>
    <mergeCell ref="A191:D191"/>
    <mergeCell ref="A190:E190"/>
    <mergeCell ref="A158:D158"/>
    <mergeCell ref="A157:E157"/>
    <mergeCell ref="A147:D147"/>
    <mergeCell ref="A155:B155"/>
    <mergeCell ref="A156:B156"/>
    <mergeCell ref="C137:D137"/>
    <mergeCell ref="D134:E134"/>
    <mergeCell ref="D221:E221"/>
    <mergeCell ref="D210:E210"/>
    <mergeCell ref="D211:E211"/>
    <mergeCell ref="C148:D148"/>
    <mergeCell ref="A136:D136"/>
    <mergeCell ref="A134:B134"/>
    <mergeCell ref="A166:B166"/>
    <mergeCell ref="D144:E144"/>
    <mergeCell ref="A135:E135"/>
    <mergeCell ref="A89:B89"/>
    <mergeCell ref="A81:D81"/>
    <mergeCell ref="A37:D37"/>
    <mergeCell ref="C38:D38"/>
    <mergeCell ref="A167:B167"/>
    <mergeCell ref="A200:B200"/>
    <mergeCell ref="A188:B188"/>
    <mergeCell ref="A189:B189"/>
    <mergeCell ref="D199:E199"/>
    <mergeCell ref="D189:E189"/>
    <mergeCell ref="C192:D192"/>
    <mergeCell ref="A199:B199"/>
    <mergeCell ref="D200:E200"/>
    <mergeCell ref="D177:E177"/>
    <mergeCell ref="D178:E178"/>
    <mergeCell ref="A178:B178"/>
    <mergeCell ref="A177:B177"/>
    <mergeCell ref="A179:E179"/>
    <mergeCell ref="A180:D180"/>
    <mergeCell ref="C181:D181"/>
    <mergeCell ref="A146:E146"/>
    <mergeCell ref="A144:B144"/>
    <mergeCell ref="A145:B145"/>
    <mergeCell ref="D145:E145"/>
  </mergeCells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99"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8" t="s">
        <v>0</v>
      </c>
      <c r="B1" s="83"/>
      <c r="C1" s="83"/>
      <c r="D1" s="83"/>
      <c r="E1" s="112"/>
    </row>
    <row r="2" spans="1:26" ht="18" customHeight="1" x14ac:dyDescent="0.25">
      <c r="A2" s="130"/>
      <c r="B2" s="97"/>
      <c r="C2" s="97"/>
      <c r="D2" s="97"/>
      <c r="E2" s="114"/>
    </row>
    <row r="3" spans="1:26" ht="18" customHeight="1" x14ac:dyDescent="0.25">
      <c r="A3" s="151" t="str">
        <f>'dynamic Data'!B25</f>
        <v>----</v>
      </c>
      <c r="B3" s="119"/>
      <c r="C3" s="119"/>
      <c r="D3" s="119"/>
      <c r="E3" s="120"/>
    </row>
    <row r="4" spans="1:26" ht="18" customHeight="1" x14ac:dyDescent="0.25">
      <c r="A4" s="151" t="s">
        <v>3</v>
      </c>
      <c r="B4" s="119"/>
      <c r="C4" s="119"/>
      <c r="D4" s="152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3" t="s">
        <v>8</v>
      </c>
      <c r="D5" s="120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9" t="s">
        <v>12</v>
      </c>
      <c r="B12" s="160"/>
      <c r="C12" s="18">
        <f>ROUND((SUM(C6:C11)/60),0)</f>
        <v>0</v>
      </c>
      <c r="D12" s="149" t="s">
        <v>13</v>
      </c>
      <c r="E12" s="141"/>
    </row>
    <row r="13" spans="1:26" ht="25.5" customHeight="1" x14ac:dyDescent="0.25">
      <c r="A13" s="161" t="s">
        <v>15</v>
      </c>
      <c r="B13" s="120"/>
      <c r="C13" s="20">
        <v>0</v>
      </c>
      <c r="D13" s="161" t="s">
        <v>13</v>
      </c>
      <c r="E13" s="120"/>
    </row>
    <row r="14" spans="1:26" ht="18" customHeight="1" x14ac:dyDescent="0.25">
      <c r="A14" s="157"/>
      <c r="B14" s="119"/>
      <c r="C14" s="119"/>
      <c r="D14" s="119"/>
      <c r="E14" s="119"/>
    </row>
    <row r="15" spans="1:26" ht="18" customHeight="1" x14ac:dyDescent="0.25">
      <c r="A15" s="151" t="s">
        <v>18</v>
      </c>
      <c r="B15" s="119"/>
      <c r="C15" s="119"/>
      <c r="D15" s="152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3" t="s">
        <v>8</v>
      </c>
      <c r="D16" s="120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9" t="s">
        <v>12</v>
      </c>
      <c r="B23" s="150"/>
      <c r="C23" s="18">
        <f>ROUND((SUM(C17:C22)/60),0)</f>
        <v>0</v>
      </c>
      <c r="D23" s="149" t="s">
        <v>13</v>
      </c>
      <c r="E23" s="141"/>
    </row>
    <row r="24" spans="1:26" ht="25.5" customHeight="1" x14ac:dyDescent="0.25">
      <c r="A24" s="154" t="s">
        <v>15</v>
      </c>
      <c r="B24" s="155"/>
      <c r="C24" s="24">
        <v>0</v>
      </c>
      <c r="D24" s="154" t="s">
        <v>13</v>
      </c>
      <c r="E24" s="156"/>
    </row>
    <row r="25" spans="1:26" ht="18" customHeight="1" x14ac:dyDescent="0.25">
      <c r="A25" s="157"/>
      <c r="B25" s="119"/>
      <c r="C25" s="119"/>
      <c r="D25" s="119"/>
      <c r="E25" s="119"/>
    </row>
    <row r="26" spans="1:26" ht="18" customHeight="1" x14ac:dyDescent="0.25">
      <c r="A26" s="151" t="s">
        <v>22</v>
      </c>
      <c r="B26" s="119"/>
      <c r="C26" s="119"/>
      <c r="D26" s="152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3" t="s">
        <v>8</v>
      </c>
      <c r="D27" s="120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9" t="s">
        <v>12</v>
      </c>
      <c r="B34" s="150"/>
      <c r="C34" s="18">
        <f>ROUND((SUM(C28:C33)/60),0)</f>
        <v>0</v>
      </c>
      <c r="D34" s="149" t="s">
        <v>13</v>
      </c>
      <c r="E34" s="141"/>
    </row>
    <row r="35" spans="1:26" ht="25.5" customHeight="1" x14ac:dyDescent="0.25">
      <c r="A35" s="154" t="s">
        <v>15</v>
      </c>
      <c r="B35" s="155"/>
      <c r="C35" s="24">
        <v>0</v>
      </c>
      <c r="D35" s="154" t="s">
        <v>13</v>
      </c>
      <c r="E35" s="156"/>
    </row>
    <row r="36" spans="1:26" ht="18" customHeight="1" x14ac:dyDescent="0.25">
      <c r="A36" s="157"/>
      <c r="B36" s="119"/>
      <c r="C36" s="119"/>
      <c r="D36" s="119"/>
      <c r="E36" s="119"/>
    </row>
    <row r="37" spans="1:26" ht="18" customHeight="1" x14ac:dyDescent="0.25">
      <c r="A37" s="151" t="s">
        <v>26</v>
      </c>
      <c r="B37" s="119"/>
      <c r="C37" s="119"/>
      <c r="D37" s="152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3" t="s">
        <v>8</v>
      </c>
      <c r="D38" s="120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9" t="s">
        <v>12</v>
      </c>
      <c r="B45" s="150"/>
      <c r="C45" s="18">
        <f>ROUND((SUM(C39:C44)/60),0)</f>
        <v>0</v>
      </c>
      <c r="D45" s="149" t="s">
        <v>13</v>
      </c>
      <c r="E45" s="141"/>
    </row>
    <row r="46" spans="1:26" ht="25.5" customHeight="1" x14ac:dyDescent="0.25">
      <c r="A46" s="154" t="s">
        <v>15</v>
      </c>
      <c r="B46" s="155"/>
      <c r="C46" s="24">
        <v>0</v>
      </c>
      <c r="D46" s="154" t="s">
        <v>13</v>
      </c>
      <c r="E46" s="156"/>
    </row>
    <row r="47" spans="1:26" ht="18" customHeight="1" x14ac:dyDescent="0.25">
      <c r="A47" s="157"/>
      <c r="B47" s="119"/>
      <c r="C47" s="119"/>
      <c r="D47" s="119"/>
      <c r="E47" s="119"/>
    </row>
    <row r="48" spans="1:26" ht="18" customHeight="1" x14ac:dyDescent="0.25">
      <c r="A48" s="151" t="s">
        <v>32</v>
      </c>
      <c r="B48" s="119"/>
      <c r="C48" s="119"/>
      <c r="D48" s="152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3" t="s">
        <v>8</v>
      </c>
      <c r="D49" s="120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9" t="s">
        <v>12</v>
      </c>
      <c r="B56" s="150"/>
      <c r="C56" s="18">
        <f>ROUND((SUM(C50:C55)/60),0)</f>
        <v>0</v>
      </c>
      <c r="D56" s="149" t="s">
        <v>13</v>
      </c>
      <c r="E56" s="141"/>
    </row>
    <row r="57" spans="1:26" ht="25.5" customHeight="1" x14ac:dyDescent="0.25">
      <c r="A57" s="154" t="s">
        <v>15</v>
      </c>
      <c r="B57" s="155"/>
      <c r="C57" s="24">
        <v>0</v>
      </c>
      <c r="D57" s="154" t="s">
        <v>13</v>
      </c>
      <c r="E57" s="156"/>
    </row>
    <row r="58" spans="1:26" ht="18" customHeight="1" x14ac:dyDescent="0.25">
      <c r="A58" s="157"/>
      <c r="B58" s="119"/>
      <c r="C58" s="119"/>
      <c r="D58" s="119"/>
      <c r="E58" s="119"/>
    </row>
    <row r="59" spans="1:26" ht="18" customHeight="1" x14ac:dyDescent="0.25">
      <c r="A59" s="151" t="s">
        <v>35</v>
      </c>
      <c r="B59" s="119"/>
      <c r="C59" s="119"/>
      <c r="D59" s="152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3" t="s">
        <v>8</v>
      </c>
      <c r="D60" s="120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9" t="s">
        <v>12</v>
      </c>
      <c r="B67" s="150"/>
      <c r="C67" s="18">
        <f>ROUND((SUM(C61:C66)/60),0)</f>
        <v>0</v>
      </c>
      <c r="D67" s="149" t="s">
        <v>13</v>
      </c>
      <c r="E67" s="141"/>
    </row>
    <row r="68" spans="1:26" ht="25.5" customHeight="1" x14ac:dyDescent="0.25">
      <c r="A68" s="154" t="s">
        <v>15</v>
      </c>
      <c r="B68" s="155"/>
      <c r="C68" s="24">
        <v>0</v>
      </c>
      <c r="D68" s="154" t="s">
        <v>13</v>
      </c>
      <c r="E68" s="156"/>
    </row>
    <row r="69" spans="1:26" ht="18" customHeight="1" x14ac:dyDescent="0.25">
      <c r="A69" s="157"/>
      <c r="B69" s="119"/>
      <c r="C69" s="119"/>
      <c r="D69" s="119"/>
      <c r="E69" s="119"/>
    </row>
    <row r="70" spans="1:26" ht="18" customHeight="1" x14ac:dyDescent="0.25">
      <c r="A70" s="151" t="s">
        <v>38</v>
      </c>
      <c r="B70" s="119"/>
      <c r="C70" s="119"/>
      <c r="D70" s="152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3" t="s">
        <v>8</v>
      </c>
      <c r="D71" s="120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9" t="s">
        <v>12</v>
      </c>
      <c r="B78" s="150"/>
      <c r="C78" s="18">
        <f>ROUND((SUM(C72:C77)/60),0)</f>
        <v>0</v>
      </c>
      <c r="D78" s="149" t="s">
        <v>13</v>
      </c>
      <c r="E78" s="141"/>
    </row>
    <row r="79" spans="1:26" ht="25.5" customHeight="1" x14ac:dyDescent="0.25">
      <c r="A79" s="154" t="s">
        <v>15</v>
      </c>
      <c r="B79" s="155"/>
      <c r="C79" s="24">
        <v>0</v>
      </c>
      <c r="D79" s="154" t="s">
        <v>13</v>
      </c>
      <c r="E79" s="156"/>
    </row>
    <row r="80" spans="1:26" ht="18" customHeight="1" x14ac:dyDescent="0.25">
      <c r="A80" s="157"/>
      <c r="B80" s="119"/>
      <c r="C80" s="119"/>
      <c r="D80" s="119"/>
      <c r="E80" s="119"/>
    </row>
    <row r="81" spans="1:26" ht="18" customHeight="1" x14ac:dyDescent="0.25">
      <c r="A81" s="151" t="s">
        <v>39</v>
      </c>
      <c r="B81" s="119"/>
      <c r="C81" s="119"/>
      <c r="D81" s="152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3" t="s">
        <v>8</v>
      </c>
      <c r="D82" s="120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9" t="s">
        <v>12</v>
      </c>
      <c r="B89" s="150"/>
      <c r="C89" s="18">
        <f>ROUND((SUM(C83:C88)/60),0)</f>
        <v>0</v>
      </c>
      <c r="D89" s="149" t="s">
        <v>13</v>
      </c>
      <c r="E89" s="141"/>
    </row>
    <row r="90" spans="1:26" ht="25.5" customHeight="1" x14ac:dyDescent="0.25">
      <c r="A90" s="154" t="s">
        <v>15</v>
      </c>
      <c r="B90" s="155"/>
      <c r="C90" s="24">
        <v>0</v>
      </c>
      <c r="D90" s="154" t="s">
        <v>13</v>
      </c>
      <c r="E90" s="156"/>
    </row>
    <row r="91" spans="1:26" ht="18" customHeight="1" x14ac:dyDescent="0.25">
      <c r="A91" s="157"/>
      <c r="B91" s="119"/>
      <c r="C91" s="119"/>
      <c r="D91" s="119"/>
      <c r="E91" s="119"/>
    </row>
    <row r="92" spans="1:26" ht="18" customHeight="1" x14ac:dyDescent="0.25">
      <c r="A92" s="151" t="s">
        <v>40</v>
      </c>
      <c r="B92" s="119"/>
      <c r="C92" s="119"/>
      <c r="D92" s="152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3" t="s">
        <v>8</v>
      </c>
      <c r="D93" s="120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9" t="s">
        <v>12</v>
      </c>
      <c r="B100" s="150"/>
      <c r="C100" s="18">
        <f>ROUND((SUM(C94:C99)/60),0)</f>
        <v>0</v>
      </c>
      <c r="D100" s="149" t="s">
        <v>13</v>
      </c>
      <c r="E100" s="141"/>
    </row>
    <row r="101" spans="1:26" ht="25.5" customHeight="1" x14ac:dyDescent="0.25">
      <c r="A101" s="154" t="s">
        <v>15</v>
      </c>
      <c r="B101" s="155"/>
      <c r="C101" s="24">
        <v>0</v>
      </c>
      <c r="D101" s="154" t="s">
        <v>13</v>
      </c>
      <c r="E101" s="156"/>
    </row>
    <row r="102" spans="1:26" ht="18" customHeight="1" x14ac:dyDescent="0.25">
      <c r="A102" s="157"/>
      <c r="B102" s="119"/>
      <c r="C102" s="119"/>
      <c r="D102" s="119"/>
      <c r="E102" s="119"/>
    </row>
    <row r="103" spans="1:26" ht="18" customHeight="1" x14ac:dyDescent="0.25">
      <c r="A103" s="151" t="s">
        <v>55</v>
      </c>
      <c r="B103" s="119"/>
      <c r="C103" s="119"/>
      <c r="D103" s="152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3" t="s">
        <v>8</v>
      </c>
      <c r="D104" s="120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9" t="s">
        <v>12</v>
      </c>
      <c r="B111" s="150"/>
      <c r="C111" s="18">
        <f>ROUND((SUM(C105:C110)/60),0)</f>
        <v>0</v>
      </c>
      <c r="D111" s="149" t="s">
        <v>13</v>
      </c>
      <c r="E111" s="141"/>
    </row>
    <row r="112" spans="1:26" ht="25.5" customHeight="1" x14ac:dyDescent="0.25">
      <c r="A112" s="154" t="s">
        <v>15</v>
      </c>
      <c r="B112" s="155"/>
      <c r="C112" s="24">
        <v>0</v>
      </c>
      <c r="D112" s="154" t="s">
        <v>13</v>
      </c>
      <c r="E112" s="156"/>
    </row>
    <row r="113" spans="1:26" ht="18" customHeight="1" x14ac:dyDescent="0.25">
      <c r="A113" s="157"/>
      <c r="B113" s="119"/>
      <c r="C113" s="119"/>
      <c r="D113" s="119"/>
      <c r="E113" s="119"/>
    </row>
    <row r="114" spans="1:26" ht="18" customHeight="1" x14ac:dyDescent="0.25">
      <c r="A114" s="151" t="s">
        <v>56</v>
      </c>
      <c r="B114" s="119"/>
      <c r="C114" s="119"/>
      <c r="D114" s="152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3" t="s">
        <v>8</v>
      </c>
      <c r="D115" s="120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9" t="s">
        <v>12</v>
      </c>
      <c r="B122" s="150"/>
      <c r="C122" s="18">
        <f>ROUND((SUM(C116:C121)/60),0)</f>
        <v>0</v>
      </c>
      <c r="D122" s="149" t="s">
        <v>13</v>
      </c>
      <c r="E122" s="141"/>
    </row>
    <row r="123" spans="1:26" ht="25.5" customHeight="1" x14ac:dyDescent="0.25">
      <c r="A123" s="154" t="s">
        <v>15</v>
      </c>
      <c r="B123" s="155"/>
      <c r="C123" s="24">
        <v>0</v>
      </c>
      <c r="D123" s="154" t="s">
        <v>13</v>
      </c>
      <c r="E123" s="156"/>
    </row>
    <row r="124" spans="1:26" ht="18" customHeight="1" x14ac:dyDescent="0.25">
      <c r="A124" s="157"/>
      <c r="B124" s="119"/>
      <c r="C124" s="119"/>
      <c r="D124" s="119"/>
      <c r="E124" s="119"/>
    </row>
    <row r="125" spans="1:26" ht="18" customHeight="1" x14ac:dyDescent="0.25">
      <c r="A125" s="151" t="s">
        <v>57</v>
      </c>
      <c r="B125" s="119"/>
      <c r="C125" s="119"/>
      <c r="D125" s="152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3" t="s">
        <v>8</v>
      </c>
      <c r="D126" s="120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9" t="s">
        <v>12</v>
      </c>
      <c r="B133" s="150"/>
      <c r="C133" s="18">
        <f>ROUND((SUM(C127:C132)/60),0)</f>
        <v>0</v>
      </c>
      <c r="D133" s="149" t="s">
        <v>13</v>
      </c>
      <c r="E133" s="141"/>
    </row>
    <row r="134" spans="1:26" ht="25.5" customHeight="1" x14ac:dyDescent="0.25">
      <c r="A134" s="154" t="s">
        <v>15</v>
      </c>
      <c r="B134" s="155"/>
      <c r="C134" s="24">
        <v>0</v>
      </c>
      <c r="D134" s="154" t="s">
        <v>13</v>
      </c>
      <c r="E134" s="156"/>
    </row>
    <row r="135" spans="1:26" ht="18" customHeight="1" x14ac:dyDescent="0.25">
      <c r="A135" s="157"/>
      <c r="B135" s="119"/>
      <c r="C135" s="119"/>
      <c r="D135" s="119"/>
      <c r="E135" s="119"/>
    </row>
    <row r="136" spans="1:26" ht="18" customHeight="1" x14ac:dyDescent="0.25">
      <c r="A136" s="151" t="s">
        <v>59</v>
      </c>
      <c r="B136" s="119"/>
      <c r="C136" s="119"/>
      <c r="D136" s="152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3" t="s">
        <v>8</v>
      </c>
      <c r="D137" s="120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9" t="s">
        <v>12</v>
      </c>
      <c r="B144" s="150"/>
      <c r="C144" s="18">
        <f>ROUND((SUM(C138:C143)/60),0)</f>
        <v>0</v>
      </c>
      <c r="D144" s="149" t="s">
        <v>13</v>
      </c>
      <c r="E144" s="141"/>
    </row>
    <row r="145" spans="1:26" ht="25.5" customHeight="1" x14ac:dyDescent="0.25">
      <c r="A145" s="154" t="s">
        <v>15</v>
      </c>
      <c r="B145" s="155"/>
      <c r="C145" s="24">
        <v>0</v>
      </c>
      <c r="D145" s="154" t="s">
        <v>13</v>
      </c>
      <c r="E145" s="156"/>
    </row>
    <row r="146" spans="1:26" ht="18" customHeight="1" x14ac:dyDescent="0.25">
      <c r="A146" s="157"/>
      <c r="B146" s="119"/>
      <c r="C146" s="119"/>
      <c r="D146" s="119"/>
      <c r="E146" s="119"/>
    </row>
    <row r="147" spans="1:26" ht="18" customHeight="1" x14ac:dyDescent="0.25">
      <c r="A147" s="151" t="s">
        <v>60</v>
      </c>
      <c r="B147" s="119"/>
      <c r="C147" s="119"/>
      <c r="D147" s="152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3" t="s">
        <v>8</v>
      </c>
      <c r="D148" s="120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9" t="s">
        <v>12</v>
      </c>
      <c r="B155" s="150"/>
      <c r="C155" s="18">
        <f>ROUND((SUM(C149:C154)/60),0)</f>
        <v>0</v>
      </c>
      <c r="D155" s="149" t="s">
        <v>13</v>
      </c>
      <c r="E155" s="141"/>
    </row>
    <row r="156" spans="1:26" ht="25.5" customHeight="1" x14ac:dyDescent="0.25">
      <c r="A156" s="154" t="s">
        <v>15</v>
      </c>
      <c r="B156" s="155"/>
      <c r="C156" s="24">
        <v>0</v>
      </c>
      <c r="D156" s="154" t="s">
        <v>13</v>
      </c>
      <c r="E156" s="156"/>
    </row>
    <row r="157" spans="1:26" ht="18" customHeight="1" x14ac:dyDescent="0.25">
      <c r="A157" s="157"/>
      <c r="B157" s="119"/>
      <c r="C157" s="119"/>
      <c r="D157" s="119"/>
      <c r="E157" s="119"/>
    </row>
    <row r="158" spans="1:26" ht="18" customHeight="1" x14ac:dyDescent="0.25">
      <c r="A158" s="151" t="s">
        <v>61</v>
      </c>
      <c r="B158" s="119"/>
      <c r="C158" s="119"/>
      <c r="D158" s="152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3" t="s">
        <v>8</v>
      </c>
      <c r="D159" s="120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9" t="s">
        <v>12</v>
      </c>
      <c r="B166" s="150"/>
      <c r="C166" s="18">
        <f>ROUND((SUM(C160:C165)/60),0)</f>
        <v>0</v>
      </c>
      <c r="D166" s="149" t="s">
        <v>13</v>
      </c>
      <c r="E166" s="141"/>
    </row>
    <row r="167" spans="1:26" ht="25.5" customHeight="1" x14ac:dyDescent="0.25">
      <c r="A167" s="154" t="s">
        <v>15</v>
      </c>
      <c r="B167" s="155"/>
      <c r="C167" s="24">
        <v>0</v>
      </c>
      <c r="D167" s="154" t="s">
        <v>13</v>
      </c>
      <c r="E167" s="156"/>
    </row>
    <row r="168" spans="1:26" ht="18" customHeight="1" x14ac:dyDescent="0.25">
      <c r="A168" s="157"/>
      <c r="B168" s="119"/>
      <c r="C168" s="119"/>
      <c r="D168" s="119"/>
      <c r="E168" s="119"/>
    </row>
    <row r="169" spans="1:26" ht="18" customHeight="1" x14ac:dyDescent="0.25">
      <c r="A169" s="151" t="s">
        <v>62</v>
      </c>
      <c r="B169" s="119"/>
      <c r="C169" s="119"/>
      <c r="D169" s="152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3" t="s">
        <v>8</v>
      </c>
      <c r="D170" s="120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9" t="s">
        <v>12</v>
      </c>
      <c r="B177" s="150"/>
      <c r="C177" s="18">
        <f>ROUND((SUM(C171:C176)/60),0)</f>
        <v>0</v>
      </c>
      <c r="D177" s="149" t="s">
        <v>13</v>
      </c>
      <c r="E177" s="141"/>
    </row>
    <row r="178" spans="1:26" ht="25.5" customHeight="1" x14ac:dyDescent="0.25">
      <c r="A178" s="154" t="s">
        <v>15</v>
      </c>
      <c r="B178" s="155"/>
      <c r="C178" s="24">
        <v>0</v>
      </c>
      <c r="D178" s="154" t="s">
        <v>13</v>
      </c>
      <c r="E178" s="156"/>
    </row>
    <row r="179" spans="1:26" ht="18" customHeight="1" x14ac:dyDescent="0.25">
      <c r="A179" s="157"/>
      <c r="B179" s="119"/>
      <c r="C179" s="119"/>
      <c r="D179" s="119"/>
      <c r="E179" s="119"/>
    </row>
    <row r="180" spans="1:26" ht="18" customHeight="1" x14ac:dyDescent="0.25">
      <c r="A180" s="151" t="s">
        <v>63</v>
      </c>
      <c r="B180" s="119"/>
      <c r="C180" s="119"/>
      <c r="D180" s="152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3" t="s">
        <v>8</v>
      </c>
      <c r="D181" s="120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9" t="s">
        <v>12</v>
      </c>
      <c r="B188" s="150"/>
      <c r="C188" s="18">
        <f>ROUND((SUM(C182:C187)/60),0)</f>
        <v>0</v>
      </c>
      <c r="D188" s="149" t="s">
        <v>13</v>
      </c>
      <c r="E188" s="141"/>
    </row>
    <row r="189" spans="1:26" ht="25.5" customHeight="1" x14ac:dyDescent="0.25">
      <c r="A189" s="154" t="s">
        <v>15</v>
      </c>
      <c r="B189" s="155"/>
      <c r="C189" s="24">
        <v>0</v>
      </c>
      <c r="D189" s="154" t="s">
        <v>13</v>
      </c>
      <c r="E189" s="156"/>
    </row>
    <row r="190" spans="1:26" ht="18" customHeight="1" x14ac:dyDescent="0.25">
      <c r="A190" s="157"/>
      <c r="B190" s="119"/>
      <c r="C190" s="119"/>
      <c r="D190" s="119"/>
      <c r="E190" s="119"/>
    </row>
    <row r="191" spans="1:26" ht="18" customHeight="1" x14ac:dyDescent="0.25">
      <c r="A191" s="151" t="s">
        <v>64</v>
      </c>
      <c r="B191" s="119"/>
      <c r="C191" s="119"/>
      <c r="D191" s="152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3" t="s">
        <v>8</v>
      </c>
      <c r="D192" s="120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9" t="s">
        <v>12</v>
      </c>
      <c r="B199" s="150"/>
      <c r="C199" s="18">
        <f>ROUND((SUM(C193:C198)/60),0)</f>
        <v>0</v>
      </c>
      <c r="D199" s="149" t="s">
        <v>13</v>
      </c>
      <c r="E199" s="141"/>
    </row>
    <row r="200" spans="1:26" ht="25.5" customHeight="1" x14ac:dyDescent="0.25">
      <c r="A200" s="154" t="s">
        <v>15</v>
      </c>
      <c r="B200" s="155"/>
      <c r="C200" s="24">
        <v>0</v>
      </c>
      <c r="D200" s="154" t="s">
        <v>13</v>
      </c>
      <c r="E200" s="156"/>
    </row>
    <row r="201" spans="1:26" ht="18" customHeight="1" x14ac:dyDescent="0.25">
      <c r="A201" s="157"/>
      <c r="B201" s="119"/>
      <c r="C201" s="119"/>
      <c r="D201" s="119"/>
      <c r="E201" s="119"/>
    </row>
    <row r="202" spans="1:26" ht="18" customHeight="1" x14ac:dyDescent="0.25">
      <c r="A202" s="151" t="s">
        <v>65</v>
      </c>
      <c r="B202" s="119"/>
      <c r="C202" s="119"/>
      <c r="D202" s="152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3" t="s">
        <v>8</v>
      </c>
      <c r="D203" s="120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9" t="s">
        <v>12</v>
      </c>
      <c r="B210" s="150"/>
      <c r="C210" s="18">
        <f>ROUND((SUM(C204:C209)/60),0)</f>
        <v>0</v>
      </c>
      <c r="D210" s="149" t="s">
        <v>13</v>
      </c>
      <c r="E210" s="141"/>
    </row>
    <row r="211" spans="1:26" ht="25.5" customHeight="1" x14ac:dyDescent="0.25">
      <c r="A211" s="154" t="s">
        <v>15</v>
      </c>
      <c r="B211" s="155"/>
      <c r="C211" s="24">
        <v>0</v>
      </c>
      <c r="D211" s="154" t="s">
        <v>13</v>
      </c>
      <c r="E211" s="156"/>
    </row>
    <row r="212" spans="1:26" ht="18" customHeight="1" x14ac:dyDescent="0.25">
      <c r="A212" s="157"/>
      <c r="B212" s="119"/>
      <c r="C212" s="119"/>
      <c r="D212" s="119"/>
      <c r="E212" s="119"/>
    </row>
    <row r="213" spans="1:26" ht="18" customHeight="1" x14ac:dyDescent="0.25">
      <c r="A213" s="151" t="s">
        <v>66</v>
      </c>
      <c r="B213" s="119"/>
      <c r="C213" s="119"/>
      <c r="D213" s="152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3" t="s">
        <v>8</v>
      </c>
      <c r="D214" s="120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9" t="s">
        <v>12</v>
      </c>
      <c r="B221" s="150"/>
      <c r="C221" s="18">
        <f>ROUND((SUM(C215:C220)/60),0)</f>
        <v>0</v>
      </c>
      <c r="D221" s="149" t="s">
        <v>13</v>
      </c>
      <c r="E221" s="141"/>
    </row>
    <row r="222" spans="1:26" ht="25.5" customHeight="1" x14ac:dyDescent="0.25">
      <c r="A222" s="154" t="s">
        <v>15</v>
      </c>
      <c r="B222" s="155"/>
      <c r="C222" s="24">
        <v>0</v>
      </c>
      <c r="D222" s="154" t="s">
        <v>13</v>
      </c>
      <c r="E222" s="156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210:B210"/>
    <mergeCell ref="A211:B211"/>
    <mergeCell ref="A212:E212"/>
    <mergeCell ref="A213:D213"/>
    <mergeCell ref="D188:E188"/>
    <mergeCell ref="D189:E189"/>
    <mergeCell ref="D199:E199"/>
    <mergeCell ref="D211:E211"/>
    <mergeCell ref="D222:E222"/>
    <mergeCell ref="D221:E221"/>
    <mergeCell ref="A222:B222"/>
    <mergeCell ref="A221:B221"/>
    <mergeCell ref="C214:D214"/>
    <mergeCell ref="C137:D137"/>
    <mergeCell ref="A136:D136"/>
    <mergeCell ref="A90:B90"/>
    <mergeCell ref="A91:E91"/>
    <mergeCell ref="D100:E100"/>
    <mergeCell ref="A102:E102"/>
    <mergeCell ref="A101:B101"/>
    <mergeCell ref="D101:E101"/>
    <mergeCell ref="A103:D103"/>
    <mergeCell ref="C104:D104"/>
    <mergeCell ref="D90:E90"/>
    <mergeCell ref="D134:E134"/>
    <mergeCell ref="A135:E135"/>
    <mergeCell ref="A123:B123"/>
    <mergeCell ref="A125:D125"/>
    <mergeCell ref="A122:B122"/>
    <mergeCell ref="A111:B111"/>
    <mergeCell ref="A112:B112"/>
    <mergeCell ref="D111:E111"/>
    <mergeCell ref="D112:E112"/>
    <mergeCell ref="A155:B155"/>
    <mergeCell ref="D155:E155"/>
    <mergeCell ref="D156:E156"/>
    <mergeCell ref="A133:B133"/>
    <mergeCell ref="A134:B134"/>
    <mergeCell ref="D123:E123"/>
    <mergeCell ref="C82:D82"/>
    <mergeCell ref="D79:E79"/>
    <mergeCell ref="D67:E67"/>
    <mergeCell ref="A81:D81"/>
    <mergeCell ref="A80:E80"/>
    <mergeCell ref="A67:B67"/>
    <mergeCell ref="A69:E69"/>
    <mergeCell ref="A144:B144"/>
    <mergeCell ref="A146:E146"/>
    <mergeCell ref="D144:E144"/>
    <mergeCell ref="A145:B145"/>
    <mergeCell ref="D145:E145"/>
    <mergeCell ref="C148:D148"/>
    <mergeCell ref="A147:D147"/>
    <mergeCell ref="A113:E113"/>
    <mergeCell ref="A114:D114"/>
    <mergeCell ref="A89:B89"/>
    <mergeCell ref="D89:E89"/>
    <mergeCell ref="D57:E57"/>
    <mergeCell ref="D46:E46"/>
    <mergeCell ref="A47:E47"/>
    <mergeCell ref="A56:B56"/>
    <mergeCell ref="A57:B57"/>
    <mergeCell ref="D56:E56"/>
    <mergeCell ref="C60:D60"/>
    <mergeCell ref="D133:E133"/>
    <mergeCell ref="A124:E124"/>
    <mergeCell ref="C126:D126"/>
    <mergeCell ref="A92:D92"/>
    <mergeCell ref="A100:B100"/>
    <mergeCell ref="C93:D93"/>
    <mergeCell ref="A79:B79"/>
    <mergeCell ref="C115:D115"/>
    <mergeCell ref="D122:E122"/>
    <mergeCell ref="D78:E78"/>
    <mergeCell ref="A78:B78"/>
    <mergeCell ref="D68:E68"/>
    <mergeCell ref="C71:D71"/>
    <mergeCell ref="A68:B68"/>
    <mergeCell ref="A70:D70"/>
    <mergeCell ref="A48:D48"/>
    <mergeCell ref="C49:D49"/>
    <mergeCell ref="A3:E3"/>
    <mergeCell ref="A1:E2"/>
    <mergeCell ref="A4:D4"/>
    <mergeCell ref="C5:D5"/>
    <mergeCell ref="A15:D15"/>
    <mergeCell ref="C16:D16"/>
    <mergeCell ref="A23:B23"/>
    <mergeCell ref="A24:B24"/>
    <mergeCell ref="D23:E23"/>
    <mergeCell ref="D24:E24"/>
    <mergeCell ref="D12:E12"/>
    <mergeCell ref="A12:B12"/>
    <mergeCell ref="A158:D158"/>
    <mergeCell ref="A157:E157"/>
    <mergeCell ref="A190:E190"/>
    <mergeCell ref="A191:D191"/>
    <mergeCell ref="A201:E201"/>
    <mergeCell ref="D200:E200"/>
    <mergeCell ref="D13:E13"/>
    <mergeCell ref="A14:E14"/>
    <mergeCell ref="A13:B13"/>
    <mergeCell ref="A25:E25"/>
    <mergeCell ref="A26:D26"/>
    <mergeCell ref="C27:D27"/>
    <mergeCell ref="A34:B34"/>
    <mergeCell ref="D34:E34"/>
    <mergeCell ref="A46:B46"/>
    <mergeCell ref="A45:B45"/>
    <mergeCell ref="A37:D37"/>
    <mergeCell ref="C38:D38"/>
    <mergeCell ref="A35:B35"/>
    <mergeCell ref="A36:E36"/>
    <mergeCell ref="D45:E45"/>
    <mergeCell ref="D35:E35"/>
    <mergeCell ref="A58:E58"/>
    <mergeCell ref="A59:D59"/>
    <mergeCell ref="C159:D159"/>
    <mergeCell ref="A168:E168"/>
    <mergeCell ref="A166:B166"/>
    <mergeCell ref="D166:E166"/>
    <mergeCell ref="A167:B167"/>
    <mergeCell ref="D167:E167"/>
    <mergeCell ref="A156:B156"/>
    <mergeCell ref="D210:E210"/>
    <mergeCell ref="A202:D202"/>
    <mergeCell ref="C203:D203"/>
    <mergeCell ref="A177:B177"/>
    <mergeCell ref="C192:D192"/>
    <mergeCell ref="D177:E177"/>
    <mergeCell ref="A189:B189"/>
    <mergeCell ref="A180:D180"/>
    <mergeCell ref="C181:D181"/>
    <mergeCell ref="A188:B188"/>
    <mergeCell ref="A169:D169"/>
    <mergeCell ref="C170:D170"/>
    <mergeCell ref="A199:B199"/>
    <mergeCell ref="A200:B200"/>
    <mergeCell ref="A178:B178"/>
    <mergeCell ref="A179:E179"/>
    <mergeCell ref="D178:E178"/>
  </mergeCells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12"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8" t="s">
        <v>0</v>
      </c>
      <c r="B1" s="83"/>
      <c r="C1" s="83"/>
      <c r="D1" s="83"/>
      <c r="E1" s="112"/>
    </row>
    <row r="2" spans="1:26" ht="18" customHeight="1" x14ac:dyDescent="0.25">
      <c r="A2" s="130"/>
      <c r="B2" s="97"/>
      <c r="C2" s="97"/>
      <c r="D2" s="97"/>
      <c r="E2" s="114"/>
    </row>
    <row r="3" spans="1:26" ht="18" customHeight="1" x14ac:dyDescent="0.25">
      <c r="A3" s="162" t="str">
        <f>'dynamic Data'!B26</f>
        <v>----</v>
      </c>
      <c r="B3" s="163"/>
      <c r="C3" s="163"/>
      <c r="D3" s="163"/>
      <c r="E3" s="164"/>
    </row>
    <row r="4" spans="1:26" ht="18" customHeight="1" x14ac:dyDescent="0.25">
      <c r="A4" s="151" t="s">
        <v>3</v>
      </c>
      <c r="B4" s="119"/>
      <c r="C4" s="119"/>
      <c r="D4" s="152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3" t="s">
        <v>8</v>
      </c>
      <c r="D5" s="120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9" t="s">
        <v>12</v>
      </c>
      <c r="B12" s="160"/>
      <c r="C12" s="18">
        <f>ROUND((SUM(C6:C11)/60),0)</f>
        <v>0</v>
      </c>
      <c r="D12" s="149" t="s">
        <v>13</v>
      </c>
      <c r="E12" s="141"/>
    </row>
    <row r="13" spans="1:26" ht="25.5" customHeight="1" x14ac:dyDescent="0.25">
      <c r="A13" s="161" t="s">
        <v>15</v>
      </c>
      <c r="B13" s="120"/>
      <c r="C13" s="20">
        <v>0</v>
      </c>
      <c r="D13" s="161" t="s">
        <v>13</v>
      </c>
      <c r="E13" s="120"/>
    </row>
    <row r="14" spans="1:26" ht="18" customHeight="1" x14ac:dyDescent="0.25">
      <c r="A14" s="157"/>
      <c r="B14" s="119"/>
      <c r="C14" s="119"/>
      <c r="D14" s="119"/>
      <c r="E14" s="119"/>
    </row>
    <row r="15" spans="1:26" ht="18" customHeight="1" x14ac:dyDescent="0.25">
      <c r="A15" s="151" t="s">
        <v>18</v>
      </c>
      <c r="B15" s="119"/>
      <c r="C15" s="119"/>
      <c r="D15" s="152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3" t="s">
        <v>8</v>
      </c>
      <c r="D16" s="120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9" t="s">
        <v>12</v>
      </c>
      <c r="B23" s="150"/>
      <c r="C23" s="18">
        <f>ROUND((SUM(C17:C22)/60),0)</f>
        <v>0</v>
      </c>
      <c r="D23" s="149" t="s">
        <v>13</v>
      </c>
      <c r="E23" s="141"/>
    </row>
    <row r="24" spans="1:26" ht="25.5" customHeight="1" x14ac:dyDescent="0.25">
      <c r="A24" s="154" t="s">
        <v>15</v>
      </c>
      <c r="B24" s="155"/>
      <c r="C24" s="24">
        <v>0</v>
      </c>
      <c r="D24" s="154" t="s">
        <v>13</v>
      </c>
      <c r="E24" s="156"/>
    </row>
    <row r="25" spans="1:26" ht="18" customHeight="1" x14ac:dyDescent="0.25">
      <c r="A25" s="157"/>
      <c r="B25" s="119"/>
      <c r="C25" s="119"/>
      <c r="D25" s="119"/>
      <c r="E25" s="119"/>
    </row>
    <row r="26" spans="1:26" ht="18" customHeight="1" x14ac:dyDescent="0.25">
      <c r="A26" s="151" t="s">
        <v>67</v>
      </c>
      <c r="B26" s="119"/>
      <c r="C26" s="119"/>
      <c r="D26" s="152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3" t="s">
        <v>8</v>
      </c>
      <c r="D27" s="120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9" t="s">
        <v>12</v>
      </c>
      <c r="B34" s="150"/>
      <c r="C34" s="18">
        <f>ROUND((SUM(C28:C33)/60),0)</f>
        <v>0</v>
      </c>
      <c r="D34" s="149" t="s">
        <v>13</v>
      </c>
      <c r="E34" s="141"/>
    </row>
    <row r="35" spans="1:26" ht="25.5" customHeight="1" x14ac:dyDescent="0.25">
      <c r="A35" s="154" t="s">
        <v>15</v>
      </c>
      <c r="B35" s="155"/>
      <c r="C35" s="24">
        <v>0</v>
      </c>
      <c r="D35" s="154" t="s">
        <v>13</v>
      </c>
      <c r="E35" s="156"/>
    </row>
    <row r="36" spans="1:26" ht="18" customHeight="1" x14ac:dyDescent="0.25">
      <c r="A36" s="157"/>
      <c r="B36" s="119"/>
      <c r="C36" s="119"/>
      <c r="D36" s="119"/>
      <c r="E36" s="119"/>
    </row>
    <row r="37" spans="1:26" ht="18" customHeight="1" x14ac:dyDescent="0.25">
      <c r="A37" s="151" t="s">
        <v>26</v>
      </c>
      <c r="B37" s="119"/>
      <c r="C37" s="119"/>
      <c r="D37" s="152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3" t="s">
        <v>8</v>
      </c>
      <c r="D38" s="120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9" t="s">
        <v>12</v>
      </c>
      <c r="B45" s="150"/>
      <c r="C45" s="18">
        <f>ROUND((SUM(C39:C44)/60),0)</f>
        <v>0</v>
      </c>
      <c r="D45" s="149" t="s">
        <v>13</v>
      </c>
      <c r="E45" s="141"/>
    </row>
    <row r="46" spans="1:26" ht="25.5" customHeight="1" x14ac:dyDescent="0.25">
      <c r="A46" s="154" t="s">
        <v>15</v>
      </c>
      <c r="B46" s="155"/>
      <c r="C46" s="24">
        <v>0</v>
      </c>
      <c r="D46" s="154" t="s">
        <v>13</v>
      </c>
      <c r="E46" s="156"/>
    </row>
    <row r="47" spans="1:26" ht="18" customHeight="1" x14ac:dyDescent="0.25">
      <c r="A47" s="157"/>
      <c r="B47" s="119"/>
      <c r="C47" s="119"/>
      <c r="D47" s="119"/>
      <c r="E47" s="119"/>
    </row>
    <row r="48" spans="1:26" ht="18" customHeight="1" x14ac:dyDescent="0.25">
      <c r="A48" s="151" t="s">
        <v>32</v>
      </c>
      <c r="B48" s="119"/>
      <c r="C48" s="119"/>
      <c r="D48" s="152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3" t="s">
        <v>8</v>
      </c>
      <c r="D49" s="120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9" t="s">
        <v>12</v>
      </c>
      <c r="B56" s="150"/>
      <c r="C56" s="18">
        <f>ROUND((SUM(C50:C55)/60),0)</f>
        <v>0</v>
      </c>
      <c r="D56" s="149" t="s">
        <v>13</v>
      </c>
      <c r="E56" s="141"/>
    </row>
    <row r="57" spans="1:26" ht="25.5" customHeight="1" x14ac:dyDescent="0.25">
      <c r="A57" s="154" t="s">
        <v>15</v>
      </c>
      <c r="B57" s="155"/>
      <c r="C57" s="24">
        <v>0</v>
      </c>
      <c r="D57" s="154" t="s">
        <v>13</v>
      </c>
      <c r="E57" s="156"/>
    </row>
    <row r="58" spans="1:26" ht="18" customHeight="1" x14ac:dyDescent="0.25">
      <c r="A58" s="157"/>
      <c r="B58" s="119"/>
      <c r="C58" s="119"/>
      <c r="D58" s="119"/>
      <c r="E58" s="119"/>
    </row>
    <row r="59" spans="1:26" ht="18" customHeight="1" x14ac:dyDescent="0.25">
      <c r="A59" s="151" t="s">
        <v>36</v>
      </c>
      <c r="B59" s="119"/>
      <c r="C59" s="119"/>
      <c r="D59" s="152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3" t="s">
        <v>8</v>
      </c>
      <c r="D60" s="120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9" t="s">
        <v>12</v>
      </c>
      <c r="B67" s="150"/>
      <c r="C67" s="18">
        <f>ROUND((SUM(C61:C66)/60),0)</f>
        <v>0</v>
      </c>
      <c r="D67" s="149" t="s">
        <v>13</v>
      </c>
      <c r="E67" s="141"/>
    </row>
    <row r="68" spans="1:26" ht="25.5" customHeight="1" x14ac:dyDescent="0.25">
      <c r="A68" s="154" t="s">
        <v>15</v>
      </c>
      <c r="B68" s="155"/>
      <c r="C68" s="24">
        <v>0</v>
      </c>
      <c r="D68" s="154" t="s">
        <v>13</v>
      </c>
      <c r="E68" s="156"/>
    </row>
    <row r="69" spans="1:26" ht="18" customHeight="1" x14ac:dyDescent="0.25">
      <c r="A69" s="157"/>
      <c r="B69" s="119"/>
      <c r="C69" s="119"/>
      <c r="D69" s="119"/>
      <c r="E69" s="119"/>
    </row>
    <row r="70" spans="1:26" ht="18" customHeight="1" x14ac:dyDescent="0.25">
      <c r="A70" s="151" t="s">
        <v>68</v>
      </c>
      <c r="B70" s="119"/>
      <c r="C70" s="119"/>
      <c r="D70" s="152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3" t="s">
        <v>8</v>
      </c>
      <c r="D71" s="120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9" t="s">
        <v>12</v>
      </c>
      <c r="B78" s="150"/>
      <c r="C78" s="18">
        <f>ROUND((SUM(C72:C77)/60),0)</f>
        <v>0</v>
      </c>
      <c r="D78" s="149" t="s">
        <v>13</v>
      </c>
      <c r="E78" s="141"/>
    </row>
    <row r="79" spans="1:26" ht="25.5" customHeight="1" x14ac:dyDescent="0.25">
      <c r="A79" s="154" t="s">
        <v>15</v>
      </c>
      <c r="B79" s="155"/>
      <c r="C79" s="24">
        <v>0</v>
      </c>
      <c r="D79" s="154" t="s">
        <v>13</v>
      </c>
      <c r="E79" s="156"/>
    </row>
    <row r="80" spans="1:26" ht="18" customHeight="1" x14ac:dyDescent="0.25">
      <c r="A80" s="157"/>
      <c r="B80" s="119"/>
      <c r="C80" s="119"/>
      <c r="D80" s="119"/>
      <c r="E80" s="119"/>
    </row>
    <row r="81" spans="1:26" ht="18" customHeight="1" x14ac:dyDescent="0.25">
      <c r="A81" s="151" t="s">
        <v>52</v>
      </c>
      <c r="B81" s="119"/>
      <c r="C81" s="119"/>
      <c r="D81" s="152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3" t="s">
        <v>8</v>
      </c>
      <c r="D82" s="120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9" t="s">
        <v>12</v>
      </c>
      <c r="B89" s="150"/>
      <c r="C89" s="18">
        <f>ROUND((SUM(C83:C88)/60),0)</f>
        <v>0</v>
      </c>
      <c r="D89" s="149" t="s">
        <v>13</v>
      </c>
      <c r="E89" s="141"/>
    </row>
    <row r="90" spans="1:26" ht="25.5" customHeight="1" x14ac:dyDescent="0.25">
      <c r="A90" s="154" t="s">
        <v>15</v>
      </c>
      <c r="B90" s="155"/>
      <c r="C90" s="24">
        <v>0</v>
      </c>
      <c r="D90" s="154" t="s">
        <v>13</v>
      </c>
      <c r="E90" s="156"/>
    </row>
    <row r="91" spans="1:26" ht="18" customHeight="1" x14ac:dyDescent="0.25">
      <c r="A91" s="157"/>
      <c r="B91" s="119"/>
      <c r="C91" s="119"/>
      <c r="D91" s="119"/>
      <c r="E91" s="119"/>
    </row>
    <row r="92" spans="1:26" ht="18" customHeight="1" x14ac:dyDescent="0.25">
      <c r="A92" s="151" t="s">
        <v>53</v>
      </c>
      <c r="B92" s="119"/>
      <c r="C92" s="119"/>
      <c r="D92" s="152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3" t="s">
        <v>8</v>
      </c>
      <c r="D93" s="120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9" t="s">
        <v>12</v>
      </c>
      <c r="B100" s="150"/>
      <c r="C100" s="18">
        <f>ROUND((SUM(C94:C99)/60),0)</f>
        <v>0</v>
      </c>
      <c r="D100" s="149" t="s">
        <v>13</v>
      </c>
      <c r="E100" s="141"/>
    </row>
    <row r="101" spans="1:26" ht="25.5" customHeight="1" x14ac:dyDescent="0.25">
      <c r="A101" s="154" t="s">
        <v>15</v>
      </c>
      <c r="B101" s="155"/>
      <c r="C101" s="24">
        <v>0</v>
      </c>
      <c r="D101" s="154" t="s">
        <v>13</v>
      </c>
      <c r="E101" s="156"/>
    </row>
    <row r="102" spans="1:26" ht="18" customHeight="1" x14ac:dyDescent="0.25">
      <c r="A102" s="157"/>
      <c r="B102" s="119"/>
      <c r="C102" s="119"/>
      <c r="D102" s="119"/>
      <c r="E102" s="119"/>
    </row>
    <row r="103" spans="1:26" ht="18" customHeight="1" x14ac:dyDescent="0.25">
      <c r="A103" s="151" t="s">
        <v>55</v>
      </c>
      <c r="B103" s="119"/>
      <c r="C103" s="119"/>
      <c r="D103" s="152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3" t="s">
        <v>8</v>
      </c>
      <c r="D104" s="120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9" t="s">
        <v>12</v>
      </c>
      <c r="B111" s="150"/>
      <c r="C111" s="18">
        <f>ROUND((SUM(C105:C110)/60),0)</f>
        <v>0</v>
      </c>
      <c r="D111" s="149" t="s">
        <v>13</v>
      </c>
      <c r="E111" s="141"/>
    </row>
    <row r="112" spans="1:26" ht="25.5" customHeight="1" x14ac:dyDescent="0.25">
      <c r="A112" s="154" t="s">
        <v>15</v>
      </c>
      <c r="B112" s="155"/>
      <c r="C112" s="24">
        <v>0</v>
      </c>
      <c r="D112" s="154" t="s">
        <v>13</v>
      </c>
      <c r="E112" s="156"/>
    </row>
    <row r="113" spans="1:26" ht="18" customHeight="1" x14ac:dyDescent="0.25">
      <c r="A113" s="157"/>
      <c r="B113" s="119"/>
      <c r="C113" s="119"/>
      <c r="D113" s="119"/>
      <c r="E113" s="119"/>
    </row>
    <row r="114" spans="1:26" ht="18" customHeight="1" x14ac:dyDescent="0.25">
      <c r="A114" s="151" t="s">
        <v>56</v>
      </c>
      <c r="B114" s="119"/>
      <c r="C114" s="119"/>
      <c r="D114" s="152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3" t="s">
        <v>8</v>
      </c>
      <c r="D115" s="120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9" t="s">
        <v>12</v>
      </c>
      <c r="B122" s="150"/>
      <c r="C122" s="18">
        <f>ROUND((SUM(C116:C121)/60),0)</f>
        <v>0</v>
      </c>
      <c r="D122" s="149" t="s">
        <v>13</v>
      </c>
      <c r="E122" s="141"/>
    </row>
    <row r="123" spans="1:26" ht="25.5" customHeight="1" x14ac:dyDescent="0.25">
      <c r="A123" s="154" t="s">
        <v>15</v>
      </c>
      <c r="B123" s="155"/>
      <c r="C123" s="24">
        <v>0</v>
      </c>
      <c r="D123" s="154" t="s">
        <v>13</v>
      </c>
      <c r="E123" s="156"/>
    </row>
    <row r="124" spans="1:26" ht="18" customHeight="1" x14ac:dyDescent="0.25">
      <c r="A124" s="157"/>
      <c r="B124" s="119"/>
      <c r="C124" s="119"/>
      <c r="D124" s="119"/>
      <c r="E124" s="119"/>
    </row>
    <row r="125" spans="1:26" ht="18" customHeight="1" x14ac:dyDescent="0.25">
      <c r="A125" s="151" t="s">
        <v>57</v>
      </c>
      <c r="B125" s="119"/>
      <c r="C125" s="119"/>
      <c r="D125" s="152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3" t="s">
        <v>8</v>
      </c>
      <c r="D126" s="120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9" t="s">
        <v>12</v>
      </c>
      <c r="B133" s="150"/>
      <c r="C133" s="18">
        <f>ROUND((SUM(C127:C132)/60),0)</f>
        <v>0</v>
      </c>
      <c r="D133" s="149" t="s">
        <v>13</v>
      </c>
      <c r="E133" s="141"/>
    </row>
    <row r="134" spans="1:26" ht="25.5" customHeight="1" x14ac:dyDescent="0.25">
      <c r="A134" s="154" t="s">
        <v>15</v>
      </c>
      <c r="B134" s="155"/>
      <c r="C134" s="24">
        <v>0</v>
      </c>
      <c r="D134" s="154" t="s">
        <v>13</v>
      </c>
      <c r="E134" s="156"/>
    </row>
    <row r="135" spans="1:26" ht="18" customHeight="1" x14ac:dyDescent="0.25">
      <c r="A135" s="157"/>
      <c r="B135" s="119"/>
      <c r="C135" s="119"/>
      <c r="D135" s="119"/>
      <c r="E135" s="119"/>
    </row>
    <row r="136" spans="1:26" ht="18" customHeight="1" x14ac:dyDescent="0.25">
      <c r="A136" s="151" t="s">
        <v>59</v>
      </c>
      <c r="B136" s="119"/>
      <c r="C136" s="119"/>
      <c r="D136" s="152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3" t="s">
        <v>8</v>
      </c>
      <c r="D137" s="120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9" t="s">
        <v>12</v>
      </c>
      <c r="B144" s="150"/>
      <c r="C144" s="18">
        <f>ROUND((SUM(C138:C143)/60),0)</f>
        <v>0</v>
      </c>
      <c r="D144" s="149" t="s">
        <v>13</v>
      </c>
      <c r="E144" s="141"/>
    </row>
    <row r="145" spans="1:26" ht="25.5" customHeight="1" x14ac:dyDescent="0.25">
      <c r="A145" s="154" t="s">
        <v>15</v>
      </c>
      <c r="B145" s="155"/>
      <c r="C145" s="24">
        <v>0</v>
      </c>
      <c r="D145" s="154" t="s">
        <v>13</v>
      </c>
      <c r="E145" s="156"/>
    </row>
    <row r="146" spans="1:26" ht="18" customHeight="1" x14ac:dyDescent="0.25">
      <c r="A146" s="157"/>
      <c r="B146" s="119"/>
      <c r="C146" s="119"/>
      <c r="D146" s="119"/>
      <c r="E146" s="119"/>
    </row>
    <row r="147" spans="1:26" ht="18" customHeight="1" x14ac:dyDescent="0.25">
      <c r="A147" s="151" t="s">
        <v>60</v>
      </c>
      <c r="B147" s="119"/>
      <c r="C147" s="119"/>
      <c r="D147" s="152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3" t="s">
        <v>8</v>
      </c>
      <c r="D148" s="120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9" t="s">
        <v>12</v>
      </c>
      <c r="B155" s="150"/>
      <c r="C155" s="18">
        <f>ROUND((SUM(C149:C154)/60),0)</f>
        <v>0</v>
      </c>
      <c r="D155" s="149" t="s">
        <v>13</v>
      </c>
      <c r="E155" s="141"/>
    </row>
    <row r="156" spans="1:26" ht="25.5" customHeight="1" x14ac:dyDescent="0.25">
      <c r="A156" s="154" t="s">
        <v>15</v>
      </c>
      <c r="B156" s="155"/>
      <c r="C156" s="24">
        <v>0</v>
      </c>
      <c r="D156" s="154" t="s">
        <v>13</v>
      </c>
      <c r="E156" s="156"/>
    </row>
    <row r="157" spans="1:26" ht="18" customHeight="1" x14ac:dyDescent="0.25">
      <c r="A157" s="157"/>
      <c r="B157" s="119"/>
      <c r="C157" s="119"/>
      <c r="D157" s="119"/>
      <c r="E157" s="119"/>
    </row>
    <row r="158" spans="1:26" ht="18" customHeight="1" x14ac:dyDescent="0.25">
      <c r="A158" s="151" t="s">
        <v>61</v>
      </c>
      <c r="B158" s="119"/>
      <c r="C158" s="119"/>
      <c r="D158" s="152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3" t="s">
        <v>8</v>
      </c>
      <c r="D159" s="120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9" t="s">
        <v>12</v>
      </c>
      <c r="B166" s="150"/>
      <c r="C166" s="18">
        <f>ROUND((SUM(C160:C165)/60),0)</f>
        <v>0</v>
      </c>
      <c r="D166" s="149" t="s">
        <v>13</v>
      </c>
      <c r="E166" s="141"/>
    </row>
    <row r="167" spans="1:26" ht="25.5" customHeight="1" x14ac:dyDescent="0.25">
      <c r="A167" s="154" t="s">
        <v>15</v>
      </c>
      <c r="B167" s="155"/>
      <c r="C167" s="24">
        <v>0</v>
      </c>
      <c r="D167" s="154" t="s">
        <v>13</v>
      </c>
      <c r="E167" s="156"/>
    </row>
    <row r="168" spans="1:26" ht="18" customHeight="1" x14ac:dyDescent="0.25">
      <c r="A168" s="157"/>
      <c r="B168" s="119"/>
      <c r="C168" s="119"/>
      <c r="D168" s="119"/>
      <c r="E168" s="119"/>
    </row>
    <row r="169" spans="1:26" ht="18" customHeight="1" x14ac:dyDescent="0.25">
      <c r="A169" s="151" t="s">
        <v>62</v>
      </c>
      <c r="B169" s="119"/>
      <c r="C169" s="119"/>
      <c r="D169" s="152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3" t="s">
        <v>8</v>
      </c>
      <c r="D170" s="120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9" t="s">
        <v>12</v>
      </c>
      <c r="B177" s="150"/>
      <c r="C177" s="18">
        <f>ROUND((SUM(C171:C176)/60),0)</f>
        <v>0</v>
      </c>
      <c r="D177" s="149" t="s">
        <v>13</v>
      </c>
      <c r="E177" s="141"/>
    </row>
    <row r="178" spans="1:26" ht="25.5" customHeight="1" x14ac:dyDescent="0.25">
      <c r="A178" s="154" t="s">
        <v>15</v>
      </c>
      <c r="B178" s="155"/>
      <c r="C178" s="24">
        <v>0</v>
      </c>
      <c r="D178" s="154" t="s">
        <v>13</v>
      </c>
      <c r="E178" s="156"/>
    </row>
    <row r="179" spans="1:26" ht="18" customHeight="1" x14ac:dyDescent="0.25">
      <c r="A179" s="157"/>
      <c r="B179" s="119"/>
      <c r="C179" s="119"/>
      <c r="D179" s="119"/>
      <c r="E179" s="119"/>
    </row>
    <row r="180" spans="1:26" ht="18" customHeight="1" x14ac:dyDescent="0.25">
      <c r="A180" s="151" t="s">
        <v>63</v>
      </c>
      <c r="B180" s="119"/>
      <c r="C180" s="119"/>
      <c r="D180" s="152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3" t="s">
        <v>8</v>
      </c>
      <c r="D181" s="120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9" t="s">
        <v>12</v>
      </c>
      <c r="B188" s="150"/>
      <c r="C188" s="18">
        <f>ROUND((SUM(C182:C187)/60),0)</f>
        <v>0</v>
      </c>
      <c r="D188" s="149" t="s">
        <v>13</v>
      </c>
      <c r="E188" s="141"/>
    </row>
    <row r="189" spans="1:26" ht="25.5" customHeight="1" x14ac:dyDescent="0.25">
      <c r="A189" s="154" t="s">
        <v>15</v>
      </c>
      <c r="B189" s="155"/>
      <c r="C189" s="24">
        <v>0</v>
      </c>
      <c r="D189" s="154" t="s">
        <v>13</v>
      </c>
      <c r="E189" s="156"/>
    </row>
    <row r="190" spans="1:26" ht="18" customHeight="1" x14ac:dyDescent="0.25">
      <c r="A190" s="157"/>
      <c r="B190" s="119"/>
      <c r="C190" s="119"/>
      <c r="D190" s="119"/>
      <c r="E190" s="119"/>
    </row>
    <row r="191" spans="1:26" ht="18" customHeight="1" x14ac:dyDescent="0.25">
      <c r="A191" s="151" t="s">
        <v>64</v>
      </c>
      <c r="B191" s="119"/>
      <c r="C191" s="119"/>
      <c r="D191" s="152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3" t="s">
        <v>8</v>
      </c>
      <c r="D192" s="120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9" t="s">
        <v>12</v>
      </c>
      <c r="B199" s="150"/>
      <c r="C199" s="18">
        <f>ROUND((SUM(C193:C198)/60),0)</f>
        <v>0</v>
      </c>
      <c r="D199" s="149" t="s">
        <v>13</v>
      </c>
      <c r="E199" s="141"/>
    </row>
    <row r="200" spans="1:26" ht="25.5" customHeight="1" x14ac:dyDescent="0.25">
      <c r="A200" s="154" t="s">
        <v>15</v>
      </c>
      <c r="B200" s="155"/>
      <c r="C200" s="24">
        <v>0</v>
      </c>
      <c r="D200" s="154" t="s">
        <v>13</v>
      </c>
      <c r="E200" s="156"/>
    </row>
    <row r="201" spans="1:26" ht="18" customHeight="1" x14ac:dyDescent="0.25">
      <c r="A201" s="157"/>
      <c r="B201" s="119"/>
      <c r="C201" s="119"/>
      <c r="D201" s="119"/>
      <c r="E201" s="119"/>
    </row>
    <row r="202" spans="1:26" ht="18" customHeight="1" x14ac:dyDescent="0.25">
      <c r="A202" s="151" t="s">
        <v>65</v>
      </c>
      <c r="B202" s="119"/>
      <c r="C202" s="119"/>
      <c r="D202" s="152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3" t="s">
        <v>8</v>
      </c>
      <c r="D203" s="120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9" t="s">
        <v>12</v>
      </c>
      <c r="B210" s="150"/>
      <c r="C210" s="18">
        <f>ROUND((SUM(C204:C209)/60),0)</f>
        <v>0</v>
      </c>
      <c r="D210" s="149" t="s">
        <v>13</v>
      </c>
      <c r="E210" s="141"/>
    </row>
    <row r="211" spans="1:26" ht="25.5" customHeight="1" x14ac:dyDescent="0.25">
      <c r="A211" s="154" t="s">
        <v>15</v>
      </c>
      <c r="B211" s="155"/>
      <c r="C211" s="24">
        <v>0</v>
      </c>
      <c r="D211" s="154" t="s">
        <v>13</v>
      </c>
      <c r="E211" s="156"/>
    </row>
    <row r="212" spans="1:26" ht="18" customHeight="1" x14ac:dyDescent="0.25">
      <c r="A212" s="157"/>
      <c r="B212" s="119"/>
      <c r="C212" s="119"/>
      <c r="D212" s="119"/>
      <c r="E212" s="119"/>
    </row>
    <row r="213" spans="1:26" ht="18" customHeight="1" x14ac:dyDescent="0.25">
      <c r="A213" s="151" t="s">
        <v>66</v>
      </c>
      <c r="B213" s="119"/>
      <c r="C213" s="119"/>
      <c r="D213" s="152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3" t="s">
        <v>8</v>
      </c>
      <c r="D214" s="120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9" t="s">
        <v>12</v>
      </c>
      <c r="B221" s="150"/>
      <c r="C221" s="18">
        <f>ROUND((SUM(C215:C220)/60),0)</f>
        <v>0</v>
      </c>
      <c r="D221" s="149" t="s">
        <v>13</v>
      </c>
      <c r="E221" s="141"/>
    </row>
    <row r="222" spans="1:26" ht="25.5" customHeight="1" x14ac:dyDescent="0.25">
      <c r="A222" s="154" t="s">
        <v>15</v>
      </c>
      <c r="B222" s="155"/>
      <c r="C222" s="24">
        <v>0</v>
      </c>
      <c r="D222" s="154" t="s">
        <v>13</v>
      </c>
      <c r="E222" s="156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3:E3"/>
    <mergeCell ref="A4:D4"/>
    <mergeCell ref="C5:D5"/>
    <mergeCell ref="D12:E12"/>
    <mergeCell ref="D13:E13"/>
    <mergeCell ref="A13:B13"/>
    <mergeCell ref="A12:B12"/>
    <mergeCell ref="A69:E69"/>
    <mergeCell ref="D79:E79"/>
    <mergeCell ref="D78:E78"/>
    <mergeCell ref="D68:E68"/>
    <mergeCell ref="D67:E67"/>
    <mergeCell ref="A80:E80"/>
    <mergeCell ref="C71:D71"/>
    <mergeCell ref="A81:D81"/>
    <mergeCell ref="A1:E2"/>
    <mergeCell ref="A37:D37"/>
    <mergeCell ref="A36:E36"/>
    <mergeCell ref="D34:E34"/>
    <mergeCell ref="D35:E35"/>
    <mergeCell ref="A35:B35"/>
    <mergeCell ref="A34:B34"/>
    <mergeCell ref="A23:B23"/>
    <mergeCell ref="A24:B24"/>
    <mergeCell ref="A47:E47"/>
    <mergeCell ref="A48:D48"/>
    <mergeCell ref="C49:D49"/>
    <mergeCell ref="D56:E56"/>
    <mergeCell ref="D57:E57"/>
    <mergeCell ref="A59:D59"/>
    <mergeCell ref="A58:E58"/>
    <mergeCell ref="A14:E14"/>
    <mergeCell ref="A15:D15"/>
    <mergeCell ref="C16:D16"/>
    <mergeCell ref="D23:E23"/>
    <mergeCell ref="D24:E24"/>
    <mergeCell ref="A26:D26"/>
    <mergeCell ref="C27:D27"/>
    <mergeCell ref="A25:E25"/>
    <mergeCell ref="C38:D38"/>
    <mergeCell ref="A135:E135"/>
    <mergeCell ref="D144:E144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125:D125"/>
    <mergeCell ref="D133:E133"/>
    <mergeCell ref="D134:E134"/>
    <mergeCell ref="D122:E122"/>
    <mergeCell ref="D123:E123"/>
    <mergeCell ref="A103:D103"/>
    <mergeCell ref="C104:D104"/>
    <mergeCell ref="A92:D92"/>
    <mergeCell ref="C93:D93"/>
    <mergeCell ref="A101:B101"/>
    <mergeCell ref="A100:B100"/>
    <mergeCell ref="A134:B134"/>
    <mergeCell ref="A133:B133"/>
    <mergeCell ref="C82:D82"/>
    <mergeCell ref="A45:B45"/>
    <mergeCell ref="A46:B46"/>
    <mergeCell ref="A67:B67"/>
    <mergeCell ref="A57:B57"/>
    <mergeCell ref="A56:B56"/>
    <mergeCell ref="A112:B112"/>
    <mergeCell ref="A122:B122"/>
    <mergeCell ref="A124:E124"/>
    <mergeCell ref="A68:B68"/>
    <mergeCell ref="A111:B111"/>
    <mergeCell ref="A79:B79"/>
    <mergeCell ref="A78:B78"/>
    <mergeCell ref="A89:B89"/>
    <mergeCell ref="A90:B90"/>
    <mergeCell ref="A123:B123"/>
    <mergeCell ref="C126:D126"/>
    <mergeCell ref="A70:D70"/>
    <mergeCell ref="D112:E112"/>
    <mergeCell ref="C115:D115"/>
    <mergeCell ref="D45:E45"/>
    <mergeCell ref="D46:E46"/>
    <mergeCell ref="C60:D60"/>
    <mergeCell ref="A136:D136"/>
    <mergeCell ref="C137:D137"/>
    <mergeCell ref="D145:E145"/>
    <mergeCell ref="A146:E146"/>
    <mergeCell ref="A168:E168"/>
    <mergeCell ref="D166:E166"/>
    <mergeCell ref="D177:E177"/>
    <mergeCell ref="D167:E167"/>
    <mergeCell ref="C148:D148"/>
    <mergeCell ref="A156:B156"/>
    <mergeCell ref="A155:B155"/>
    <mergeCell ref="A158:D158"/>
    <mergeCell ref="A147:D147"/>
    <mergeCell ref="A167:B167"/>
    <mergeCell ref="A169:D169"/>
    <mergeCell ref="C170:D170"/>
    <mergeCell ref="A166:B166"/>
    <mergeCell ref="A144:B144"/>
    <mergeCell ref="A202:D202"/>
    <mergeCell ref="A190:E190"/>
    <mergeCell ref="D200:E200"/>
    <mergeCell ref="A191:D191"/>
    <mergeCell ref="A145:B145"/>
    <mergeCell ref="D156:E156"/>
    <mergeCell ref="C159:D159"/>
    <mergeCell ref="D155:E155"/>
    <mergeCell ref="A157:E157"/>
    <mergeCell ref="D178:E178"/>
    <mergeCell ref="A177:B177"/>
    <mergeCell ref="A178:B178"/>
    <mergeCell ref="C181:D181"/>
    <mergeCell ref="A180:D180"/>
    <mergeCell ref="A179:E179"/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C203:D203"/>
    <mergeCell ref="A188:B188"/>
    <mergeCell ref="A189:B189"/>
    <mergeCell ref="C192:D192"/>
    <mergeCell ref="D189:E189"/>
    <mergeCell ref="D188:E188"/>
    <mergeCell ref="A201:E201"/>
  </mergeCell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A3" sqref="A3:E3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8" t="s">
        <v>0</v>
      </c>
      <c r="B1" s="83"/>
      <c r="C1" s="83"/>
      <c r="D1" s="83"/>
      <c r="E1" s="112"/>
    </row>
    <row r="2" spans="1:26" ht="18" customHeight="1" x14ac:dyDescent="0.25">
      <c r="A2" s="130"/>
      <c r="B2" s="97"/>
      <c r="C2" s="97"/>
      <c r="D2" s="97"/>
      <c r="E2" s="114"/>
    </row>
    <row r="3" spans="1:26" ht="18" customHeight="1" x14ac:dyDescent="0.25">
      <c r="A3" s="151" t="str">
        <f>'dynamic Data'!B27</f>
        <v>----</v>
      </c>
      <c r="B3" s="119"/>
      <c r="C3" s="119"/>
      <c r="D3" s="119"/>
      <c r="E3" s="120"/>
    </row>
    <row r="4" spans="1:26" ht="18" customHeight="1" x14ac:dyDescent="0.25">
      <c r="A4" s="151" t="s">
        <v>3</v>
      </c>
      <c r="B4" s="119"/>
      <c r="C4" s="119"/>
      <c r="D4" s="152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3" t="s">
        <v>8</v>
      </c>
      <c r="D5" s="120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9" t="s">
        <v>12</v>
      </c>
      <c r="B12" s="160"/>
      <c r="C12" s="18">
        <f>ROUND((SUM(C6:C11)/60),0)</f>
        <v>0</v>
      </c>
      <c r="D12" s="149" t="s">
        <v>13</v>
      </c>
      <c r="E12" s="141"/>
    </row>
    <row r="13" spans="1:26" ht="25.5" customHeight="1" x14ac:dyDescent="0.25">
      <c r="A13" s="161" t="s">
        <v>15</v>
      </c>
      <c r="B13" s="120"/>
      <c r="C13" s="20">
        <v>0</v>
      </c>
      <c r="D13" s="161" t="s">
        <v>13</v>
      </c>
      <c r="E13" s="120"/>
    </row>
    <row r="14" spans="1:26" ht="18" customHeight="1" x14ac:dyDescent="0.25">
      <c r="A14" s="157"/>
      <c r="B14" s="119"/>
      <c r="C14" s="119"/>
      <c r="D14" s="119"/>
      <c r="E14" s="119"/>
    </row>
    <row r="15" spans="1:26" ht="18" customHeight="1" x14ac:dyDescent="0.25">
      <c r="A15" s="151" t="s">
        <v>18</v>
      </c>
      <c r="B15" s="119"/>
      <c r="C15" s="119"/>
      <c r="D15" s="152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3" t="s">
        <v>8</v>
      </c>
      <c r="D16" s="120"/>
      <c r="E16" s="7" t="s">
        <v>9</v>
      </c>
    </row>
    <row r="17" spans="1:26" ht="25.5" customHeight="1" x14ac:dyDescent="0.25">
      <c r="A17" s="8">
        <v>1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9" t="s">
        <v>12</v>
      </c>
      <c r="B23" s="150"/>
      <c r="C23" s="18">
        <f>ROUND((SUM(C17:C22)/60),0)</f>
        <v>0</v>
      </c>
      <c r="D23" s="149" t="s">
        <v>13</v>
      </c>
      <c r="E23" s="141"/>
    </row>
    <row r="24" spans="1:26" ht="25.5" customHeight="1" x14ac:dyDescent="0.25">
      <c r="A24" s="154" t="s">
        <v>15</v>
      </c>
      <c r="B24" s="155"/>
      <c r="C24" s="24">
        <v>0</v>
      </c>
      <c r="D24" s="154" t="s">
        <v>13</v>
      </c>
      <c r="E24" s="156"/>
    </row>
    <row r="25" spans="1:26" ht="18" customHeight="1" x14ac:dyDescent="0.25">
      <c r="A25" s="157"/>
      <c r="B25" s="119"/>
      <c r="C25" s="119"/>
      <c r="D25" s="119"/>
      <c r="E25" s="119"/>
    </row>
    <row r="26" spans="1:26" ht="18" customHeight="1" x14ac:dyDescent="0.25">
      <c r="A26" s="151" t="s">
        <v>67</v>
      </c>
      <c r="B26" s="119"/>
      <c r="C26" s="119"/>
      <c r="D26" s="152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3" t="s">
        <v>8</v>
      </c>
      <c r="D27" s="120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9" t="s">
        <v>12</v>
      </c>
      <c r="B34" s="150"/>
      <c r="C34" s="18">
        <f>ROUND((SUM(C28:C33)/60),0)</f>
        <v>0</v>
      </c>
      <c r="D34" s="149" t="s">
        <v>13</v>
      </c>
      <c r="E34" s="141"/>
    </row>
    <row r="35" spans="1:26" ht="25.5" customHeight="1" x14ac:dyDescent="0.25">
      <c r="A35" s="154" t="s">
        <v>15</v>
      </c>
      <c r="B35" s="155"/>
      <c r="C35" s="24">
        <v>0</v>
      </c>
      <c r="D35" s="154" t="s">
        <v>13</v>
      </c>
      <c r="E35" s="156"/>
    </row>
    <row r="36" spans="1:26" ht="18" customHeight="1" x14ac:dyDescent="0.25">
      <c r="A36" s="157"/>
      <c r="B36" s="119"/>
      <c r="C36" s="119"/>
      <c r="D36" s="119"/>
      <c r="E36" s="119"/>
    </row>
    <row r="37" spans="1:26" ht="18" customHeight="1" x14ac:dyDescent="0.25">
      <c r="A37" s="151" t="s">
        <v>27</v>
      </c>
      <c r="B37" s="119"/>
      <c r="C37" s="119"/>
      <c r="D37" s="152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3" t="s">
        <v>8</v>
      </c>
      <c r="D38" s="120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9" t="s">
        <v>12</v>
      </c>
      <c r="B45" s="150"/>
      <c r="C45" s="18">
        <f>ROUND((SUM(C39:C44)/60),0)</f>
        <v>0</v>
      </c>
      <c r="D45" s="149" t="s">
        <v>13</v>
      </c>
      <c r="E45" s="141"/>
    </row>
    <row r="46" spans="1:26" ht="25.5" customHeight="1" x14ac:dyDescent="0.25">
      <c r="A46" s="154" t="s">
        <v>15</v>
      </c>
      <c r="B46" s="155"/>
      <c r="C46" s="24">
        <v>0</v>
      </c>
      <c r="D46" s="154" t="s">
        <v>13</v>
      </c>
      <c r="E46" s="156"/>
    </row>
    <row r="47" spans="1:26" ht="18" customHeight="1" x14ac:dyDescent="0.25">
      <c r="A47" s="157"/>
      <c r="B47" s="119"/>
      <c r="C47" s="119"/>
      <c r="D47" s="119"/>
      <c r="E47" s="119"/>
    </row>
    <row r="48" spans="1:26" ht="18" customHeight="1" x14ac:dyDescent="0.25">
      <c r="A48" s="151" t="s">
        <v>69</v>
      </c>
      <c r="B48" s="119"/>
      <c r="C48" s="119"/>
      <c r="D48" s="152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3" t="s">
        <v>8</v>
      </c>
      <c r="D49" s="120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9" t="s">
        <v>12</v>
      </c>
      <c r="B56" s="150"/>
      <c r="C56" s="18">
        <f>ROUND((SUM(C50:C55)/60),0)</f>
        <v>0</v>
      </c>
      <c r="D56" s="149" t="s">
        <v>13</v>
      </c>
      <c r="E56" s="141"/>
    </row>
    <row r="57" spans="1:26" ht="25.5" customHeight="1" x14ac:dyDescent="0.25">
      <c r="A57" s="154" t="s">
        <v>15</v>
      </c>
      <c r="B57" s="155"/>
      <c r="C57" s="24">
        <v>0</v>
      </c>
      <c r="D57" s="154" t="s">
        <v>13</v>
      </c>
      <c r="E57" s="156"/>
    </row>
    <row r="58" spans="1:26" ht="18" customHeight="1" x14ac:dyDescent="0.25">
      <c r="A58" s="157"/>
      <c r="B58" s="119"/>
      <c r="C58" s="119"/>
      <c r="D58" s="119"/>
      <c r="E58" s="119"/>
    </row>
    <row r="59" spans="1:26" ht="18" customHeight="1" x14ac:dyDescent="0.25">
      <c r="A59" s="151" t="s">
        <v>36</v>
      </c>
      <c r="B59" s="119"/>
      <c r="C59" s="119"/>
      <c r="D59" s="152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3" t="s">
        <v>8</v>
      </c>
      <c r="D60" s="120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9" t="s">
        <v>12</v>
      </c>
      <c r="B67" s="150"/>
      <c r="C67" s="18">
        <f>ROUND((SUM(C61:C66)/60),0)</f>
        <v>0</v>
      </c>
      <c r="D67" s="149" t="s">
        <v>13</v>
      </c>
      <c r="E67" s="141"/>
    </row>
    <row r="68" spans="1:26" ht="25.5" customHeight="1" x14ac:dyDescent="0.25">
      <c r="A68" s="154" t="s">
        <v>15</v>
      </c>
      <c r="B68" s="155"/>
      <c r="C68" s="24">
        <v>0</v>
      </c>
      <c r="D68" s="154" t="s">
        <v>13</v>
      </c>
      <c r="E68" s="156"/>
    </row>
    <row r="69" spans="1:26" ht="18" customHeight="1" x14ac:dyDescent="0.25">
      <c r="A69" s="157"/>
      <c r="B69" s="119"/>
      <c r="C69" s="119"/>
      <c r="D69" s="119"/>
      <c r="E69" s="119"/>
    </row>
    <row r="70" spans="1:26" ht="18" customHeight="1" x14ac:dyDescent="0.25">
      <c r="A70" s="151" t="s">
        <v>68</v>
      </c>
      <c r="B70" s="119"/>
      <c r="C70" s="119"/>
      <c r="D70" s="152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3" t="s">
        <v>8</v>
      </c>
      <c r="D71" s="120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9" t="s">
        <v>12</v>
      </c>
      <c r="B78" s="150"/>
      <c r="C78" s="18">
        <f>ROUND((SUM(C72:C77)/60),0)</f>
        <v>0</v>
      </c>
      <c r="D78" s="149" t="s">
        <v>13</v>
      </c>
      <c r="E78" s="141"/>
    </row>
    <row r="79" spans="1:26" ht="25.5" customHeight="1" x14ac:dyDescent="0.25">
      <c r="A79" s="154" t="s">
        <v>15</v>
      </c>
      <c r="B79" s="155"/>
      <c r="C79" s="24">
        <v>0</v>
      </c>
      <c r="D79" s="154" t="s">
        <v>13</v>
      </c>
      <c r="E79" s="156"/>
    </row>
    <row r="80" spans="1:26" ht="18" customHeight="1" x14ac:dyDescent="0.25">
      <c r="A80" s="157"/>
      <c r="B80" s="119"/>
      <c r="C80" s="119"/>
      <c r="D80" s="119"/>
      <c r="E80" s="119"/>
    </row>
    <row r="81" spans="1:26" ht="18" customHeight="1" x14ac:dyDescent="0.25">
      <c r="A81" s="151" t="s">
        <v>52</v>
      </c>
      <c r="B81" s="119"/>
      <c r="C81" s="119"/>
      <c r="D81" s="152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3" t="s">
        <v>8</v>
      </c>
      <c r="D82" s="120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9" t="s">
        <v>12</v>
      </c>
      <c r="B89" s="150"/>
      <c r="C89" s="18">
        <f>ROUND((SUM(C83:C88)/60),0)</f>
        <v>0</v>
      </c>
      <c r="D89" s="149" t="s">
        <v>13</v>
      </c>
      <c r="E89" s="141"/>
    </row>
    <row r="90" spans="1:26" ht="25.5" customHeight="1" x14ac:dyDescent="0.25">
      <c r="A90" s="154" t="s">
        <v>15</v>
      </c>
      <c r="B90" s="155"/>
      <c r="C90" s="24">
        <v>0</v>
      </c>
      <c r="D90" s="154" t="s">
        <v>13</v>
      </c>
      <c r="E90" s="156"/>
    </row>
    <row r="91" spans="1:26" ht="18" customHeight="1" x14ac:dyDescent="0.25">
      <c r="A91" s="157"/>
      <c r="B91" s="119"/>
      <c r="C91" s="119"/>
      <c r="D91" s="119"/>
      <c r="E91" s="119"/>
    </row>
    <row r="92" spans="1:26" ht="18" customHeight="1" x14ac:dyDescent="0.25">
      <c r="A92" s="151" t="s">
        <v>53</v>
      </c>
      <c r="B92" s="119"/>
      <c r="C92" s="119"/>
      <c r="D92" s="152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3" t="s">
        <v>8</v>
      </c>
      <c r="D93" s="120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9" t="s">
        <v>12</v>
      </c>
      <c r="B100" s="150"/>
      <c r="C100" s="18">
        <f>ROUND((SUM(C94:C99)/60),0)</f>
        <v>0</v>
      </c>
      <c r="D100" s="149" t="s">
        <v>13</v>
      </c>
      <c r="E100" s="141"/>
    </row>
    <row r="101" spans="1:26" ht="25.5" customHeight="1" x14ac:dyDescent="0.25">
      <c r="A101" s="154" t="s">
        <v>15</v>
      </c>
      <c r="B101" s="155"/>
      <c r="C101" s="24">
        <v>0</v>
      </c>
      <c r="D101" s="154" t="s">
        <v>13</v>
      </c>
      <c r="E101" s="156"/>
    </row>
    <row r="102" spans="1:26" ht="18" customHeight="1" x14ac:dyDescent="0.25">
      <c r="A102" s="157"/>
      <c r="B102" s="119"/>
      <c r="C102" s="119"/>
      <c r="D102" s="119"/>
      <c r="E102" s="119"/>
    </row>
    <row r="103" spans="1:26" ht="18" customHeight="1" x14ac:dyDescent="0.25">
      <c r="A103" s="151" t="s">
        <v>55</v>
      </c>
      <c r="B103" s="119"/>
      <c r="C103" s="119"/>
      <c r="D103" s="152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3" t="s">
        <v>8</v>
      </c>
      <c r="D104" s="120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9" t="s">
        <v>12</v>
      </c>
      <c r="B111" s="150"/>
      <c r="C111" s="18">
        <f>ROUND((SUM(C105:C110)/60),0)</f>
        <v>0</v>
      </c>
      <c r="D111" s="149" t="s">
        <v>13</v>
      </c>
      <c r="E111" s="141"/>
    </row>
    <row r="112" spans="1:26" ht="25.5" customHeight="1" x14ac:dyDescent="0.25">
      <c r="A112" s="154" t="s">
        <v>15</v>
      </c>
      <c r="B112" s="155"/>
      <c r="C112" s="24">
        <v>0</v>
      </c>
      <c r="D112" s="154" t="s">
        <v>13</v>
      </c>
      <c r="E112" s="156"/>
    </row>
    <row r="113" spans="1:26" ht="18" customHeight="1" x14ac:dyDescent="0.25">
      <c r="A113" s="157"/>
      <c r="B113" s="119"/>
      <c r="C113" s="119"/>
      <c r="D113" s="119"/>
      <c r="E113" s="119"/>
    </row>
    <row r="114" spans="1:26" ht="18" customHeight="1" x14ac:dyDescent="0.25">
      <c r="A114" s="151" t="s">
        <v>56</v>
      </c>
      <c r="B114" s="119"/>
      <c r="C114" s="119"/>
      <c r="D114" s="152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3" t="s">
        <v>8</v>
      </c>
      <c r="D115" s="120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9" t="s">
        <v>12</v>
      </c>
      <c r="B122" s="150"/>
      <c r="C122" s="18">
        <f>ROUND((SUM(C116:C121)/60),0)</f>
        <v>0</v>
      </c>
      <c r="D122" s="149" t="s">
        <v>13</v>
      </c>
      <c r="E122" s="141"/>
    </row>
    <row r="123" spans="1:26" ht="25.5" customHeight="1" x14ac:dyDescent="0.25">
      <c r="A123" s="154" t="s">
        <v>15</v>
      </c>
      <c r="B123" s="155"/>
      <c r="C123" s="24">
        <v>0</v>
      </c>
      <c r="D123" s="154" t="s">
        <v>13</v>
      </c>
      <c r="E123" s="156"/>
    </row>
    <row r="124" spans="1:26" ht="18" customHeight="1" x14ac:dyDescent="0.25">
      <c r="A124" s="157"/>
      <c r="B124" s="119"/>
      <c r="C124" s="119"/>
      <c r="D124" s="119"/>
      <c r="E124" s="119"/>
    </row>
    <row r="125" spans="1:26" ht="18" customHeight="1" x14ac:dyDescent="0.25">
      <c r="A125" s="151" t="s">
        <v>57</v>
      </c>
      <c r="B125" s="119"/>
      <c r="C125" s="119"/>
      <c r="D125" s="152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3" t="s">
        <v>8</v>
      </c>
      <c r="D126" s="120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9" t="s">
        <v>12</v>
      </c>
      <c r="B133" s="150"/>
      <c r="C133" s="18">
        <f>ROUND((SUM(C127:C132)/60),0)</f>
        <v>0</v>
      </c>
      <c r="D133" s="149" t="s">
        <v>13</v>
      </c>
      <c r="E133" s="141"/>
    </row>
    <row r="134" spans="1:26" ht="25.5" customHeight="1" x14ac:dyDescent="0.25">
      <c r="A134" s="154" t="s">
        <v>15</v>
      </c>
      <c r="B134" s="155"/>
      <c r="C134" s="24">
        <v>0</v>
      </c>
      <c r="D134" s="154" t="s">
        <v>13</v>
      </c>
      <c r="E134" s="156"/>
    </row>
    <row r="135" spans="1:26" ht="18" customHeight="1" x14ac:dyDescent="0.25">
      <c r="A135" s="157"/>
      <c r="B135" s="119"/>
      <c r="C135" s="119"/>
      <c r="D135" s="119"/>
      <c r="E135" s="119"/>
    </row>
    <row r="136" spans="1:26" ht="18" customHeight="1" x14ac:dyDescent="0.25">
      <c r="A136" s="151" t="s">
        <v>59</v>
      </c>
      <c r="B136" s="119"/>
      <c r="C136" s="119"/>
      <c r="D136" s="152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3" t="s">
        <v>8</v>
      </c>
      <c r="D137" s="120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9" t="s">
        <v>12</v>
      </c>
      <c r="B144" s="150"/>
      <c r="C144" s="18">
        <f>ROUND((SUM(C138:C143)/60),0)</f>
        <v>0</v>
      </c>
      <c r="D144" s="149" t="s">
        <v>13</v>
      </c>
      <c r="E144" s="141"/>
    </row>
    <row r="145" spans="1:26" ht="25.5" customHeight="1" x14ac:dyDescent="0.25">
      <c r="A145" s="154" t="s">
        <v>15</v>
      </c>
      <c r="B145" s="155"/>
      <c r="C145" s="24">
        <v>0</v>
      </c>
      <c r="D145" s="154" t="s">
        <v>13</v>
      </c>
      <c r="E145" s="156"/>
    </row>
    <row r="146" spans="1:26" ht="18" customHeight="1" x14ac:dyDescent="0.25">
      <c r="A146" s="157"/>
      <c r="B146" s="119"/>
      <c r="C146" s="119"/>
      <c r="D146" s="119"/>
      <c r="E146" s="119"/>
    </row>
    <row r="147" spans="1:26" ht="18" customHeight="1" x14ac:dyDescent="0.25">
      <c r="A147" s="151" t="s">
        <v>60</v>
      </c>
      <c r="B147" s="119"/>
      <c r="C147" s="119"/>
      <c r="D147" s="152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3" t="s">
        <v>8</v>
      </c>
      <c r="D148" s="120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9" t="s">
        <v>12</v>
      </c>
      <c r="B155" s="150"/>
      <c r="C155" s="18">
        <f>ROUND((SUM(C149:C154)/60),0)</f>
        <v>0</v>
      </c>
      <c r="D155" s="149" t="s">
        <v>13</v>
      </c>
      <c r="E155" s="141"/>
    </row>
    <row r="156" spans="1:26" ht="25.5" customHeight="1" x14ac:dyDescent="0.25">
      <c r="A156" s="154" t="s">
        <v>15</v>
      </c>
      <c r="B156" s="155"/>
      <c r="C156" s="24">
        <v>0</v>
      </c>
      <c r="D156" s="154" t="s">
        <v>13</v>
      </c>
      <c r="E156" s="156"/>
    </row>
    <row r="157" spans="1:26" ht="18" customHeight="1" x14ac:dyDescent="0.25">
      <c r="A157" s="157"/>
      <c r="B157" s="119"/>
      <c r="C157" s="119"/>
      <c r="D157" s="119"/>
      <c r="E157" s="119"/>
    </row>
    <row r="158" spans="1:26" ht="18" customHeight="1" x14ac:dyDescent="0.25">
      <c r="A158" s="151" t="s">
        <v>61</v>
      </c>
      <c r="B158" s="119"/>
      <c r="C158" s="119"/>
      <c r="D158" s="152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3" t="s">
        <v>8</v>
      </c>
      <c r="D159" s="120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9" t="s">
        <v>12</v>
      </c>
      <c r="B166" s="150"/>
      <c r="C166" s="18">
        <f>ROUND((SUM(C160:C165)/60),0)</f>
        <v>0</v>
      </c>
      <c r="D166" s="149" t="s">
        <v>13</v>
      </c>
      <c r="E166" s="141"/>
    </row>
    <row r="167" spans="1:26" ht="25.5" customHeight="1" x14ac:dyDescent="0.25">
      <c r="A167" s="154" t="s">
        <v>15</v>
      </c>
      <c r="B167" s="155"/>
      <c r="C167" s="24">
        <v>0</v>
      </c>
      <c r="D167" s="154" t="s">
        <v>13</v>
      </c>
      <c r="E167" s="156"/>
    </row>
    <row r="168" spans="1:26" ht="18" customHeight="1" x14ac:dyDescent="0.25">
      <c r="A168" s="157"/>
      <c r="B168" s="119"/>
      <c r="C168" s="119"/>
      <c r="D168" s="119"/>
      <c r="E168" s="119"/>
    </row>
    <row r="169" spans="1:26" ht="18" customHeight="1" x14ac:dyDescent="0.25">
      <c r="A169" s="151" t="s">
        <v>62</v>
      </c>
      <c r="B169" s="119"/>
      <c r="C169" s="119"/>
      <c r="D169" s="152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3" t="s">
        <v>8</v>
      </c>
      <c r="D170" s="120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9" t="s">
        <v>12</v>
      </c>
      <c r="B177" s="150"/>
      <c r="C177" s="18">
        <f>ROUND((SUM(C171:C176)/60),0)</f>
        <v>0</v>
      </c>
      <c r="D177" s="149" t="s">
        <v>13</v>
      </c>
      <c r="E177" s="141"/>
    </row>
    <row r="178" spans="1:26" ht="25.5" customHeight="1" x14ac:dyDescent="0.25">
      <c r="A178" s="154" t="s">
        <v>15</v>
      </c>
      <c r="B178" s="155"/>
      <c r="C178" s="24">
        <v>0</v>
      </c>
      <c r="D178" s="154" t="s">
        <v>13</v>
      </c>
      <c r="E178" s="156"/>
    </row>
    <row r="179" spans="1:26" ht="18" customHeight="1" x14ac:dyDescent="0.25">
      <c r="A179" s="157"/>
      <c r="B179" s="119"/>
      <c r="C179" s="119"/>
      <c r="D179" s="119"/>
      <c r="E179" s="119"/>
    </row>
    <row r="180" spans="1:26" ht="18" customHeight="1" x14ac:dyDescent="0.25">
      <c r="A180" s="151" t="s">
        <v>63</v>
      </c>
      <c r="B180" s="119"/>
      <c r="C180" s="119"/>
      <c r="D180" s="152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3" t="s">
        <v>8</v>
      </c>
      <c r="D181" s="120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9" t="s">
        <v>12</v>
      </c>
      <c r="B188" s="150"/>
      <c r="C188" s="18">
        <f>ROUND((SUM(C182:C187)/60),0)</f>
        <v>0</v>
      </c>
      <c r="D188" s="149" t="s">
        <v>13</v>
      </c>
      <c r="E188" s="141"/>
    </row>
    <row r="189" spans="1:26" ht="25.5" customHeight="1" x14ac:dyDescent="0.25">
      <c r="A189" s="154" t="s">
        <v>15</v>
      </c>
      <c r="B189" s="155"/>
      <c r="C189" s="24">
        <v>0</v>
      </c>
      <c r="D189" s="154" t="s">
        <v>13</v>
      </c>
      <c r="E189" s="156"/>
    </row>
    <row r="190" spans="1:26" ht="18" customHeight="1" x14ac:dyDescent="0.25">
      <c r="A190" s="157"/>
      <c r="B190" s="119"/>
      <c r="C190" s="119"/>
      <c r="D190" s="119"/>
      <c r="E190" s="119"/>
    </row>
    <row r="191" spans="1:26" ht="18" customHeight="1" x14ac:dyDescent="0.25">
      <c r="A191" s="151" t="s">
        <v>64</v>
      </c>
      <c r="B191" s="119"/>
      <c r="C191" s="119"/>
      <c r="D191" s="152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3" t="s">
        <v>8</v>
      </c>
      <c r="D192" s="120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9" t="s">
        <v>12</v>
      </c>
      <c r="B199" s="150"/>
      <c r="C199" s="18">
        <f>ROUND((SUM(C193:C198)/60),0)</f>
        <v>0</v>
      </c>
      <c r="D199" s="149" t="s">
        <v>13</v>
      </c>
      <c r="E199" s="141"/>
    </row>
    <row r="200" spans="1:26" ht="25.5" customHeight="1" x14ac:dyDescent="0.25">
      <c r="A200" s="154" t="s">
        <v>15</v>
      </c>
      <c r="B200" s="155"/>
      <c r="C200" s="24">
        <v>0</v>
      </c>
      <c r="D200" s="154" t="s">
        <v>13</v>
      </c>
      <c r="E200" s="156"/>
    </row>
    <row r="201" spans="1:26" ht="18" customHeight="1" x14ac:dyDescent="0.25">
      <c r="A201" s="157"/>
      <c r="B201" s="119"/>
      <c r="C201" s="119"/>
      <c r="D201" s="119"/>
      <c r="E201" s="119"/>
    </row>
    <row r="202" spans="1:26" ht="18" customHeight="1" x14ac:dyDescent="0.25">
      <c r="A202" s="151" t="s">
        <v>65</v>
      </c>
      <c r="B202" s="119"/>
      <c r="C202" s="119"/>
      <c r="D202" s="152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3" t="s">
        <v>8</v>
      </c>
      <c r="D203" s="120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9" t="s">
        <v>12</v>
      </c>
      <c r="B210" s="150"/>
      <c r="C210" s="18">
        <f>ROUND((SUM(C204:C209)/60),0)</f>
        <v>0</v>
      </c>
      <c r="D210" s="149" t="s">
        <v>13</v>
      </c>
      <c r="E210" s="141"/>
    </row>
    <row r="211" spans="1:26" ht="25.5" customHeight="1" x14ac:dyDescent="0.25">
      <c r="A211" s="154" t="s">
        <v>15</v>
      </c>
      <c r="B211" s="155"/>
      <c r="C211" s="24">
        <v>0</v>
      </c>
      <c r="D211" s="154" t="s">
        <v>13</v>
      </c>
      <c r="E211" s="156"/>
    </row>
    <row r="212" spans="1:26" ht="18" customHeight="1" x14ac:dyDescent="0.25">
      <c r="A212" s="157"/>
      <c r="B212" s="119"/>
      <c r="C212" s="119"/>
      <c r="D212" s="119"/>
      <c r="E212" s="119"/>
    </row>
    <row r="213" spans="1:26" ht="18" customHeight="1" x14ac:dyDescent="0.25">
      <c r="A213" s="151" t="s">
        <v>66</v>
      </c>
      <c r="B213" s="119"/>
      <c r="C213" s="119"/>
      <c r="D213" s="152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3" t="s">
        <v>8</v>
      </c>
      <c r="D214" s="120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9" t="s">
        <v>12</v>
      </c>
      <c r="B221" s="150"/>
      <c r="C221" s="18">
        <f>ROUND((SUM(C215:C220)/60),0)</f>
        <v>0</v>
      </c>
      <c r="D221" s="149" t="s">
        <v>13</v>
      </c>
      <c r="E221" s="141"/>
    </row>
    <row r="222" spans="1:26" ht="25.5" customHeight="1" x14ac:dyDescent="0.25">
      <c r="A222" s="154" t="s">
        <v>15</v>
      </c>
      <c r="B222" s="155"/>
      <c r="C222" s="24">
        <v>0</v>
      </c>
      <c r="D222" s="154" t="s">
        <v>13</v>
      </c>
      <c r="E222" s="156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133:B133"/>
    <mergeCell ref="A136:D136"/>
    <mergeCell ref="C137:D137"/>
    <mergeCell ref="A145:B145"/>
    <mergeCell ref="A147:D147"/>
    <mergeCell ref="A146:E146"/>
    <mergeCell ref="A144:B144"/>
    <mergeCell ref="C148:D148"/>
    <mergeCell ref="C203:D203"/>
    <mergeCell ref="A199:B199"/>
    <mergeCell ref="A135:E135"/>
    <mergeCell ref="A134:B134"/>
    <mergeCell ref="A156:B156"/>
    <mergeCell ref="A155:B155"/>
    <mergeCell ref="A189:B189"/>
    <mergeCell ref="A178:B178"/>
    <mergeCell ref="A177:B177"/>
    <mergeCell ref="A188:B188"/>
    <mergeCell ref="A158:D158"/>
    <mergeCell ref="A157:E157"/>
    <mergeCell ref="C159:D159"/>
    <mergeCell ref="A168:E168"/>
    <mergeCell ref="A169:D169"/>
    <mergeCell ref="A166:B166"/>
    <mergeCell ref="A114:D114"/>
    <mergeCell ref="A113:E113"/>
    <mergeCell ref="D112:E112"/>
    <mergeCell ref="A124:E124"/>
    <mergeCell ref="D122:E122"/>
    <mergeCell ref="D123:E123"/>
    <mergeCell ref="A70:D70"/>
    <mergeCell ref="A78:B78"/>
    <mergeCell ref="A69:E69"/>
    <mergeCell ref="A79:B79"/>
    <mergeCell ref="A80:E80"/>
    <mergeCell ref="A100:B100"/>
    <mergeCell ref="A101:B101"/>
    <mergeCell ref="A102:E102"/>
    <mergeCell ref="D101:E101"/>
    <mergeCell ref="A91:E91"/>
    <mergeCell ref="D89:E89"/>
    <mergeCell ref="D90:E90"/>
    <mergeCell ref="A122:B122"/>
    <mergeCell ref="A123:B123"/>
    <mergeCell ref="C71:D71"/>
    <mergeCell ref="A167:B167"/>
    <mergeCell ref="C170:D170"/>
    <mergeCell ref="A180:D180"/>
    <mergeCell ref="C181:D181"/>
    <mergeCell ref="A179:E179"/>
    <mergeCell ref="D210:E210"/>
    <mergeCell ref="D211:E211"/>
    <mergeCell ref="D167:E167"/>
    <mergeCell ref="D189:E189"/>
    <mergeCell ref="D188:E188"/>
    <mergeCell ref="D222:E222"/>
    <mergeCell ref="D221:E221"/>
    <mergeCell ref="D178:E178"/>
    <mergeCell ref="D177:E177"/>
    <mergeCell ref="A191:D191"/>
    <mergeCell ref="C192:D192"/>
    <mergeCell ref="D200:E200"/>
    <mergeCell ref="D199:E199"/>
    <mergeCell ref="A212:E212"/>
    <mergeCell ref="A210:B210"/>
    <mergeCell ref="A211:B211"/>
    <mergeCell ref="A222:B222"/>
    <mergeCell ref="A221:B221"/>
    <mergeCell ref="A213:D213"/>
    <mergeCell ref="C214:D214"/>
    <mergeCell ref="A201:E201"/>
    <mergeCell ref="A202:D202"/>
    <mergeCell ref="A200:B200"/>
    <mergeCell ref="A190:E190"/>
    <mergeCell ref="D134:E134"/>
    <mergeCell ref="D133:E133"/>
    <mergeCell ref="D78:E78"/>
    <mergeCell ref="D79:E79"/>
    <mergeCell ref="D145:E145"/>
    <mergeCell ref="D144:E144"/>
    <mergeCell ref="D166:E166"/>
    <mergeCell ref="D156:E156"/>
    <mergeCell ref="D155:E155"/>
    <mergeCell ref="C126:D126"/>
    <mergeCell ref="A103:D103"/>
    <mergeCell ref="C104:D104"/>
    <mergeCell ref="C115:D115"/>
    <mergeCell ref="A112:B112"/>
    <mergeCell ref="C93:D93"/>
    <mergeCell ref="A111:B111"/>
    <mergeCell ref="D100:E100"/>
    <mergeCell ref="D111:E111"/>
    <mergeCell ref="A81:D81"/>
    <mergeCell ref="C82:D82"/>
    <mergeCell ref="A92:D92"/>
    <mergeCell ref="A89:B89"/>
    <mergeCell ref="A90:B90"/>
    <mergeCell ref="A125:D125"/>
    <mergeCell ref="A4:D4"/>
    <mergeCell ref="C5:D5"/>
    <mergeCell ref="A3:E3"/>
    <mergeCell ref="A1:E2"/>
    <mergeCell ref="A23:B23"/>
    <mergeCell ref="A24:B24"/>
    <mergeCell ref="A57:B57"/>
    <mergeCell ref="A56:B56"/>
    <mergeCell ref="A58:E58"/>
    <mergeCell ref="A47:E47"/>
    <mergeCell ref="A48:D48"/>
    <mergeCell ref="C49:D49"/>
    <mergeCell ref="A45:B45"/>
    <mergeCell ref="A46:B46"/>
    <mergeCell ref="A12:B12"/>
    <mergeCell ref="A15:D15"/>
    <mergeCell ref="A13:B13"/>
    <mergeCell ref="C16:D16"/>
    <mergeCell ref="D12:E12"/>
    <mergeCell ref="A26:D26"/>
    <mergeCell ref="C27:D27"/>
    <mergeCell ref="D23:E23"/>
    <mergeCell ref="D24:E24"/>
    <mergeCell ref="A34:B34"/>
    <mergeCell ref="D13:E13"/>
    <mergeCell ref="A14:E14"/>
    <mergeCell ref="D34:E34"/>
    <mergeCell ref="D68:E68"/>
    <mergeCell ref="D56:E56"/>
    <mergeCell ref="D57:E57"/>
    <mergeCell ref="A25:E25"/>
    <mergeCell ref="C60:D60"/>
    <mergeCell ref="A59:D59"/>
    <mergeCell ref="A67:B67"/>
    <mergeCell ref="A68:B68"/>
    <mergeCell ref="D67:E67"/>
    <mergeCell ref="D35:E35"/>
    <mergeCell ref="A35:B35"/>
    <mergeCell ref="A37:D37"/>
    <mergeCell ref="C38:D38"/>
    <mergeCell ref="A36:E36"/>
    <mergeCell ref="D46:E46"/>
    <mergeCell ref="D45:E45"/>
  </mergeCells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sqref="A1:E2"/>
    </sheetView>
  </sheetViews>
  <sheetFormatPr baseColWidth="10" defaultColWidth="14.44140625" defaultRowHeight="15" customHeight="1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  <col min="6" max="26" width="11.44140625" customWidth="1"/>
  </cols>
  <sheetData>
    <row r="1" spans="1:26" ht="12.75" customHeight="1" x14ac:dyDescent="0.25">
      <c r="A1" s="158" t="s">
        <v>0</v>
      </c>
      <c r="B1" s="83"/>
      <c r="C1" s="83"/>
      <c r="D1" s="83"/>
      <c r="E1" s="112"/>
    </row>
    <row r="2" spans="1:26" ht="18" customHeight="1" x14ac:dyDescent="0.25">
      <c r="A2" s="130"/>
      <c r="B2" s="97"/>
      <c r="C2" s="97"/>
      <c r="D2" s="97"/>
      <c r="E2" s="114"/>
    </row>
    <row r="3" spans="1:26" ht="18" customHeight="1" x14ac:dyDescent="0.25">
      <c r="A3" s="151" t="str">
        <f>'dynamic Data'!B28</f>
        <v>----</v>
      </c>
      <c r="B3" s="119"/>
      <c r="C3" s="119"/>
      <c r="D3" s="119"/>
      <c r="E3" s="120"/>
    </row>
    <row r="4" spans="1:26" ht="18" customHeight="1" x14ac:dyDescent="0.25">
      <c r="A4" s="151" t="s">
        <v>3</v>
      </c>
      <c r="B4" s="119"/>
      <c r="C4" s="119"/>
      <c r="D4" s="152"/>
      <c r="E4" s="5" t="str">
        <f>'dynamic Data'!$B$2</f>
        <v>22.04 - 28.04.2019</v>
      </c>
    </row>
    <row r="5" spans="1:26" ht="12.75" customHeight="1" x14ac:dyDescent="0.25">
      <c r="A5" s="6" t="s">
        <v>5</v>
      </c>
      <c r="B5" s="6" t="s">
        <v>7</v>
      </c>
      <c r="C5" s="153" t="s">
        <v>8</v>
      </c>
      <c r="D5" s="120"/>
      <c r="E5" s="7" t="s">
        <v>9</v>
      </c>
    </row>
    <row r="6" spans="1:26" ht="25.5" customHeight="1" x14ac:dyDescent="0.25">
      <c r="A6" s="8">
        <v>1</v>
      </c>
      <c r="B6" s="9"/>
      <c r="C6" s="10"/>
      <c r="D6" s="8" t="s">
        <v>11</v>
      </c>
      <c r="E6" s="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5">
      <c r="A7" s="8">
        <v>2</v>
      </c>
      <c r="B7" s="9"/>
      <c r="C7" s="10"/>
      <c r="D7" s="8" t="s">
        <v>11</v>
      </c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5">
      <c r="A8" s="8">
        <v>3</v>
      </c>
      <c r="B8" s="9"/>
      <c r="C8" s="10"/>
      <c r="D8" s="8" t="s">
        <v>11</v>
      </c>
      <c r="E8" s="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5">
      <c r="A9" s="8">
        <v>4</v>
      </c>
      <c r="B9" s="9"/>
      <c r="C9" s="10"/>
      <c r="D9" s="8" t="s">
        <v>11</v>
      </c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5">
      <c r="A10" s="8">
        <v>5</v>
      </c>
      <c r="B10" s="9"/>
      <c r="C10" s="10"/>
      <c r="D10" s="8" t="s">
        <v>11</v>
      </c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5">
      <c r="A11" s="14">
        <v>6</v>
      </c>
      <c r="B11" s="15"/>
      <c r="C11" s="16"/>
      <c r="D11" s="8" t="s">
        <v>11</v>
      </c>
      <c r="E11" s="1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5">
      <c r="A12" s="159" t="s">
        <v>12</v>
      </c>
      <c r="B12" s="160"/>
      <c r="C12" s="18">
        <f>ROUND((SUM(C6:C11)/60),0)</f>
        <v>0</v>
      </c>
      <c r="D12" s="149" t="s">
        <v>13</v>
      </c>
      <c r="E12" s="141"/>
    </row>
    <row r="13" spans="1:26" ht="25.5" customHeight="1" x14ac:dyDescent="0.25">
      <c r="A13" s="161" t="s">
        <v>15</v>
      </c>
      <c r="B13" s="120"/>
      <c r="C13" s="20">
        <v>0</v>
      </c>
      <c r="D13" s="161" t="s">
        <v>13</v>
      </c>
      <c r="E13" s="120"/>
    </row>
    <row r="14" spans="1:26" ht="18" customHeight="1" x14ac:dyDescent="0.25">
      <c r="A14" s="157"/>
      <c r="B14" s="119"/>
      <c r="C14" s="119"/>
      <c r="D14" s="119"/>
      <c r="E14" s="119"/>
    </row>
    <row r="15" spans="1:26" ht="18" customHeight="1" x14ac:dyDescent="0.25">
      <c r="A15" s="151" t="s">
        <v>18</v>
      </c>
      <c r="B15" s="119"/>
      <c r="C15" s="119"/>
      <c r="D15" s="152"/>
      <c r="E15" s="5" t="str">
        <f>'dynamic Data'!$B$3</f>
        <v>29.04 - 05.05.2019</v>
      </c>
    </row>
    <row r="16" spans="1:26" ht="12.75" customHeight="1" x14ac:dyDescent="0.25">
      <c r="A16" s="6" t="s">
        <v>5</v>
      </c>
      <c r="B16" s="6" t="s">
        <v>7</v>
      </c>
      <c r="C16" s="153" t="s">
        <v>8</v>
      </c>
      <c r="D16" s="120"/>
      <c r="E16" s="7" t="s">
        <v>9</v>
      </c>
    </row>
    <row r="17" spans="1:26" ht="25.5" customHeight="1" x14ac:dyDescent="0.25">
      <c r="A17" s="8" t="s">
        <v>70</v>
      </c>
      <c r="B17" s="9"/>
      <c r="C17" s="10"/>
      <c r="D17" s="8" t="s">
        <v>11</v>
      </c>
      <c r="E17" s="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5">
      <c r="A18" s="8">
        <v>2</v>
      </c>
      <c r="B18" s="9"/>
      <c r="C18" s="10"/>
      <c r="D18" s="8" t="s">
        <v>11</v>
      </c>
      <c r="E18" s="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5">
      <c r="A19" s="8">
        <v>3</v>
      </c>
      <c r="B19" s="9"/>
      <c r="C19" s="10"/>
      <c r="D19" s="8" t="s">
        <v>11</v>
      </c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5">
      <c r="A20" s="8">
        <v>4</v>
      </c>
      <c r="B20" s="9"/>
      <c r="C20" s="10"/>
      <c r="D20" s="8" t="s">
        <v>11</v>
      </c>
      <c r="E20" s="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5">
      <c r="A21" s="8">
        <v>5</v>
      </c>
      <c r="B21" s="9"/>
      <c r="C21" s="10"/>
      <c r="D21" s="8" t="s">
        <v>11</v>
      </c>
      <c r="E21" s="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5">
      <c r="A22" s="14">
        <v>6</v>
      </c>
      <c r="B22" s="15"/>
      <c r="C22" s="16"/>
      <c r="D22" s="8" t="s">
        <v>11</v>
      </c>
      <c r="E22" s="1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5">
      <c r="A23" s="149" t="s">
        <v>12</v>
      </c>
      <c r="B23" s="150"/>
      <c r="C23" s="18">
        <f>ROUND((SUM(C17:C22)/60),0)</f>
        <v>0</v>
      </c>
      <c r="D23" s="149" t="s">
        <v>13</v>
      </c>
      <c r="E23" s="141"/>
    </row>
    <row r="24" spans="1:26" ht="25.5" customHeight="1" x14ac:dyDescent="0.25">
      <c r="A24" s="154" t="s">
        <v>15</v>
      </c>
      <c r="B24" s="155"/>
      <c r="C24" s="24">
        <v>0</v>
      </c>
      <c r="D24" s="154" t="s">
        <v>13</v>
      </c>
      <c r="E24" s="156"/>
    </row>
    <row r="25" spans="1:26" ht="18" customHeight="1" x14ac:dyDescent="0.25">
      <c r="A25" s="157"/>
      <c r="B25" s="119"/>
      <c r="C25" s="119"/>
      <c r="D25" s="119"/>
      <c r="E25" s="119"/>
    </row>
    <row r="26" spans="1:26" ht="18" customHeight="1" x14ac:dyDescent="0.25">
      <c r="A26" s="151" t="s">
        <v>67</v>
      </c>
      <c r="B26" s="119"/>
      <c r="C26" s="119"/>
      <c r="D26" s="152"/>
      <c r="E26" s="5" t="str">
        <f>'dynamic Data'!$B$4</f>
        <v>06.05 - 12.05.2019</v>
      </c>
    </row>
    <row r="27" spans="1:26" ht="12.75" customHeight="1" x14ac:dyDescent="0.25">
      <c r="A27" s="6" t="s">
        <v>5</v>
      </c>
      <c r="B27" s="6" t="s">
        <v>7</v>
      </c>
      <c r="C27" s="153" t="s">
        <v>8</v>
      </c>
      <c r="D27" s="120"/>
      <c r="E27" s="7" t="s">
        <v>9</v>
      </c>
    </row>
    <row r="28" spans="1:26" ht="25.5" customHeight="1" x14ac:dyDescent="0.25">
      <c r="A28" s="8">
        <v>1</v>
      </c>
      <c r="B28" s="9"/>
      <c r="C28" s="10"/>
      <c r="D28" s="8" t="s">
        <v>11</v>
      </c>
      <c r="E28" s="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5">
      <c r="A29" s="8">
        <v>2</v>
      </c>
      <c r="B29" s="9"/>
      <c r="C29" s="10"/>
      <c r="D29" s="8" t="s">
        <v>11</v>
      </c>
      <c r="E29" s="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5">
      <c r="A30" s="8">
        <v>3</v>
      </c>
      <c r="B30" s="9"/>
      <c r="C30" s="10"/>
      <c r="D30" s="8" t="s">
        <v>11</v>
      </c>
      <c r="E30" s="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8">
        <v>4</v>
      </c>
      <c r="B31" s="9"/>
      <c r="C31" s="10"/>
      <c r="D31" s="8" t="s">
        <v>11</v>
      </c>
      <c r="E31" s="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5">
      <c r="A32" s="8">
        <v>5</v>
      </c>
      <c r="B32" s="9"/>
      <c r="C32" s="10"/>
      <c r="D32" s="8" t="s">
        <v>11</v>
      </c>
      <c r="E32" s="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5.5" customHeight="1" x14ac:dyDescent="0.25">
      <c r="A33" s="14">
        <v>6</v>
      </c>
      <c r="B33" s="15"/>
      <c r="C33" s="16"/>
      <c r="D33" s="8" t="s">
        <v>11</v>
      </c>
      <c r="E33" s="1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customHeight="1" x14ac:dyDescent="0.25">
      <c r="A34" s="149" t="s">
        <v>12</v>
      </c>
      <c r="B34" s="150"/>
      <c r="C34" s="18">
        <f>ROUND((SUM(C28:C33)/60),0)</f>
        <v>0</v>
      </c>
      <c r="D34" s="149" t="s">
        <v>13</v>
      </c>
      <c r="E34" s="141"/>
    </row>
    <row r="35" spans="1:26" ht="25.5" customHeight="1" x14ac:dyDescent="0.25">
      <c r="A35" s="154" t="s">
        <v>15</v>
      </c>
      <c r="B35" s="155"/>
      <c r="C35" s="24">
        <v>0</v>
      </c>
      <c r="D35" s="154" t="s">
        <v>13</v>
      </c>
      <c r="E35" s="156"/>
    </row>
    <row r="36" spans="1:26" ht="18" customHeight="1" x14ac:dyDescent="0.25">
      <c r="A36" s="157"/>
      <c r="B36" s="119"/>
      <c r="C36" s="119"/>
      <c r="D36" s="119"/>
      <c r="E36" s="119"/>
    </row>
    <row r="37" spans="1:26" ht="18" customHeight="1" x14ac:dyDescent="0.25">
      <c r="A37" s="151" t="s">
        <v>27</v>
      </c>
      <c r="B37" s="119"/>
      <c r="C37" s="119"/>
      <c r="D37" s="152"/>
      <c r="E37" s="5" t="str">
        <f>'dynamic Data'!$B$5</f>
        <v>13.05 - 19.05.2012</v>
      </c>
    </row>
    <row r="38" spans="1:26" ht="12.75" customHeight="1" x14ac:dyDescent="0.25">
      <c r="A38" s="6" t="s">
        <v>5</v>
      </c>
      <c r="B38" s="6" t="s">
        <v>7</v>
      </c>
      <c r="C38" s="153" t="s">
        <v>8</v>
      </c>
      <c r="D38" s="120"/>
      <c r="E38" s="7" t="s">
        <v>9</v>
      </c>
    </row>
    <row r="39" spans="1:26" ht="25.5" customHeight="1" x14ac:dyDescent="0.25">
      <c r="A39" s="8">
        <v>1</v>
      </c>
      <c r="B39" s="9"/>
      <c r="C39" s="10"/>
      <c r="D39" s="8" t="s">
        <v>11</v>
      </c>
      <c r="E39" s="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5.5" customHeight="1" x14ac:dyDescent="0.25">
      <c r="A40" s="8">
        <v>2</v>
      </c>
      <c r="B40" s="9"/>
      <c r="C40" s="10"/>
      <c r="D40" s="8" t="s">
        <v>11</v>
      </c>
      <c r="E40" s="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5.5" customHeight="1" x14ac:dyDescent="0.25">
      <c r="A41" s="8">
        <v>3</v>
      </c>
      <c r="B41" s="9"/>
      <c r="C41" s="10"/>
      <c r="D41" s="8" t="s">
        <v>11</v>
      </c>
      <c r="E41" s="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 x14ac:dyDescent="0.25">
      <c r="A42" s="8">
        <v>4</v>
      </c>
      <c r="B42" s="9"/>
      <c r="C42" s="10"/>
      <c r="D42" s="8" t="s">
        <v>11</v>
      </c>
      <c r="E42" s="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5.5" customHeight="1" x14ac:dyDescent="0.25">
      <c r="A43" s="8">
        <v>5</v>
      </c>
      <c r="B43" s="9"/>
      <c r="C43" s="10"/>
      <c r="D43" s="8" t="s">
        <v>11</v>
      </c>
      <c r="E43" s="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5.5" customHeight="1" x14ac:dyDescent="0.25">
      <c r="A44" s="14">
        <v>6</v>
      </c>
      <c r="B44" s="15"/>
      <c r="C44" s="16"/>
      <c r="D44" s="8" t="s">
        <v>11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5.5" customHeight="1" x14ac:dyDescent="0.25">
      <c r="A45" s="149" t="s">
        <v>12</v>
      </c>
      <c r="B45" s="150"/>
      <c r="C45" s="18">
        <f>ROUND((SUM(C39:C44)/60),0)</f>
        <v>0</v>
      </c>
      <c r="D45" s="149" t="s">
        <v>13</v>
      </c>
      <c r="E45" s="141"/>
    </row>
    <row r="46" spans="1:26" ht="25.5" customHeight="1" x14ac:dyDescent="0.25">
      <c r="A46" s="154" t="s">
        <v>15</v>
      </c>
      <c r="B46" s="155"/>
      <c r="C46" s="24">
        <v>0</v>
      </c>
      <c r="D46" s="154" t="s">
        <v>13</v>
      </c>
      <c r="E46" s="156"/>
    </row>
    <row r="47" spans="1:26" ht="18" customHeight="1" x14ac:dyDescent="0.25">
      <c r="A47" s="157"/>
      <c r="B47" s="119"/>
      <c r="C47" s="119"/>
      <c r="D47" s="119"/>
      <c r="E47" s="119"/>
    </row>
    <row r="48" spans="1:26" ht="18" customHeight="1" x14ac:dyDescent="0.25">
      <c r="A48" s="151" t="s">
        <v>69</v>
      </c>
      <c r="B48" s="119"/>
      <c r="C48" s="119"/>
      <c r="D48" s="152"/>
      <c r="E48" s="5" t="str">
        <f>'dynamic Data'!$B$6</f>
        <v>20.05 - 26.05.2019</v>
      </c>
    </row>
    <row r="49" spans="1:26" ht="12.75" customHeight="1" x14ac:dyDescent="0.25">
      <c r="A49" s="6" t="s">
        <v>5</v>
      </c>
      <c r="B49" s="6" t="s">
        <v>7</v>
      </c>
      <c r="C49" s="153" t="s">
        <v>8</v>
      </c>
      <c r="D49" s="120"/>
      <c r="E49" s="7" t="s">
        <v>9</v>
      </c>
    </row>
    <row r="50" spans="1:26" ht="25.5" customHeight="1" x14ac:dyDescent="0.25">
      <c r="A50" s="8">
        <v>1</v>
      </c>
      <c r="B50" s="9"/>
      <c r="C50" s="10"/>
      <c r="D50" s="8" t="s">
        <v>11</v>
      </c>
      <c r="E50" s="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5.5" customHeight="1" x14ac:dyDescent="0.25">
      <c r="A51" s="8">
        <v>2</v>
      </c>
      <c r="B51" s="9"/>
      <c r="C51" s="10"/>
      <c r="D51" s="8" t="s">
        <v>11</v>
      </c>
      <c r="E51" s="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customHeight="1" x14ac:dyDescent="0.25">
      <c r="A52" s="8">
        <v>3</v>
      </c>
      <c r="B52" s="9"/>
      <c r="C52" s="10"/>
      <c r="D52" s="8" t="s">
        <v>11</v>
      </c>
      <c r="E52" s="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customHeight="1" x14ac:dyDescent="0.25">
      <c r="A53" s="8">
        <v>4</v>
      </c>
      <c r="B53" s="9"/>
      <c r="C53" s="10"/>
      <c r="D53" s="8" t="s">
        <v>11</v>
      </c>
      <c r="E53" s="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5.5" customHeight="1" x14ac:dyDescent="0.25">
      <c r="A54" s="8">
        <v>5</v>
      </c>
      <c r="B54" s="9"/>
      <c r="C54" s="10"/>
      <c r="D54" s="8" t="s">
        <v>11</v>
      </c>
      <c r="E54" s="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5.5" customHeight="1" x14ac:dyDescent="0.25">
      <c r="A55" s="14">
        <v>6</v>
      </c>
      <c r="B55" s="15"/>
      <c r="C55" s="16"/>
      <c r="D55" s="8" t="s">
        <v>11</v>
      </c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5.5" customHeight="1" x14ac:dyDescent="0.25">
      <c r="A56" s="149" t="s">
        <v>12</v>
      </c>
      <c r="B56" s="150"/>
      <c r="C56" s="18">
        <f>ROUND((SUM(C50:C55)/60),0)</f>
        <v>0</v>
      </c>
      <c r="D56" s="149" t="s">
        <v>13</v>
      </c>
      <c r="E56" s="141"/>
    </row>
    <row r="57" spans="1:26" ht="25.5" customHeight="1" x14ac:dyDescent="0.25">
      <c r="A57" s="154" t="s">
        <v>15</v>
      </c>
      <c r="B57" s="155"/>
      <c r="C57" s="24">
        <v>0</v>
      </c>
      <c r="D57" s="154" t="s">
        <v>13</v>
      </c>
      <c r="E57" s="156"/>
    </row>
    <row r="58" spans="1:26" ht="18" customHeight="1" x14ac:dyDescent="0.25">
      <c r="A58" s="157"/>
      <c r="B58" s="119"/>
      <c r="C58" s="119"/>
      <c r="D58" s="119"/>
      <c r="E58" s="119"/>
    </row>
    <row r="59" spans="1:26" ht="18" customHeight="1" x14ac:dyDescent="0.25">
      <c r="A59" s="151" t="s">
        <v>36</v>
      </c>
      <c r="B59" s="119"/>
      <c r="C59" s="119"/>
      <c r="D59" s="152"/>
      <c r="E59" s="5" t="str">
        <f>'dynamic Data'!$B$7</f>
        <v>27.05 - 02.06.2019</v>
      </c>
    </row>
    <row r="60" spans="1:26" ht="12.75" customHeight="1" x14ac:dyDescent="0.25">
      <c r="A60" s="6" t="s">
        <v>5</v>
      </c>
      <c r="B60" s="6" t="s">
        <v>7</v>
      </c>
      <c r="C60" s="153" t="s">
        <v>8</v>
      </c>
      <c r="D60" s="120"/>
      <c r="E60" s="7" t="s">
        <v>9</v>
      </c>
    </row>
    <row r="61" spans="1:26" ht="25.5" customHeight="1" x14ac:dyDescent="0.25">
      <c r="A61" s="8">
        <v>1</v>
      </c>
      <c r="B61" s="9"/>
      <c r="C61" s="10"/>
      <c r="D61" s="8" t="s">
        <v>11</v>
      </c>
      <c r="E61" s="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5.5" customHeight="1" x14ac:dyDescent="0.25">
      <c r="A62" s="8">
        <v>2</v>
      </c>
      <c r="B62" s="9"/>
      <c r="C62" s="10"/>
      <c r="D62" s="8" t="s">
        <v>11</v>
      </c>
      <c r="E62" s="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5.5" customHeight="1" x14ac:dyDescent="0.25">
      <c r="A63" s="8">
        <v>3</v>
      </c>
      <c r="B63" s="9"/>
      <c r="C63" s="10"/>
      <c r="D63" s="8" t="s">
        <v>11</v>
      </c>
      <c r="E63" s="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customHeight="1" x14ac:dyDescent="0.25">
      <c r="A64" s="8">
        <v>4</v>
      </c>
      <c r="B64" s="9"/>
      <c r="C64" s="10"/>
      <c r="D64" s="8" t="s">
        <v>11</v>
      </c>
      <c r="E64" s="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customHeight="1" x14ac:dyDescent="0.25">
      <c r="A65" s="8">
        <v>5</v>
      </c>
      <c r="B65" s="9"/>
      <c r="C65" s="10"/>
      <c r="D65" s="8" t="s">
        <v>11</v>
      </c>
      <c r="E65" s="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5.5" customHeight="1" x14ac:dyDescent="0.25">
      <c r="A66" s="14">
        <v>6</v>
      </c>
      <c r="B66" s="15"/>
      <c r="C66" s="16"/>
      <c r="D66" s="8" t="s">
        <v>11</v>
      </c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5.5" customHeight="1" x14ac:dyDescent="0.25">
      <c r="A67" s="149" t="s">
        <v>12</v>
      </c>
      <c r="B67" s="150"/>
      <c r="C67" s="18">
        <f>ROUND((SUM(C61:C66)/60),0)</f>
        <v>0</v>
      </c>
      <c r="D67" s="149" t="s">
        <v>13</v>
      </c>
      <c r="E67" s="141"/>
    </row>
    <row r="68" spans="1:26" ht="25.5" customHeight="1" x14ac:dyDescent="0.25">
      <c r="A68" s="154" t="s">
        <v>15</v>
      </c>
      <c r="B68" s="155"/>
      <c r="C68" s="24">
        <v>0</v>
      </c>
      <c r="D68" s="154" t="s">
        <v>13</v>
      </c>
      <c r="E68" s="156"/>
    </row>
    <row r="69" spans="1:26" ht="18" customHeight="1" x14ac:dyDescent="0.25">
      <c r="A69" s="157"/>
      <c r="B69" s="119"/>
      <c r="C69" s="119"/>
      <c r="D69" s="119"/>
      <c r="E69" s="119"/>
    </row>
    <row r="70" spans="1:26" ht="18" customHeight="1" x14ac:dyDescent="0.25">
      <c r="A70" s="151" t="s">
        <v>68</v>
      </c>
      <c r="B70" s="119"/>
      <c r="C70" s="119"/>
      <c r="D70" s="152"/>
      <c r="E70" s="5" t="str">
        <f>'dynamic Data'!$B$8</f>
        <v>03.06 - 09.06.2019</v>
      </c>
    </row>
    <row r="71" spans="1:26" ht="12.75" customHeight="1" x14ac:dyDescent="0.25">
      <c r="A71" s="6" t="s">
        <v>5</v>
      </c>
      <c r="B71" s="6" t="s">
        <v>7</v>
      </c>
      <c r="C71" s="153" t="s">
        <v>8</v>
      </c>
      <c r="D71" s="120"/>
      <c r="E71" s="7" t="s">
        <v>9</v>
      </c>
    </row>
    <row r="72" spans="1:26" ht="25.5" customHeight="1" x14ac:dyDescent="0.25">
      <c r="A72" s="8">
        <v>1</v>
      </c>
      <c r="B72" s="9"/>
      <c r="C72" s="10"/>
      <c r="D72" s="8" t="s">
        <v>11</v>
      </c>
      <c r="E72" s="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5.5" customHeight="1" x14ac:dyDescent="0.25">
      <c r="A73" s="8">
        <v>2</v>
      </c>
      <c r="B73" s="9"/>
      <c r="C73" s="10"/>
      <c r="D73" s="8" t="s">
        <v>11</v>
      </c>
      <c r="E73" s="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5.5" customHeight="1" x14ac:dyDescent="0.25">
      <c r="A74" s="8">
        <v>3</v>
      </c>
      <c r="B74" s="9"/>
      <c r="C74" s="10"/>
      <c r="D74" s="8" t="s">
        <v>11</v>
      </c>
      <c r="E74" s="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5.5" customHeight="1" x14ac:dyDescent="0.25">
      <c r="A75" s="8">
        <v>4</v>
      </c>
      <c r="B75" s="9"/>
      <c r="C75" s="10"/>
      <c r="D75" s="8" t="s">
        <v>11</v>
      </c>
      <c r="E75" s="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5.5" customHeight="1" x14ac:dyDescent="0.25">
      <c r="A76" s="8">
        <v>5</v>
      </c>
      <c r="B76" s="9"/>
      <c r="C76" s="10"/>
      <c r="D76" s="8" t="s">
        <v>11</v>
      </c>
      <c r="E76" s="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5.5" customHeight="1" x14ac:dyDescent="0.25">
      <c r="A77" s="14">
        <v>6</v>
      </c>
      <c r="B77" s="15"/>
      <c r="C77" s="16"/>
      <c r="D77" s="8" t="s">
        <v>11</v>
      </c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5.5" customHeight="1" x14ac:dyDescent="0.25">
      <c r="A78" s="149" t="s">
        <v>12</v>
      </c>
      <c r="B78" s="150"/>
      <c r="C78" s="18">
        <f>ROUND((SUM(C72:C77)/60),0)</f>
        <v>0</v>
      </c>
      <c r="D78" s="149" t="s">
        <v>13</v>
      </c>
      <c r="E78" s="141"/>
    </row>
    <row r="79" spans="1:26" ht="25.5" customHeight="1" x14ac:dyDescent="0.25">
      <c r="A79" s="154" t="s">
        <v>15</v>
      </c>
      <c r="B79" s="155"/>
      <c r="C79" s="24">
        <v>0</v>
      </c>
      <c r="D79" s="154" t="s">
        <v>13</v>
      </c>
      <c r="E79" s="156"/>
    </row>
    <row r="80" spans="1:26" ht="18" customHeight="1" x14ac:dyDescent="0.25">
      <c r="A80" s="157"/>
      <c r="B80" s="119"/>
      <c r="C80" s="119"/>
      <c r="D80" s="119"/>
      <c r="E80" s="119"/>
    </row>
    <row r="81" spans="1:26" ht="18" customHeight="1" x14ac:dyDescent="0.25">
      <c r="A81" s="151" t="s">
        <v>39</v>
      </c>
      <c r="B81" s="119"/>
      <c r="C81" s="119"/>
      <c r="D81" s="152"/>
      <c r="E81" s="5" t="str">
        <f>'dynamic Data'!$B$9</f>
        <v>10.06 - 16.06.2019</v>
      </c>
    </row>
    <row r="82" spans="1:26" ht="12.75" customHeight="1" x14ac:dyDescent="0.25">
      <c r="A82" s="6" t="s">
        <v>5</v>
      </c>
      <c r="B82" s="6" t="s">
        <v>7</v>
      </c>
      <c r="C82" s="153" t="s">
        <v>8</v>
      </c>
      <c r="D82" s="120"/>
      <c r="E82" s="7" t="s">
        <v>9</v>
      </c>
    </row>
    <row r="83" spans="1:26" ht="25.5" customHeight="1" x14ac:dyDescent="0.25">
      <c r="A83" s="8">
        <v>1</v>
      </c>
      <c r="B83" s="9"/>
      <c r="C83" s="10"/>
      <c r="D83" s="8" t="s">
        <v>11</v>
      </c>
      <c r="E83" s="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5.5" customHeight="1" x14ac:dyDescent="0.25">
      <c r="A84" s="8">
        <v>2</v>
      </c>
      <c r="B84" s="9"/>
      <c r="C84" s="10"/>
      <c r="D84" s="8" t="s">
        <v>11</v>
      </c>
      <c r="E84" s="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5.5" customHeight="1" x14ac:dyDescent="0.25">
      <c r="A85" s="8">
        <v>3</v>
      </c>
      <c r="B85" s="9"/>
      <c r="C85" s="10"/>
      <c r="D85" s="8" t="s">
        <v>11</v>
      </c>
      <c r="E85" s="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5.5" customHeight="1" x14ac:dyDescent="0.25">
      <c r="A86" s="8">
        <v>4</v>
      </c>
      <c r="B86" s="9"/>
      <c r="C86" s="10"/>
      <c r="D86" s="8" t="s">
        <v>11</v>
      </c>
      <c r="E86" s="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5.5" customHeight="1" x14ac:dyDescent="0.25">
      <c r="A87" s="8">
        <v>5</v>
      </c>
      <c r="B87" s="9"/>
      <c r="C87" s="10"/>
      <c r="D87" s="8" t="s">
        <v>11</v>
      </c>
      <c r="E87" s="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5.5" customHeight="1" x14ac:dyDescent="0.25">
      <c r="A88" s="14">
        <v>6</v>
      </c>
      <c r="B88" s="15"/>
      <c r="C88" s="16"/>
      <c r="D88" s="8" t="s">
        <v>11</v>
      </c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5.5" customHeight="1" x14ac:dyDescent="0.25">
      <c r="A89" s="149" t="s">
        <v>12</v>
      </c>
      <c r="B89" s="150"/>
      <c r="C89" s="18">
        <f>ROUND((SUM(C83:C88)/60),0)</f>
        <v>0</v>
      </c>
      <c r="D89" s="149" t="s">
        <v>13</v>
      </c>
      <c r="E89" s="141"/>
    </row>
    <row r="90" spans="1:26" ht="25.5" customHeight="1" x14ac:dyDescent="0.25">
      <c r="A90" s="154" t="s">
        <v>15</v>
      </c>
      <c r="B90" s="155"/>
      <c r="C90" s="24">
        <v>0</v>
      </c>
      <c r="D90" s="154" t="s">
        <v>13</v>
      </c>
      <c r="E90" s="156"/>
    </row>
    <row r="91" spans="1:26" ht="18" customHeight="1" x14ac:dyDescent="0.25">
      <c r="A91" s="157"/>
      <c r="B91" s="119"/>
      <c r="C91" s="119"/>
      <c r="D91" s="119"/>
      <c r="E91" s="119"/>
    </row>
    <row r="92" spans="1:26" ht="18" customHeight="1" x14ac:dyDescent="0.25">
      <c r="A92" s="151" t="s">
        <v>53</v>
      </c>
      <c r="B92" s="119"/>
      <c r="C92" s="119"/>
      <c r="D92" s="152"/>
      <c r="E92" s="5" t="str">
        <f>'dynamic Data'!$B$10</f>
        <v>17.06 - 23.06.2019</v>
      </c>
    </row>
    <row r="93" spans="1:26" ht="12.75" customHeight="1" x14ac:dyDescent="0.25">
      <c r="A93" s="6" t="s">
        <v>5</v>
      </c>
      <c r="B93" s="6" t="s">
        <v>7</v>
      </c>
      <c r="C93" s="153" t="s">
        <v>8</v>
      </c>
      <c r="D93" s="120"/>
      <c r="E93" s="7" t="s">
        <v>9</v>
      </c>
    </row>
    <row r="94" spans="1:26" ht="25.5" customHeight="1" x14ac:dyDescent="0.25">
      <c r="A94" s="8">
        <v>1</v>
      </c>
      <c r="B94" s="9"/>
      <c r="C94" s="10"/>
      <c r="D94" s="8" t="s">
        <v>11</v>
      </c>
      <c r="E94" s="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5.5" customHeight="1" x14ac:dyDescent="0.25">
      <c r="A95" s="8">
        <v>2</v>
      </c>
      <c r="B95" s="9"/>
      <c r="C95" s="10"/>
      <c r="D95" s="8" t="s">
        <v>11</v>
      </c>
      <c r="E95" s="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5.5" customHeight="1" x14ac:dyDescent="0.25">
      <c r="A96" s="8">
        <v>3</v>
      </c>
      <c r="B96" s="9"/>
      <c r="C96" s="10"/>
      <c r="D96" s="8" t="s">
        <v>11</v>
      </c>
      <c r="E96" s="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5.5" customHeight="1" x14ac:dyDescent="0.25">
      <c r="A97" s="8">
        <v>4</v>
      </c>
      <c r="B97" s="9"/>
      <c r="C97" s="10"/>
      <c r="D97" s="8" t="s">
        <v>11</v>
      </c>
      <c r="E97" s="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5.5" customHeight="1" x14ac:dyDescent="0.25">
      <c r="A98" s="8">
        <v>5</v>
      </c>
      <c r="B98" s="9"/>
      <c r="C98" s="10"/>
      <c r="D98" s="8" t="s">
        <v>11</v>
      </c>
      <c r="E98" s="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5.5" customHeight="1" x14ac:dyDescent="0.25">
      <c r="A99" s="14">
        <v>6</v>
      </c>
      <c r="B99" s="15"/>
      <c r="C99" s="16"/>
      <c r="D99" s="8" t="s">
        <v>11</v>
      </c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5.5" customHeight="1" x14ac:dyDescent="0.25">
      <c r="A100" s="149" t="s">
        <v>12</v>
      </c>
      <c r="B100" s="150"/>
      <c r="C100" s="18">
        <f>ROUND((SUM(C94:C99)/60),0)</f>
        <v>0</v>
      </c>
      <c r="D100" s="149" t="s">
        <v>13</v>
      </c>
      <c r="E100" s="141"/>
    </row>
    <row r="101" spans="1:26" ht="25.5" customHeight="1" x14ac:dyDescent="0.25">
      <c r="A101" s="154" t="s">
        <v>15</v>
      </c>
      <c r="B101" s="155"/>
      <c r="C101" s="24">
        <v>0</v>
      </c>
      <c r="D101" s="154" t="s">
        <v>13</v>
      </c>
      <c r="E101" s="156"/>
    </row>
    <row r="102" spans="1:26" ht="18" customHeight="1" x14ac:dyDescent="0.25">
      <c r="A102" s="157"/>
      <c r="B102" s="119"/>
      <c r="C102" s="119"/>
      <c r="D102" s="119"/>
      <c r="E102" s="119"/>
    </row>
    <row r="103" spans="1:26" ht="18" customHeight="1" x14ac:dyDescent="0.25">
      <c r="A103" s="151" t="s">
        <v>55</v>
      </c>
      <c r="B103" s="119"/>
      <c r="C103" s="119"/>
      <c r="D103" s="152"/>
      <c r="E103" s="5" t="str">
        <f>'dynamic Data'!$B$11</f>
        <v>24.06 - 30.06.2019</v>
      </c>
    </row>
    <row r="104" spans="1:26" ht="12.75" customHeight="1" x14ac:dyDescent="0.25">
      <c r="A104" s="6" t="s">
        <v>5</v>
      </c>
      <c r="B104" s="6" t="s">
        <v>7</v>
      </c>
      <c r="C104" s="153" t="s">
        <v>8</v>
      </c>
      <c r="D104" s="120"/>
      <c r="E104" s="7" t="s">
        <v>9</v>
      </c>
    </row>
    <row r="105" spans="1:26" ht="25.5" customHeight="1" x14ac:dyDescent="0.25">
      <c r="A105" s="8">
        <v>1</v>
      </c>
      <c r="B105" s="9"/>
      <c r="C105" s="10"/>
      <c r="D105" s="8" t="s">
        <v>11</v>
      </c>
      <c r="E105" s="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5.5" customHeight="1" x14ac:dyDescent="0.25">
      <c r="A106" s="8">
        <v>2</v>
      </c>
      <c r="B106" s="9"/>
      <c r="C106" s="10"/>
      <c r="D106" s="8" t="s">
        <v>11</v>
      </c>
      <c r="E106" s="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5.5" customHeight="1" x14ac:dyDescent="0.25">
      <c r="A107" s="8">
        <v>3</v>
      </c>
      <c r="B107" s="9"/>
      <c r="C107" s="10"/>
      <c r="D107" s="8" t="s">
        <v>11</v>
      </c>
      <c r="E107" s="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5.5" customHeight="1" x14ac:dyDescent="0.25">
      <c r="A108" s="8">
        <v>4</v>
      </c>
      <c r="B108" s="9"/>
      <c r="C108" s="10"/>
      <c r="D108" s="8" t="s">
        <v>11</v>
      </c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5.5" customHeight="1" x14ac:dyDescent="0.25">
      <c r="A109" s="8">
        <v>5</v>
      </c>
      <c r="B109" s="9"/>
      <c r="C109" s="10"/>
      <c r="D109" s="8" t="s">
        <v>11</v>
      </c>
      <c r="E109" s="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5.5" customHeight="1" x14ac:dyDescent="0.25">
      <c r="A110" s="14">
        <v>6</v>
      </c>
      <c r="B110" s="15"/>
      <c r="C110" s="16"/>
      <c r="D110" s="8" t="s">
        <v>11</v>
      </c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5.5" customHeight="1" x14ac:dyDescent="0.25">
      <c r="A111" s="149" t="s">
        <v>12</v>
      </c>
      <c r="B111" s="150"/>
      <c r="C111" s="18">
        <f>ROUND((SUM(C105:C110)/60),0)</f>
        <v>0</v>
      </c>
      <c r="D111" s="149" t="s">
        <v>13</v>
      </c>
      <c r="E111" s="141"/>
    </row>
    <row r="112" spans="1:26" ht="25.5" customHeight="1" x14ac:dyDescent="0.25">
      <c r="A112" s="154" t="s">
        <v>15</v>
      </c>
      <c r="B112" s="155"/>
      <c r="C112" s="24">
        <v>0</v>
      </c>
      <c r="D112" s="154" t="s">
        <v>13</v>
      </c>
      <c r="E112" s="156"/>
    </row>
    <row r="113" spans="1:26" ht="18" customHeight="1" x14ac:dyDescent="0.25">
      <c r="A113" s="157"/>
      <c r="B113" s="119"/>
      <c r="C113" s="119"/>
      <c r="D113" s="119"/>
      <c r="E113" s="119"/>
    </row>
    <row r="114" spans="1:26" ht="18" customHeight="1" x14ac:dyDescent="0.25">
      <c r="A114" s="151" t="s">
        <v>56</v>
      </c>
      <c r="B114" s="119"/>
      <c r="C114" s="119"/>
      <c r="D114" s="152"/>
      <c r="E114" s="5" t="str">
        <f>'dynamic Data'!$B$12</f>
        <v>01.07 - 07.07.2019</v>
      </c>
    </row>
    <row r="115" spans="1:26" ht="12.75" customHeight="1" x14ac:dyDescent="0.25">
      <c r="A115" s="6" t="s">
        <v>5</v>
      </c>
      <c r="B115" s="6" t="s">
        <v>7</v>
      </c>
      <c r="C115" s="153" t="s">
        <v>8</v>
      </c>
      <c r="D115" s="120"/>
      <c r="E115" s="7" t="s">
        <v>9</v>
      </c>
    </row>
    <row r="116" spans="1:26" ht="25.5" customHeight="1" x14ac:dyDescent="0.25">
      <c r="A116" s="8">
        <v>1</v>
      </c>
      <c r="B116" s="9"/>
      <c r="C116" s="10"/>
      <c r="D116" s="8" t="s">
        <v>11</v>
      </c>
      <c r="E116" s="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5.5" customHeight="1" x14ac:dyDescent="0.25">
      <c r="A117" s="8">
        <v>2</v>
      </c>
      <c r="B117" s="9"/>
      <c r="C117" s="10"/>
      <c r="D117" s="8" t="s">
        <v>11</v>
      </c>
      <c r="E117" s="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5.5" customHeight="1" x14ac:dyDescent="0.25">
      <c r="A118" s="8">
        <v>3</v>
      </c>
      <c r="B118" s="9"/>
      <c r="C118" s="10"/>
      <c r="D118" s="8" t="s">
        <v>11</v>
      </c>
      <c r="E118" s="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5.5" customHeight="1" x14ac:dyDescent="0.25">
      <c r="A119" s="8">
        <v>4</v>
      </c>
      <c r="B119" s="9"/>
      <c r="C119" s="10"/>
      <c r="D119" s="8" t="s">
        <v>11</v>
      </c>
      <c r="E119" s="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5.5" customHeight="1" x14ac:dyDescent="0.25">
      <c r="A120" s="8">
        <v>5</v>
      </c>
      <c r="B120" s="9"/>
      <c r="C120" s="10"/>
      <c r="D120" s="8" t="s">
        <v>11</v>
      </c>
      <c r="E120" s="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5.5" customHeight="1" x14ac:dyDescent="0.25">
      <c r="A121" s="14">
        <v>6</v>
      </c>
      <c r="B121" s="15"/>
      <c r="C121" s="16"/>
      <c r="D121" s="8" t="s">
        <v>11</v>
      </c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5.5" customHeight="1" x14ac:dyDescent="0.25">
      <c r="A122" s="149" t="s">
        <v>12</v>
      </c>
      <c r="B122" s="150"/>
      <c r="C122" s="18">
        <f>ROUND((SUM(C116:C121)/60),0)</f>
        <v>0</v>
      </c>
      <c r="D122" s="149" t="s">
        <v>13</v>
      </c>
      <c r="E122" s="141"/>
    </row>
    <row r="123" spans="1:26" ht="25.5" customHeight="1" x14ac:dyDescent="0.25">
      <c r="A123" s="154" t="s">
        <v>15</v>
      </c>
      <c r="B123" s="155"/>
      <c r="C123" s="24">
        <v>0</v>
      </c>
      <c r="D123" s="154" t="s">
        <v>13</v>
      </c>
      <c r="E123" s="156"/>
    </row>
    <row r="124" spans="1:26" ht="18" customHeight="1" x14ac:dyDescent="0.25">
      <c r="A124" s="157"/>
      <c r="B124" s="119"/>
      <c r="C124" s="119"/>
      <c r="D124" s="119"/>
      <c r="E124" s="119"/>
    </row>
    <row r="125" spans="1:26" ht="18" customHeight="1" x14ac:dyDescent="0.25">
      <c r="A125" s="151" t="s">
        <v>57</v>
      </c>
      <c r="B125" s="119"/>
      <c r="C125" s="119"/>
      <c r="D125" s="152"/>
      <c r="E125" s="5" t="str">
        <f>'dynamic Data'!$B$13</f>
        <v>08.07 - 14.07.2019</v>
      </c>
    </row>
    <row r="126" spans="1:26" ht="12.75" customHeight="1" x14ac:dyDescent="0.25">
      <c r="A126" s="6" t="s">
        <v>5</v>
      </c>
      <c r="B126" s="6" t="s">
        <v>7</v>
      </c>
      <c r="C126" s="153" t="s">
        <v>8</v>
      </c>
      <c r="D126" s="120"/>
      <c r="E126" s="7" t="s">
        <v>9</v>
      </c>
    </row>
    <row r="127" spans="1:26" ht="25.5" customHeight="1" x14ac:dyDescent="0.25">
      <c r="A127" s="8">
        <v>1</v>
      </c>
      <c r="B127" s="9"/>
      <c r="C127" s="10"/>
      <c r="D127" s="8" t="s">
        <v>11</v>
      </c>
      <c r="E127" s="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5.5" customHeight="1" x14ac:dyDescent="0.25">
      <c r="A128" s="8">
        <v>2</v>
      </c>
      <c r="B128" s="9"/>
      <c r="C128" s="10"/>
      <c r="D128" s="8" t="s">
        <v>11</v>
      </c>
      <c r="E128" s="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5.5" customHeight="1" x14ac:dyDescent="0.25">
      <c r="A129" s="8">
        <v>3</v>
      </c>
      <c r="B129" s="9"/>
      <c r="C129" s="10"/>
      <c r="D129" s="8" t="s">
        <v>11</v>
      </c>
      <c r="E129" s="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5.5" customHeight="1" x14ac:dyDescent="0.25">
      <c r="A130" s="8">
        <v>4</v>
      </c>
      <c r="B130" s="9"/>
      <c r="C130" s="10"/>
      <c r="D130" s="8" t="s">
        <v>11</v>
      </c>
      <c r="E130" s="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5.5" customHeight="1" x14ac:dyDescent="0.25">
      <c r="A131" s="8">
        <v>5</v>
      </c>
      <c r="B131" s="9"/>
      <c r="C131" s="10"/>
      <c r="D131" s="8" t="s">
        <v>11</v>
      </c>
      <c r="E131" s="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5.5" customHeight="1" x14ac:dyDescent="0.25">
      <c r="A132" s="14">
        <v>6</v>
      </c>
      <c r="B132" s="15"/>
      <c r="C132" s="16"/>
      <c r="D132" s="8" t="s">
        <v>11</v>
      </c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5.5" customHeight="1" x14ac:dyDescent="0.25">
      <c r="A133" s="149" t="s">
        <v>12</v>
      </c>
      <c r="B133" s="150"/>
      <c r="C133" s="18">
        <f>ROUND((SUM(C127:C132)/60),0)</f>
        <v>0</v>
      </c>
      <c r="D133" s="149" t="s">
        <v>13</v>
      </c>
      <c r="E133" s="141"/>
    </row>
    <row r="134" spans="1:26" ht="25.5" customHeight="1" x14ac:dyDescent="0.25">
      <c r="A134" s="154" t="s">
        <v>15</v>
      </c>
      <c r="B134" s="155"/>
      <c r="C134" s="69">
        <v>0</v>
      </c>
      <c r="D134" s="154" t="s">
        <v>13</v>
      </c>
      <c r="E134" s="156"/>
    </row>
    <row r="135" spans="1:26" ht="18" customHeight="1" x14ac:dyDescent="0.25">
      <c r="A135" s="157"/>
      <c r="B135" s="119"/>
      <c r="C135" s="119"/>
      <c r="D135" s="119"/>
      <c r="E135" s="119"/>
    </row>
    <row r="136" spans="1:26" ht="18" customHeight="1" x14ac:dyDescent="0.25">
      <c r="A136" s="151" t="s">
        <v>59</v>
      </c>
      <c r="B136" s="119"/>
      <c r="C136" s="119"/>
      <c r="D136" s="152"/>
      <c r="E136" s="5" t="str">
        <f>'dynamic Data'!$B$14</f>
        <v>DD.MM - DD.MM.YYYY</v>
      </c>
    </row>
    <row r="137" spans="1:26" ht="12.75" customHeight="1" x14ac:dyDescent="0.25">
      <c r="A137" s="6" t="s">
        <v>5</v>
      </c>
      <c r="B137" s="6" t="s">
        <v>7</v>
      </c>
      <c r="C137" s="153" t="s">
        <v>8</v>
      </c>
      <c r="D137" s="120"/>
      <c r="E137" s="7" t="s">
        <v>9</v>
      </c>
    </row>
    <row r="138" spans="1:26" ht="25.5" customHeight="1" x14ac:dyDescent="0.25">
      <c r="A138" s="8">
        <v>1</v>
      </c>
      <c r="B138" s="9"/>
      <c r="C138" s="10"/>
      <c r="D138" s="8" t="s">
        <v>11</v>
      </c>
      <c r="E138" s="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5.5" customHeight="1" x14ac:dyDescent="0.25">
      <c r="A139" s="8">
        <v>2</v>
      </c>
      <c r="B139" s="9"/>
      <c r="C139" s="10"/>
      <c r="D139" s="8" t="s">
        <v>11</v>
      </c>
      <c r="E139" s="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5.5" customHeight="1" x14ac:dyDescent="0.25">
      <c r="A140" s="8">
        <v>3</v>
      </c>
      <c r="B140" s="9"/>
      <c r="C140" s="10"/>
      <c r="D140" s="8" t="s">
        <v>11</v>
      </c>
      <c r="E140" s="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5.5" customHeight="1" x14ac:dyDescent="0.25">
      <c r="A141" s="8">
        <v>4</v>
      </c>
      <c r="B141" s="9"/>
      <c r="C141" s="10"/>
      <c r="D141" s="8" t="s">
        <v>11</v>
      </c>
      <c r="E141" s="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5.5" customHeight="1" x14ac:dyDescent="0.25">
      <c r="A142" s="8">
        <v>5</v>
      </c>
      <c r="B142" s="9"/>
      <c r="C142" s="10"/>
      <c r="D142" s="8" t="s">
        <v>11</v>
      </c>
      <c r="E142" s="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5.5" customHeight="1" x14ac:dyDescent="0.25">
      <c r="A143" s="14">
        <v>6</v>
      </c>
      <c r="B143" s="15"/>
      <c r="C143" s="16"/>
      <c r="D143" s="8" t="s">
        <v>11</v>
      </c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5.5" customHeight="1" x14ac:dyDescent="0.25">
      <c r="A144" s="149" t="s">
        <v>12</v>
      </c>
      <c r="B144" s="150"/>
      <c r="C144" s="18">
        <f>ROUND((SUM(C138:C143)/60),0)</f>
        <v>0</v>
      </c>
      <c r="D144" s="149" t="s">
        <v>13</v>
      </c>
      <c r="E144" s="141"/>
    </row>
    <row r="145" spans="1:26" ht="25.5" customHeight="1" x14ac:dyDescent="0.25">
      <c r="A145" s="154" t="s">
        <v>15</v>
      </c>
      <c r="B145" s="155"/>
      <c r="C145" s="24">
        <v>0</v>
      </c>
      <c r="D145" s="154" t="s">
        <v>13</v>
      </c>
      <c r="E145" s="156"/>
    </row>
    <row r="146" spans="1:26" ht="18" customHeight="1" x14ac:dyDescent="0.25">
      <c r="A146" s="157"/>
      <c r="B146" s="119"/>
      <c r="C146" s="119"/>
      <c r="D146" s="119"/>
      <c r="E146" s="119"/>
    </row>
    <row r="147" spans="1:26" ht="18" customHeight="1" x14ac:dyDescent="0.25">
      <c r="A147" s="151" t="s">
        <v>60</v>
      </c>
      <c r="B147" s="119"/>
      <c r="C147" s="119"/>
      <c r="D147" s="152"/>
      <c r="E147" s="5" t="str">
        <f>'dynamic Data'!$B$15</f>
        <v>DD.MM - DD.MM.YYYY</v>
      </c>
    </row>
    <row r="148" spans="1:26" ht="12.75" customHeight="1" x14ac:dyDescent="0.25">
      <c r="A148" s="6" t="s">
        <v>5</v>
      </c>
      <c r="B148" s="6" t="s">
        <v>7</v>
      </c>
      <c r="C148" s="153" t="s">
        <v>8</v>
      </c>
      <c r="D148" s="120"/>
      <c r="E148" s="7" t="s">
        <v>9</v>
      </c>
    </row>
    <row r="149" spans="1:26" ht="25.5" customHeight="1" x14ac:dyDescent="0.25">
      <c r="A149" s="8">
        <v>1</v>
      </c>
      <c r="B149" s="9"/>
      <c r="C149" s="10"/>
      <c r="D149" s="8" t="s">
        <v>11</v>
      </c>
      <c r="E149" s="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5.5" customHeight="1" x14ac:dyDescent="0.25">
      <c r="A150" s="8">
        <v>2</v>
      </c>
      <c r="B150" s="9"/>
      <c r="C150" s="10"/>
      <c r="D150" s="8" t="s">
        <v>11</v>
      </c>
      <c r="E150" s="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5.5" customHeight="1" x14ac:dyDescent="0.25">
      <c r="A151" s="8">
        <v>3</v>
      </c>
      <c r="B151" s="9"/>
      <c r="C151" s="10"/>
      <c r="D151" s="8" t="s">
        <v>11</v>
      </c>
      <c r="E151" s="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5.5" customHeight="1" x14ac:dyDescent="0.25">
      <c r="A152" s="8">
        <v>4</v>
      </c>
      <c r="B152" s="9"/>
      <c r="C152" s="10"/>
      <c r="D152" s="8" t="s">
        <v>11</v>
      </c>
      <c r="E152" s="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5.5" customHeight="1" x14ac:dyDescent="0.25">
      <c r="A153" s="8">
        <v>5</v>
      </c>
      <c r="B153" s="9"/>
      <c r="C153" s="10"/>
      <c r="D153" s="8" t="s">
        <v>11</v>
      </c>
      <c r="E153" s="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5.5" customHeight="1" x14ac:dyDescent="0.25">
      <c r="A154" s="14">
        <v>6</v>
      </c>
      <c r="B154" s="15"/>
      <c r="C154" s="16"/>
      <c r="D154" s="8" t="s">
        <v>11</v>
      </c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5.5" customHeight="1" x14ac:dyDescent="0.25">
      <c r="A155" s="149" t="s">
        <v>12</v>
      </c>
      <c r="B155" s="150"/>
      <c r="C155" s="18">
        <f>ROUND((SUM(C149:C154)/60),0)</f>
        <v>0</v>
      </c>
      <c r="D155" s="149" t="s">
        <v>13</v>
      </c>
      <c r="E155" s="141"/>
    </row>
    <row r="156" spans="1:26" ht="25.5" customHeight="1" x14ac:dyDescent="0.25">
      <c r="A156" s="154" t="s">
        <v>15</v>
      </c>
      <c r="B156" s="155"/>
      <c r="C156" s="24">
        <v>0</v>
      </c>
      <c r="D156" s="154" t="s">
        <v>13</v>
      </c>
      <c r="E156" s="156"/>
    </row>
    <row r="157" spans="1:26" ht="18" customHeight="1" x14ac:dyDescent="0.25">
      <c r="A157" s="157"/>
      <c r="B157" s="119"/>
      <c r="C157" s="119"/>
      <c r="D157" s="119"/>
      <c r="E157" s="119"/>
    </row>
    <row r="158" spans="1:26" ht="18" customHeight="1" x14ac:dyDescent="0.25">
      <c r="A158" s="151" t="s">
        <v>61</v>
      </c>
      <c r="B158" s="119"/>
      <c r="C158" s="119"/>
      <c r="D158" s="152"/>
      <c r="E158" s="5" t="str">
        <f>'dynamic Data'!$B$16</f>
        <v>DD.MM - DD.MM.YYYY</v>
      </c>
    </row>
    <row r="159" spans="1:26" ht="12.75" customHeight="1" x14ac:dyDescent="0.25">
      <c r="A159" s="6" t="s">
        <v>5</v>
      </c>
      <c r="B159" s="6" t="s">
        <v>7</v>
      </c>
      <c r="C159" s="153" t="s">
        <v>8</v>
      </c>
      <c r="D159" s="120"/>
      <c r="E159" s="7" t="s">
        <v>9</v>
      </c>
    </row>
    <row r="160" spans="1:26" ht="25.5" customHeight="1" x14ac:dyDescent="0.25">
      <c r="A160" s="8">
        <v>1</v>
      </c>
      <c r="B160" s="9"/>
      <c r="C160" s="10"/>
      <c r="D160" s="8" t="s">
        <v>11</v>
      </c>
      <c r="E160" s="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5.5" customHeight="1" x14ac:dyDescent="0.25">
      <c r="A161" s="8">
        <v>2</v>
      </c>
      <c r="B161" s="9"/>
      <c r="C161" s="10"/>
      <c r="D161" s="8" t="s">
        <v>11</v>
      </c>
      <c r="E161" s="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5.5" customHeight="1" x14ac:dyDescent="0.25">
      <c r="A162" s="8">
        <v>3</v>
      </c>
      <c r="B162" s="9"/>
      <c r="C162" s="10"/>
      <c r="D162" s="8" t="s">
        <v>11</v>
      </c>
      <c r="E162" s="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5.5" customHeight="1" x14ac:dyDescent="0.25">
      <c r="A163" s="8">
        <v>4</v>
      </c>
      <c r="B163" s="9"/>
      <c r="C163" s="10"/>
      <c r="D163" s="8" t="s">
        <v>11</v>
      </c>
      <c r="E163" s="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5.5" customHeight="1" x14ac:dyDescent="0.25">
      <c r="A164" s="8">
        <v>5</v>
      </c>
      <c r="B164" s="9"/>
      <c r="C164" s="10"/>
      <c r="D164" s="8" t="s">
        <v>11</v>
      </c>
      <c r="E164" s="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5.5" customHeight="1" x14ac:dyDescent="0.25">
      <c r="A165" s="14">
        <v>6</v>
      </c>
      <c r="B165" s="15"/>
      <c r="C165" s="16"/>
      <c r="D165" s="8" t="s">
        <v>11</v>
      </c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5.5" customHeight="1" x14ac:dyDescent="0.25">
      <c r="A166" s="149" t="s">
        <v>12</v>
      </c>
      <c r="B166" s="150"/>
      <c r="C166" s="18">
        <f>ROUND((SUM(C160:C165)/60),0)</f>
        <v>0</v>
      </c>
      <c r="D166" s="149" t="s">
        <v>13</v>
      </c>
      <c r="E166" s="141"/>
    </row>
    <row r="167" spans="1:26" ht="25.5" customHeight="1" x14ac:dyDescent="0.25">
      <c r="A167" s="154" t="s">
        <v>15</v>
      </c>
      <c r="B167" s="155"/>
      <c r="C167" s="24">
        <v>0</v>
      </c>
      <c r="D167" s="154" t="s">
        <v>13</v>
      </c>
      <c r="E167" s="156"/>
    </row>
    <row r="168" spans="1:26" ht="18" customHeight="1" x14ac:dyDescent="0.25">
      <c r="A168" s="157"/>
      <c r="B168" s="119"/>
      <c r="C168" s="119"/>
      <c r="D168" s="119"/>
      <c r="E168" s="119"/>
    </row>
    <row r="169" spans="1:26" ht="18" customHeight="1" x14ac:dyDescent="0.25">
      <c r="A169" s="151" t="s">
        <v>62</v>
      </c>
      <c r="B169" s="119"/>
      <c r="C169" s="119"/>
      <c r="D169" s="152"/>
      <c r="E169" s="5" t="str">
        <f>'dynamic Data'!$B$17</f>
        <v>DD.MM - DD.MM.YYYY</v>
      </c>
    </row>
    <row r="170" spans="1:26" ht="12.75" customHeight="1" x14ac:dyDescent="0.25">
      <c r="A170" s="6" t="s">
        <v>5</v>
      </c>
      <c r="B170" s="6" t="s">
        <v>7</v>
      </c>
      <c r="C170" s="153" t="s">
        <v>8</v>
      </c>
      <c r="D170" s="120"/>
      <c r="E170" s="7" t="s">
        <v>9</v>
      </c>
    </row>
    <row r="171" spans="1:26" ht="25.5" customHeight="1" x14ac:dyDescent="0.25">
      <c r="A171" s="8">
        <v>1</v>
      </c>
      <c r="B171" s="9"/>
      <c r="C171" s="10"/>
      <c r="D171" s="8" t="s">
        <v>11</v>
      </c>
      <c r="E171" s="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5.5" customHeight="1" x14ac:dyDescent="0.25">
      <c r="A172" s="8">
        <v>2</v>
      </c>
      <c r="B172" s="9"/>
      <c r="C172" s="10"/>
      <c r="D172" s="8" t="s">
        <v>11</v>
      </c>
      <c r="E172" s="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5.5" customHeight="1" x14ac:dyDescent="0.25">
      <c r="A173" s="8">
        <v>3</v>
      </c>
      <c r="B173" s="9"/>
      <c r="C173" s="10"/>
      <c r="D173" s="8" t="s">
        <v>11</v>
      </c>
      <c r="E173" s="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5.5" customHeight="1" x14ac:dyDescent="0.25">
      <c r="A174" s="8">
        <v>4</v>
      </c>
      <c r="B174" s="9"/>
      <c r="C174" s="10"/>
      <c r="D174" s="8" t="s">
        <v>11</v>
      </c>
      <c r="E174" s="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5.5" customHeight="1" x14ac:dyDescent="0.25">
      <c r="A175" s="8">
        <v>5</v>
      </c>
      <c r="B175" s="9"/>
      <c r="C175" s="10"/>
      <c r="D175" s="8" t="s">
        <v>11</v>
      </c>
      <c r="E175" s="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5.5" customHeight="1" x14ac:dyDescent="0.25">
      <c r="A176" s="14">
        <v>6</v>
      </c>
      <c r="B176" s="15"/>
      <c r="C176" s="16"/>
      <c r="D176" s="8" t="s">
        <v>11</v>
      </c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5.5" customHeight="1" x14ac:dyDescent="0.25">
      <c r="A177" s="149" t="s">
        <v>12</v>
      </c>
      <c r="B177" s="150"/>
      <c r="C177" s="18">
        <f>ROUND((SUM(C171:C176)/60),0)</f>
        <v>0</v>
      </c>
      <c r="D177" s="149" t="s">
        <v>13</v>
      </c>
      <c r="E177" s="141"/>
    </row>
    <row r="178" spans="1:26" ht="25.5" customHeight="1" x14ac:dyDescent="0.25">
      <c r="A178" s="154" t="s">
        <v>15</v>
      </c>
      <c r="B178" s="155"/>
      <c r="C178" s="24">
        <v>0</v>
      </c>
      <c r="D178" s="154" t="s">
        <v>13</v>
      </c>
      <c r="E178" s="156"/>
    </row>
    <row r="179" spans="1:26" ht="18" customHeight="1" x14ac:dyDescent="0.25">
      <c r="A179" s="157"/>
      <c r="B179" s="119"/>
      <c r="C179" s="119"/>
      <c r="D179" s="119"/>
      <c r="E179" s="119"/>
    </row>
    <row r="180" spans="1:26" ht="18" customHeight="1" x14ac:dyDescent="0.25">
      <c r="A180" s="151" t="s">
        <v>63</v>
      </c>
      <c r="B180" s="119"/>
      <c r="C180" s="119"/>
      <c r="D180" s="152"/>
      <c r="E180" s="5" t="str">
        <f>'dynamic Data'!$B$18</f>
        <v>DD.MM - DD.MM.YYYY</v>
      </c>
    </row>
    <row r="181" spans="1:26" ht="12.75" customHeight="1" x14ac:dyDescent="0.25">
      <c r="A181" s="6" t="s">
        <v>5</v>
      </c>
      <c r="B181" s="6" t="s">
        <v>7</v>
      </c>
      <c r="C181" s="153" t="s">
        <v>8</v>
      </c>
      <c r="D181" s="120"/>
      <c r="E181" s="7" t="s">
        <v>9</v>
      </c>
    </row>
    <row r="182" spans="1:26" ht="25.5" customHeight="1" x14ac:dyDescent="0.25">
      <c r="A182" s="8">
        <v>1</v>
      </c>
      <c r="B182" s="9"/>
      <c r="C182" s="10"/>
      <c r="D182" s="8" t="s">
        <v>11</v>
      </c>
      <c r="E182" s="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5.5" customHeight="1" x14ac:dyDescent="0.25">
      <c r="A183" s="8">
        <v>2</v>
      </c>
      <c r="B183" s="9"/>
      <c r="C183" s="10"/>
      <c r="D183" s="8" t="s">
        <v>11</v>
      </c>
      <c r="E183" s="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5.5" customHeight="1" x14ac:dyDescent="0.25">
      <c r="A184" s="8">
        <v>3</v>
      </c>
      <c r="B184" s="9"/>
      <c r="C184" s="10"/>
      <c r="D184" s="8" t="s">
        <v>11</v>
      </c>
      <c r="E184" s="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5.5" customHeight="1" x14ac:dyDescent="0.25">
      <c r="A185" s="8">
        <v>4</v>
      </c>
      <c r="B185" s="9"/>
      <c r="C185" s="10"/>
      <c r="D185" s="8" t="s">
        <v>11</v>
      </c>
      <c r="E185" s="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5.5" customHeight="1" x14ac:dyDescent="0.25">
      <c r="A186" s="8">
        <v>5</v>
      </c>
      <c r="B186" s="9"/>
      <c r="C186" s="10"/>
      <c r="D186" s="8" t="s">
        <v>11</v>
      </c>
      <c r="E186" s="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5.5" customHeight="1" x14ac:dyDescent="0.25">
      <c r="A187" s="14">
        <v>6</v>
      </c>
      <c r="B187" s="15"/>
      <c r="C187" s="16"/>
      <c r="D187" s="8" t="s">
        <v>11</v>
      </c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5.5" customHeight="1" x14ac:dyDescent="0.25">
      <c r="A188" s="149" t="s">
        <v>12</v>
      </c>
      <c r="B188" s="150"/>
      <c r="C188" s="18">
        <f>ROUND((SUM(C182:C187)/60),0)</f>
        <v>0</v>
      </c>
      <c r="D188" s="149" t="s">
        <v>13</v>
      </c>
      <c r="E188" s="141"/>
    </row>
    <row r="189" spans="1:26" ht="25.5" customHeight="1" x14ac:dyDescent="0.25">
      <c r="A189" s="154" t="s">
        <v>15</v>
      </c>
      <c r="B189" s="155"/>
      <c r="C189" s="24">
        <v>0</v>
      </c>
      <c r="D189" s="154" t="s">
        <v>13</v>
      </c>
      <c r="E189" s="156"/>
    </row>
    <row r="190" spans="1:26" ht="18" customHeight="1" x14ac:dyDescent="0.25">
      <c r="A190" s="157"/>
      <c r="B190" s="119"/>
      <c r="C190" s="119"/>
      <c r="D190" s="119"/>
      <c r="E190" s="119"/>
    </row>
    <row r="191" spans="1:26" ht="18" customHeight="1" x14ac:dyDescent="0.25">
      <c r="A191" s="151" t="s">
        <v>64</v>
      </c>
      <c r="B191" s="119"/>
      <c r="C191" s="119"/>
      <c r="D191" s="152"/>
      <c r="E191" s="5" t="str">
        <f>'dynamic Data'!$B$19</f>
        <v>DD.MM - DD.MM.YYYY</v>
      </c>
    </row>
    <row r="192" spans="1:26" ht="12.75" customHeight="1" x14ac:dyDescent="0.25">
      <c r="A192" s="6" t="s">
        <v>5</v>
      </c>
      <c r="B192" s="6" t="s">
        <v>7</v>
      </c>
      <c r="C192" s="153" t="s">
        <v>8</v>
      </c>
      <c r="D192" s="120"/>
      <c r="E192" s="7" t="s">
        <v>9</v>
      </c>
    </row>
    <row r="193" spans="1:26" ht="25.5" customHeight="1" x14ac:dyDescent="0.25">
      <c r="A193" s="8">
        <v>1</v>
      </c>
      <c r="B193" s="9"/>
      <c r="C193" s="10"/>
      <c r="D193" s="8" t="s">
        <v>11</v>
      </c>
      <c r="E193" s="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5.5" customHeight="1" x14ac:dyDescent="0.25">
      <c r="A194" s="8">
        <v>2</v>
      </c>
      <c r="B194" s="9"/>
      <c r="C194" s="10"/>
      <c r="D194" s="8" t="s">
        <v>11</v>
      </c>
      <c r="E194" s="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5.5" customHeight="1" x14ac:dyDescent="0.25">
      <c r="A195" s="8">
        <v>3</v>
      </c>
      <c r="B195" s="9"/>
      <c r="C195" s="10"/>
      <c r="D195" s="8" t="s">
        <v>11</v>
      </c>
      <c r="E195" s="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5.5" customHeight="1" x14ac:dyDescent="0.25">
      <c r="A196" s="8">
        <v>4</v>
      </c>
      <c r="B196" s="9"/>
      <c r="C196" s="10"/>
      <c r="D196" s="8" t="s">
        <v>11</v>
      </c>
      <c r="E196" s="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5.5" customHeight="1" x14ac:dyDescent="0.25">
      <c r="A197" s="8">
        <v>5</v>
      </c>
      <c r="B197" s="9"/>
      <c r="C197" s="10"/>
      <c r="D197" s="8" t="s">
        <v>11</v>
      </c>
      <c r="E197" s="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5.5" customHeight="1" x14ac:dyDescent="0.25">
      <c r="A198" s="14">
        <v>6</v>
      </c>
      <c r="B198" s="15"/>
      <c r="C198" s="16"/>
      <c r="D198" s="8" t="s">
        <v>11</v>
      </c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5.5" customHeight="1" x14ac:dyDescent="0.25">
      <c r="A199" s="149" t="s">
        <v>12</v>
      </c>
      <c r="B199" s="150"/>
      <c r="C199" s="18">
        <f>ROUND((SUM(C193:C198)/60),0)</f>
        <v>0</v>
      </c>
      <c r="D199" s="149" t="s">
        <v>13</v>
      </c>
      <c r="E199" s="141"/>
    </row>
    <row r="200" spans="1:26" ht="25.5" customHeight="1" x14ac:dyDescent="0.25">
      <c r="A200" s="154" t="s">
        <v>15</v>
      </c>
      <c r="B200" s="155"/>
      <c r="C200" s="24">
        <v>0</v>
      </c>
      <c r="D200" s="154" t="s">
        <v>13</v>
      </c>
      <c r="E200" s="156"/>
    </row>
    <row r="201" spans="1:26" ht="18" customHeight="1" x14ac:dyDescent="0.25">
      <c r="A201" s="157"/>
      <c r="B201" s="119"/>
      <c r="C201" s="119"/>
      <c r="D201" s="119"/>
      <c r="E201" s="119"/>
    </row>
    <row r="202" spans="1:26" ht="18" customHeight="1" x14ac:dyDescent="0.25">
      <c r="A202" s="151" t="s">
        <v>65</v>
      </c>
      <c r="B202" s="119"/>
      <c r="C202" s="119"/>
      <c r="D202" s="152"/>
      <c r="E202" s="5" t="str">
        <f>'dynamic Data'!$B$20</f>
        <v>DD.MM - DD.MM.YYYY</v>
      </c>
    </row>
    <row r="203" spans="1:26" ht="12.75" customHeight="1" x14ac:dyDescent="0.25">
      <c r="A203" s="6" t="s">
        <v>5</v>
      </c>
      <c r="B203" s="6" t="s">
        <v>7</v>
      </c>
      <c r="C203" s="153" t="s">
        <v>8</v>
      </c>
      <c r="D203" s="120"/>
      <c r="E203" s="7" t="s">
        <v>9</v>
      </c>
    </row>
    <row r="204" spans="1:26" ht="25.5" customHeight="1" x14ac:dyDescent="0.25">
      <c r="A204" s="8">
        <v>1</v>
      </c>
      <c r="B204" s="9"/>
      <c r="C204" s="10"/>
      <c r="D204" s="8" t="s">
        <v>11</v>
      </c>
      <c r="E204" s="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5.5" customHeight="1" x14ac:dyDescent="0.25">
      <c r="A205" s="8">
        <v>2</v>
      </c>
      <c r="B205" s="9"/>
      <c r="C205" s="10"/>
      <c r="D205" s="8" t="s">
        <v>11</v>
      </c>
      <c r="E205" s="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5.5" customHeight="1" x14ac:dyDescent="0.25">
      <c r="A206" s="8">
        <v>3</v>
      </c>
      <c r="B206" s="9"/>
      <c r="C206" s="10"/>
      <c r="D206" s="8" t="s">
        <v>11</v>
      </c>
      <c r="E206" s="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5.5" customHeight="1" x14ac:dyDescent="0.25">
      <c r="A207" s="8">
        <v>4</v>
      </c>
      <c r="B207" s="9"/>
      <c r="C207" s="10"/>
      <c r="D207" s="8" t="s">
        <v>11</v>
      </c>
      <c r="E207" s="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5.5" customHeight="1" x14ac:dyDescent="0.25">
      <c r="A208" s="8">
        <v>5</v>
      </c>
      <c r="B208" s="9"/>
      <c r="C208" s="10"/>
      <c r="D208" s="8" t="s">
        <v>11</v>
      </c>
      <c r="E208" s="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5.5" customHeight="1" x14ac:dyDescent="0.25">
      <c r="A209" s="14">
        <v>6</v>
      </c>
      <c r="B209" s="15"/>
      <c r="C209" s="16"/>
      <c r="D209" s="8" t="s">
        <v>11</v>
      </c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5.5" customHeight="1" x14ac:dyDescent="0.25">
      <c r="A210" s="149" t="s">
        <v>12</v>
      </c>
      <c r="B210" s="150"/>
      <c r="C210" s="18">
        <f>ROUND((SUM(C204:C209)/60),0)</f>
        <v>0</v>
      </c>
      <c r="D210" s="149" t="s">
        <v>13</v>
      </c>
      <c r="E210" s="141"/>
    </row>
    <row r="211" spans="1:26" ht="25.5" customHeight="1" x14ac:dyDescent="0.25">
      <c r="A211" s="154" t="s">
        <v>15</v>
      </c>
      <c r="B211" s="155"/>
      <c r="C211" s="24">
        <v>0</v>
      </c>
      <c r="D211" s="154" t="s">
        <v>13</v>
      </c>
      <c r="E211" s="156"/>
    </row>
    <row r="212" spans="1:26" ht="18" customHeight="1" x14ac:dyDescent="0.25">
      <c r="A212" s="157"/>
      <c r="B212" s="119"/>
      <c r="C212" s="119"/>
      <c r="D212" s="119"/>
      <c r="E212" s="119"/>
    </row>
    <row r="213" spans="1:26" ht="18" customHeight="1" x14ac:dyDescent="0.25">
      <c r="A213" s="151" t="s">
        <v>66</v>
      </c>
      <c r="B213" s="119"/>
      <c r="C213" s="119"/>
      <c r="D213" s="152"/>
      <c r="E213" s="5" t="str">
        <f>'dynamic Data'!$B$21</f>
        <v>DD.MM - DD.MM.YYYY</v>
      </c>
    </row>
    <row r="214" spans="1:26" ht="12.75" customHeight="1" x14ac:dyDescent="0.25">
      <c r="A214" s="6" t="s">
        <v>5</v>
      </c>
      <c r="B214" s="6" t="s">
        <v>7</v>
      </c>
      <c r="C214" s="153" t="s">
        <v>8</v>
      </c>
      <c r="D214" s="120"/>
      <c r="E214" s="7" t="s">
        <v>9</v>
      </c>
    </row>
    <row r="215" spans="1:26" ht="25.5" customHeight="1" x14ac:dyDescent="0.25">
      <c r="A215" s="8">
        <v>1</v>
      </c>
      <c r="B215" s="9"/>
      <c r="C215" s="10"/>
      <c r="D215" s="8" t="s">
        <v>11</v>
      </c>
      <c r="E215" s="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5.5" customHeight="1" x14ac:dyDescent="0.25">
      <c r="A216" s="8">
        <v>2</v>
      </c>
      <c r="B216" s="9"/>
      <c r="C216" s="10"/>
      <c r="D216" s="8" t="s">
        <v>11</v>
      </c>
      <c r="E216" s="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5.5" customHeight="1" x14ac:dyDescent="0.25">
      <c r="A217" s="8">
        <v>3</v>
      </c>
      <c r="B217" s="9"/>
      <c r="C217" s="10"/>
      <c r="D217" s="8" t="s">
        <v>11</v>
      </c>
      <c r="E217" s="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5.5" customHeight="1" x14ac:dyDescent="0.25">
      <c r="A218" s="8">
        <v>4</v>
      </c>
      <c r="B218" s="9"/>
      <c r="C218" s="10"/>
      <c r="D218" s="8" t="s">
        <v>11</v>
      </c>
      <c r="E218" s="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5.5" customHeight="1" x14ac:dyDescent="0.25">
      <c r="A219" s="8">
        <v>5</v>
      </c>
      <c r="B219" s="9"/>
      <c r="C219" s="10"/>
      <c r="D219" s="8" t="s">
        <v>11</v>
      </c>
      <c r="E219" s="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5.5" customHeight="1" x14ac:dyDescent="0.25">
      <c r="A220" s="14">
        <v>6</v>
      </c>
      <c r="B220" s="15"/>
      <c r="C220" s="16"/>
      <c r="D220" s="8" t="s">
        <v>11</v>
      </c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5.5" customHeight="1" x14ac:dyDescent="0.25">
      <c r="A221" s="149" t="s">
        <v>12</v>
      </c>
      <c r="B221" s="150"/>
      <c r="C221" s="18">
        <f>ROUND((SUM(C215:C220)/60),0)</f>
        <v>0</v>
      </c>
      <c r="D221" s="149" t="s">
        <v>13</v>
      </c>
      <c r="E221" s="141"/>
    </row>
    <row r="222" spans="1:26" ht="25.5" customHeight="1" x14ac:dyDescent="0.25">
      <c r="A222" s="154" t="s">
        <v>15</v>
      </c>
      <c r="B222" s="155"/>
      <c r="C222" s="24">
        <v>0</v>
      </c>
      <c r="D222" s="154" t="s">
        <v>13</v>
      </c>
      <c r="E222" s="156"/>
    </row>
    <row r="223" spans="1:26" ht="12.75" customHeight="1" x14ac:dyDescent="0.25"/>
    <row r="224" spans="1:26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41">
    <mergeCell ref="A3:E3"/>
    <mergeCell ref="A4:D4"/>
    <mergeCell ref="C5:D5"/>
    <mergeCell ref="D12:E12"/>
    <mergeCell ref="D13:E13"/>
    <mergeCell ref="A13:B13"/>
    <mergeCell ref="A12:B12"/>
    <mergeCell ref="A69:E69"/>
    <mergeCell ref="D79:E79"/>
    <mergeCell ref="D78:E78"/>
    <mergeCell ref="D68:E68"/>
    <mergeCell ref="D67:E67"/>
    <mergeCell ref="A80:E80"/>
    <mergeCell ref="C71:D71"/>
    <mergeCell ref="A81:D81"/>
    <mergeCell ref="A1:E2"/>
    <mergeCell ref="A37:D37"/>
    <mergeCell ref="A36:E36"/>
    <mergeCell ref="D34:E34"/>
    <mergeCell ref="D35:E35"/>
    <mergeCell ref="A35:B35"/>
    <mergeCell ref="A34:B34"/>
    <mergeCell ref="A23:B23"/>
    <mergeCell ref="A24:B24"/>
    <mergeCell ref="A47:E47"/>
    <mergeCell ref="A48:D48"/>
    <mergeCell ref="C49:D49"/>
    <mergeCell ref="D56:E56"/>
    <mergeCell ref="D57:E57"/>
    <mergeCell ref="A59:D59"/>
    <mergeCell ref="A58:E58"/>
    <mergeCell ref="A14:E14"/>
    <mergeCell ref="A15:D15"/>
    <mergeCell ref="C16:D16"/>
    <mergeCell ref="D23:E23"/>
    <mergeCell ref="D24:E24"/>
    <mergeCell ref="A26:D26"/>
    <mergeCell ref="C27:D27"/>
    <mergeCell ref="A25:E25"/>
    <mergeCell ref="C38:D38"/>
    <mergeCell ref="A135:E135"/>
    <mergeCell ref="D144:E144"/>
    <mergeCell ref="D89:E89"/>
    <mergeCell ref="D90:E90"/>
    <mergeCell ref="A113:E113"/>
    <mergeCell ref="A114:D114"/>
    <mergeCell ref="D111:E111"/>
    <mergeCell ref="A102:E102"/>
    <mergeCell ref="D101:E101"/>
    <mergeCell ref="D100:E100"/>
    <mergeCell ref="A91:E91"/>
    <mergeCell ref="A125:D125"/>
    <mergeCell ref="D133:E133"/>
    <mergeCell ref="D134:E134"/>
    <mergeCell ref="D122:E122"/>
    <mergeCell ref="D123:E123"/>
    <mergeCell ref="A103:D103"/>
    <mergeCell ref="C104:D104"/>
    <mergeCell ref="A92:D92"/>
    <mergeCell ref="C93:D93"/>
    <mergeCell ref="A101:B101"/>
    <mergeCell ref="A100:B100"/>
    <mergeCell ref="A134:B134"/>
    <mergeCell ref="A133:B133"/>
    <mergeCell ref="C82:D82"/>
    <mergeCell ref="A45:B45"/>
    <mergeCell ref="A46:B46"/>
    <mergeCell ref="A67:B67"/>
    <mergeCell ref="A57:B57"/>
    <mergeCell ref="A56:B56"/>
    <mergeCell ref="A112:B112"/>
    <mergeCell ref="A122:B122"/>
    <mergeCell ref="A124:E124"/>
    <mergeCell ref="A68:B68"/>
    <mergeCell ref="A111:B111"/>
    <mergeCell ref="A79:B79"/>
    <mergeCell ref="A78:B78"/>
    <mergeCell ref="A89:B89"/>
    <mergeCell ref="A90:B90"/>
    <mergeCell ref="A123:B123"/>
    <mergeCell ref="C126:D126"/>
    <mergeCell ref="A70:D70"/>
    <mergeCell ref="D112:E112"/>
    <mergeCell ref="C115:D115"/>
    <mergeCell ref="D45:E45"/>
    <mergeCell ref="D46:E46"/>
    <mergeCell ref="C60:D60"/>
    <mergeCell ref="A136:D136"/>
    <mergeCell ref="C137:D137"/>
    <mergeCell ref="D145:E145"/>
    <mergeCell ref="A146:E146"/>
    <mergeCell ref="A168:E168"/>
    <mergeCell ref="D166:E166"/>
    <mergeCell ref="D177:E177"/>
    <mergeCell ref="D167:E167"/>
    <mergeCell ref="C148:D148"/>
    <mergeCell ref="A156:B156"/>
    <mergeCell ref="A155:B155"/>
    <mergeCell ref="A158:D158"/>
    <mergeCell ref="A147:D147"/>
    <mergeCell ref="A167:B167"/>
    <mergeCell ref="A169:D169"/>
    <mergeCell ref="C170:D170"/>
    <mergeCell ref="A166:B166"/>
    <mergeCell ref="A144:B144"/>
    <mergeCell ref="A202:D202"/>
    <mergeCell ref="A190:E190"/>
    <mergeCell ref="D200:E200"/>
    <mergeCell ref="A191:D191"/>
    <mergeCell ref="A145:B145"/>
    <mergeCell ref="D156:E156"/>
    <mergeCell ref="C159:D159"/>
    <mergeCell ref="D155:E155"/>
    <mergeCell ref="A157:E157"/>
    <mergeCell ref="D178:E178"/>
    <mergeCell ref="A177:B177"/>
    <mergeCell ref="A178:B178"/>
    <mergeCell ref="C181:D181"/>
    <mergeCell ref="A180:D180"/>
    <mergeCell ref="A179:E179"/>
    <mergeCell ref="A212:E212"/>
    <mergeCell ref="A213:D213"/>
    <mergeCell ref="C214:D214"/>
    <mergeCell ref="A221:B221"/>
    <mergeCell ref="A222:B222"/>
    <mergeCell ref="D221:E221"/>
    <mergeCell ref="D222:E222"/>
    <mergeCell ref="A199:B199"/>
    <mergeCell ref="A210:B210"/>
    <mergeCell ref="A211:B211"/>
    <mergeCell ref="D210:E210"/>
    <mergeCell ref="D211:E211"/>
    <mergeCell ref="A200:B200"/>
    <mergeCell ref="D199:E199"/>
    <mergeCell ref="C203:D203"/>
    <mergeCell ref="A188:B188"/>
    <mergeCell ref="A189:B189"/>
    <mergeCell ref="C192:D192"/>
    <mergeCell ref="D189:E189"/>
    <mergeCell ref="D188:E188"/>
    <mergeCell ref="A201:E201"/>
  </mergeCells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selection activeCell="B14" sqref="B14"/>
    </sheetView>
  </sheetViews>
  <sheetFormatPr baseColWidth="10" defaultColWidth="14.44140625" defaultRowHeight="15" customHeight="1" x14ac:dyDescent="0.25"/>
  <cols>
    <col min="1" max="1" width="11.44140625" customWidth="1"/>
    <col min="2" max="2" width="22.109375" customWidth="1"/>
    <col min="3" max="26" width="11.44140625" customWidth="1"/>
  </cols>
  <sheetData>
    <row r="1" spans="1:4" ht="12.75" customHeight="1" x14ac:dyDescent="0.3">
      <c r="A1" s="165" t="s">
        <v>71</v>
      </c>
      <c r="B1" s="120"/>
    </row>
    <row r="2" spans="1:4" ht="12.75" customHeight="1" x14ac:dyDescent="0.25">
      <c r="A2" s="63" t="s">
        <v>72</v>
      </c>
      <c r="B2" s="71" t="s">
        <v>97</v>
      </c>
    </row>
    <row r="3" spans="1:4" ht="12.75" customHeight="1" x14ac:dyDescent="0.25">
      <c r="A3" s="63" t="s">
        <v>73</v>
      </c>
      <c r="B3" s="71" t="s">
        <v>98</v>
      </c>
    </row>
    <row r="4" spans="1:4" ht="12.75" customHeight="1" x14ac:dyDescent="0.25">
      <c r="A4" s="63" t="s">
        <v>74</v>
      </c>
      <c r="B4" s="71" t="s">
        <v>99</v>
      </c>
    </row>
    <row r="5" spans="1:4" ht="12.75" customHeight="1" x14ac:dyDescent="0.25">
      <c r="A5" s="63" t="s">
        <v>75</v>
      </c>
      <c r="B5" s="71" t="s">
        <v>100</v>
      </c>
    </row>
    <row r="6" spans="1:4" ht="12.75" customHeight="1" x14ac:dyDescent="0.25">
      <c r="A6" s="63" t="s">
        <v>76</v>
      </c>
      <c r="B6" s="71" t="s">
        <v>101</v>
      </c>
    </row>
    <row r="7" spans="1:4" ht="12.75" customHeight="1" x14ac:dyDescent="0.25">
      <c r="A7" s="63" t="s">
        <v>77</v>
      </c>
      <c r="B7" s="71" t="s">
        <v>102</v>
      </c>
      <c r="D7" s="65"/>
    </row>
    <row r="8" spans="1:4" ht="12.75" customHeight="1" x14ac:dyDescent="0.25">
      <c r="A8" s="63" t="s">
        <v>78</v>
      </c>
      <c r="B8" s="71" t="s">
        <v>103</v>
      </c>
      <c r="D8" s="65"/>
    </row>
    <row r="9" spans="1:4" ht="12.75" customHeight="1" x14ac:dyDescent="0.25">
      <c r="A9" s="63" t="s">
        <v>79</v>
      </c>
      <c r="B9" s="71" t="s">
        <v>104</v>
      </c>
      <c r="D9" s="65"/>
    </row>
    <row r="10" spans="1:4" ht="12.75" customHeight="1" x14ac:dyDescent="0.25">
      <c r="A10" s="63" t="s">
        <v>80</v>
      </c>
      <c r="B10" s="73" t="s">
        <v>105</v>
      </c>
      <c r="D10" s="65"/>
    </row>
    <row r="11" spans="1:4" ht="12.75" customHeight="1" x14ac:dyDescent="0.25">
      <c r="A11" s="63" t="s">
        <v>41</v>
      </c>
      <c r="B11" s="71" t="s">
        <v>106</v>
      </c>
      <c r="D11" s="65"/>
    </row>
    <row r="12" spans="1:4" ht="12.75" customHeight="1" x14ac:dyDescent="0.25">
      <c r="A12" s="63" t="s">
        <v>42</v>
      </c>
      <c r="B12" s="71" t="s">
        <v>107</v>
      </c>
      <c r="D12" s="65"/>
    </row>
    <row r="13" spans="1:4" ht="12.75" customHeight="1" x14ac:dyDescent="0.25">
      <c r="A13" s="63" t="s">
        <v>43</v>
      </c>
      <c r="B13" s="74" t="s">
        <v>108</v>
      </c>
      <c r="D13" s="65"/>
    </row>
    <row r="14" spans="1:4" ht="12.75" customHeight="1" x14ac:dyDescent="0.25">
      <c r="A14" s="63" t="s">
        <v>44</v>
      </c>
      <c r="B14" s="64" t="s">
        <v>81</v>
      </c>
      <c r="D14" s="65"/>
    </row>
    <row r="15" spans="1:4" ht="12.75" customHeight="1" x14ac:dyDescent="0.25">
      <c r="A15" s="63" t="s">
        <v>45</v>
      </c>
      <c r="B15" s="64" t="s">
        <v>81</v>
      </c>
      <c r="D15" s="65"/>
    </row>
    <row r="16" spans="1:4" ht="12.75" customHeight="1" x14ac:dyDescent="0.25">
      <c r="A16" s="63" t="s">
        <v>46</v>
      </c>
      <c r="B16" s="64" t="s">
        <v>81</v>
      </c>
      <c r="D16" s="65"/>
    </row>
    <row r="17" spans="1:4" ht="12.75" customHeight="1" x14ac:dyDescent="0.25">
      <c r="A17" s="63" t="s">
        <v>47</v>
      </c>
      <c r="B17" s="64" t="s">
        <v>81</v>
      </c>
      <c r="D17" s="65"/>
    </row>
    <row r="18" spans="1:4" ht="12.75" customHeight="1" x14ac:dyDescent="0.25">
      <c r="A18" s="63" t="s">
        <v>48</v>
      </c>
      <c r="B18" s="64" t="s">
        <v>81</v>
      </c>
      <c r="D18" s="65"/>
    </row>
    <row r="19" spans="1:4" ht="12.75" customHeight="1" x14ac:dyDescent="0.25">
      <c r="A19" s="63" t="s">
        <v>49</v>
      </c>
      <c r="B19" s="64" t="s">
        <v>81</v>
      </c>
    </row>
    <row r="20" spans="1:4" ht="12.75" customHeight="1" x14ac:dyDescent="0.25">
      <c r="A20" s="63" t="s">
        <v>50</v>
      </c>
      <c r="B20" s="66" t="s">
        <v>81</v>
      </c>
    </row>
    <row r="21" spans="1:4" ht="12.75" customHeight="1" x14ac:dyDescent="0.25">
      <c r="A21" s="63" t="s">
        <v>51</v>
      </c>
      <c r="B21" s="66" t="s">
        <v>81</v>
      </c>
    </row>
    <row r="22" spans="1:4" ht="12.75" customHeight="1" x14ac:dyDescent="0.25">
      <c r="A22" s="166"/>
      <c r="B22" s="120"/>
    </row>
    <row r="23" spans="1:4" ht="12.75" customHeight="1" x14ac:dyDescent="0.3">
      <c r="A23" s="165" t="s">
        <v>82</v>
      </c>
      <c r="B23" s="120"/>
    </row>
    <row r="24" spans="1:4" ht="12.75" customHeight="1" x14ac:dyDescent="0.25">
      <c r="A24" s="63" t="s">
        <v>83</v>
      </c>
      <c r="B24" s="70" t="s">
        <v>85</v>
      </c>
    </row>
    <row r="25" spans="1:4" ht="12.75" customHeight="1" x14ac:dyDescent="0.25">
      <c r="A25" s="63" t="s">
        <v>84</v>
      </c>
      <c r="B25" s="72" t="s">
        <v>87</v>
      </c>
    </row>
    <row r="26" spans="1:4" ht="12.75" customHeight="1" x14ac:dyDescent="0.25">
      <c r="A26" s="63" t="s">
        <v>86</v>
      </c>
      <c r="B26" s="72" t="s">
        <v>87</v>
      </c>
    </row>
    <row r="27" spans="1:4" ht="12.75" customHeight="1" x14ac:dyDescent="0.25">
      <c r="A27" s="63" t="s">
        <v>88</v>
      </c>
      <c r="B27" s="67" t="s">
        <v>87</v>
      </c>
    </row>
    <row r="28" spans="1:4" ht="12.75" customHeight="1" x14ac:dyDescent="0.25">
      <c r="A28" s="63" t="s">
        <v>89</v>
      </c>
      <c r="B28" s="67" t="s">
        <v>87</v>
      </c>
    </row>
    <row r="29" spans="1:4" ht="12.75" customHeight="1" x14ac:dyDescent="0.25"/>
    <row r="30" spans="1:4" ht="12.75" customHeight="1" x14ac:dyDescent="0.25"/>
    <row r="31" spans="1:4" ht="12.75" customHeight="1" x14ac:dyDescent="0.25">
      <c r="A31" s="68" t="s">
        <v>90</v>
      </c>
    </row>
    <row r="32" spans="1:4" ht="12.75" customHeight="1" x14ac:dyDescent="0.25">
      <c r="A32" s="68" t="s">
        <v>91</v>
      </c>
    </row>
    <row r="33" spans="1:1" ht="12.75" customHeight="1" x14ac:dyDescent="0.25">
      <c r="A33" s="68" t="s">
        <v>6</v>
      </c>
    </row>
    <row r="34" spans="1:1" ht="12.75" customHeight="1" x14ac:dyDescent="0.25">
      <c r="A34" s="68" t="s">
        <v>92</v>
      </c>
    </row>
    <row r="35" spans="1:1" ht="12.75" customHeight="1" x14ac:dyDescent="0.25">
      <c r="A35" s="68" t="s">
        <v>93</v>
      </c>
    </row>
    <row r="36" spans="1:1" ht="12.75" customHeight="1" x14ac:dyDescent="0.25">
      <c r="A36" s="68" t="s">
        <v>94</v>
      </c>
    </row>
    <row r="37" spans="1:1" ht="12.75" customHeight="1" x14ac:dyDescent="0.25">
      <c r="A37" s="68" t="s">
        <v>95</v>
      </c>
    </row>
    <row r="38" spans="1:1" ht="12.75" customHeight="1" x14ac:dyDescent="0.25"/>
    <row r="39" spans="1:1" ht="12.75" customHeight="1" x14ac:dyDescent="0.25"/>
    <row r="40" spans="1:1" ht="12.75" customHeight="1" x14ac:dyDescent="0.25"/>
    <row r="41" spans="1:1" ht="12.75" customHeight="1" x14ac:dyDescent="0.25"/>
    <row r="42" spans="1:1" ht="12.75" customHeight="1" x14ac:dyDescent="0.25"/>
    <row r="43" spans="1:1" ht="12.75" customHeight="1" x14ac:dyDescent="0.25"/>
    <row r="44" spans="1:1" ht="12.75" customHeight="1" x14ac:dyDescent="0.25"/>
    <row r="45" spans="1:1" ht="12.75" customHeight="1" x14ac:dyDescent="0.25"/>
    <row r="46" spans="1:1" ht="12.75" customHeight="1" x14ac:dyDescent="0.25"/>
    <row r="47" spans="1:1" ht="12.75" customHeight="1" x14ac:dyDescent="0.25"/>
    <row r="48" spans="1:1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3">
    <mergeCell ref="A23:B23"/>
    <mergeCell ref="A1:B1"/>
    <mergeCell ref="A22:B22"/>
  </mergeCells>
  <phoneticPr fontId="8" type="noConversion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Overview</vt:lpstr>
      <vt:lpstr>Std-A</vt:lpstr>
      <vt:lpstr>Std-B</vt:lpstr>
      <vt:lpstr>Std-C</vt:lpstr>
      <vt:lpstr>Std-D</vt:lpstr>
      <vt:lpstr>Std-E</vt:lpstr>
      <vt:lpstr>dynamic Data</vt:lpstr>
      <vt:lpstr>Project_Types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2019-06-16T01:47:55Z</dcterms:modified>
</cp:coreProperties>
</file>