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i\Dropbox\Studium\redditreader\Dokumentation\"/>
    </mc:Choice>
  </mc:AlternateContent>
  <xr:revisionPtr revIDLastSave="0" documentId="13_ncr:1_{27125208-7F28-433D-A5D6-E9A132CE6F30}" xr6:coauthVersionLast="34" xr6:coauthVersionMax="34" xr10:uidLastSave="{00000000-0000-0000-0000-000000000000}"/>
  <bookViews>
    <workbookView xWindow="7425" yWindow="-15" windowWidth="7485" windowHeight="10590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00" i="13"/>
  <c r="C111" i="13" s="1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F25" i="7"/>
  <c r="E22" i="7"/>
  <c r="G22" i="7" s="1"/>
  <c r="E19" i="7"/>
  <c r="G19" i="7" s="1"/>
  <c r="F16" i="7"/>
  <c r="G16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AC21" i="7"/>
  <c r="V21" i="7"/>
  <c r="AE22" i="7"/>
  <c r="E7" i="7"/>
  <c r="AE16" i="7" s="1"/>
  <c r="AE19" i="7" l="1"/>
  <c r="AF19" i="7" s="1"/>
  <c r="F13" i="7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<sst xmlns="http://schemas.openxmlformats.org/spreadsheetml/2006/main" count="1660" uniqueCount="136">
  <si>
    <t>Literaturrecherche</t>
  </si>
  <si>
    <t>Architekturdesign</t>
  </si>
  <si>
    <t>Mitarbeitersitzung</t>
  </si>
  <si>
    <t>Nr</t>
  </si>
  <si>
    <t>Geplant</t>
  </si>
  <si>
    <t>Programmieren</t>
  </si>
  <si>
    <t>Client-Protokoll</t>
  </si>
  <si>
    <t>Client-GUI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</si>
  <si>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</si>
  <si>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</si>
  <si>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</si>
  <si>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</si>
  <si>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</si>
  <si>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</si>
  <si>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</si>
  <si>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</si>
  <si>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</si>
  <si>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</si>
  <si>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</si>
  <si>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</si>
  <si>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</si>
  <si>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</si>
  <si>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</si>
  <si>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</si>
  <si>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</si>
  <si>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</si>
  <si>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</si>
  <si>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</si>
  <si>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</si>
  <si>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</si>
  <si>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</si>
  <si>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</si>
  <si>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</si>
  <si>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</si>
  <si>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</si>
  <si>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</si>
  <si>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</si>
  <si>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</si>
  <si>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</si>
  <si>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</si>
  <si>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</si>
  <si>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</si>
  <si>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</si>
  <si>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</si>
  <si>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</si>
  <si>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</si>
  <si>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</si>
  <si>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</si>
  <si>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</si>
  <si>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</si>
  <si>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</si>
  <si>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</si>
  <si>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</si>
  <si>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</si>
  <si>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</si>
  <si>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</si>
  <si>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</si>
  <si>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</si>
  <si>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</si>
  <si>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</si>
  <si>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</si>
  <si>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</si>
  <si>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</si>
  <si>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</si>
  <si>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</si>
  <si>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</si>
  <si>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</si>
  <si>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</si>
  <si>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</si>
  <si>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</si>
  <si>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</si>
  <si>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</si>
  <si>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</si>
  <si>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</si>
  <si>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</si>
  <si>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</si>
  <si>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</si>
  <si>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</si>
  <si>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</si>
  <si>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</si>
  <si>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</si>
  <si>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</si>
  <si>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</si>
  <si>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</si>
  <si>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</si>
  <si>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</si>
  <si>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</si>
  <si>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</si>
  <si>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</si>
  <si>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</si>
  <si>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</si>
  <si>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</si>
  <si>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</si>
  <si>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</si>
  <si>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</si>
  <si>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</si>
  <si>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</si>
  <si>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</si>
  <si>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</si>
  <si>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</si>
  <si>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</si>
  <si>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</si>
  <si>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RedditReader</t>
  </si>
  <si>
    <t>Jedinger Peter</t>
  </si>
  <si>
    <t>Weiss Richard</t>
  </si>
  <si>
    <t>Karrer Alexander</t>
  </si>
  <si>
    <t>7.5 - 13.5.2018</t>
  </si>
  <si>
    <t>21.5 - 27.5.2018</t>
  </si>
  <si>
    <t>14.5 - 20.5.2018</t>
  </si>
  <si>
    <t>28.5 - 3.6.2018</t>
  </si>
  <si>
    <t>4.6 - 10.6.2018</t>
  </si>
  <si>
    <t>11.6 - 17.6.2018</t>
  </si>
  <si>
    <t>18.6 - 24.6.2018</t>
  </si>
  <si>
    <t>25.6 - 1.7.2018</t>
  </si>
  <si>
    <t>2.7 - 8.7.2018</t>
  </si>
  <si>
    <t>23.4 - 29.4.2018</t>
  </si>
  <si>
    <t>30.5 - 6.5.2018</t>
  </si>
  <si>
    <t>Kick-Off Meeting</t>
  </si>
  <si>
    <t>Teambesprechung</t>
  </si>
  <si>
    <t>Abklärung der Produktfunktionalität</t>
  </si>
  <si>
    <t>User Interviews</t>
  </si>
  <si>
    <t>Studenten/Klassenkameraden interviewt</t>
  </si>
  <si>
    <t>Alexa Dev Console vertraut gemacht</t>
  </si>
  <si>
    <t>Absprache über die Funktionalität des Alexa Skills</t>
  </si>
  <si>
    <t>Programmierrecherche</t>
  </si>
  <si>
    <t>C# Tutorials angesehen</t>
  </si>
  <si>
    <t>Entwicklungsumgebung aufgesetzt</t>
  </si>
  <si>
    <t>Interaction Model Fertigstellung</t>
  </si>
  <si>
    <t>Dokumentation</t>
  </si>
  <si>
    <t>Pflichtenheft und diverse Dokumente erstellt</t>
  </si>
  <si>
    <t>Projektplan und diverse Dokumente erstellt</t>
  </si>
  <si>
    <t>Mit Alexa Entwicklung vertraut machen</t>
  </si>
  <si>
    <t>Presentation erstellt</t>
  </si>
  <si>
    <t>Mitarbeiterbesprechung</t>
  </si>
  <si>
    <t>Presentation durchgeghen und aufteilen</t>
  </si>
  <si>
    <t>Presentation nocheinmal durchgegangen, letzter Feinschliff des Produkts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</si>
</sst>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topLeftCell="A4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8" t="s">
        <v>18</v>
      </c>
      <c r="C2" s="138"/>
      <c r="D2" s="138"/>
      <c r="E2" s="139" t="s">
        <v>102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8" t="s">
        <v>19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101</v>
      </c>
      <c r="C4" s="143" t="s">
        <v>95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17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5" t="s">
        <v>20</v>
      </c>
      <c r="C5" s="135"/>
      <c r="D5" s="135"/>
      <c r="E5" s="121">
        <v>12</v>
      </c>
      <c r="F5" s="121"/>
      <c r="G5" s="146" t="s">
        <v>21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6" t="s">
        <v>22</v>
      </c>
      <c r="C6" s="136"/>
      <c r="D6" s="136"/>
      <c r="E6" s="154">
        <f>(25*60)*E4</f>
        <v>4500</v>
      </c>
      <c r="F6" s="155"/>
      <c r="G6" s="147" t="s">
        <v>23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7"/>
      <c r="C7" s="137"/>
      <c r="D7" s="137"/>
      <c r="E7" s="156">
        <f>E6/60</f>
        <v>75</v>
      </c>
      <c r="F7" s="157"/>
      <c r="G7" s="142" t="s">
        <v>24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7"/>
      <c r="C8" s="137"/>
      <c r="D8" s="137"/>
      <c r="E8" s="27" t="s">
        <v>8</v>
      </c>
      <c r="F8" s="28">
        <f>(E6/60)/E5</f>
        <v>6.25</v>
      </c>
      <c r="G8" s="142" t="s">
        <v>25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8" t="s">
        <v>26</v>
      </c>
      <c r="C10" s="149"/>
      <c r="D10" s="149"/>
      <c r="E10" s="149"/>
      <c r="F10" s="149"/>
      <c r="G10" s="150"/>
      <c r="H10" s="35"/>
      <c r="I10" s="151" t="s">
        <v>27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">
      <c r="B11" s="107" t="s">
        <v>28</v>
      </c>
      <c r="C11" s="50"/>
      <c r="D11" s="129">
        <f>E3</f>
        <v>1</v>
      </c>
      <c r="E11" s="106" t="s">
        <v>30</v>
      </c>
      <c r="F11" s="106" t="s">
        <v>29</v>
      </c>
      <c r="G11" s="134" t="s">
        <v>31</v>
      </c>
      <c r="H11" s="69"/>
      <c r="I11" s="158" t="s">
        <v>32</v>
      </c>
      <c r="J11" s="49" t="str">
        <f>'dynamic Data'!B2</f>
        <v>23.4 - 29.4.2018</v>
      </c>
      <c r="K11" s="49" t="str">
        <f>'dynamic Data'!B3</f>
        <v>30.5 - 6.5.2018</v>
      </c>
      <c r="L11" s="49" t="str">
        <f>'dynamic Data'!B4</f>
        <v>7.5 - 13.5.2018</v>
      </c>
      <c r="M11" s="49" t="str">
        <f>'dynamic Data'!B5</f>
        <v>14.5 - 20.5.2018</v>
      </c>
      <c r="N11" s="49" t="str">
        <f>'dynamic Data'!B6</f>
        <v>21.5 - 27.5.2018</v>
      </c>
      <c r="O11" s="49" t="str">
        <f>'dynamic Data'!B7</f>
        <v>28.5 - 3.6.2018</v>
      </c>
      <c r="P11" s="49" t="str">
        <f>'dynamic Data'!B8</f>
        <v>4.6 - 10.6.2018</v>
      </c>
      <c r="Q11" s="49" t="str">
        <f>'dynamic Data'!B9</f>
        <v>11.6 - 17.6.2018</v>
      </c>
      <c r="R11" s="49" t="str">
        <f>'dynamic Data'!B10</f>
        <v>18.6 - 24.6.2018</v>
      </c>
      <c r="S11" s="49" t="str">
        <f>'dynamic Data'!B11</f>
        <v>25.6 - 1.7.2018</v>
      </c>
      <c r="T11" s="49" t="str">
        <f>'dynamic Data'!B12</f>
        <v>2.7 - 8.7.2018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1" t="s">
        <v>53</v>
      </c>
      <c r="AE11" s="160" t="s">
        <v>54</v>
      </c>
      <c r="AF11" s="160" t="s">
        <v>55</v>
      </c>
      <c r="AG11" s="8"/>
    </row>
    <row r="12" spans="2:33" ht="76.5" customHeight="1" x14ac:dyDescent="0.2">
      <c r="B12" s="108"/>
      <c r="C12" s="51"/>
      <c r="D12" s="130"/>
      <c r="E12" s="106"/>
      <c r="F12" s="106"/>
      <c r="G12" s="134"/>
      <c r="H12" s="69"/>
      <c r="I12" s="159"/>
      <c r="J12" s="36" t="s">
        <v>33</v>
      </c>
      <c r="K12" s="36" t="s">
        <v>34</v>
      </c>
      <c r="L12" s="36" t="s">
        <v>35</v>
      </c>
      <c r="M12" s="36" t="s">
        <v>36</v>
      </c>
      <c r="N12" s="36" t="s">
        <v>37</v>
      </c>
      <c r="O12" s="36" t="s">
        <v>38</v>
      </c>
      <c r="P12" s="36" t="s">
        <v>39</v>
      </c>
      <c r="Q12" s="36" t="s">
        <v>40</v>
      </c>
      <c r="R12" s="36" t="s">
        <v>41</v>
      </c>
      <c r="S12" s="36" t="s">
        <v>42</v>
      </c>
      <c r="T12" s="36" t="s">
        <v>43</v>
      </c>
      <c r="U12" s="36" t="s">
        <v>44</v>
      </c>
      <c r="V12" s="36" t="s">
        <v>45</v>
      </c>
      <c r="W12" s="36" t="s">
        <v>46</v>
      </c>
      <c r="X12" s="36" t="s">
        <v>47</v>
      </c>
      <c r="Y12" s="36" t="s">
        <v>48</v>
      </c>
      <c r="Z12" s="36" t="s">
        <v>49</v>
      </c>
      <c r="AA12" s="36" t="s">
        <v>50</v>
      </c>
      <c r="AB12" s="36" t="s">
        <v>51</v>
      </c>
      <c r="AC12" s="36" t="s">
        <v>52</v>
      </c>
      <c r="AD12" s="161"/>
      <c r="AE12" s="160"/>
      <c r="AF12" s="160"/>
    </row>
    <row r="13" spans="2:33" ht="12" customHeight="1" x14ac:dyDescent="0.2">
      <c r="B13" s="109" t="str">
        <f>'Std-A'!A3</f>
        <v>Jedinger Peter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1">
        <f>F13-E13</f>
        <v>2</v>
      </c>
      <c r="H13" s="67"/>
      <c r="I13" s="37" t="s">
        <v>57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74">
        <f>IF(NOT(EXACT(B13,"----")),$E$7,0)</f>
        <v>75</v>
      </c>
      <c r="AF13" s="76">
        <f>AD14-AE13</f>
        <v>-65</v>
      </c>
    </row>
    <row r="14" spans="2:33" ht="12" customHeight="1" x14ac:dyDescent="0.2">
      <c r="B14" s="112"/>
      <c r="C14" s="113"/>
      <c r="D14" s="114"/>
      <c r="E14" s="119"/>
      <c r="F14" s="122"/>
      <c r="G14" s="132"/>
      <c r="H14" s="68"/>
      <c r="I14" s="37" t="s">
        <v>56</v>
      </c>
      <c r="J14" s="32">
        <f>'Std-A'!$C$12</f>
        <v>10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71"/>
      <c r="AF14" s="73"/>
    </row>
    <row r="15" spans="2:33" ht="12" customHeight="1" thickBot="1" x14ac:dyDescent="0.25">
      <c r="B15" s="115"/>
      <c r="C15" s="116"/>
      <c r="D15" s="117"/>
      <c r="E15" s="120"/>
      <c r="F15" s="123"/>
      <c r="G15" s="133"/>
      <c r="H15" s="68"/>
      <c r="I15" s="39" t="s">
        <v>31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75"/>
      <c r="AF15" s="78"/>
    </row>
    <row r="16" spans="2:33" ht="12" customHeight="1" thickTop="1" x14ac:dyDescent="0.2">
      <c r="B16" s="79" t="str">
        <f>'Std-B'!A3</f>
        <v>Weiss Richard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</v>
      </c>
      <c r="G16" s="91">
        <f t="shared" ref="G16" si="5">F16-E16</f>
        <v>0</v>
      </c>
      <c r="H16" s="67"/>
      <c r="I16" s="37" t="s">
        <v>57</v>
      </c>
      <c r="J16" s="54">
        <f>'Std-B'!C13</f>
        <v>3</v>
      </c>
      <c r="K16" s="54">
        <f>'Std-B'!C24</f>
        <v>0</v>
      </c>
      <c r="L16" s="54">
        <f>'Std-B'!C35</f>
        <v>2</v>
      </c>
      <c r="M16" s="55">
        <f>'Std-B'!C46</f>
        <v>2</v>
      </c>
      <c r="N16" s="55">
        <f>'Std-B'!C57</f>
        <v>5</v>
      </c>
      <c r="O16" s="55">
        <f>'Std-B'!C68</f>
        <v>3</v>
      </c>
      <c r="P16" s="55">
        <f>'Std-B'!C79</f>
        <v>5</v>
      </c>
      <c r="Q16" s="55">
        <f>'Std-B'!C90</f>
        <v>5</v>
      </c>
      <c r="R16" s="55">
        <f>'Std-B'!C101</f>
        <v>5</v>
      </c>
      <c r="S16" s="55">
        <f>'Std-B'!C112</f>
        <v>18</v>
      </c>
      <c r="T16" s="55">
        <f>'Std-B'!C123</f>
        <v>2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50</v>
      </c>
      <c r="AE16" s="74">
        <f>IF(NOT(EXACT(B16,"----")),$E$7,0)</f>
        <v>75</v>
      </c>
      <c r="AF16" s="76">
        <f>AD17-AE16</f>
        <v>-19</v>
      </c>
    </row>
    <row r="17" spans="2:32" ht="12" customHeight="1" x14ac:dyDescent="0.2">
      <c r="B17" s="102"/>
      <c r="C17" s="103"/>
      <c r="D17" s="103"/>
      <c r="E17" s="124"/>
      <c r="F17" s="127"/>
      <c r="G17" s="99"/>
      <c r="H17" s="68"/>
      <c r="I17" s="38" t="s">
        <v>56</v>
      </c>
      <c r="J17" s="32">
        <f>'Std-B'!C12</f>
        <v>3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5</v>
      </c>
      <c r="O17" s="32">
        <f>'Std-B'!C67</f>
        <v>1</v>
      </c>
      <c r="P17" s="32">
        <f>'Std-B'!C78</f>
        <v>3</v>
      </c>
      <c r="Q17" s="32">
        <f>'Std-B'!C89</f>
        <v>0</v>
      </c>
      <c r="R17" s="32">
        <f>'Std-B'!C100</f>
        <v>5</v>
      </c>
      <c r="S17" s="32">
        <f>'Std-B'!C111</f>
        <v>37</v>
      </c>
      <c r="T17" s="32">
        <f>'Std-B'!C122</f>
        <v>2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56</v>
      </c>
      <c r="AE17" s="71"/>
      <c r="AF17" s="73"/>
    </row>
    <row r="18" spans="2:32" ht="12" customHeight="1" thickBot="1" x14ac:dyDescent="0.25">
      <c r="B18" s="104"/>
      <c r="C18" s="105"/>
      <c r="D18" s="105"/>
      <c r="E18" s="125"/>
      <c r="F18" s="128"/>
      <c r="G18" s="100"/>
      <c r="H18" s="68"/>
      <c r="I18" s="40" t="s">
        <v>31</v>
      </c>
      <c r="J18" s="29">
        <f t="shared" ref="J18:U18" si="6">J17-J16</f>
        <v>0</v>
      </c>
      <c r="K18" s="29">
        <f t="shared" si="6"/>
        <v>0</v>
      </c>
      <c r="L18" s="29">
        <f t="shared" si="6"/>
        <v>-2</v>
      </c>
      <c r="M18" s="29">
        <f t="shared" si="6"/>
        <v>-2</v>
      </c>
      <c r="N18" s="29">
        <f t="shared" si="6"/>
        <v>0</v>
      </c>
      <c r="O18" s="29">
        <f t="shared" si="6"/>
        <v>-2</v>
      </c>
      <c r="P18" s="29">
        <f t="shared" si="6"/>
        <v>-2</v>
      </c>
      <c r="Q18" s="29">
        <f t="shared" si="6"/>
        <v>-5</v>
      </c>
      <c r="R18" s="29">
        <f t="shared" si="6"/>
        <v>0</v>
      </c>
      <c r="S18" s="29">
        <f t="shared" si="6"/>
        <v>19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6</v>
      </c>
      <c r="AE18" s="75"/>
      <c r="AF18" s="77"/>
    </row>
    <row r="19" spans="2:32" ht="12" customHeight="1" thickTop="1" x14ac:dyDescent="0.2">
      <c r="B19" s="79" t="str">
        <f>'Std-C'!A3</f>
        <v>Karrer Alexander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57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-75</v>
      </c>
    </row>
    <row r="20" spans="2:32" ht="12" customHeight="1" x14ac:dyDescent="0.2">
      <c r="B20" s="81"/>
      <c r="C20" s="82"/>
      <c r="D20" s="82"/>
      <c r="E20" s="86"/>
      <c r="F20" s="89"/>
      <c r="G20" s="92"/>
      <c r="H20" s="68"/>
      <c r="I20" s="38" t="s">
        <v>56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25">
      <c r="B21" s="83"/>
      <c r="C21" s="84"/>
      <c r="D21" s="84"/>
      <c r="E21" s="87"/>
      <c r="F21" s="90"/>
      <c r="G21" s="93"/>
      <c r="H21" s="68"/>
      <c r="I21" s="39" t="s">
        <v>31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57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">
      <c r="B23" s="81"/>
      <c r="C23" s="82"/>
      <c r="D23" s="82"/>
      <c r="E23" s="86"/>
      <c r="F23" s="89"/>
      <c r="G23" s="92"/>
      <c r="H23" s="68"/>
      <c r="I23" s="38" t="s">
        <v>56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5">
      <c r="B24" s="83"/>
      <c r="C24" s="84"/>
      <c r="D24" s="84"/>
      <c r="E24" s="87"/>
      <c r="F24" s="90"/>
      <c r="G24" s="93"/>
      <c r="H24" s="68"/>
      <c r="I24" s="40" t="s">
        <v>31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57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">
      <c r="B26" s="81"/>
      <c r="C26" s="82"/>
      <c r="D26" s="82"/>
      <c r="E26" s="86"/>
      <c r="F26" s="89"/>
      <c r="G26" s="92"/>
      <c r="H26" s="68"/>
      <c r="I26" s="38" t="s">
        <v>56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5">
      <c r="B27" s="94"/>
      <c r="C27" s="95"/>
      <c r="D27" s="95"/>
      <c r="E27" s="96"/>
      <c r="F27" s="97"/>
      <c r="G27" s="98"/>
      <c r="H27" s="68"/>
      <c r="I27" s="38" t="s">
        <v>31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workbookViewId="0">
      <selection activeCell="B6" sqref="B6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Jedinger Peter</v>
      </c>
      <c r="B3" s="178"/>
      <c r="C3" s="178"/>
      <c r="D3" s="178"/>
      <c r="E3" s="178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ht="12.75" customHeight="1" x14ac:dyDescent="0.2">
      <c r="A5" s="19" t="s">
        <v>3</v>
      </c>
      <c r="B5" s="19" t="s">
        <v>89</v>
      </c>
      <c r="C5" s="164" t="s">
        <v>90</v>
      </c>
      <c r="D5" s="164"/>
      <c r="E5" s="26" t="s">
        <v>93</v>
      </c>
    </row>
    <row r="6" spans="1:5" s="47" customFormat="1" ht="26.1" customHeight="1" x14ac:dyDescent="0.2">
      <c r="A6" s="46">
        <v>1</v>
      </c>
      <c r="B6" s="42" t="s">
        <v>0</v>
      </c>
      <c r="C6" s="43">
        <v>145</v>
      </c>
      <c r="D6" s="46" t="s">
        <v>23</v>
      </c>
      <c r="E6" s="42"/>
    </row>
    <row r="7" spans="1:5" s="47" customFormat="1" ht="26.1" customHeight="1" x14ac:dyDescent="0.2">
      <c r="A7" s="46">
        <v>2</v>
      </c>
      <c r="B7" s="42" t="s">
        <v>1</v>
      </c>
      <c r="C7" s="43">
        <v>230</v>
      </c>
      <c r="D7" s="46" t="s">
        <v>23</v>
      </c>
      <c r="E7" s="42"/>
    </row>
    <row r="8" spans="1:5" s="47" customFormat="1" ht="26.1" customHeight="1" x14ac:dyDescent="0.2">
      <c r="A8" s="46">
        <v>3</v>
      </c>
      <c r="B8" s="42" t="s">
        <v>2</v>
      </c>
      <c r="C8" s="43">
        <v>60</v>
      </c>
      <c r="D8" s="46" t="s">
        <v>23</v>
      </c>
      <c r="E8" s="42"/>
    </row>
    <row r="9" spans="1:5" s="47" customFormat="1" ht="26.1" customHeight="1" x14ac:dyDescent="0.2">
      <c r="A9" s="46">
        <v>4</v>
      </c>
      <c r="B9" s="42" t="s">
        <v>5</v>
      </c>
      <c r="C9" s="43">
        <v>120</v>
      </c>
      <c r="D9" s="46" t="s">
        <v>23</v>
      </c>
      <c r="E9" s="42" t="s">
        <v>6</v>
      </c>
    </row>
    <row r="10" spans="1:5" s="47" customFormat="1" ht="26.1" customHeight="1" x14ac:dyDescent="0.2">
      <c r="A10" s="46">
        <v>5</v>
      </c>
      <c r="B10" s="42" t="s">
        <v>5</v>
      </c>
      <c r="C10" s="43">
        <v>45</v>
      </c>
      <c r="D10" s="46" t="s">
        <v>23</v>
      </c>
      <c r="E10" s="42" t="s">
        <v>7</v>
      </c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10</v>
      </c>
      <c r="D12" s="166" t="s">
        <v>24</v>
      </c>
      <c r="E12" s="167"/>
    </row>
    <row r="13" spans="1:5" ht="26.1" customHeight="1" x14ac:dyDescent="0.2">
      <c r="A13" s="174" t="s">
        <v>4</v>
      </c>
      <c r="B13" s="174"/>
      <c r="C13" s="61">
        <v>8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34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64" t="s">
        <v>90</v>
      </c>
      <c r="D16" s="164"/>
      <c r="E16" s="26" t="s">
        <v>93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6" t="s">
        <v>53</v>
      </c>
      <c r="B23" s="171"/>
      <c r="C23" s="25">
        <f>ROUND((SUM(C17:C22)/60),0)</f>
        <v>0</v>
      </c>
      <c r="D23" s="166" t="s">
        <v>24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24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35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64" t="s">
        <v>90</v>
      </c>
      <c r="D27" s="164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6" t="s">
        <v>53</v>
      </c>
      <c r="B34" s="171"/>
      <c r="C34" s="25">
        <f>ROUND((SUM(C28:C33)/60),0)</f>
        <v>0</v>
      </c>
      <c r="D34" s="166" t="s">
        <v>24</v>
      </c>
      <c r="E34" s="167"/>
    </row>
    <row r="35" spans="1:5" ht="26.1" customHeight="1" thickBot="1" x14ac:dyDescent="0.25">
      <c r="A35" s="162" t="s">
        <v>4</v>
      </c>
      <c r="B35" s="163"/>
      <c r="C35" s="62">
        <v>0</v>
      </c>
      <c r="D35" s="162" t="s">
        <v>24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64" t="s">
        <v>90</v>
      </c>
      <c r="D38" s="164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6" t="s">
        <v>53</v>
      </c>
      <c r="B45" s="171"/>
      <c r="C45" s="25">
        <f>ROUND((SUM(C39:C44)/60),0)</f>
        <v>0</v>
      </c>
      <c r="D45" s="166" t="s">
        <v>24</v>
      </c>
      <c r="E45" s="167"/>
    </row>
    <row r="46" spans="1:5" ht="26.1" customHeight="1" thickBot="1" x14ac:dyDescent="0.25">
      <c r="A46" s="162" t="s">
        <v>4</v>
      </c>
      <c r="B46" s="163"/>
      <c r="C46" s="62">
        <v>0</v>
      </c>
      <c r="D46" s="162" t="s">
        <v>24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64" t="s">
        <v>90</v>
      </c>
      <c r="D49" s="164"/>
      <c r="E49" s="26" t="s">
        <v>93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6" t="s">
        <v>53</v>
      </c>
      <c r="B56" s="171"/>
      <c r="C56" s="25">
        <f>ROUND((SUM(C50:C55)/60),0)</f>
        <v>0</v>
      </c>
      <c r="D56" s="166" t="s">
        <v>24</v>
      </c>
      <c r="E56" s="167"/>
    </row>
    <row r="57" spans="1:5" ht="26.1" customHeight="1" thickBot="1" x14ac:dyDescent="0.25">
      <c r="A57" s="162" t="s">
        <v>4</v>
      </c>
      <c r="B57" s="163"/>
      <c r="C57" s="62">
        <v>0</v>
      </c>
      <c r="D57" s="162" t="s">
        <v>24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64" t="s">
        <v>90</v>
      </c>
      <c r="D60" s="164"/>
      <c r="E60" s="26" t="s">
        <v>93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6" t="s">
        <v>53</v>
      </c>
      <c r="B67" s="171"/>
      <c r="C67" s="25">
        <f>ROUND((SUM(C61:C66)/60),0)</f>
        <v>0</v>
      </c>
      <c r="D67" s="166" t="s">
        <v>24</v>
      </c>
      <c r="E67" s="167"/>
    </row>
    <row r="68" spans="1:5" ht="26.1" customHeight="1" thickBot="1" x14ac:dyDescent="0.25">
      <c r="A68" s="162" t="s">
        <v>4</v>
      </c>
      <c r="B68" s="163"/>
      <c r="C68" s="62">
        <v>0</v>
      </c>
      <c r="D68" s="162" t="s">
        <v>24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39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64" t="s">
        <v>90</v>
      </c>
      <c r="D71" s="164"/>
      <c r="E71" s="26" t="s">
        <v>93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6" t="s">
        <v>53</v>
      </c>
      <c r="B78" s="171"/>
      <c r="C78" s="25">
        <f>ROUND((SUM(C72:C77)/60),0)</f>
        <v>0</v>
      </c>
      <c r="D78" s="166" t="s">
        <v>24</v>
      </c>
      <c r="E78" s="167"/>
    </row>
    <row r="79" spans="1:5" ht="26.1" customHeight="1" thickBot="1" x14ac:dyDescent="0.25">
      <c r="A79" s="162" t="s">
        <v>4</v>
      </c>
      <c r="B79" s="163"/>
      <c r="C79" s="62">
        <v>0</v>
      </c>
      <c r="D79" s="162" t="s">
        <v>24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64" t="s">
        <v>90</v>
      </c>
      <c r="D82" s="164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6" t="s">
        <v>53</v>
      </c>
      <c r="B89" s="171"/>
      <c r="C89" s="25">
        <f>ROUND((SUM(C83:C88)/60),0)</f>
        <v>0</v>
      </c>
      <c r="D89" s="166" t="s">
        <v>24</v>
      </c>
      <c r="E89" s="167"/>
    </row>
    <row r="90" spans="1:5" ht="26.1" customHeight="1" thickBot="1" x14ac:dyDescent="0.25">
      <c r="A90" s="162" t="s">
        <v>4</v>
      </c>
      <c r="B90" s="163"/>
      <c r="C90" s="62">
        <v>0</v>
      </c>
      <c r="D90" s="162" t="s">
        <v>24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64" t="s">
        <v>90</v>
      </c>
      <c r="D93" s="164"/>
      <c r="E93" s="26" t="s">
        <v>93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6" t="s">
        <v>53</v>
      </c>
      <c r="B100" s="171"/>
      <c r="C100" s="25">
        <f>ROUND((SUM(C94:C99)/60),0)</f>
        <v>0</v>
      </c>
      <c r="D100" s="166" t="s">
        <v>24</v>
      </c>
      <c r="E100" s="167"/>
    </row>
    <row r="101" spans="1:5" ht="26.1" customHeight="1" thickBot="1" x14ac:dyDescent="0.25">
      <c r="A101" s="162" t="s">
        <v>4</v>
      </c>
      <c r="B101" s="163"/>
      <c r="C101" s="62">
        <v>0</v>
      </c>
      <c r="D101" s="162" t="s">
        <v>24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64" t="s">
        <v>90</v>
      </c>
      <c r="D104" s="164"/>
      <c r="E104" s="26" t="s">
        <v>93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6" t="s">
        <v>53</v>
      </c>
      <c r="B111" s="171"/>
      <c r="C111" s="25">
        <f>ROUND((SUM(C105:C110)/60),0)</f>
        <v>0</v>
      </c>
      <c r="D111" s="166" t="s">
        <v>24</v>
      </c>
      <c r="E111" s="167"/>
    </row>
    <row r="112" spans="1:5" ht="26.1" customHeight="1" thickBot="1" x14ac:dyDescent="0.25">
      <c r="A112" s="162" t="s">
        <v>4</v>
      </c>
      <c r="B112" s="163"/>
      <c r="C112" s="62">
        <v>0</v>
      </c>
      <c r="D112" s="162" t="s">
        <v>24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65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64" t="s">
        <v>90</v>
      </c>
      <c r="D115" s="164"/>
      <c r="E115" s="26" t="s">
        <v>93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6" t="s">
        <v>53</v>
      </c>
      <c r="B122" s="171"/>
      <c r="C122" s="25">
        <f>ROUND((SUM(C116:C121)/60),0)</f>
        <v>0</v>
      </c>
      <c r="D122" s="166" t="s">
        <v>24</v>
      </c>
      <c r="E122" s="167"/>
    </row>
    <row r="123" spans="1:5" ht="26.1" customHeight="1" thickBot="1" x14ac:dyDescent="0.25">
      <c r="A123" s="162" t="s">
        <v>4</v>
      </c>
      <c r="B123" s="163"/>
      <c r="C123" s="62">
        <v>0</v>
      </c>
      <c r="D123" s="162" t="s">
        <v>24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64" t="s">
        <v>90</v>
      </c>
      <c r="D126" s="164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6" t="s">
        <v>53</v>
      </c>
      <c r="B133" s="171"/>
      <c r="C133" s="25">
        <f>ROUND((SUM(C127:C132)/60),0)</f>
        <v>0</v>
      </c>
      <c r="D133" s="166" t="s">
        <v>24</v>
      </c>
      <c r="E133" s="167"/>
    </row>
    <row r="134" spans="1:5" ht="26.1" customHeight="1" thickBot="1" x14ac:dyDescent="0.25">
      <c r="A134" s="162" t="s">
        <v>4</v>
      </c>
      <c r="B134" s="163"/>
      <c r="C134" s="62">
        <v>0</v>
      </c>
      <c r="D134" s="162" t="s">
        <v>24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64" t="s">
        <v>90</v>
      </c>
      <c r="D137" s="164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6" t="s">
        <v>53</v>
      </c>
      <c r="B144" s="171"/>
      <c r="C144" s="25">
        <f>ROUND((SUM(C138:C143)/60),0)</f>
        <v>0</v>
      </c>
      <c r="D144" s="166" t="s">
        <v>24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24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64" t="s">
        <v>90</v>
      </c>
      <c r="D148" s="164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6" t="s">
        <v>53</v>
      </c>
      <c r="B155" s="171"/>
      <c r="C155" s="25">
        <f>ROUND((SUM(C149:C154)/60),0)</f>
        <v>0</v>
      </c>
      <c r="D155" s="166" t="s">
        <v>24</v>
      </c>
      <c r="E155" s="167"/>
    </row>
    <row r="156" spans="1:5" ht="25.5" customHeight="1" thickBot="1" x14ac:dyDescent="0.25">
      <c r="A156" s="162" t="s">
        <v>4</v>
      </c>
      <c r="B156" s="163"/>
      <c r="C156" s="62">
        <v>0</v>
      </c>
      <c r="D156" s="162" t="s">
        <v>24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64" t="s">
        <v>90</v>
      </c>
      <c r="D159" s="164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6" t="s">
        <v>53</v>
      </c>
      <c r="B166" s="171"/>
      <c r="C166" s="25">
        <f>ROUND((SUM(C160:C165)/60),0)</f>
        <v>0</v>
      </c>
      <c r="D166" s="166" t="s">
        <v>24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24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64" t="s">
        <v>90</v>
      </c>
      <c r="D170" s="164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6" t="s">
        <v>53</v>
      </c>
      <c r="B177" s="171"/>
      <c r="C177" s="25">
        <f>ROUND((SUM(C171:C176)/60),0)</f>
        <v>0</v>
      </c>
      <c r="D177" s="166" t="s">
        <v>24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24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64" t="s">
        <v>90</v>
      </c>
      <c r="D181" s="164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6" t="s">
        <v>53</v>
      </c>
      <c r="B188" s="171"/>
      <c r="C188" s="25">
        <f>ROUND((SUM(C182:C187)/60),0)</f>
        <v>0</v>
      </c>
      <c r="D188" s="166" t="s">
        <v>24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24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64" t="s">
        <v>90</v>
      </c>
      <c r="D192" s="164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6" t="s">
        <v>53</v>
      </c>
      <c r="B199" s="171"/>
      <c r="C199" s="25">
        <f>ROUND((SUM(C193:C198)/60),0)</f>
        <v>0</v>
      </c>
      <c r="D199" s="166" t="s">
        <v>24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24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64" t="s">
        <v>90</v>
      </c>
      <c r="D203" s="164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6" t="s">
        <v>53</v>
      </c>
      <c r="B210" s="171"/>
      <c r="C210" s="25">
        <f>ROUND((SUM(C204:C209)/60),0)</f>
        <v>0</v>
      </c>
      <c r="D210" s="166" t="s">
        <v>24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24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64" t="s">
        <v>90</v>
      </c>
      <c r="D214" s="164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6" t="s">
        <v>53</v>
      </c>
      <c r="B221" s="171"/>
      <c r="C221" s="25">
        <f>ROUND((SUM(C215:C220)/60),0)</f>
        <v>0</v>
      </c>
      <c r="D221" s="166" t="s">
        <v>24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24</v>
      </c>
      <c r="E222" s="165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49" workbookViewId="0">
      <selection activeCell="C68" sqref="C6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Weiss Richard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x14ac:dyDescent="0.2">
      <c r="A5" s="19" t="s">
        <v>3</v>
      </c>
      <c r="B5" s="19" t="s">
        <v>89</v>
      </c>
      <c r="C5" s="164" t="s">
        <v>90</v>
      </c>
      <c r="D5" s="164"/>
      <c r="E5" s="26" t="s">
        <v>93</v>
      </c>
    </row>
    <row r="6" spans="1:5" s="47" customFormat="1" ht="26.1" customHeight="1" x14ac:dyDescent="0.2">
      <c r="A6" s="46">
        <v>1</v>
      </c>
      <c r="B6" s="42" t="s">
        <v>117</v>
      </c>
      <c r="C6" s="43">
        <v>90</v>
      </c>
      <c r="D6" s="46" t="s">
        <v>23</v>
      </c>
      <c r="E6" s="42"/>
    </row>
    <row r="7" spans="1:5" s="47" customFormat="1" ht="26.1" customHeight="1" x14ac:dyDescent="0.2">
      <c r="A7" s="46">
        <v>2</v>
      </c>
      <c r="B7" s="42" t="s">
        <v>118</v>
      </c>
      <c r="C7" s="43">
        <v>60</v>
      </c>
      <c r="D7" s="46" t="s">
        <v>23</v>
      </c>
      <c r="E7" s="42" t="s">
        <v>119</v>
      </c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3</v>
      </c>
      <c r="D12" s="166" t="s">
        <v>24</v>
      </c>
      <c r="E12" s="167"/>
    </row>
    <row r="13" spans="1:5" ht="26.1" customHeight="1" x14ac:dyDescent="0.2">
      <c r="A13" s="174" t="s">
        <v>4</v>
      </c>
      <c r="B13" s="174"/>
      <c r="C13" s="61">
        <v>3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64" t="s">
        <v>90</v>
      </c>
      <c r="D16" s="164"/>
      <c r="E16" s="26" t="s">
        <v>93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6" t="s">
        <v>53</v>
      </c>
      <c r="B23" s="171"/>
      <c r="C23" s="25">
        <f>ROUND((SUM(C17:C22)/60),0)</f>
        <v>0</v>
      </c>
      <c r="D23" s="166" t="s">
        <v>24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24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35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64" t="s">
        <v>90</v>
      </c>
      <c r="D27" s="164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6" t="s">
        <v>53</v>
      </c>
      <c r="B34" s="171"/>
      <c r="C34" s="25">
        <f>ROUND((SUM(C28:C33)/60),0)</f>
        <v>0</v>
      </c>
      <c r="D34" s="166" t="s">
        <v>24</v>
      </c>
      <c r="E34" s="167"/>
    </row>
    <row r="35" spans="1:5" ht="26.1" customHeight="1" thickBot="1" x14ac:dyDescent="0.25">
      <c r="A35" s="162" t="s">
        <v>4</v>
      </c>
      <c r="B35" s="163"/>
      <c r="C35" s="62">
        <v>2</v>
      </c>
      <c r="D35" s="162" t="s">
        <v>24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36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64" t="s">
        <v>90</v>
      </c>
      <c r="D38" s="164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6" t="s">
        <v>53</v>
      </c>
      <c r="B45" s="171"/>
      <c r="C45" s="25">
        <f>ROUND((SUM(C39:C44)/60),0)</f>
        <v>0</v>
      </c>
      <c r="D45" s="166" t="s">
        <v>24</v>
      </c>
      <c r="E45" s="167"/>
    </row>
    <row r="46" spans="1:5" ht="26.1" customHeight="1" thickBot="1" x14ac:dyDescent="0.25">
      <c r="A46" s="162" t="s">
        <v>4</v>
      </c>
      <c r="B46" s="163"/>
      <c r="C46" s="62">
        <v>2</v>
      </c>
      <c r="D46" s="162" t="s">
        <v>24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64" t="s">
        <v>90</v>
      </c>
      <c r="D49" s="164"/>
      <c r="E49" s="26" t="s">
        <v>93</v>
      </c>
    </row>
    <row r="50" spans="1:5" s="47" customFormat="1" ht="26.1" customHeight="1" x14ac:dyDescent="0.2">
      <c r="A50" s="46">
        <v>1</v>
      </c>
      <c r="B50" s="42" t="s">
        <v>120</v>
      </c>
      <c r="C50" s="43">
        <v>60</v>
      </c>
      <c r="D50" s="46" t="s">
        <v>23</v>
      </c>
      <c r="E50" s="42" t="s">
        <v>121</v>
      </c>
    </row>
    <row r="51" spans="1:5" s="47" customFormat="1" ht="26.1" customHeight="1" x14ac:dyDescent="0.2">
      <c r="A51" s="46">
        <v>2</v>
      </c>
      <c r="B51" s="42" t="s">
        <v>0</v>
      </c>
      <c r="C51" s="43">
        <v>120</v>
      </c>
      <c r="D51" s="46" t="s">
        <v>23</v>
      </c>
      <c r="E51" s="42" t="s">
        <v>122</v>
      </c>
    </row>
    <row r="52" spans="1:5" s="47" customFormat="1" ht="26.1" customHeight="1" x14ac:dyDescent="0.2">
      <c r="A52" s="46">
        <v>3</v>
      </c>
      <c r="B52" s="42" t="s">
        <v>124</v>
      </c>
      <c r="C52" s="43">
        <v>120</v>
      </c>
      <c r="D52" s="46" t="s">
        <v>23</v>
      </c>
      <c r="E52" s="42" t="s">
        <v>125</v>
      </c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6" t="s">
        <v>53</v>
      </c>
      <c r="B56" s="171"/>
      <c r="C56" s="25">
        <f>ROUND((SUM(C50:C55)/60),0)</f>
        <v>5</v>
      </c>
      <c r="D56" s="166" t="s">
        <v>24</v>
      </c>
      <c r="E56" s="167"/>
    </row>
    <row r="57" spans="1:5" ht="26.1" customHeight="1" thickBot="1" x14ac:dyDescent="0.25">
      <c r="A57" s="162" t="s">
        <v>4</v>
      </c>
      <c r="B57" s="163"/>
      <c r="C57" s="62">
        <v>5</v>
      </c>
      <c r="D57" s="162" t="s">
        <v>24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38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64" t="s">
        <v>90</v>
      </c>
      <c r="D60" s="164"/>
      <c r="E60" s="26" t="s">
        <v>93</v>
      </c>
    </row>
    <row r="61" spans="1:5" s="47" customFormat="1" ht="26.1" customHeight="1" x14ac:dyDescent="0.2">
      <c r="A61" s="46">
        <v>1</v>
      </c>
      <c r="B61" s="42" t="s">
        <v>120</v>
      </c>
      <c r="C61" s="43">
        <v>60</v>
      </c>
      <c r="D61" s="46" t="s">
        <v>23</v>
      </c>
      <c r="E61" s="42" t="s">
        <v>121</v>
      </c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6" t="s">
        <v>53</v>
      </c>
      <c r="B67" s="171"/>
      <c r="C67" s="25">
        <f>ROUND((SUM(C61:C66)/60),0)</f>
        <v>1</v>
      </c>
      <c r="D67" s="166" t="s">
        <v>24</v>
      </c>
      <c r="E67" s="167"/>
    </row>
    <row r="68" spans="1:5" ht="26.1" customHeight="1" thickBot="1" x14ac:dyDescent="0.25">
      <c r="A68" s="162" t="s">
        <v>4</v>
      </c>
      <c r="B68" s="163"/>
      <c r="C68" s="62">
        <v>3</v>
      </c>
      <c r="D68" s="162" t="s">
        <v>24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39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64" t="s">
        <v>90</v>
      </c>
      <c r="D71" s="164"/>
      <c r="E71" s="26" t="s">
        <v>93</v>
      </c>
    </row>
    <row r="72" spans="1:5" s="47" customFormat="1" ht="26.1" customHeight="1" x14ac:dyDescent="0.2">
      <c r="A72" s="46">
        <v>1</v>
      </c>
      <c r="B72" s="42" t="s">
        <v>2</v>
      </c>
      <c r="C72" s="43">
        <v>60</v>
      </c>
      <c r="D72" s="46" t="s">
        <v>23</v>
      </c>
      <c r="E72" s="42" t="s">
        <v>123</v>
      </c>
    </row>
    <row r="73" spans="1:5" s="47" customFormat="1" ht="26.1" customHeight="1" x14ac:dyDescent="0.2">
      <c r="A73" s="46">
        <v>2</v>
      </c>
      <c r="B73" s="42" t="s">
        <v>0</v>
      </c>
      <c r="C73" s="43">
        <v>120</v>
      </c>
      <c r="D73" s="46" t="s">
        <v>23</v>
      </c>
      <c r="E73" s="42" t="s">
        <v>131</v>
      </c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6" t="s">
        <v>53</v>
      </c>
      <c r="B78" s="171"/>
      <c r="C78" s="25">
        <f>ROUND((SUM(C72:C77)/60),0)</f>
        <v>3</v>
      </c>
      <c r="D78" s="166" t="s">
        <v>24</v>
      </c>
      <c r="E78" s="167"/>
    </row>
    <row r="79" spans="1:5" ht="26.1" customHeight="1" thickBot="1" x14ac:dyDescent="0.25">
      <c r="A79" s="162" t="s">
        <v>4</v>
      </c>
      <c r="B79" s="163"/>
      <c r="C79" s="62">
        <v>5</v>
      </c>
      <c r="D79" s="162" t="s">
        <v>24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40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64" t="s">
        <v>90</v>
      </c>
      <c r="D82" s="164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6" t="s">
        <v>53</v>
      </c>
      <c r="B89" s="171"/>
      <c r="C89" s="25">
        <f>ROUND((SUM(C83:C88)/60),0)</f>
        <v>0</v>
      </c>
      <c r="D89" s="166" t="s">
        <v>24</v>
      </c>
      <c r="E89" s="167"/>
    </row>
    <row r="90" spans="1:5" ht="26.1" customHeight="1" thickBot="1" x14ac:dyDescent="0.25">
      <c r="A90" s="162" t="s">
        <v>4</v>
      </c>
      <c r="B90" s="163"/>
      <c r="C90" s="62">
        <v>5</v>
      </c>
      <c r="D90" s="162" t="s">
        <v>24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41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64" t="s">
        <v>90</v>
      </c>
      <c r="D93" s="164"/>
      <c r="E93" s="26" t="s">
        <v>93</v>
      </c>
    </row>
    <row r="94" spans="1:5" s="47" customFormat="1" ht="26.1" customHeight="1" x14ac:dyDescent="0.2">
      <c r="A94" s="46">
        <v>1</v>
      </c>
      <c r="B94" s="42" t="s">
        <v>5</v>
      </c>
      <c r="C94" s="43">
        <v>120</v>
      </c>
      <c r="D94" s="46" t="s">
        <v>23</v>
      </c>
      <c r="E94" s="42" t="s">
        <v>126</v>
      </c>
    </row>
    <row r="95" spans="1:5" s="47" customFormat="1" ht="26.1" customHeight="1" x14ac:dyDescent="0.2">
      <c r="A95" s="46">
        <v>2</v>
      </c>
      <c r="B95" s="42" t="s">
        <v>5</v>
      </c>
      <c r="C95" s="43">
        <v>180</v>
      </c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6" t="s">
        <v>53</v>
      </c>
      <c r="B100" s="171"/>
      <c r="C100" s="25">
        <f>ROUND((SUM(C94:C99)/60),0)</f>
        <v>5</v>
      </c>
      <c r="D100" s="166" t="s">
        <v>24</v>
      </c>
      <c r="E100" s="167"/>
    </row>
    <row r="101" spans="1:5" ht="26.1" customHeight="1" thickBot="1" x14ac:dyDescent="0.25">
      <c r="A101" s="162" t="s">
        <v>4</v>
      </c>
      <c r="B101" s="163"/>
      <c r="C101" s="62">
        <v>5</v>
      </c>
      <c r="D101" s="162" t="s">
        <v>24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64" t="s">
        <v>90</v>
      </c>
      <c r="D104" s="164"/>
      <c r="E104" s="26" t="s">
        <v>93</v>
      </c>
    </row>
    <row r="105" spans="1:5" s="47" customFormat="1" ht="26.1" customHeight="1" x14ac:dyDescent="0.2">
      <c r="A105" s="46">
        <v>1</v>
      </c>
      <c r="B105" s="42" t="s">
        <v>5</v>
      </c>
      <c r="C105" s="43">
        <v>180</v>
      </c>
      <c r="D105" s="46" t="s">
        <v>23</v>
      </c>
      <c r="E105" s="42" t="s">
        <v>127</v>
      </c>
    </row>
    <row r="106" spans="1:5" s="47" customFormat="1" ht="26.1" customHeight="1" x14ac:dyDescent="0.2">
      <c r="A106" s="46">
        <v>2</v>
      </c>
      <c r="B106" s="42" t="s">
        <v>128</v>
      </c>
      <c r="C106" s="43">
        <v>670</v>
      </c>
      <c r="D106" s="46" t="s">
        <v>23</v>
      </c>
      <c r="E106" s="42" t="s">
        <v>129</v>
      </c>
    </row>
    <row r="107" spans="1:5" s="47" customFormat="1" ht="26.1" customHeight="1" x14ac:dyDescent="0.2">
      <c r="A107" s="46">
        <v>3</v>
      </c>
      <c r="B107" s="42" t="s">
        <v>128</v>
      </c>
      <c r="C107" s="43">
        <v>670</v>
      </c>
      <c r="D107" s="46" t="s">
        <v>23</v>
      </c>
      <c r="E107" s="42" t="s">
        <v>130</v>
      </c>
    </row>
    <row r="108" spans="1:5" s="47" customFormat="1" ht="26.1" customHeight="1" x14ac:dyDescent="0.2">
      <c r="A108" s="46">
        <v>4</v>
      </c>
      <c r="B108" s="42" t="s">
        <v>128</v>
      </c>
      <c r="C108" s="43">
        <v>240</v>
      </c>
      <c r="D108" s="46" t="s">
        <v>23</v>
      </c>
      <c r="E108" s="42" t="s">
        <v>132</v>
      </c>
    </row>
    <row r="109" spans="1:5" s="47" customFormat="1" ht="26.1" customHeight="1" x14ac:dyDescent="0.2">
      <c r="A109" s="46">
        <v>5</v>
      </c>
      <c r="B109" s="42" t="s">
        <v>133</v>
      </c>
      <c r="C109" s="43">
        <v>120</v>
      </c>
      <c r="D109" s="46" t="s">
        <v>23</v>
      </c>
      <c r="E109" s="42" t="s">
        <v>134</v>
      </c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6" t="s">
        <v>53</v>
      </c>
      <c r="B111" s="171"/>
      <c r="C111" s="25">
        <f>ROUND((SUM(C94:C110)/60),0)</f>
        <v>37</v>
      </c>
      <c r="D111" s="166" t="s">
        <v>24</v>
      </c>
      <c r="E111" s="167"/>
    </row>
    <row r="112" spans="1:5" ht="26.1" customHeight="1" thickBot="1" x14ac:dyDescent="0.25">
      <c r="A112" s="162" t="s">
        <v>4</v>
      </c>
      <c r="B112" s="163"/>
      <c r="C112" s="62">
        <v>18</v>
      </c>
      <c r="D112" s="162" t="s">
        <v>24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64" t="s">
        <v>90</v>
      </c>
      <c r="D115" s="164"/>
      <c r="E115" s="26" t="s">
        <v>93</v>
      </c>
    </row>
    <row r="116" spans="1:5" s="47" customFormat="1" ht="26.1" customHeight="1" x14ac:dyDescent="0.2">
      <c r="A116" s="46">
        <v>1</v>
      </c>
      <c r="B116" s="42" t="s">
        <v>133</v>
      </c>
      <c r="C116" s="43">
        <v>120</v>
      </c>
      <c r="D116" s="46" t="s">
        <v>23</v>
      </c>
      <c r="E116" s="42" t="s">
        <v>135</v>
      </c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6" t="s">
        <v>53</v>
      </c>
      <c r="B122" s="171"/>
      <c r="C122" s="25">
        <f>ROUND((SUM(C116:C121)/60),0)</f>
        <v>2</v>
      </c>
      <c r="D122" s="166" t="s">
        <v>24</v>
      </c>
      <c r="E122" s="167"/>
    </row>
    <row r="123" spans="1:5" ht="26.1" customHeight="1" thickBot="1" x14ac:dyDescent="0.25">
      <c r="A123" s="162" t="s">
        <v>4</v>
      </c>
      <c r="B123" s="163"/>
      <c r="C123" s="62">
        <v>2</v>
      </c>
      <c r="D123" s="162" t="s">
        <v>24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64" t="s">
        <v>90</v>
      </c>
      <c r="D126" s="164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6" t="s">
        <v>53</v>
      </c>
      <c r="B133" s="171"/>
      <c r="C133" s="25">
        <f>ROUND((SUM(C127:C132)/60),0)</f>
        <v>0</v>
      </c>
      <c r="D133" s="166" t="s">
        <v>24</v>
      </c>
      <c r="E133" s="167"/>
    </row>
    <row r="134" spans="1:5" ht="26.1" customHeight="1" thickBot="1" x14ac:dyDescent="0.25">
      <c r="A134" s="162" t="s">
        <v>4</v>
      </c>
      <c r="B134" s="163"/>
      <c r="C134" s="62">
        <v>0</v>
      </c>
      <c r="D134" s="162" t="s">
        <v>24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64" t="s">
        <v>90</v>
      </c>
      <c r="D137" s="164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6" t="s">
        <v>53</v>
      </c>
      <c r="B144" s="171"/>
      <c r="C144" s="25">
        <f>ROUND((SUM(C138:C143)/60),0)</f>
        <v>0</v>
      </c>
      <c r="D144" s="166" t="s">
        <v>24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24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64" t="s">
        <v>90</v>
      </c>
      <c r="D148" s="164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6" t="s">
        <v>53</v>
      </c>
      <c r="B155" s="171"/>
      <c r="C155" s="25">
        <f>ROUND((SUM(C149:C154)/60),0)</f>
        <v>0</v>
      </c>
      <c r="D155" s="166" t="s">
        <v>24</v>
      </c>
      <c r="E155" s="167"/>
    </row>
    <row r="156" spans="1:5" ht="26.1" customHeight="1" thickBot="1" x14ac:dyDescent="0.25">
      <c r="A156" s="162" t="s">
        <v>4</v>
      </c>
      <c r="B156" s="163"/>
      <c r="C156" s="62">
        <v>0</v>
      </c>
      <c r="D156" s="162" t="s">
        <v>24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64" t="s">
        <v>90</v>
      </c>
      <c r="D159" s="164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6" t="s">
        <v>53</v>
      </c>
      <c r="B166" s="171"/>
      <c r="C166" s="25">
        <f>ROUND((SUM(C160:C165)/60),0)</f>
        <v>0</v>
      </c>
      <c r="D166" s="166" t="s">
        <v>24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24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64" t="s">
        <v>90</v>
      </c>
      <c r="D170" s="164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6" t="s">
        <v>53</v>
      </c>
      <c r="B177" s="171"/>
      <c r="C177" s="25">
        <f>ROUND((SUM(C171:C176)/60),0)</f>
        <v>0</v>
      </c>
      <c r="D177" s="166" t="s">
        <v>24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24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64" t="s">
        <v>90</v>
      </c>
      <c r="D181" s="164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6" t="s">
        <v>53</v>
      </c>
      <c r="B188" s="171"/>
      <c r="C188" s="25">
        <f>ROUND((SUM(C182:C187)/60),0)</f>
        <v>0</v>
      </c>
      <c r="D188" s="166" t="s">
        <v>24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24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64" t="s">
        <v>90</v>
      </c>
      <c r="D192" s="164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6" t="s">
        <v>53</v>
      </c>
      <c r="B199" s="171"/>
      <c r="C199" s="25">
        <f>ROUND((SUM(C193:C198)/60),0)</f>
        <v>0</v>
      </c>
      <c r="D199" s="166" t="s">
        <v>24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24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64" t="s">
        <v>90</v>
      </c>
      <c r="D203" s="164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6" t="s">
        <v>53</v>
      </c>
      <c r="B210" s="171"/>
      <c r="C210" s="25">
        <f>ROUND((SUM(C204:C209)/60),0)</f>
        <v>0</v>
      </c>
      <c r="D210" s="166" t="s">
        <v>24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24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64" t="s">
        <v>90</v>
      </c>
      <c r="D214" s="164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6" t="s">
        <v>53</v>
      </c>
      <c r="B221" s="171"/>
      <c r="C221" s="25">
        <f>ROUND((SUM(C215:C220)/60),0)</f>
        <v>0</v>
      </c>
      <c r="D221" s="166" t="s">
        <v>24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24</v>
      </c>
      <c r="E222" s="165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Karrer Alexander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x14ac:dyDescent="0.2">
      <c r="A5" s="19" t="s">
        <v>3</v>
      </c>
      <c r="B5" s="19" t="s">
        <v>89</v>
      </c>
      <c r="C5" s="164" t="s">
        <v>90</v>
      </c>
      <c r="D5" s="164"/>
      <c r="E5" s="26" t="s">
        <v>93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6" t="s">
        <v>24</v>
      </c>
      <c r="E12" s="167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64" t="s">
        <v>90</v>
      </c>
      <c r="D16" s="164"/>
      <c r="E16" s="26" t="s">
        <v>93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6" t="s">
        <v>53</v>
      </c>
      <c r="B23" s="171"/>
      <c r="C23" s="25">
        <f>ROUND((SUM(C17:C22)/60),0)</f>
        <v>0</v>
      </c>
      <c r="D23" s="166" t="s">
        <v>24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24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64" t="s">
        <v>90</v>
      </c>
      <c r="D27" s="164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6" t="s">
        <v>53</v>
      </c>
      <c r="B34" s="171"/>
      <c r="C34" s="25">
        <f>ROUND((SUM(C28:C33)/60),0)</f>
        <v>0</v>
      </c>
      <c r="D34" s="166" t="s">
        <v>24</v>
      </c>
      <c r="E34" s="167"/>
    </row>
    <row r="35" spans="1:5" ht="26.1" customHeight="1" thickBot="1" x14ac:dyDescent="0.25">
      <c r="A35" s="162" t="s">
        <v>4</v>
      </c>
      <c r="B35" s="163"/>
      <c r="C35" s="62">
        <v>0</v>
      </c>
      <c r="D35" s="162" t="s">
        <v>24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36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64" t="s">
        <v>90</v>
      </c>
      <c r="D38" s="164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6" t="s">
        <v>53</v>
      </c>
      <c r="B45" s="171"/>
      <c r="C45" s="25">
        <f>ROUND((SUM(C39:C44)/60),0)</f>
        <v>0</v>
      </c>
      <c r="D45" s="166" t="s">
        <v>24</v>
      </c>
      <c r="E45" s="167"/>
    </row>
    <row r="46" spans="1:5" ht="26.1" customHeight="1" thickBot="1" x14ac:dyDescent="0.25">
      <c r="A46" s="162" t="s">
        <v>4</v>
      </c>
      <c r="B46" s="163"/>
      <c r="C46" s="62">
        <v>0</v>
      </c>
      <c r="D46" s="162" t="s">
        <v>24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64" t="s">
        <v>90</v>
      </c>
      <c r="D49" s="164"/>
      <c r="E49" s="26" t="s">
        <v>93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6" t="s">
        <v>53</v>
      </c>
      <c r="B56" s="171"/>
      <c r="C56" s="25">
        <f>ROUND((SUM(C50:C55)/60),0)</f>
        <v>0</v>
      </c>
      <c r="D56" s="166" t="s">
        <v>24</v>
      </c>
      <c r="E56" s="167"/>
    </row>
    <row r="57" spans="1:5" ht="26.1" customHeight="1" thickBot="1" x14ac:dyDescent="0.25">
      <c r="A57" s="162" t="s">
        <v>4</v>
      </c>
      <c r="B57" s="163"/>
      <c r="C57" s="62">
        <v>0</v>
      </c>
      <c r="D57" s="162" t="s">
        <v>24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64" t="s">
        <v>90</v>
      </c>
      <c r="D60" s="164"/>
      <c r="E60" s="26" t="s">
        <v>93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6" t="s">
        <v>53</v>
      </c>
      <c r="B67" s="171"/>
      <c r="C67" s="25">
        <f>ROUND((SUM(C61:C66)/60),0)</f>
        <v>0</v>
      </c>
      <c r="D67" s="166" t="s">
        <v>24</v>
      </c>
      <c r="E67" s="167"/>
    </row>
    <row r="68" spans="1:5" ht="26.1" customHeight="1" thickBot="1" x14ac:dyDescent="0.25">
      <c r="A68" s="162" t="s">
        <v>4</v>
      </c>
      <c r="B68" s="163"/>
      <c r="C68" s="62">
        <v>0</v>
      </c>
      <c r="D68" s="162" t="s">
        <v>24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64" t="s">
        <v>90</v>
      </c>
      <c r="D71" s="164"/>
      <c r="E71" s="26" t="s">
        <v>93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6" t="s">
        <v>53</v>
      </c>
      <c r="B78" s="171"/>
      <c r="C78" s="25">
        <f>ROUND((SUM(C72:C77)/60),0)</f>
        <v>0</v>
      </c>
      <c r="D78" s="166" t="s">
        <v>24</v>
      </c>
      <c r="E78" s="167"/>
    </row>
    <row r="79" spans="1:5" ht="26.1" customHeight="1" thickBot="1" x14ac:dyDescent="0.25">
      <c r="A79" s="162" t="s">
        <v>4</v>
      </c>
      <c r="B79" s="163"/>
      <c r="C79" s="62">
        <v>0</v>
      </c>
      <c r="D79" s="162" t="s">
        <v>24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64" t="s">
        <v>90</v>
      </c>
      <c r="D82" s="164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6" t="s">
        <v>53</v>
      </c>
      <c r="B89" s="171"/>
      <c r="C89" s="25">
        <f>ROUND((SUM(C83:C88)/60),0)</f>
        <v>0</v>
      </c>
      <c r="D89" s="166" t="s">
        <v>24</v>
      </c>
      <c r="E89" s="167"/>
    </row>
    <row r="90" spans="1:5" ht="26.1" customHeight="1" thickBot="1" x14ac:dyDescent="0.25">
      <c r="A90" s="162" t="s">
        <v>4</v>
      </c>
      <c r="B90" s="163"/>
      <c r="C90" s="62">
        <v>0</v>
      </c>
      <c r="D90" s="162" t="s">
        <v>24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64" t="s">
        <v>90</v>
      </c>
      <c r="D93" s="164"/>
      <c r="E93" s="26" t="s">
        <v>93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6" t="s">
        <v>53</v>
      </c>
      <c r="B100" s="171"/>
      <c r="C100" s="25">
        <f>ROUND((SUM(C94:C99)/60),0)</f>
        <v>0</v>
      </c>
      <c r="D100" s="166" t="s">
        <v>24</v>
      </c>
      <c r="E100" s="167"/>
    </row>
    <row r="101" spans="1:5" ht="26.1" customHeight="1" thickBot="1" x14ac:dyDescent="0.25">
      <c r="A101" s="162" t="s">
        <v>4</v>
      </c>
      <c r="B101" s="163"/>
      <c r="C101" s="62">
        <v>0</v>
      </c>
      <c r="D101" s="162" t="s">
        <v>24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64" t="s">
        <v>90</v>
      </c>
      <c r="D104" s="164"/>
      <c r="E104" s="26" t="s">
        <v>93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6" t="s">
        <v>53</v>
      </c>
      <c r="B111" s="171"/>
      <c r="C111" s="25">
        <f>ROUND((SUM(C105:C110)/60),0)</f>
        <v>0</v>
      </c>
      <c r="D111" s="166" t="s">
        <v>24</v>
      </c>
      <c r="E111" s="167"/>
    </row>
    <row r="112" spans="1:5" ht="26.1" customHeight="1" thickBot="1" x14ac:dyDescent="0.25">
      <c r="A112" s="162" t="s">
        <v>4</v>
      </c>
      <c r="B112" s="163"/>
      <c r="C112" s="62">
        <v>0</v>
      </c>
      <c r="D112" s="162" t="s">
        <v>24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64" t="s">
        <v>90</v>
      </c>
      <c r="D115" s="164"/>
      <c r="E115" s="26" t="s">
        <v>93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6" t="s">
        <v>53</v>
      </c>
      <c r="B122" s="171"/>
      <c r="C122" s="25">
        <f>ROUND((SUM(C116:C121)/60),0)</f>
        <v>0</v>
      </c>
      <c r="D122" s="166" t="s">
        <v>24</v>
      </c>
      <c r="E122" s="167"/>
    </row>
    <row r="123" spans="1:5" ht="26.1" customHeight="1" thickBot="1" x14ac:dyDescent="0.25">
      <c r="A123" s="162" t="s">
        <v>4</v>
      </c>
      <c r="B123" s="163"/>
      <c r="C123" s="62">
        <v>0</v>
      </c>
      <c r="D123" s="162" t="s">
        <v>24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64" t="s">
        <v>90</v>
      </c>
      <c r="D126" s="164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6" t="s">
        <v>53</v>
      </c>
      <c r="B133" s="171"/>
      <c r="C133" s="25">
        <f>ROUND((SUM(C127:C132)/60),0)</f>
        <v>0</v>
      </c>
      <c r="D133" s="166" t="s">
        <v>24</v>
      </c>
      <c r="E133" s="167"/>
    </row>
    <row r="134" spans="1:5" ht="26.1" customHeight="1" thickBot="1" x14ac:dyDescent="0.25">
      <c r="A134" s="162" t="s">
        <v>4</v>
      </c>
      <c r="B134" s="163"/>
      <c r="C134" s="62">
        <v>0</v>
      </c>
      <c r="D134" s="162" t="s">
        <v>24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64" t="s">
        <v>90</v>
      </c>
      <c r="D137" s="164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6" t="s">
        <v>53</v>
      </c>
      <c r="B144" s="171"/>
      <c r="C144" s="25">
        <f>ROUND((SUM(C138:C143)/60),0)</f>
        <v>0</v>
      </c>
      <c r="D144" s="166" t="s">
        <v>24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24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64" t="s">
        <v>90</v>
      </c>
      <c r="D148" s="164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6" t="s">
        <v>53</v>
      </c>
      <c r="B155" s="171"/>
      <c r="C155" s="25">
        <f>ROUND((SUM(C149:C154)/60),0)</f>
        <v>0</v>
      </c>
      <c r="D155" s="166" t="s">
        <v>24</v>
      </c>
      <c r="E155" s="167"/>
    </row>
    <row r="156" spans="1:5" ht="26.1" customHeight="1" thickBot="1" x14ac:dyDescent="0.25">
      <c r="A156" s="162" t="s">
        <v>4</v>
      </c>
      <c r="B156" s="163"/>
      <c r="C156" s="62">
        <v>0</v>
      </c>
      <c r="D156" s="162" t="s">
        <v>24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64" t="s">
        <v>90</v>
      </c>
      <c r="D159" s="164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6" t="s">
        <v>53</v>
      </c>
      <c r="B166" s="171"/>
      <c r="C166" s="25">
        <f>ROUND((SUM(C160:C165)/60),0)</f>
        <v>0</v>
      </c>
      <c r="D166" s="166" t="s">
        <v>24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24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64" t="s">
        <v>90</v>
      </c>
      <c r="D170" s="164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6" t="s">
        <v>53</v>
      </c>
      <c r="B177" s="171"/>
      <c r="C177" s="25">
        <f>ROUND((SUM(C171:C176)/60),0)</f>
        <v>0</v>
      </c>
      <c r="D177" s="166" t="s">
        <v>24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24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64" t="s">
        <v>90</v>
      </c>
      <c r="D181" s="164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6" t="s">
        <v>53</v>
      </c>
      <c r="B188" s="171"/>
      <c r="C188" s="25">
        <f>ROUND((SUM(C182:C187)/60),0)</f>
        <v>0</v>
      </c>
      <c r="D188" s="166" t="s">
        <v>24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24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64" t="s">
        <v>90</v>
      </c>
      <c r="D192" s="164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6" t="s">
        <v>53</v>
      </c>
      <c r="B199" s="171"/>
      <c r="C199" s="25">
        <f>ROUND((SUM(C193:C198)/60),0)</f>
        <v>0</v>
      </c>
      <c r="D199" s="166" t="s">
        <v>24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24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64" t="s">
        <v>90</v>
      </c>
      <c r="D203" s="164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6" t="s">
        <v>53</v>
      </c>
      <c r="B210" s="171"/>
      <c r="C210" s="25">
        <f>ROUND((SUM(C204:C209)/60),0)</f>
        <v>0</v>
      </c>
      <c r="D210" s="166" t="s">
        <v>24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24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64" t="s">
        <v>90</v>
      </c>
      <c r="D214" s="164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6" t="s">
        <v>53</v>
      </c>
      <c r="B221" s="171"/>
      <c r="C221" s="25">
        <f>ROUND((SUM(C215:C220)/60),0)</f>
        <v>0</v>
      </c>
      <c r="D221" s="166" t="s">
        <v>24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24</v>
      </c>
      <c r="E222" s="165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x14ac:dyDescent="0.2">
      <c r="A5" s="19" t="s">
        <v>3</v>
      </c>
      <c r="B5" s="19" t="s">
        <v>89</v>
      </c>
      <c r="C5" s="164" t="s">
        <v>90</v>
      </c>
      <c r="D5" s="164"/>
      <c r="E5" s="26" t="s">
        <v>93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6" t="s">
        <v>24</v>
      </c>
      <c r="E12" s="167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64" t="s">
        <v>90</v>
      </c>
      <c r="D16" s="164"/>
      <c r="E16" s="26" t="s">
        <v>93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6" t="s">
        <v>53</v>
      </c>
      <c r="B23" s="171"/>
      <c r="C23" s="25">
        <f>ROUND((SUM(C17:C22)/60),0)</f>
        <v>0</v>
      </c>
      <c r="D23" s="166" t="s">
        <v>24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24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64" t="s">
        <v>90</v>
      </c>
      <c r="D27" s="164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6" t="s">
        <v>53</v>
      </c>
      <c r="B34" s="171"/>
      <c r="C34" s="25">
        <f>ROUND((SUM(C28:C33)/60),0)</f>
        <v>0</v>
      </c>
      <c r="D34" s="166" t="s">
        <v>24</v>
      </c>
      <c r="E34" s="167"/>
    </row>
    <row r="35" spans="1:5" ht="26.1" customHeight="1" thickBot="1" x14ac:dyDescent="0.25">
      <c r="A35" s="162" t="s">
        <v>4</v>
      </c>
      <c r="B35" s="163"/>
      <c r="C35" s="62">
        <v>0</v>
      </c>
      <c r="D35" s="162" t="s">
        <v>24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64" t="s">
        <v>90</v>
      </c>
      <c r="D38" s="164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6" t="s">
        <v>53</v>
      </c>
      <c r="B45" s="171"/>
      <c r="C45" s="25">
        <f>ROUND((SUM(C39:C44)/60),0)</f>
        <v>0</v>
      </c>
      <c r="D45" s="166" t="s">
        <v>24</v>
      </c>
      <c r="E45" s="167"/>
    </row>
    <row r="46" spans="1:5" ht="26.1" customHeight="1" thickBot="1" x14ac:dyDescent="0.25">
      <c r="A46" s="162" t="s">
        <v>4</v>
      </c>
      <c r="B46" s="163"/>
      <c r="C46" s="62">
        <v>0</v>
      </c>
      <c r="D46" s="162" t="s">
        <v>24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79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64" t="s">
        <v>90</v>
      </c>
      <c r="D49" s="164"/>
      <c r="E49" s="26" t="s">
        <v>93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6" t="s">
        <v>53</v>
      </c>
      <c r="B56" s="171"/>
      <c r="C56" s="25">
        <f>ROUND((SUM(C50:C55)/60),0)</f>
        <v>0</v>
      </c>
      <c r="D56" s="166" t="s">
        <v>24</v>
      </c>
      <c r="E56" s="167"/>
    </row>
    <row r="57" spans="1:5" ht="26.1" customHeight="1" thickBot="1" x14ac:dyDescent="0.25">
      <c r="A57" s="162" t="s">
        <v>4</v>
      </c>
      <c r="B57" s="163"/>
      <c r="C57" s="62">
        <v>0</v>
      </c>
      <c r="D57" s="162" t="s">
        <v>24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64" t="s">
        <v>90</v>
      </c>
      <c r="D60" s="164"/>
      <c r="E60" s="26" t="s">
        <v>93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6" t="s">
        <v>53</v>
      </c>
      <c r="B67" s="171"/>
      <c r="C67" s="25">
        <f>ROUND((SUM(C61:C66)/60),0)</f>
        <v>0</v>
      </c>
      <c r="D67" s="166" t="s">
        <v>24</v>
      </c>
      <c r="E67" s="167"/>
    </row>
    <row r="68" spans="1:5" ht="26.1" customHeight="1" thickBot="1" x14ac:dyDescent="0.25">
      <c r="A68" s="162" t="s">
        <v>4</v>
      </c>
      <c r="B68" s="163"/>
      <c r="C68" s="62">
        <v>0</v>
      </c>
      <c r="D68" s="162" t="s">
        <v>24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64" t="s">
        <v>90</v>
      </c>
      <c r="D71" s="164"/>
      <c r="E71" s="26" t="s">
        <v>93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6" t="s">
        <v>53</v>
      </c>
      <c r="B78" s="171"/>
      <c r="C78" s="25">
        <f>ROUND((SUM(C72:C77)/60),0)</f>
        <v>0</v>
      </c>
      <c r="D78" s="166" t="s">
        <v>24</v>
      </c>
      <c r="E78" s="167"/>
    </row>
    <row r="79" spans="1:5" ht="26.1" customHeight="1" thickBot="1" x14ac:dyDescent="0.25">
      <c r="A79" s="162" t="s">
        <v>4</v>
      </c>
      <c r="B79" s="163"/>
      <c r="C79" s="62">
        <v>0</v>
      </c>
      <c r="D79" s="162" t="s">
        <v>24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64" t="s">
        <v>90</v>
      </c>
      <c r="D82" s="164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6" t="s">
        <v>53</v>
      </c>
      <c r="B89" s="171"/>
      <c r="C89" s="25">
        <f>ROUND((SUM(C83:C88)/60),0)</f>
        <v>0</v>
      </c>
      <c r="D89" s="166" t="s">
        <v>24</v>
      </c>
      <c r="E89" s="167"/>
    </row>
    <row r="90" spans="1:5" ht="26.1" customHeight="1" thickBot="1" x14ac:dyDescent="0.25">
      <c r="A90" s="162" t="s">
        <v>4</v>
      </c>
      <c r="B90" s="163"/>
      <c r="C90" s="62">
        <v>0</v>
      </c>
      <c r="D90" s="162" t="s">
        <v>24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64" t="s">
        <v>90</v>
      </c>
      <c r="D93" s="164"/>
      <c r="E93" s="26" t="s">
        <v>93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6" t="s">
        <v>53</v>
      </c>
      <c r="B100" s="171"/>
      <c r="C100" s="25">
        <f>ROUND((SUM(C94:C99)/60),0)</f>
        <v>0</v>
      </c>
      <c r="D100" s="166" t="s">
        <v>24</v>
      </c>
      <c r="E100" s="167"/>
    </row>
    <row r="101" spans="1:5" ht="26.1" customHeight="1" thickBot="1" x14ac:dyDescent="0.25">
      <c r="A101" s="162" t="s">
        <v>4</v>
      </c>
      <c r="B101" s="163"/>
      <c r="C101" s="62">
        <v>0</v>
      </c>
      <c r="D101" s="162" t="s">
        <v>24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64" t="s">
        <v>90</v>
      </c>
      <c r="D104" s="164"/>
      <c r="E104" s="26" t="s">
        <v>93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6" t="s">
        <v>53</v>
      </c>
      <c r="B111" s="171"/>
      <c r="C111" s="25">
        <f>ROUND((SUM(C105:C110)/60),0)</f>
        <v>0</v>
      </c>
      <c r="D111" s="166" t="s">
        <v>24</v>
      </c>
      <c r="E111" s="167"/>
    </row>
    <row r="112" spans="1:5" ht="26.1" customHeight="1" thickBot="1" x14ac:dyDescent="0.25">
      <c r="A112" s="162" t="s">
        <v>4</v>
      </c>
      <c r="B112" s="163"/>
      <c r="C112" s="62">
        <v>0</v>
      </c>
      <c r="D112" s="162" t="s">
        <v>24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64" t="s">
        <v>90</v>
      </c>
      <c r="D115" s="164"/>
      <c r="E115" s="26" t="s">
        <v>93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6" t="s">
        <v>53</v>
      </c>
      <c r="B122" s="171"/>
      <c r="C122" s="25">
        <f>ROUND((SUM(C116:C121)/60),0)</f>
        <v>0</v>
      </c>
      <c r="D122" s="166" t="s">
        <v>24</v>
      </c>
      <c r="E122" s="167"/>
    </row>
    <row r="123" spans="1:5" ht="26.1" customHeight="1" thickBot="1" x14ac:dyDescent="0.25">
      <c r="A123" s="162" t="s">
        <v>4</v>
      </c>
      <c r="B123" s="163"/>
      <c r="C123" s="62">
        <v>0</v>
      </c>
      <c r="D123" s="162" t="s">
        <v>24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64" t="s">
        <v>90</v>
      </c>
      <c r="D126" s="164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6" t="s">
        <v>53</v>
      </c>
      <c r="B133" s="171"/>
      <c r="C133" s="25">
        <f>ROUND((SUM(C127:C132)/60),0)</f>
        <v>0</v>
      </c>
      <c r="D133" s="166" t="s">
        <v>24</v>
      </c>
      <c r="E133" s="167"/>
    </row>
    <row r="134" spans="1:5" ht="26.1" customHeight="1" thickBot="1" x14ac:dyDescent="0.25">
      <c r="A134" s="162" t="s">
        <v>4</v>
      </c>
      <c r="B134" s="163"/>
      <c r="C134" s="62">
        <v>0</v>
      </c>
      <c r="D134" s="162" t="s">
        <v>24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64" t="s">
        <v>90</v>
      </c>
      <c r="D137" s="164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6" t="s">
        <v>53</v>
      </c>
      <c r="B144" s="171"/>
      <c r="C144" s="25">
        <f>ROUND((SUM(C138:C143)/60),0)</f>
        <v>0</v>
      </c>
      <c r="D144" s="166" t="s">
        <v>24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24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64" t="s">
        <v>90</v>
      </c>
      <c r="D148" s="164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6" t="s">
        <v>53</v>
      </c>
      <c r="B155" s="171"/>
      <c r="C155" s="25">
        <f>ROUND((SUM(C149:C154)/60),0)</f>
        <v>0</v>
      </c>
      <c r="D155" s="166" t="s">
        <v>24</v>
      </c>
      <c r="E155" s="167"/>
    </row>
    <row r="156" spans="1:5" ht="26.1" customHeight="1" thickBot="1" x14ac:dyDescent="0.25">
      <c r="A156" s="162" t="s">
        <v>4</v>
      </c>
      <c r="B156" s="163"/>
      <c r="C156" s="62">
        <v>0</v>
      </c>
      <c r="D156" s="162" t="s">
        <v>24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64" t="s">
        <v>90</v>
      </c>
      <c r="D159" s="164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6" t="s">
        <v>53</v>
      </c>
      <c r="B166" s="171"/>
      <c r="C166" s="25">
        <f>ROUND((SUM(C160:C165)/60),0)</f>
        <v>0</v>
      </c>
      <c r="D166" s="166" t="s">
        <v>24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24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64" t="s">
        <v>90</v>
      </c>
      <c r="D170" s="164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6" t="s">
        <v>53</v>
      </c>
      <c r="B177" s="171"/>
      <c r="C177" s="25">
        <f>ROUND((SUM(C171:C176)/60),0)</f>
        <v>0</v>
      </c>
      <c r="D177" s="166" t="s">
        <v>24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24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64" t="s">
        <v>90</v>
      </c>
      <c r="D181" s="164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6" t="s">
        <v>53</v>
      </c>
      <c r="B188" s="171"/>
      <c r="C188" s="25">
        <f>ROUND((SUM(C182:C187)/60),0)</f>
        <v>0</v>
      </c>
      <c r="D188" s="166" t="s">
        <v>24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24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64" t="s">
        <v>90</v>
      </c>
      <c r="D192" s="164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6" t="s">
        <v>53</v>
      </c>
      <c r="B199" s="171"/>
      <c r="C199" s="25">
        <f>ROUND((SUM(C193:C198)/60),0)</f>
        <v>0</v>
      </c>
      <c r="D199" s="166" t="s">
        <v>24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24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64" t="s">
        <v>90</v>
      </c>
      <c r="D203" s="164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6" t="s">
        <v>53</v>
      </c>
      <c r="B210" s="171"/>
      <c r="C210" s="25">
        <f>ROUND((SUM(C204:C209)/60),0)</f>
        <v>0</v>
      </c>
      <c r="D210" s="166" t="s">
        <v>24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24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64" t="s">
        <v>90</v>
      </c>
      <c r="D214" s="164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6" t="s">
        <v>53</v>
      </c>
      <c r="B221" s="171"/>
      <c r="C221" s="25">
        <f>ROUND((SUM(C215:C220)/60),0)</f>
        <v>0</v>
      </c>
      <c r="D221" s="166" t="s">
        <v>24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24</v>
      </c>
      <c r="E222" s="165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23.4 - 29.4.2018</v>
      </c>
    </row>
    <row r="5" spans="1:5" x14ac:dyDescent="0.2">
      <c r="A5" s="19" t="s">
        <v>3</v>
      </c>
      <c r="B5" s="19" t="s">
        <v>89</v>
      </c>
      <c r="C5" s="164" t="s">
        <v>90</v>
      </c>
      <c r="D5" s="164"/>
      <c r="E5" s="26" t="s">
        <v>93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6" t="s">
        <v>24</v>
      </c>
      <c r="E12" s="167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30.5 - 6.5.2018</v>
      </c>
    </row>
    <row r="16" spans="1:5" x14ac:dyDescent="0.2">
      <c r="A16" s="19" t="s">
        <v>3</v>
      </c>
      <c r="B16" s="19" t="s">
        <v>89</v>
      </c>
      <c r="C16" s="164" t="s">
        <v>90</v>
      </c>
      <c r="D16" s="164"/>
      <c r="E16" s="26" t="s">
        <v>93</v>
      </c>
    </row>
    <row r="17" spans="1:5" s="47" customFormat="1" ht="26.1" customHeight="1" x14ac:dyDescent="0.2">
      <c r="A17" s="46" t="s">
        <v>10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6" t="s">
        <v>53</v>
      </c>
      <c r="B23" s="171"/>
      <c r="C23" s="25">
        <f>ROUND((SUM(C17:C22)/60),0)</f>
        <v>0</v>
      </c>
      <c r="D23" s="166" t="s">
        <v>24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24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7.5 - 13.5.2018</v>
      </c>
    </row>
    <row r="27" spans="1:5" x14ac:dyDescent="0.2">
      <c r="A27" s="19" t="s">
        <v>3</v>
      </c>
      <c r="B27" s="19" t="s">
        <v>89</v>
      </c>
      <c r="C27" s="164" t="s">
        <v>90</v>
      </c>
      <c r="D27" s="164"/>
      <c r="E27" s="26" t="s">
        <v>93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6" t="s">
        <v>53</v>
      </c>
      <c r="B34" s="171"/>
      <c r="C34" s="25">
        <f>ROUND((SUM(C28:C33)/60),0)</f>
        <v>0</v>
      </c>
      <c r="D34" s="166" t="s">
        <v>24</v>
      </c>
      <c r="E34" s="167"/>
    </row>
    <row r="35" spans="1:5" ht="26.1" customHeight="1" thickBot="1" x14ac:dyDescent="0.25">
      <c r="A35" s="162" t="s">
        <v>4</v>
      </c>
      <c r="B35" s="163"/>
      <c r="C35" s="62">
        <v>0</v>
      </c>
      <c r="D35" s="162" t="s">
        <v>24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14.5 - 20.5.2018</v>
      </c>
    </row>
    <row r="38" spans="1:5" x14ac:dyDescent="0.2">
      <c r="A38" s="19" t="s">
        <v>3</v>
      </c>
      <c r="B38" s="19" t="s">
        <v>89</v>
      </c>
      <c r="C38" s="164" t="s">
        <v>90</v>
      </c>
      <c r="D38" s="164"/>
      <c r="E38" s="26" t="s">
        <v>93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6" t="s">
        <v>53</v>
      </c>
      <c r="B45" s="171"/>
      <c r="C45" s="25">
        <f>ROUND((SUM(C39:C44)/60),0)</f>
        <v>0</v>
      </c>
      <c r="D45" s="166" t="s">
        <v>24</v>
      </c>
      <c r="E45" s="167"/>
    </row>
    <row r="46" spans="1:5" ht="26.1" customHeight="1" thickBot="1" x14ac:dyDescent="0.25">
      <c r="A46" s="162" t="s">
        <v>4</v>
      </c>
      <c r="B46" s="163"/>
      <c r="C46" s="62">
        <v>0</v>
      </c>
      <c r="D46" s="162" t="s">
        <v>24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79</v>
      </c>
      <c r="B48" s="170"/>
      <c r="C48" s="170"/>
      <c r="D48" s="170"/>
      <c r="E48" s="34" t="str">
        <f>'dynamic Data'!$B$6</f>
        <v>21.5 - 27.5.2018</v>
      </c>
    </row>
    <row r="49" spans="1:5" x14ac:dyDescent="0.2">
      <c r="A49" s="19" t="s">
        <v>3</v>
      </c>
      <c r="B49" s="19" t="s">
        <v>89</v>
      </c>
      <c r="C49" s="164" t="s">
        <v>90</v>
      </c>
      <c r="D49" s="164"/>
      <c r="E49" s="26" t="s">
        <v>93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6" t="s">
        <v>53</v>
      </c>
      <c r="B56" s="171"/>
      <c r="C56" s="25">
        <f>ROUND((SUM(C50:C55)/60),0)</f>
        <v>0</v>
      </c>
      <c r="D56" s="166" t="s">
        <v>24</v>
      </c>
      <c r="E56" s="167"/>
    </row>
    <row r="57" spans="1:5" ht="26.1" customHeight="1" thickBot="1" x14ac:dyDescent="0.25">
      <c r="A57" s="162" t="s">
        <v>4</v>
      </c>
      <c r="B57" s="163"/>
      <c r="C57" s="62">
        <v>0</v>
      </c>
      <c r="D57" s="162" t="s">
        <v>24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28.5 - 3.6.2018</v>
      </c>
    </row>
    <row r="60" spans="1:5" x14ac:dyDescent="0.2">
      <c r="A60" s="19" t="s">
        <v>3</v>
      </c>
      <c r="B60" s="19" t="s">
        <v>89</v>
      </c>
      <c r="C60" s="164" t="s">
        <v>90</v>
      </c>
      <c r="D60" s="164"/>
      <c r="E60" s="26" t="s">
        <v>93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6" t="s">
        <v>53</v>
      </c>
      <c r="B67" s="171"/>
      <c r="C67" s="25">
        <f>ROUND((SUM(C61:C66)/60),0)</f>
        <v>0</v>
      </c>
      <c r="D67" s="166" t="s">
        <v>24</v>
      </c>
      <c r="E67" s="167"/>
    </row>
    <row r="68" spans="1:5" ht="26.1" customHeight="1" thickBot="1" x14ac:dyDescent="0.25">
      <c r="A68" s="162" t="s">
        <v>4</v>
      </c>
      <c r="B68" s="163"/>
      <c r="C68" s="62">
        <v>0</v>
      </c>
      <c r="D68" s="162" t="s">
        <v>24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4.6 - 10.6.2018</v>
      </c>
    </row>
    <row r="71" spans="1:5" x14ac:dyDescent="0.2">
      <c r="A71" s="19" t="s">
        <v>3</v>
      </c>
      <c r="B71" s="19" t="s">
        <v>89</v>
      </c>
      <c r="C71" s="164" t="s">
        <v>90</v>
      </c>
      <c r="D71" s="164"/>
      <c r="E71" s="26" t="s">
        <v>93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6" t="s">
        <v>53</v>
      </c>
      <c r="B78" s="171"/>
      <c r="C78" s="25">
        <f>ROUND((SUM(C72:C77)/60),0)</f>
        <v>0</v>
      </c>
      <c r="D78" s="166" t="s">
        <v>24</v>
      </c>
      <c r="E78" s="167"/>
    </row>
    <row r="79" spans="1:5" ht="26.1" customHeight="1" thickBot="1" x14ac:dyDescent="0.25">
      <c r="A79" s="162" t="s">
        <v>4</v>
      </c>
      <c r="B79" s="163"/>
      <c r="C79" s="62">
        <v>0</v>
      </c>
      <c r="D79" s="162" t="s">
        <v>24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40</v>
      </c>
      <c r="B81" s="170"/>
      <c r="C81" s="170"/>
      <c r="D81" s="170"/>
      <c r="E81" s="34" t="str">
        <f>'dynamic Data'!$B$9</f>
        <v>11.6 - 17.6.2018</v>
      </c>
    </row>
    <row r="82" spans="1:5" x14ac:dyDescent="0.2">
      <c r="A82" s="19" t="s">
        <v>3</v>
      </c>
      <c r="B82" s="19" t="s">
        <v>89</v>
      </c>
      <c r="C82" s="164" t="s">
        <v>90</v>
      </c>
      <c r="D82" s="164"/>
      <c r="E82" s="26" t="s">
        <v>93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6" t="s">
        <v>53</v>
      </c>
      <c r="B89" s="171"/>
      <c r="C89" s="25">
        <f>ROUND((SUM(C83:C88)/60),0)</f>
        <v>0</v>
      </c>
      <c r="D89" s="166" t="s">
        <v>24</v>
      </c>
      <c r="E89" s="167"/>
    </row>
    <row r="90" spans="1:5" ht="26.1" customHeight="1" thickBot="1" x14ac:dyDescent="0.25">
      <c r="A90" s="162" t="s">
        <v>4</v>
      </c>
      <c r="B90" s="163"/>
      <c r="C90" s="62">
        <v>0</v>
      </c>
      <c r="D90" s="162" t="s">
        <v>24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18.6 - 24.6.2018</v>
      </c>
    </row>
    <row r="93" spans="1:5" x14ac:dyDescent="0.2">
      <c r="A93" s="19" t="s">
        <v>3</v>
      </c>
      <c r="B93" s="19" t="s">
        <v>89</v>
      </c>
      <c r="C93" s="164" t="s">
        <v>90</v>
      </c>
      <c r="D93" s="164"/>
      <c r="E93" s="26" t="s">
        <v>93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6" t="s">
        <v>53</v>
      </c>
      <c r="B100" s="171"/>
      <c r="C100" s="25">
        <f>ROUND((SUM(C94:C99)/60),0)</f>
        <v>0</v>
      </c>
      <c r="D100" s="166" t="s">
        <v>24</v>
      </c>
      <c r="E100" s="167"/>
    </row>
    <row r="101" spans="1:5" ht="26.1" customHeight="1" thickBot="1" x14ac:dyDescent="0.25">
      <c r="A101" s="162" t="s">
        <v>4</v>
      </c>
      <c r="B101" s="163"/>
      <c r="C101" s="62">
        <v>0</v>
      </c>
      <c r="D101" s="162" t="s">
        <v>24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25.6 - 1.7.2018</v>
      </c>
    </row>
    <row r="104" spans="1:5" x14ac:dyDescent="0.2">
      <c r="A104" s="19" t="s">
        <v>3</v>
      </c>
      <c r="B104" s="19" t="s">
        <v>89</v>
      </c>
      <c r="C104" s="164" t="s">
        <v>90</v>
      </c>
      <c r="D104" s="164"/>
      <c r="E104" s="26" t="s">
        <v>93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6" t="s">
        <v>53</v>
      </c>
      <c r="B111" s="171"/>
      <c r="C111" s="25">
        <f>ROUND((SUM(C105:C110)/60),0)</f>
        <v>0</v>
      </c>
      <c r="D111" s="166" t="s">
        <v>24</v>
      </c>
      <c r="E111" s="167"/>
    </row>
    <row r="112" spans="1:5" ht="26.1" customHeight="1" thickBot="1" x14ac:dyDescent="0.25">
      <c r="A112" s="162" t="s">
        <v>4</v>
      </c>
      <c r="B112" s="163"/>
      <c r="C112" s="62">
        <v>0</v>
      </c>
      <c r="D112" s="162" t="s">
        <v>24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2.7 - 8.7.2018</v>
      </c>
    </row>
    <row r="115" spans="1:5" x14ac:dyDescent="0.2">
      <c r="A115" s="19" t="s">
        <v>3</v>
      </c>
      <c r="B115" s="19" t="s">
        <v>89</v>
      </c>
      <c r="C115" s="164" t="s">
        <v>90</v>
      </c>
      <c r="D115" s="164"/>
      <c r="E115" s="26" t="s">
        <v>93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6" t="s">
        <v>53</v>
      </c>
      <c r="B122" s="171"/>
      <c r="C122" s="25">
        <f>ROUND((SUM(C116:C121)/60),0)</f>
        <v>0</v>
      </c>
      <c r="D122" s="166" t="s">
        <v>24</v>
      </c>
      <c r="E122" s="167"/>
    </row>
    <row r="123" spans="1:5" ht="26.1" customHeight="1" thickBot="1" x14ac:dyDescent="0.25">
      <c r="A123" s="162" t="s">
        <v>4</v>
      </c>
      <c r="B123" s="163"/>
      <c r="C123" s="62">
        <v>0</v>
      </c>
      <c r="D123" s="162" t="s">
        <v>24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64" t="s">
        <v>90</v>
      </c>
      <c r="D126" s="164"/>
      <c r="E126" s="26" t="s">
        <v>93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6" t="s">
        <v>53</v>
      </c>
      <c r="B133" s="171"/>
      <c r="C133" s="25">
        <f>ROUND((SUM(C127:C132)/60),0)</f>
        <v>0</v>
      </c>
      <c r="D133" s="166" t="s">
        <v>24</v>
      </c>
      <c r="E133" s="167"/>
    </row>
    <row r="134" spans="1:5" ht="26.1" customHeight="1" thickBot="1" x14ac:dyDescent="0.25">
      <c r="A134" s="162" t="s">
        <v>4</v>
      </c>
      <c r="B134" s="163"/>
      <c r="C134" s="59">
        <v>0</v>
      </c>
      <c r="D134" s="162" t="s">
        <v>24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64" t="s">
        <v>90</v>
      </c>
      <c r="D137" s="164"/>
      <c r="E137" s="26" t="s">
        <v>93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6" t="s">
        <v>53</v>
      </c>
      <c r="B144" s="171"/>
      <c r="C144" s="25">
        <f>ROUND((SUM(C138:C143)/60),0)</f>
        <v>0</v>
      </c>
      <c r="D144" s="166" t="s">
        <v>24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24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64" t="s">
        <v>90</v>
      </c>
      <c r="D148" s="164"/>
      <c r="E148" s="26" t="s">
        <v>93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6" t="s">
        <v>53</v>
      </c>
      <c r="B155" s="171"/>
      <c r="C155" s="25">
        <f>ROUND((SUM(C149:C154)/60),0)</f>
        <v>0</v>
      </c>
      <c r="D155" s="166" t="s">
        <v>24</v>
      </c>
      <c r="E155" s="167"/>
    </row>
    <row r="156" spans="1:5" ht="26.1" customHeight="1" thickBot="1" x14ac:dyDescent="0.25">
      <c r="A156" s="162" t="s">
        <v>4</v>
      </c>
      <c r="B156" s="163"/>
      <c r="C156" s="62">
        <v>0</v>
      </c>
      <c r="D156" s="162" t="s">
        <v>24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64" t="s">
        <v>90</v>
      </c>
      <c r="D159" s="164"/>
      <c r="E159" s="26" t="s">
        <v>93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6" t="s">
        <v>53</v>
      </c>
      <c r="B166" s="171"/>
      <c r="C166" s="25">
        <f>ROUND((SUM(C160:C165)/60),0)</f>
        <v>0</v>
      </c>
      <c r="D166" s="166" t="s">
        <v>24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24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64" t="s">
        <v>90</v>
      </c>
      <c r="D170" s="164"/>
      <c r="E170" s="26" t="s">
        <v>93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6" t="s">
        <v>53</v>
      </c>
      <c r="B177" s="171"/>
      <c r="C177" s="25">
        <f>ROUND((SUM(C171:C176)/60),0)</f>
        <v>0</v>
      </c>
      <c r="D177" s="166" t="s">
        <v>24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24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64" t="s">
        <v>90</v>
      </c>
      <c r="D181" s="164"/>
      <c r="E181" s="26" t="s">
        <v>93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6" t="s">
        <v>53</v>
      </c>
      <c r="B188" s="171"/>
      <c r="C188" s="25">
        <f>ROUND((SUM(C182:C187)/60),0)</f>
        <v>0</v>
      </c>
      <c r="D188" s="166" t="s">
        <v>24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24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64" t="s">
        <v>90</v>
      </c>
      <c r="D192" s="164"/>
      <c r="E192" s="26" t="s">
        <v>93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6" t="s">
        <v>53</v>
      </c>
      <c r="B199" s="171"/>
      <c r="C199" s="25">
        <f>ROUND((SUM(C193:C198)/60),0)</f>
        <v>0</v>
      </c>
      <c r="D199" s="166" t="s">
        <v>24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24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64" t="s">
        <v>90</v>
      </c>
      <c r="D203" s="164"/>
      <c r="E203" s="26" t="s">
        <v>93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6" t="s">
        <v>53</v>
      </c>
      <c r="B210" s="171"/>
      <c r="C210" s="25">
        <f>ROUND((SUM(C204:C209)/60),0)</f>
        <v>0</v>
      </c>
      <c r="D210" s="166" t="s">
        <v>24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24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64" t="s">
        <v>90</v>
      </c>
      <c r="D214" s="164"/>
      <c r="E214" s="26" t="s">
        <v>93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6" t="s">
        <v>53</v>
      </c>
      <c r="B221" s="171"/>
      <c r="C221" s="25">
        <f>ROUND((SUM(C215:C220)/60),0)</f>
        <v>0</v>
      </c>
      <c r="D221" s="166" t="s">
        <v>24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24</v>
      </c>
      <c r="E222" s="165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8" sqref="B28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92</v>
      </c>
      <c r="B1" s="182"/>
    </row>
    <row r="2" spans="1:2" x14ac:dyDescent="0.2">
      <c r="A2" s="58" t="s">
        <v>80</v>
      </c>
      <c r="B2" s="60" t="s">
        <v>115</v>
      </c>
    </row>
    <row r="3" spans="1:2" x14ac:dyDescent="0.2">
      <c r="A3" s="58" t="s">
        <v>81</v>
      </c>
      <c r="B3" s="60" t="s">
        <v>116</v>
      </c>
    </row>
    <row r="4" spans="1:2" x14ac:dyDescent="0.2">
      <c r="A4" s="58" t="s">
        <v>82</v>
      </c>
      <c r="B4" s="60" t="s">
        <v>106</v>
      </c>
    </row>
    <row r="5" spans="1:2" x14ac:dyDescent="0.2">
      <c r="A5" s="58" t="s">
        <v>83</v>
      </c>
      <c r="B5" s="60" t="s">
        <v>108</v>
      </c>
    </row>
    <row r="6" spans="1:2" x14ac:dyDescent="0.2">
      <c r="A6" s="58" t="s">
        <v>84</v>
      </c>
      <c r="B6" s="60" t="s">
        <v>107</v>
      </c>
    </row>
    <row r="7" spans="1:2" x14ac:dyDescent="0.2">
      <c r="A7" s="58" t="s">
        <v>85</v>
      </c>
      <c r="B7" s="60" t="s">
        <v>109</v>
      </c>
    </row>
    <row r="8" spans="1:2" x14ac:dyDescent="0.2">
      <c r="A8" s="58" t="s">
        <v>86</v>
      </c>
      <c r="B8" s="60" t="s">
        <v>110</v>
      </c>
    </row>
    <row r="9" spans="1:2" x14ac:dyDescent="0.2">
      <c r="A9" s="58" t="s">
        <v>87</v>
      </c>
      <c r="B9" s="60" t="s">
        <v>111</v>
      </c>
    </row>
    <row r="10" spans="1:2" x14ac:dyDescent="0.2">
      <c r="A10" s="58" t="s">
        <v>88</v>
      </c>
      <c r="B10" s="60" t="s">
        <v>112</v>
      </c>
    </row>
    <row r="11" spans="1:2" x14ac:dyDescent="0.2">
      <c r="A11" s="58" t="s">
        <v>42</v>
      </c>
      <c r="B11" s="60" t="s">
        <v>113</v>
      </c>
    </row>
    <row r="12" spans="1:2" x14ac:dyDescent="0.2">
      <c r="A12" s="58" t="s">
        <v>43</v>
      </c>
      <c r="B12" s="60" t="s">
        <v>114</v>
      </c>
    </row>
    <row r="13" spans="1:2" x14ac:dyDescent="0.2">
      <c r="A13" s="58" t="s">
        <v>44</v>
      </c>
      <c r="B13" s="60" t="s">
        <v>9</v>
      </c>
    </row>
    <row r="14" spans="1:2" x14ac:dyDescent="0.2">
      <c r="A14" s="58" t="s">
        <v>45</v>
      </c>
      <c r="B14" s="60" t="s">
        <v>9</v>
      </c>
    </row>
    <row r="15" spans="1:2" x14ac:dyDescent="0.2">
      <c r="A15" s="58" t="s">
        <v>46</v>
      </c>
      <c r="B15" s="60" t="s">
        <v>9</v>
      </c>
    </row>
    <row r="16" spans="1:2" x14ac:dyDescent="0.2">
      <c r="A16" s="58" t="s">
        <v>47</v>
      </c>
      <c r="B16" s="60" t="s">
        <v>9</v>
      </c>
    </row>
    <row r="17" spans="1:2" x14ac:dyDescent="0.2">
      <c r="A17" s="58" t="s">
        <v>48</v>
      </c>
      <c r="B17" s="60" t="s">
        <v>9</v>
      </c>
    </row>
    <row r="18" spans="1:2" x14ac:dyDescent="0.2">
      <c r="A18" s="58" t="s">
        <v>49</v>
      </c>
      <c r="B18" s="60" t="s">
        <v>9</v>
      </c>
    </row>
    <row r="19" spans="1:2" x14ac:dyDescent="0.2">
      <c r="A19" s="58" t="s">
        <v>50</v>
      </c>
      <c r="B19" s="60" t="s">
        <v>9</v>
      </c>
    </row>
    <row r="20" spans="1:2" x14ac:dyDescent="0.2">
      <c r="A20" s="58" t="s">
        <v>51</v>
      </c>
      <c r="B20" s="60" t="s">
        <v>9</v>
      </c>
    </row>
    <row r="21" spans="1:2" x14ac:dyDescent="0.2">
      <c r="A21" s="58" t="s">
        <v>52</v>
      </c>
      <c r="B21" s="60" t="s">
        <v>9</v>
      </c>
    </row>
    <row r="22" spans="1:2" x14ac:dyDescent="0.2">
      <c r="A22" s="183"/>
      <c r="B22" s="183"/>
    </row>
    <row r="23" spans="1:2" ht="15.75" x14ac:dyDescent="0.25">
      <c r="A23" s="182" t="s">
        <v>91</v>
      </c>
      <c r="B23" s="182"/>
    </row>
    <row r="24" spans="1:2" x14ac:dyDescent="0.2">
      <c r="A24" s="58" t="s">
        <v>11</v>
      </c>
      <c r="B24" s="63" t="s">
        <v>103</v>
      </c>
    </row>
    <row r="25" spans="1:2" x14ac:dyDescent="0.2">
      <c r="A25" s="58" t="s">
        <v>12</v>
      </c>
      <c r="B25" s="63" t="s">
        <v>104</v>
      </c>
    </row>
    <row r="26" spans="1:2" x14ac:dyDescent="0.2">
      <c r="A26" s="58" t="s">
        <v>13</v>
      </c>
      <c r="B26" s="64" t="s">
        <v>105</v>
      </c>
    </row>
    <row r="27" spans="1:2" x14ac:dyDescent="0.2">
      <c r="A27" s="58" t="s">
        <v>14</v>
      </c>
      <c r="B27" s="64" t="s">
        <v>16</v>
      </c>
    </row>
    <row r="28" spans="1:2" x14ac:dyDescent="0.2">
      <c r="A28" s="58" t="s">
        <v>15</v>
      </c>
      <c r="B28" s="64" t="s">
        <v>16</v>
      </c>
    </row>
    <row r="31" spans="1:2" x14ac:dyDescent="0.2">
      <c r="A31" s="65" t="s">
        <v>94</v>
      </c>
    </row>
    <row r="32" spans="1:2" x14ac:dyDescent="0.2">
      <c r="A32" s="65" t="s">
        <v>95</v>
      </c>
    </row>
    <row r="33" spans="1:1" x14ac:dyDescent="0.2">
      <c r="A33" s="65" t="s">
        <v>96</v>
      </c>
    </row>
    <row r="34" spans="1:1" x14ac:dyDescent="0.2">
      <c r="A34" s="65" t="s">
        <v>97</v>
      </c>
    </row>
    <row r="35" spans="1:1" x14ac:dyDescent="0.2">
      <c r="A35" s="65" t="s">
        <v>98</v>
      </c>
    </row>
    <row r="36" spans="1:1" x14ac:dyDescent="0.2">
      <c r="A36" s="65" t="s">
        <v>99</v>
      </c>
    </row>
    <row r="37" spans="1:1" x14ac:dyDescent="0.2">
      <c r="A37" s="65" t="s">
        <v>100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Richard Weiss</cp:lastModifiedBy>
  <cp:lastPrinted>2006-12-12T13:10:16Z</cp:lastPrinted>
  <dcterms:created xsi:type="dcterms:W3CDTF">1996-10-17T05:27:31Z</dcterms:created>
  <dcterms:modified xsi:type="dcterms:W3CDTF">2018-06-29T11:58:12Z</dcterms:modified>
</cp:coreProperties>
</file>