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E:\RUS9212115\Разное\Тендеры (стройка)\328. Ашан 511 - Кровля\"/>
    </mc:Choice>
  </mc:AlternateContent>
  <bookViews>
    <workbookView xWindow="0" yWindow="0" windowWidth="19200" windowHeight="7056" tabRatio="769"/>
  </bookViews>
  <sheets>
    <sheet name="сит 1" sheetId="21" r:id="rId1"/>
  </sheets>
  <definedNames>
    <definedName name="_xlnm._FilterDatabase" localSheetId="0" hidden="1">'сит 1'!$A$6:$K$45</definedName>
  </definedNames>
  <calcPr calcId="152511" fullPrecision="0"/>
</workbook>
</file>

<file path=xl/calcChain.xml><?xml version="1.0" encoding="utf-8"?>
<calcChain xmlns="http://schemas.openxmlformats.org/spreadsheetml/2006/main">
  <c r="D35" i="21" l="1"/>
  <c r="E35" i="21"/>
  <c r="J36" i="21"/>
  <c r="I36" i="21"/>
  <c r="J16" i="21"/>
  <c r="I16" i="21"/>
  <c r="J11" i="21"/>
  <c r="I11" i="21"/>
  <c r="J7" i="21"/>
  <c r="J43" i="21" s="1"/>
  <c r="I7" i="21" l="1"/>
  <c r="I43" i="21" s="1"/>
</calcChain>
</file>

<file path=xl/sharedStrings.xml><?xml version="1.0" encoding="utf-8"?>
<sst xmlns="http://schemas.openxmlformats.org/spreadsheetml/2006/main" count="105" uniqueCount="82">
  <si>
    <t>№ п/п</t>
  </si>
  <si>
    <t>Наименование позиции</t>
  </si>
  <si>
    <t>Ед. изм.</t>
  </si>
  <si>
    <t>Кол-во</t>
  </si>
  <si>
    <t>Цена за ед., руб., без НДС</t>
  </si>
  <si>
    <t>Итого, руб., без НДС</t>
  </si>
  <si>
    <t>Комментарии / Доп. информация</t>
  </si>
  <si>
    <t>МАТЕРИАЛЫ</t>
  </si>
  <si>
    <t>1.</t>
  </si>
  <si>
    <t>1.3.</t>
  </si>
  <si>
    <t>2.</t>
  </si>
  <si>
    <t>3.</t>
  </si>
  <si>
    <t>ИТОГО стоимость по проекту, без НДС:</t>
  </si>
  <si>
    <t>ИТОГО стоимость по проекту, с НДС:</t>
  </si>
  <si>
    <t>ИТОГО за ед.</t>
  </si>
  <si>
    <t>НДС:</t>
  </si>
  <si>
    <t>Производитель, модель</t>
  </si>
  <si>
    <t>ТРУДОЗАТРАТЫ</t>
  </si>
  <si>
    <t>4.</t>
  </si>
  <si>
    <t>Место печати</t>
  </si>
  <si>
    <t>ФИО</t>
  </si>
  <si>
    <t>Итого по разделу 1:</t>
  </si>
  <si>
    <t>Подписание настоящего коммерческого предложения означает, что:</t>
  </si>
  <si>
    <t>Все работы, необходимые для успешной реализации и окончания проекта  (в том числе прямо не поименованные в смете) предусмотрены.</t>
  </si>
  <si>
    <t>Участник обладает всеми необходимыми лицензиями и разрешениями, мощностями и ресурсами для выполнения Работ в сроки и на условиях Технического задания и Договора.</t>
  </si>
  <si>
    <t>Объем работ, необходимых для достижения Результата Работ, и условия их проведения участнику понятны.</t>
  </si>
  <si>
    <t>Коммерческое предложение составлено строго в соответствии с Техническим заданием.</t>
  </si>
  <si>
    <t>НДС, 20%</t>
  </si>
  <si>
    <t>СРОК РЕАЛИЗАЦИИЯ ПРОЕКТА</t>
  </si>
  <si>
    <t>ГАРАНТИЙНЫЙ СРОК</t>
  </si>
  <si>
    <t>компл</t>
  </si>
  <si>
    <t>1 год</t>
  </si>
  <si>
    <t>1.1.</t>
  </si>
  <si>
    <t>1.2.</t>
  </si>
  <si>
    <t>шт.</t>
  </si>
  <si>
    <t>Стеклохолст 100г/м2</t>
  </si>
  <si>
    <t>кг</t>
  </si>
  <si>
    <t>шт</t>
  </si>
  <si>
    <t>Накладные расходы</t>
  </si>
  <si>
    <t>Демонтаж</t>
  </si>
  <si>
    <t>Вывоз мусора</t>
  </si>
  <si>
    <t>т</t>
  </si>
  <si>
    <t>м.куб.</t>
  </si>
  <si>
    <t>м.кв</t>
  </si>
  <si>
    <t>Уборка и очистка кровли и территории. В том числе клининг.</t>
  </si>
  <si>
    <t>РАЗДЕЛ 1 Демонтаж</t>
  </si>
  <si>
    <t>Огнезащита</t>
  </si>
  <si>
    <t>Усиление металлокаркаса</t>
  </si>
  <si>
    <t>Покраска, грунтовка, востановление антикорозийного покрытия</t>
  </si>
  <si>
    <t>Мобилизационные мероприятия</t>
  </si>
  <si>
    <t>компл.</t>
  </si>
  <si>
    <t>РАЗДЕЛ 3 Ремонт Кровли и замена кровельного покрытия</t>
  </si>
  <si>
    <t xml:space="preserve">Геотекстиль термообработанный ПЭТ 300 </t>
  </si>
  <si>
    <t>Устройство покрытия из ПВХ мембраны LOGICROOF V-RP (1.5 мм), в том числе крепежи, крепежные элементы, краевые и прежимные рейки, герметик.</t>
  </si>
  <si>
    <t>Устройство Воронки с обжимным металлическим фланцем с обогревом и листвоуловителем, ∅160х450мм, в том числе устройство фартука из ПВХ Менбраны, крепежи и герметик.</t>
  </si>
  <si>
    <t>Устройство и монтаж ПВХ аэраторf кровельного Ultra 75х375мм, в том числе любые крепежные элементы, хомуты, наполнитель из кермазита, герметик.</t>
  </si>
  <si>
    <t>Устройство Противопожарного защитного материала LOGICROOF NG</t>
  </si>
  <si>
    <t>Устройство утеплителя из Минеральной ваты ТЕХНОРУФ Н ПРОФ (100мм), в том числе крепеж и крепежные элементы</t>
  </si>
  <si>
    <t>LOGICPIR SLOPE СХ/СХ (1,7% элемент А)в том числе крепеж и крепежные элементы</t>
  </si>
  <si>
    <t>LOGICPIR SLOPE СХ/СХ (1,7% элемент В)в том числе крепеж и крепежные элементы</t>
  </si>
  <si>
    <t>LOGICPIR SLOPE СХ/СХ (элемент С40 мм)в том числе крепеж и крепежные элементы</t>
  </si>
  <si>
    <t>LOGICPIR SLOPE СХ/СХ (3,4% элемент J)в том числе крепеж и крепежные элементы</t>
  </si>
  <si>
    <t>Монтаж Уголока из оц.стали 120х120х1мм</t>
  </si>
  <si>
    <t>Световой фонарь 1950х1950*, глухой</t>
  </si>
  <si>
    <t>Жалюзийный колпак шахты</t>
  </si>
  <si>
    <t>Монтаж парапетных крышек</t>
  </si>
  <si>
    <t>м.п</t>
  </si>
  <si>
    <t xml:space="preserve">Рамы кровельные под оборудование на
кровельных опорах
</t>
  </si>
  <si>
    <t>Покраска и грунтовка металлоконструкций</t>
  </si>
  <si>
    <t>Пароизоляция</t>
  </si>
  <si>
    <t>м.куб</t>
  </si>
  <si>
    <t>Транспортные расходы, в т.ч такелаж</t>
  </si>
  <si>
    <t>Временные укрывные и ограждающие конструкции.</t>
  </si>
  <si>
    <t>Монтаж профнастила</t>
  </si>
  <si>
    <t>РАЗДЕЛ 4 Дополнительные работы, и работы не предусмотренные техническим заданием и формой КП</t>
  </si>
  <si>
    <t>Устройство кабельных лотков, в том числе крепеж, крепежные и опорные элементы.</t>
  </si>
  <si>
    <t>ПРОЕКТ: Ремонт и замена кровли, включая усиление несущего структурного металлокаркаса.</t>
  </si>
  <si>
    <t>ОБЪЕКТ 511  Ашан.</t>
  </si>
  <si>
    <t>РАЗДЕЛ 2 Усиление структурного покрытия кровли</t>
  </si>
  <si>
    <t>380 м.кв</t>
  </si>
  <si>
    <t>150 дней</t>
  </si>
  <si>
    <t>Подпись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</si>
</sst>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3" x14ac:knownFonts="1">
    <font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rgb="FF0070C0"/>
      <name val="Times New Roman"/>
      <family val="1"/>
      <charset val="204"/>
    </font>
    <font>
      <b/>
      <sz val="10"/>
      <color rgb="FF0070C0"/>
      <name val="Times New Roman"/>
      <family val="1"/>
      <charset val="204"/>
    </font>
    <font>
      <b/>
      <sz val="9"/>
      <color rgb="FFFF0000"/>
      <name val="Calibri"/>
      <family val="2"/>
      <charset val="204"/>
      <scheme val="minor"/>
    </font>
    <font>
      <sz val="1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CC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5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4" xfId="0" applyFont="1" applyBorder="1" applyAlignment="1">
      <alignment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Alignment="1" applyProtection="1"/>
    <xf numFmtId="0" fontId="2" fillId="0" borderId="0" xfId="0" applyFont="1" applyAlignment="1" applyProtection="1"/>
    <xf numFmtId="0" fontId="6" fillId="0" borderId="0" xfId="0" applyFont="1" applyAlignment="1" applyProtection="1"/>
    <xf numFmtId="0" fontId="7" fillId="0" borderId="0" xfId="0" applyFont="1" applyAlignment="1" applyProtection="1">
      <alignment wrapText="1"/>
    </xf>
    <xf numFmtId="0" fontId="2" fillId="0" borderId="0" xfId="0" applyFont="1" applyAlignment="1" applyProtection="1">
      <alignment vertical="center" wrapText="1"/>
    </xf>
    <xf numFmtId="0" fontId="3" fillId="3" borderId="1" xfId="0" applyFont="1" applyFill="1" applyBorder="1" applyAlignment="1" applyProtection="1">
      <alignment wrapText="1"/>
    </xf>
    <xf numFmtId="0" fontId="3" fillId="3" borderId="4" xfId="0" applyFont="1" applyFill="1" applyBorder="1" applyAlignment="1" applyProtection="1">
      <alignment wrapText="1"/>
    </xf>
    <xf numFmtId="0" fontId="3" fillId="3" borderId="9" xfId="0" applyFont="1" applyFill="1" applyBorder="1" applyAlignment="1" applyProtection="1">
      <alignment wrapText="1"/>
    </xf>
    <xf numFmtId="4" fontId="3" fillId="3" borderId="9" xfId="0" applyNumberFormat="1" applyFont="1" applyFill="1" applyBorder="1" applyAlignment="1" applyProtection="1">
      <alignment wrapText="1"/>
    </xf>
    <xf numFmtId="43" fontId="3" fillId="3" borderId="9" xfId="1" applyFont="1" applyFill="1" applyBorder="1" applyAlignment="1" applyProtection="1">
      <alignment wrapText="1"/>
    </xf>
    <xf numFmtId="0" fontId="4" fillId="0" borderId="0" xfId="0" applyFont="1" applyAlignment="1" applyProtection="1">
      <alignment wrapText="1"/>
    </xf>
    <xf numFmtId="0" fontId="0" fillId="0" borderId="1" xfId="0" applyBorder="1" applyAlignment="1" applyProtection="1">
      <alignment wrapText="1"/>
    </xf>
    <xf numFmtId="0" fontId="0" fillId="0" borderId="1" xfId="0" applyBorder="1" applyAlignment="1" applyProtection="1">
      <alignment horizontal="center" wrapText="1"/>
    </xf>
    <xf numFmtId="3" fontId="0" fillId="0" borderId="1" xfId="0" applyNumberFormat="1" applyBorder="1" applyAlignment="1" applyProtection="1">
      <alignment horizontal="center" wrapText="1"/>
    </xf>
    <xf numFmtId="0" fontId="0" fillId="0" borderId="0" xfId="0" applyAlignment="1" applyProtection="1">
      <alignment wrapText="1"/>
    </xf>
    <xf numFmtId="0" fontId="5" fillId="3" borderId="1" xfId="0" applyFont="1" applyFill="1" applyBorder="1" applyAlignment="1" applyProtection="1">
      <alignment wrapText="1"/>
    </xf>
    <xf numFmtId="0" fontId="5" fillId="3" borderId="4" xfId="0" applyFont="1" applyFill="1" applyBorder="1" applyAlignment="1" applyProtection="1">
      <alignment wrapText="1"/>
    </xf>
    <xf numFmtId="0" fontId="5" fillId="3" borderId="9" xfId="0" applyFont="1" applyFill="1" applyBorder="1" applyAlignment="1" applyProtection="1">
      <alignment horizontal="center" wrapText="1"/>
    </xf>
    <xf numFmtId="4" fontId="5" fillId="3" borderId="9" xfId="0" applyNumberFormat="1" applyFont="1" applyFill="1" applyBorder="1" applyAlignment="1" applyProtection="1">
      <alignment wrapText="1"/>
    </xf>
    <xf numFmtId="43" fontId="5" fillId="3" borderId="9" xfId="1" applyFont="1" applyFill="1" applyBorder="1" applyAlignment="1" applyProtection="1">
      <alignment wrapText="1"/>
    </xf>
    <xf numFmtId="43" fontId="5" fillId="3" borderId="5" xfId="1" applyFont="1" applyFill="1" applyBorder="1" applyAlignment="1" applyProtection="1">
      <alignment wrapText="1"/>
    </xf>
    <xf numFmtId="0" fontId="5" fillId="0" borderId="0" xfId="0" applyFont="1" applyAlignment="1" applyProtection="1">
      <alignment wrapText="1"/>
    </xf>
    <xf numFmtId="0" fontId="2" fillId="0" borderId="1" xfId="0" applyFont="1" applyBorder="1" applyAlignment="1" applyProtection="1">
      <alignment wrapText="1"/>
    </xf>
    <xf numFmtId="0" fontId="2" fillId="4" borderId="9" xfId="0" applyFont="1" applyFill="1" applyBorder="1" applyAlignment="1" applyProtection="1">
      <alignment horizontal="center" wrapText="1"/>
    </xf>
    <xf numFmtId="4" fontId="2" fillId="4" borderId="9" xfId="0" applyNumberFormat="1" applyFont="1" applyFill="1" applyBorder="1" applyAlignment="1" applyProtection="1">
      <alignment wrapText="1"/>
    </xf>
    <xf numFmtId="43" fontId="2" fillId="4" borderId="9" xfId="1" applyFont="1" applyFill="1" applyBorder="1" applyAlignment="1" applyProtection="1">
      <alignment wrapText="1"/>
    </xf>
    <xf numFmtId="43" fontId="2" fillId="4" borderId="5" xfId="1" applyFont="1" applyFill="1" applyBorder="1" applyAlignment="1" applyProtection="1">
      <alignment wrapText="1"/>
    </xf>
    <xf numFmtId="0" fontId="2" fillId="0" borderId="0" xfId="0" applyFont="1" applyAlignment="1" applyProtection="1">
      <alignment wrapText="1"/>
    </xf>
    <xf numFmtId="0" fontId="0" fillId="0" borderId="0" xfId="0" applyFill="1" applyAlignment="1" applyProtection="1">
      <alignment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 applyProtection="1">
      <alignment wrapText="1"/>
    </xf>
    <xf numFmtId="0" fontId="2" fillId="0" borderId="9" xfId="0" applyFont="1" applyBorder="1" applyAlignment="1">
      <alignment wrapText="1"/>
    </xf>
    <xf numFmtId="0" fontId="3" fillId="0" borderId="1" xfId="0" applyFont="1" applyFill="1" applyBorder="1" applyAlignment="1" applyProtection="1">
      <alignment wrapText="1"/>
    </xf>
    <xf numFmtId="0" fontId="0" fillId="0" borderId="15" xfId="0" applyBorder="1" applyAlignment="1" applyProtection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2" fillId="0" borderId="0" xfId="0" applyFont="1" applyAlignment="1" applyProtection="1">
      <alignment horizontal="left" wrapText="1"/>
    </xf>
    <xf numFmtId="0" fontId="2" fillId="2" borderId="6" xfId="0" applyFont="1" applyFill="1" applyBorder="1" applyAlignment="1">
      <alignment horizontal="center" vertical="center" wrapText="1"/>
    </xf>
    <xf numFmtId="4" fontId="5" fillId="3" borderId="1" xfId="1" applyNumberFormat="1" applyFont="1" applyFill="1" applyBorder="1" applyAlignment="1" applyProtection="1">
      <alignment wrapText="1"/>
    </xf>
    <xf numFmtId="4" fontId="2" fillId="0" borderId="1" xfId="1" applyNumberFormat="1" applyFont="1" applyBorder="1" applyAlignment="1" applyProtection="1">
      <alignment wrapText="1"/>
    </xf>
    <xf numFmtId="43" fontId="2" fillId="3" borderId="5" xfId="1" applyFont="1" applyFill="1" applyBorder="1" applyAlignment="1" applyProtection="1">
      <alignment horizontal="right"/>
    </xf>
    <xf numFmtId="4" fontId="0" fillId="0" borderId="1" xfId="1" applyNumberFormat="1" applyFont="1" applyBorder="1" applyAlignment="1" applyProtection="1">
      <alignment wrapText="1"/>
    </xf>
    <xf numFmtId="4" fontId="2" fillId="3" borderId="1" xfId="1" applyNumberFormat="1" applyFont="1" applyFill="1" applyBorder="1" applyAlignment="1" applyProtection="1">
      <alignment wrapText="1"/>
    </xf>
    <xf numFmtId="0" fontId="0" fillId="5" borderId="1" xfId="0" applyFill="1" applyBorder="1" applyAlignment="1" applyProtection="1">
      <alignment wrapText="1"/>
    </xf>
    <xf numFmtId="4" fontId="0" fillId="5" borderId="1" xfId="1" applyNumberFormat="1" applyFont="1" applyFill="1" applyBorder="1" applyAlignment="1" applyProtection="1">
      <alignment wrapText="1"/>
      <protection locked="0"/>
    </xf>
    <xf numFmtId="0" fontId="8" fillId="0" borderId="0" xfId="0" applyFont="1" applyAlignment="1">
      <alignment vertical="center"/>
    </xf>
    <xf numFmtId="0" fontId="10" fillId="0" borderId="0" xfId="0" applyFont="1" applyAlignment="1">
      <alignment horizontal="justify" vertical="center"/>
    </xf>
    <xf numFmtId="0" fontId="9" fillId="0" borderId="0" xfId="0" applyFont="1"/>
    <xf numFmtId="0" fontId="2" fillId="0" borderId="0" xfId="0" applyFont="1" applyAlignment="1" applyProtection="1">
      <alignment horizontal="left"/>
    </xf>
    <xf numFmtId="49" fontId="2" fillId="0" borderId="0" xfId="0" applyNumberFormat="1" applyFont="1" applyAlignment="1" applyProtection="1">
      <alignment horizontal="left"/>
    </xf>
    <xf numFmtId="0" fontId="11" fillId="0" borderId="0" xfId="0" applyFont="1" applyAlignment="1" applyProtection="1"/>
    <xf numFmtId="0" fontId="11" fillId="2" borderId="12" xfId="0" applyFont="1" applyFill="1" applyBorder="1" applyAlignment="1">
      <alignment horizontal="center" vertical="center" wrapText="1"/>
    </xf>
    <xf numFmtId="0" fontId="4" fillId="0" borderId="0" xfId="0" applyFont="1" applyFill="1" applyAlignment="1" applyProtection="1">
      <alignment wrapText="1"/>
    </xf>
    <xf numFmtId="0" fontId="4" fillId="0" borderId="9" xfId="0" applyFont="1" applyFill="1" applyBorder="1" applyAlignment="1" applyProtection="1">
      <alignment wrapText="1"/>
    </xf>
    <xf numFmtId="0" fontId="4" fillId="0" borderId="5" xfId="0" applyFont="1" applyFill="1" applyBorder="1" applyAlignment="1" applyProtection="1">
      <alignment wrapText="1"/>
    </xf>
    <xf numFmtId="0" fontId="12" fillId="0" borderId="1" xfId="0" applyFont="1" applyBorder="1" applyAlignment="1">
      <alignment vertical="center" wrapText="1"/>
    </xf>
    <xf numFmtId="0" fontId="0" fillId="4" borderId="1" xfId="0" applyFill="1" applyBorder="1" applyAlignment="1" applyProtection="1">
      <alignment wrapText="1"/>
    </xf>
    <xf numFmtId="0" fontId="3" fillId="3" borderId="1" xfId="0" applyFont="1" applyFill="1" applyBorder="1" applyAlignment="1" applyProtection="1">
      <alignment horizontal="left" wrapText="1"/>
    </xf>
    <xf numFmtId="0" fontId="12" fillId="0" borderId="1" xfId="0" applyFont="1" applyBorder="1" applyAlignment="1">
      <alignment vertical="top" wrapText="1"/>
    </xf>
    <xf numFmtId="2" fontId="0" fillId="0" borderId="1" xfId="0" applyNumberFormat="1" applyBorder="1" applyAlignment="1" applyProtection="1">
      <alignment wrapText="1"/>
    </xf>
    <xf numFmtId="0" fontId="4" fillId="0" borderId="5" xfId="0" applyNumberFormat="1" applyFont="1" applyFill="1" applyBorder="1" applyAlignment="1" applyProtection="1">
      <alignment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0" fillId="0" borderId="0" xfId="0" applyAlignment="1" applyProtection="1">
      <alignment horizontal="right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colors>
    <mruColors>
      <color rgb="FFFFCCCC"/>
      <color rgb="FF66CCFF"/>
      <color rgb="FFFFFF99"/>
      <color rgb="FF0000FF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theme="3"/>
  </sheetPr>
  <dimension ref="A1:L70"/>
  <sheetViews>
    <sheetView tabSelected="1" zoomScale="55" zoomScaleNormal="55" workbookViewId="0">
      <selection activeCell="N49" sqref="N49"/>
    </sheetView>
  </sheetViews>
  <sheetFormatPr defaultColWidth="9.28515625" defaultRowHeight="12" x14ac:dyDescent="0.25"/>
  <cols>
    <col min="1" max="1" width="4.7109375" style="18" customWidth="1"/>
    <col min="2" max="2" width="56.85546875" style="18" customWidth="1"/>
    <col min="3" max="3" width="16.85546875" style="18" customWidth="1"/>
    <col min="4" max="5" width="10" style="18" customWidth="1"/>
    <col min="6" max="10" width="17.140625" style="18" customWidth="1"/>
    <col min="11" max="11" width="23" style="18" customWidth="1"/>
    <col min="12" max="13" width="9.28515625" style="18"/>
    <col min="14" max="14" width="59.28515625" style="18" customWidth="1"/>
    <col min="15" max="16384" width="9.28515625" style="18"/>
  </cols>
  <sheetData>
    <row r="1" spans="1:11" s="7" customFormat="1" ht="18" x14ac:dyDescent="0.35">
      <c r="A1" s="6" t="s">
        <v>76</v>
      </c>
    </row>
    <row r="2" spans="1:11" s="7" customFormat="1" ht="18" x14ac:dyDescent="0.35">
      <c r="A2" s="6" t="s">
        <v>77</v>
      </c>
    </row>
    <row r="3" spans="1:11" x14ac:dyDescent="0.25">
      <c r="J3" s="54"/>
    </row>
    <row r="4" spans="1:11" s="8" customFormat="1" x14ac:dyDescent="0.25">
      <c r="A4" s="67" t="s">
        <v>0</v>
      </c>
      <c r="B4" s="69" t="s">
        <v>1</v>
      </c>
      <c r="C4" s="69" t="s">
        <v>16</v>
      </c>
      <c r="D4" s="69" t="s">
        <v>2</v>
      </c>
      <c r="E4" s="69" t="s">
        <v>3</v>
      </c>
      <c r="F4" s="71" t="s">
        <v>4</v>
      </c>
      <c r="G4" s="71"/>
      <c r="H4" s="72"/>
      <c r="I4" s="69" t="s">
        <v>5</v>
      </c>
      <c r="J4" s="65" t="s">
        <v>27</v>
      </c>
      <c r="K4" s="69" t="s">
        <v>6</v>
      </c>
    </row>
    <row r="5" spans="1:11" s="8" customFormat="1" x14ac:dyDescent="0.25">
      <c r="A5" s="68"/>
      <c r="B5" s="70"/>
      <c r="C5" s="70"/>
      <c r="D5" s="70"/>
      <c r="E5" s="70"/>
      <c r="F5" s="41" t="s">
        <v>7</v>
      </c>
      <c r="G5" s="39" t="s">
        <v>17</v>
      </c>
      <c r="H5" s="39" t="s">
        <v>14</v>
      </c>
      <c r="I5" s="73"/>
      <c r="J5" s="66"/>
      <c r="K5" s="70"/>
    </row>
    <row r="6" spans="1:11" s="1" customFormat="1" x14ac:dyDescent="0.25">
      <c r="A6" s="33"/>
      <c r="B6" s="3"/>
      <c r="C6" s="3"/>
      <c r="D6" s="3"/>
      <c r="E6" s="3"/>
      <c r="F6" s="34"/>
      <c r="G6" s="3"/>
      <c r="H6" s="3"/>
      <c r="I6" s="34"/>
      <c r="J6" s="55"/>
      <c r="K6" s="3"/>
    </row>
    <row r="7" spans="1:11" s="14" customFormat="1" ht="13.8" x14ac:dyDescent="0.3">
      <c r="A7" s="9" t="s">
        <v>8</v>
      </c>
      <c r="B7" s="10" t="s">
        <v>45</v>
      </c>
      <c r="C7" s="11"/>
      <c r="D7" s="11"/>
      <c r="E7" s="12"/>
      <c r="F7" s="13"/>
      <c r="G7" s="13"/>
      <c r="H7" s="44" t="s">
        <v>21</v>
      </c>
      <c r="I7" s="46">
        <f>SUM(I8:I10)</f>
        <v>0</v>
      </c>
      <c r="J7" s="46">
        <f>SUM(J8:J10)</f>
        <v>0</v>
      </c>
      <c r="K7" s="9"/>
    </row>
    <row r="8" spans="1:11" ht="15" customHeight="1" x14ac:dyDescent="0.25">
      <c r="A8" s="15" t="s">
        <v>32</v>
      </c>
      <c r="B8" s="59" t="s">
        <v>39</v>
      </c>
      <c r="C8" s="60"/>
      <c r="D8" s="16" t="s">
        <v>41</v>
      </c>
      <c r="E8" s="17">
        <v>410</v>
      </c>
      <c r="F8" s="48"/>
      <c r="G8" s="48"/>
      <c r="H8" s="45"/>
      <c r="I8" s="45"/>
      <c r="J8" s="45"/>
      <c r="K8" s="47"/>
    </row>
    <row r="9" spans="1:11" ht="15" customHeight="1" x14ac:dyDescent="0.25">
      <c r="A9" s="15" t="s">
        <v>33</v>
      </c>
      <c r="B9" s="59" t="s">
        <v>40</v>
      </c>
      <c r="C9" s="60"/>
      <c r="D9" s="16" t="s">
        <v>42</v>
      </c>
      <c r="E9" s="17">
        <v>560</v>
      </c>
      <c r="F9" s="48"/>
      <c r="G9" s="48"/>
      <c r="H9" s="45"/>
      <c r="I9" s="45"/>
      <c r="J9" s="45"/>
      <c r="K9" s="47"/>
    </row>
    <row r="10" spans="1:11" ht="30.75" customHeight="1" x14ac:dyDescent="0.25">
      <c r="A10" s="15" t="s">
        <v>9</v>
      </c>
      <c r="B10" s="59" t="s">
        <v>44</v>
      </c>
      <c r="C10" s="60"/>
      <c r="D10" s="16" t="s">
        <v>43</v>
      </c>
      <c r="E10" s="17">
        <v>1900</v>
      </c>
      <c r="F10" s="48"/>
      <c r="G10" s="48"/>
      <c r="H10" s="45"/>
      <c r="I10" s="45"/>
      <c r="J10" s="45"/>
      <c r="K10" s="47"/>
    </row>
    <row r="11" spans="1:11" ht="15.75" customHeight="1" x14ac:dyDescent="0.3">
      <c r="A11" s="61">
        <v>2</v>
      </c>
      <c r="B11" s="10" t="s">
        <v>78</v>
      </c>
      <c r="C11" s="11"/>
      <c r="D11" s="11"/>
      <c r="E11" s="12"/>
      <c r="F11" s="13"/>
      <c r="G11" s="13"/>
      <c r="H11" s="44" t="s">
        <v>21</v>
      </c>
      <c r="I11" s="46">
        <f>SUM(I12:I15)</f>
        <v>0</v>
      </c>
      <c r="J11" s="46">
        <f>SUM(J12:J15)</f>
        <v>0</v>
      </c>
      <c r="K11" s="9"/>
    </row>
    <row r="12" spans="1:11" ht="15" customHeight="1" x14ac:dyDescent="0.25">
      <c r="A12" s="15">
        <v>2.1</v>
      </c>
      <c r="B12" s="59" t="s">
        <v>47</v>
      </c>
      <c r="C12" s="60"/>
      <c r="D12" s="16" t="s">
        <v>36</v>
      </c>
      <c r="E12" s="17">
        <v>731</v>
      </c>
      <c r="F12" s="48"/>
      <c r="G12" s="48"/>
      <c r="H12" s="45"/>
      <c r="I12" s="45"/>
      <c r="J12" s="45"/>
      <c r="K12" s="47"/>
    </row>
    <row r="13" spans="1:11" ht="29.25" customHeight="1" x14ac:dyDescent="0.25">
      <c r="A13" s="15">
        <v>2.2000000000000002</v>
      </c>
      <c r="B13" s="59" t="s">
        <v>48</v>
      </c>
      <c r="C13" s="60"/>
      <c r="D13" s="16" t="s">
        <v>43</v>
      </c>
      <c r="E13" s="17">
        <v>26</v>
      </c>
      <c r="F13" s="48"/>
      <c r="G13" s="48"/>
      <c r="H13" s="45"/>
      <c r="I13" s="45"/>
      <c r="J13" s="45"/>
      <c r="K13" s="47"/>
    </row>
    <row r="14" spans="1:11" ht="29.25" customHeight="1" x14ac:dyDescent="0.25">
      <c r="A14" s="15">
        <v>2.2999999999999998</v>
      </c>
      <c r="B14" s="59" t="s">
        <v>73</v>
      </c>
      <c r="C14" s="60"/>
      <c r="D14" s="16" t="s">
        <v>43</v>
      </c>
      <c r="E14" s="17" t="s">
        <v>79</v>
      </c>
      <c r="F14" s="48"/>
      <c r="G14" s="48"/>
      <c r="H14" s="45"/>
      <c r="I14" s="45"/>
      <c r="J14" s="45"/>
      <c r="K14" s="47"/>
    </row>
    <row r="15" spans="1:11" ht="15" customHeight="1" x14ac:dyDescent="0.25">
      <c r="A15" s="15">
        <v>2.4</v>
      </c>
      <c r="B15" s="59" t="s">
        <v>46</v>
      </c>
      <c r="C15" s="60"/>
      <c r="D15" s="16" t="s">
        <v>43</v>
      </c>
      <c r="E15" s="17">
        <v>26</v>
      </c>
      <c r="F15" s="48"/>
      <c r="G15" s="48"/>
      <c r="H15" s="45"/>
      <c r="I15" s="45"/>
      <c r="J15" s="45"/>
      <c r="K15" s="47"/>
    </row>
    <row r="16" spans="1:11" ht="15.75" customHeight="1" x14ac:dyDescent="0.3">
      <c r="A16" s="61">
        <v>3</v>
      </c>
      <c r="B16" s="10" t="s">
        <v>51</v>
      </c>
      <c r="C16" s="11"/>
      <c r="D16" s="11"/>
      <c r="E16" s="12"/>
      <c r="F16" s="13"/>
      <c r="G16" s="13"/>
      <c r="H16" s="44" t="s">
        <v>21</v>
      </c>
      <c r="I16" s="46">
        <f>SUM(I17:I35)</f>
        <v>0</v>
      </c>
      <c r="J16" s="46">
        <f>SUM(J17:J35)</f>
        <v>0</v>
      </c>
      <c r="K16" s="9"/>
    </row>
    <row r="17" spans="1:11" ht="45" customHeight="1" x14ac:dyDescent="0.25">
      <c r="A17" s="15">
        <v>3.1</v>
      </c>
      <c r="B17" s="59" t="s">
        <v>57</v>
      </c>
      <c r="C17" s="60"/>
      <c r="D17" s="16" t="s">
        <v>70</v>
      </c>
      <c r="E17" s="17">
        <v>156</v>
      </c>
      <c r="F17" s="48"/>
      <c r="G17" s="48"/>
      <c r="H17" s="45"/>
      <c r="I17" s="45"/>
      <c r="J17" s="45"/>
      <c r="K17" s="47"/>
    </row>
    <row r="18" spans="1:11" ht="30" customHeight="1" x14ac:dyDescent="0.25">
      <c r="A18" s="15">
        <v>3.2</v>
      </c>
      <c r="B18" s="59" t="s">
        <v>58</v>
      </c>
      <c r="C18" s="60"/>
      <c r="D18" s="16" t="s">
        <v>43</v>
      </c>
      <c r="E18" s="17">
        <v>873</v>
      </c>
      <c r="F18" s="48"/>
      <c r="G18" s="48"/>
      <c r="H18" s="45"/>
      <c r="I18" s="45"/>
      <c r="J18" s="45"/>
      <c r="K18" s="47"/>
    </row>
    <row r="19" spans="1:11" ht="30" customHeight="1" x14ac:dyDescent="0.25">
      <c r="A19" s="15">
        <v>3.3</v>
      </c>
      <c r="B19" s="59" t="s">
        <v>59</v>
      </c>
      <c r="C19" s="60"/>
      <c r="D19" s="16" t="s">
        <v>43</v>
      </c>
      <c r="E19" s="17">
        <v>809</v>
      </c>
      <c r="F19" s="48"/>
      <c r="G19" s="48"/>
      <c r="H19" s="45"/>
      <c r="I19" s="45"/>
      <c r="J19" s="45"/>
      <c r="K19" s="47"/>
    </row>
    <row r="20" spans="1:11" ht="30" customHeight="1" x14ac:dyDescent="0.25">
      <c r="A20" s="15">
        <v>3.4</v>
      </c>
      <c r="B20" s="59" t="s">
        <v>60</v>
      </c>
      <c r="C20" s="60"/>
      <c r="D20" s="16" t="s">
        <v>43</v>
      </c>
      <c r="E20" s="17">
        <v>3413</v>
      </c>
      <c r="F20" s="48"/>
      <c r="G20" s="48"/>
      <c r="H20" s="45"/>
      <c r="I20" s="45"/>
      <c r="J20" s="45"/>
      <c r="K20" s="47"/>
    </row>
    <row r="21" spans="1:11" ht="30" customHeight="1" x14ac:dyDescent="0.25">
      <c r="A21" s="15">
        <v>3.5</v>
      </c>
      <c r="B21" s="59" t="s">
        <v>61</v>
      </c>
      <c r="C21" s="60"/>
      <c r="D21" s="16" t="s">
        <v>43</v>
      </c>
      <c r="E21" s="17">
        <v>518</v>
      </c>
      <c r="F21" s="48"/>
      <c r="G21" s="48"/>
      <c r="H21" s="45"/>
      <c r="I21" s="45"/>
      <c r="J21" s="45"/>
      <c r="K21" s="47"/>
    </row>
    <row r="22" spans="1:11" ht="20.100000000000001" customHeight="1" x14ac:dyDescent="0.25">
      <c r="A22" s="15">
        <v>3.6</v>
      </c>
      <c r="B22" s="59" t="s">
        <v>35</v>
      </c>
      <c r="C22" s="60"/>
      <c r="D22" s="16" t="s">
        <v>43</v>
      </c>
      <c r="E22" s="17">
        <v>1792</v>
      </c>
      <c r="F22" s="48"/>
      <c r="G22" s="48"/>
      <c r="H22" s="45"/>
      <c r="I22" s="45"/>
      <c r="J22" s="45"/>
      <c r="K22" s="47"/>
    </row>
    <row r="23" spans="1:11" ht="20.100000000000001" customHeight="1" x14ac:dyDescent="0.25">
      <c r="A23" s="15">
        <v>3.7</v>
      </c>
      <c r="B23" s="59" t="s">
        <v>52</v>
      </c>
      <c r="C23" s="60"/>
      <c r="D23" s="16" t="s">
        <v>43</v>
      </c>
      <c r="E23" s="17">
        <v>354</v>
      </c>
      <c r="F23" s="48"/>
      <c r="G23" s="48"/>
      <c r="H23" s="45"/>
      <c r="I23" s="45"/>
      <c r="J23" s="45"/>
      <c r="K23" s="47"/>
    </row>
    <row r="24" spans="1:11" ht="20.100000000000001" customHeight="1" x14ac:dyDescent="0.25">
      <c r="A24" s="15">
        <v>3.8</v>
      </c>
      <c r="B24" s="59" t="s">
        <v>69</v>
      </c>
      <c r="C24" s="60"/>
      <c r="D24" s="16" t="s">
        <v>43</v>
      </c>
      <c r="E24" s="17">
        <v>1792</v>
      </c>
      <c r="F24" s="48"/>
      <c r="G24" s="48"/>
      <c r="H24" s="45"/>
      <c r="I24" s="45"/>
      <c r="J24" s="45"/>
      <c r="K24" s="47"/>
    </row>
    <row r="25" spans="1:11" ht="51.75" customHeight="1" x14ac:dyDescent="0.25">
      <c r="A25" s="15">
        <v>3.9</v>
      </c>
      <c r="B25" s="59" t="s">
        <v>53</v>
      </c>
      <c r="C25" s="60"/>
      <c r="D25" s="16" t="s">
        <v>43</v>
      </c>
      <c r="E25" s="17">
        <v>2001</v>
      </c>
      <c r="F25" s="48"/>
      <c r="G25" s="48"/>
      <c r="H25" s="45"/>
      <c r="I25" s="45"/>
      <c r="J25" s="45"/>
      <c r="K25" s="47"/>
    </row>
    <row r="26" spans="1:11" ht="30" customHeight="1" x14ac:dyDescent="0.25">
      <c r="A26" s="63">
        <v>3.1</v>
      </c>
      <c r="B26" s="59" t="s">
        <v>56</v>
      </c>
      <c r="C26" s="60"/>
      <c r="D26" s="16" t="s">
        <v>43</v>
      </c>
      <c r="E26" s="17">
        <v>385</v>
      </c>
      <c r="F26" s="48"/>
      <c r="G26" s="48"/>
      <c r="H26" s="45"/>
      <c r="I26" s="45"/>
      <c r="J26" s="45"/>
      <c r="K26" s="47"/>
    </row>
    <row r="27" spans="1:11" ht="63.75" customHeight="1" x14ac:dyDescent="0.25">
      <c r="A27" s="63">
        <v>3.11</v>
      </c>
      <c r="B27" s="59" t="s">
        <v>54</v>
      </c>
      <c r="C27" s="60"/>
      <c r="D27" s="16" t="s">
        <v>34</v>
      </c>
      <c r="E27" s="17">
        <v>6</v>
      </c>
      <c r="F27" s="48"/>
      <c r="G27" s="48"/>
      <c r="H27" s="45"/>
      <c r="I27" s="45"/>
      <c r="J27" s="45"/>
      <c r="K27" s="47"/>
    </row>
    <row r="28" spans="1:11" ht="61.5" customHeight="1" x14ac:dyDescent="0.25">
      <c r="A28" s="63">
        <v>3.12</v>
      </c>
      <c r="B28" s="59" t="s">
        <v>55</v>
      </c>
      <c r="C28" s="60"/>
      <c r="D28" s="16" t="s">
        <v>34</v>
      </c>
      <c r="E28" s="17">
        <v>9</v>
      </c>
      <c r="F28" s="48"/>
      <c r="G28" s="48"/>
      <c r="H28" s="45"/>
      <c r="I28" s="45"/>
      <c r="J28" s="45"/>
      <c r="K28" s="47"/>
    </row>
    <row r="29" spans="1:11" ht="20.100000000000001" customHeight="1" x14ac:dyDescent="0.25">
      <c r="A29" s="63">
        <v>3.13</v>
      </c>
      <c r="B29" s="59" t="s">
        <v>62</v>
      </c>
      <c r="C29" s="60"/>
      <c r="D29" s="16" t="s">
        <v>66</v>
      </c>
      <c r="E29" s="17">
        <v>365</v>
      </c>
      <c r="F29" s="48"/>
      <c r="G29" s="48"/>
      <c r="H29" s="45"/>
      <c r="I29" s="45"/>
      <c r="J29" s="45"/>
      <c r="K29" s="47"/>
    </row>
    <row r="30" spans="1:11" ht="20.100000000000001" customHeight="1" x14ac:dyDescent="0.25">
      <c r="A30" s="63">
        <v>3.14</v>
      </c>
      <c r="B30" s="59" t="s">
        <v>63</v>
      </c>
      <c r="C30" s="60"/>
      <c r="D30" s="16" t="s">
        <v>34</v>
      </c>
      <c r="E30" s="17">
        <v>12</v>
      </c>
      <c r="F30" s="48"/>
      <c r="G30" s="48"/>
      <c r="H30" s="45"/>
      <c r="I30" s="45"/>
      <c r="J30" s="45"/>
      <c r="K30" s="47"/>
    </row>
    <row r="31" spans="1:11" ht="20.100000000000001" customHeight="1" x14ac:dyDescent="0.25">
      <c r="A31" s="63">
        <v>3.15</v>
      </c>
      <c r="B31" s="59" t="s">
        <v>64</v>
      </c>
      <c r="C31" s="60"/>
      <c r="D31" s="16" t="s">
        <v>37</v>
      </c>
      <c r="E31" s="17">
        <v>3</v>
      </c>
      <c r="F31" s="48"/>
      <c r="G31" s="48"/>
      <c r="H31" s="45"/>
      <c r="I31" s="45"/>
      <c r="J31" s="45"/>
      <c r="K31" s="47"/>
    </row>
    <row r="32" spans="1:11" ht="20.100000000000001" customHeight="1" x14ac:dyDescent="0.25">
      <c r="A32" s="63">
        <v>3.16</v>
      </c>
      <c r="B32" s="59" t="s">
        <v>65</v>
      </c>
      <c r="C32" s="60"/>
      <c r="D32" s="16" t="s">
        <v>66</v>
      </c>
      <c r="E32" s="17">
        <v>270</v>
      </c>
      <c r="F32" s="48"/>
      <c r="G32" s="48"/>
      <c r="H32" s="45"/>
      <c r="I32" s="45"/>
      <c r="J32" s="45"/>
      <c r="K32" s="47"/>
    </row>
    <row r="33" spans="1:12" ht="30" customHeight="1" x14ac:dyDescent="0.25">
      <c r="A33" s="63">
        <v>3.17</v>
      </c>
      <c r="B33" s="62" t="s">
        <v>67</v>
      </c>
      <c r="C33" s="60"/>
      <c r="D33" s="16" t="s">
        <v>50</v>
      </c>
      <c r="E33" s="17">
        <v>2</v>
      </c>
      <c r="F33" s="48"/>
      <c r="G33" s="48"/>
      <c r="H33" s="45"/>
      <c r="I33" s="45"/>
      <c r="J33" s="45"/>
      <c r="K33" s="47"/>
    </row>
    <row r="34" spans="1:12" ht="30" customHeight="1" x14ac:dyDescent="0.25">
      <c r="A34" s="63">
        <v>3.18</v>
      </c>
      <c r="B34" s="59" t="s">
        <v>68</v>
      </c>
      <c r="C34" s="60"/>
      <c r="D34" s="16" t="s">
        <v>43</v>
      </c>
      <c r="E34" s="17">
        <v>148</v>
      </c>
      <c r="F34" s="48"/>
      <c r="G34" s="48"/>
      <c r="H34" s="45"/>
      <c r="I34" s="45"/>
      <c r="J34" s="45"/>
      <c r="K34" s="47"/>
    </row>
    <row r="35" spans="1:12" ht="33.75" customHeight="1" x14ac:dyDescent="0.25">
      <c r="A35" s="63">
        <v>3.19</v>
      </c>
      <c r="B35" s="59" t="s">
        <v>75</v>
      </c>
      <c r="C35" s="60"/>
      <c r="D35" s="16" t="str">
        <f t="shared" ref="D35:E35" si="0">D29</f>
        <v>м.п</v>
      </c>
      <c r="E35" s="17">
        <f t="shared" si="0"/>
        <v>365</v>
      </c>
      <c r="F35" s="48"/>
      <c r="G35" s="48"/>
      <c r="H35" s="45"/>
      <c r="I35" s="45"/>
      <c r="J35" s="45"/>
      <c r="K35" s="47"/>
    </row>
    <row r="36" spans="1:12" ht="30.75" customHeight="1" x14ac:dyDescent="0.3">
      <c r="A36" s="61">
        <v>4</v>
      </c>
      <c r="B36" s="10" t="s">
        <v>74</v>
      </c>
      <c r="C36" s="11"/>
      <c r="D36" s="11"/>
      <c r="E36" s="12"/>
      <c r="F36" s="13"/>
      <c r="G36" s="13"/>
      <c r="H36" s="44" t="s">
        <v>21</v>
      </c>
      <c r="I36" s="46">
        <f>SUM(I37:I42)</f>
        <v>0</v>
      </c>
      <c r="J36" s="46">
        <f>SUM(J37:J42)</f>
        <v>0</v>
      </c>
      <c r="K36" s="9"/>
    </row>
    <row r="37" spans="1:12" ht="15" customHeight="1" x14ac:dyDescent="0.25">
      <c r="A37" s="15">
        <v>4.0999999999999996</v>
      </c>
      <c r="B37" s="59" t="s">
        <v>49</v>
      </c>
      <c r="C37" s="60"/>
      <c r="D37" s="16" t="s">
        <v>50</v>
      </c>
      <c r="E37" s="17">
        <v>1</v>
      </c>
      <c r="F37" s="48"/>
      <c r="G37" s="48"/>
      <c r="H37" s="45"/>
      <c r="I37" s="45"/>
      <c r="J37" s="45"/>
      <c r="K37" s="47"/>
    </row>
    <row r="38" spans="1:12" ht="15" customHeight="1" x14ac:dyDescent="0.25">
      <c r="A38" s="15">
        <v>4.2</v>
      </c>
      <c r="B38" s="59" t="s">
        <v>72</v>
      </c>
      <c r="C38" s="60"/>
      <c r="D38" s="16" t="s">
        <v>30</v>
      </c>
      <c r="E38" s="17">
        <v>1</v>
      </c>
      <c r="F38" s="48"/>
      <c r="G38" s="48"/>
      <c r="H38" s="45"/>
      <c r="I38" s="45"/>
      <c r="J38" s="45"/>
      <c r="K38" s="47"/>
    </row>
    <row r="39" spans="1:12" ht="15" customHeight="1" x14ac:dyDescent="0.25">
      <c r="A39" s="15">
        <v>4.3</v>
      </c>
      <c r="B39" s="59" t="s">
        <v>71</v>
      </c>
      <c r="C39" s="60"/>
      <c r="D39" s="16" t="s">
        <v>30</v>
      </c>
      <c r="E39" s="17">
        <v>1</v>
      </c>
      <c r="F39" s="48"/>
      <c r="G39" s="48"/>
      <c r="H39" s="45"/>
      <c r="I39" s="45"/>
      <c r="J39" s="45"/>
      <c r="K39" s="47"/>
    </row>
    <row r="40" spans="1:12" ht="15" customHeight="1" x14ac:dyDescent="0.25">
      <c r="A40" s="15">
        <v>4.4000000000000004</v>
      </c>
      <c r="B40" s="59" t="s">
        <v>38</v>
      </c>
      <c r="C40" s="60"/>
      <c r="D40" s="16" t="s">
        <v>30</v>
      </c>
      <c r="E40" s="17">
        <v>1</v>
      </c>
      <c r="F40" s="48"/>
      <c r="G40" s="48"/>
      <c r="H40" s="45"/>
      <c r="I40" s="45"/>
      <c r="J40" s="45"/>
      <c r="K40" s="47"/>
    </row>
    <row r="41" spans="1:12" ht="15" customHeight="1" x14ac:dyDescent="0.25">
      <c r="A41" s="15">
        <v>4.5</v>
      </c>
      <c r="B41" s="59"/>
      <c r="C41" s="60"/>
      <c r="D41" s="16"/>
      <c r="E41" s="17"/>
      <c r="F41" s="48"/>
      <c r="G41" s="48"/>
      <c r="H41" s="45"/>
      <c r="I41" s="45"/>
      <c r="J41" s="45"/>
      <c r="K41" s="47"/>
    </row>
    <row r="42" spans="1:12" ht="15" customHeight="1" x14ac:dyDescent="0.25">
      <c r="A42" s="15">
        <v>4.5999999999999996</v>
      </c>
      <c r="B42" s="59"/>
      <c r="C42" s="60"/>
      <c r="D42" s="16"/>
      <c r="E42" s="17"/>
      <c r="F42" s="48"/>
      <c r="G42" s="48"/>
      <c r="H42" s="45"/>
      <c r="I42" s="45"/>
      <c r="J42" s="45"/>
      <c r="K42" s="47"/>
    </row>
    <row r="43" spans="1:12" s="25" customFormat="1" ht="14.4" x14ac:dyDescent="0.3">
      <c r="A43" s="19"/>
      <c r="B43" s="20" t="s">
        <v>12</v>
      </c>
      <c r="C43" s="35"/>
      <c r="D43" s="21"/>
      <c r="E43" s="22"/>
      <c r="F43" s="23"/>
      <c r="G43" s="23"/>
      <c r="H43" s="24"/>
      <c r="I43" s="42">
        <f>SUM(I7,I11,I16,I36)</f>
        <v>0</v>
      </c>
      <c r="J43" s="42">
        <f>SUM(J7,J11,J16,J36)</f>
        <v>0</v>
      </c>
      <c r="K43" s="19"/>
    </row>
    <row r="44" spans="1:12" s="31" customFormat="1" x14ac:dyDescent="0.25">
      <c r="A44" s="26"/>
      <c r="B44" s="2" t="s">
        <v>15</v>
      </c>
      <c r="C44" s="36"/>
      <c r="D44" s="27"/>
      <c r="E44" s="28"/>
      <c r="F44" s="29"/>
      <c r="G44" s="29"/>
      <c r="H44" s="30"/>
      <c r="I44" s="43">
        <v>0</v>
      </c>
      <c r="J44" s="43"/>
      <c r="K44" s="26"/>
    </row>
    <row r="45" spans="1:12" s="31" customFormat="1" x14ac:dyDescent="0.25">
      <c r="A45" s="26"/>
      <c r="B45" s="2" t="s">
        <v>13</v>
      </c>
      <c r="C45" s="36"/>
      <c r="D45" s="27"/>
      <c r="E45" s="28"/>
      <c r="F45" s="29"/>
      <c r="G45" s="29"/>
      <c r="H45" s="30"/>
      <c r="I45" s="43">
        <v>0</v>
      </c>
      <c r="J45" s="43"/>
      <c r="K45" s="26"/>
    </row>
    <row r="46" spans="1:12" x14ac:dyDescent="0.2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</row>
    <row r="47" spans="1:12" x14ac:dyDescent="0.2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</row>
    <row r="48" spans="1:12" s="14" customFormat="1" ht="13.8" x14ac:dyDescent="0.3">
      <c r="A48" s="56"/>
      <c r="B48" s="37" t="s">
        <v>28</v>
      </c>
      <c r="C48" s="64" t="s">
        <v>80</v>
      </c>
      <c r="D48" s="57"/>
      <c r="E48" s="57"/>
      <c r="F48" s="64"/>
      <c r="G48" s="56"/>
      <c r="H48" s="56"/>
      <c r="L48" s="56"/>
    </row>
    <row r="49" spans="1:12" s="14" customFormat="1" ht="13.8" x14ac:dyDescent="0.3">
      <c r="A49" s="56"/>
      <c r="B49" s="37" t="s">
        <v>29</v>
      </c>
      <c r="C49" s="58" t="s">
        <v>31</v>
      </c>
      <c r="D49" s="57"/>
      <c r="E49" s="57"/>
      <c r="F49" s="58"/>
      <c r="G49" s="56"/>
      <c r="H49" s="56"/>
      <c r="L49" s="56"/>
    </row>
    <row r="50" spans="1:12" x14ac:dyDescent="0.2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</row>
    <row r="51" spans="1:12" x14ac:dyDescent="0.2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</row>
    <row r="52" spans="1:12" x14ac:dyDescent="0.2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</row>
    <row r="53" spans="1:12" x14ac:dyDescent="0.25">
      <c r="A53" s="5" t="s">
        <v>22</v>
      </c>
    </row>
    <row r="54" spans="1:12" x14ac:dyDescent="0.25">
      <c r="A54" s="53" t="s">
        <v>8</v>
      </c>
      <c r="B54" s="5" t="s">
        <v>26</v>
      </c>
    </row>
    <row r="55" spans="1:12" ht="12" customHeight="1" x14ac:dyDescent="0.25">
      <c r="A55" s="53" t="s">
        <v>10</v>
      </c>
      <c r="B55" s="5" t="s">
        <v>25</v>
      </c>
      <c r="C55" s="31"/>
      <c r="D55" s="31"/>
      <c r="E55" s="31"/>
      <c r="F55" s="31"/>
      <c r="G55" s="31"/>
      <c r="H55" s="31"/>
      <c r="I55" s="31"/>
      <c r="J55" s="31"/>
      <c r="K55" s="31"/>
    </row>
    <row r="56" spans="1:12" x14ac:dyDescent="0.25">
      <c r="A56" s="53" t="s">
        <v>11</v>
      </c>
      <c r="B56" s="5" t="s">
        <v>23</v>
      </c>
      <c r="C56" s="31"/>
      <c r="D56" s="31"/>
      <c r="E56" s="31"/>
      <c r="F56" s="31"/>
      <c r="G56" s="31"/>
      <c r="H56" s="31"/>
      <c r="I56" s="31"/>
      <c r="J56" s="31"/>
      <c r="K56" s="31"/>
    </row>
    <row r="57" spans="1:12" x14ac:dyDescent="0.25">
      <c r="A57" s="53" t="s">
        <v>18</v>
      </c>
      <c r="B57" s="5" t="s">
        <v>24</v>
      </c>
      <c r="C57" s="40"/>
      <c r="D57" s="40"/>
      <c r="E57" s="40"/>
      <c r="F57" s="40"/>
      <c r="G57" s="40"/>
      <c r="H57" s="40"/>
      <c r="I57" s="40"/>
      <c r="J57" s="40"/>
      <c r="K57" s="40"/>
    </row>
    <row r="58" spans="1:12" x14ac:dyDescent="0.25">
      <c r="A58" s="52"/>
    </row>
    <row r="59" spans="1:12" x14ac:dyDescent="0.25">
      <c r="A59" s="52"/>
    </row>
    <row r="60" spans="1:12" x14ac:dyDescent="0.25">
      <c r="A60" s="52"/>
    </row>
    <row r="64" spans="1:12" x14ac:dyDescent="0.25">
      <c r="A64" s="38"/>
      <c r="B64" s="38"/>
      <c r="C64" s="4" t="s">
        <v>20</v>
      </c>
    </row>
    <row r="65" spans="1:7" ht="13.2" x14ac:dyDescent="0.25">
      <c r="G65" s="49"/>
    </row>
    <row r="66" spans="1:7" ht="13.2" x14ac:dyDescent="0.25">
      <c r="G66" s="49"/>
    </row>
    <row r="67" spans="1:7" ht="13.2" x14ac:dyDescent="0.25">
      <c r="A67" s="38"/>
      <c r="B67" s="38"/>
      <c r="C67" s="18" t="s">
        <v>81</v>
      </c>
      <c r="G67" s="49"/>
    </row>
    <row r="68" spans="1:7" ht="13.2" x14ac:dyDescent="0.25">
      <c r="G68" s="49"/>
    </row>
    <row r="69" spans="1:7" ht="13.2" x14ac:dyDescent="0.25">
      <c r="G69" s="50"/>
    </row>
    <row r="70" spans="1:7" ht="13.2" x14ac:dyDescent="0.25">
      <c r="B70" s="74" t="s">
        <v>19</v>
      </c>
      <c r="G70" s="51"/>
    </row>
  </sheetData>
  <autoFilter ref="A6:K45"/>
  <mergeCells count="9">
    <mergeCell ref="J4:J5"/>
    <mergeCell ref="A4:A5"/>
    <mergeCell ref="B4:B5"/>
    <mergeCell ref="C4:C5"/>
    <mergeCell ref="D4:D5"/>
    <mergeCell ref="E4:E5"/>
    <mergeCell ref="F4:H4"/>
    <mergeCell ref="I4:I5"/>
    <mergeCell ref="K4:K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сит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Natalya SAVKOVA</dc:creator>
  <cp:lastModifiedBy>VK</cp:lastModifiedBy>
  <cp:lastPrinted>2022-05-31T11:57:19Z</cp:lastPrinted>
  <dcterms:created xsi:type="dcterms:W3CDTF">2019-06-13T08:41:46Z</dcterms:created>
  <dcterms:modified xsi:type="dcterms:W3CDTF">2024-01-31T11:27:06Z</dcterms:modified>
</cp:coreProperties>
</file>