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c6e01bb4d94943/Escritorio/Master/Q2/AMMM/Project/"/>
    </mc:Choice>
  </mc:AlternateContent>
  <xr:revisionPtr revIDLastSave="834" documentId="8_{22C13B9D-6685-4EA6-B7CE-2E4744E37EFA}" xr6:coauthVersionLast="47" xr6:coauthVersionMax="47" xr10:uidLastSave="{0906FEAD-540A-41E9-A98C-3FFC7905538D}"/>
  <bookViews>
    <workbookView xWindow="-108" yWindow="-108" windowWidth="23256" windowHeight="14856" xr2:uid="{00000000-000D-0000-FFFF-FFFF00000000}"/>
  </bookViews>
  <sheets>
    <sheet name="Hoja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8" i="2" l="1"/>
  <c r="O14" i="2"/>
  <c r="F29" i="2" s="1"/>
  <c r="G22" i="2"/>
  <c r="D24" i="2"/>
  <c r="G6" i="2"/>
  <c r="D21" i="2" s="1"/>
  <c r="G15" i="2"/>
  <c r="D30" i="2" s="1"/>
  <c r="G12" i="2"/>
  <c r="D27" i="2" s="1"/>
  <c r="G21" i="2"/>
  <c r="K45" i="2"/>
  <c r="K44" i="2"/>
  <c r="K43" i="2"/>
  <c r="K42" i="2"/>
  <c r="K41" i="2"/>
  <c r="K40" i="2"/>
  <c r="K39" i="2"/>
  <c r="K38" i="2"/>
  <c r="J45" i="2"/>
  <c r="J44" i="2"/>
  <c r="J43" i="2"/>
  <c r="J42" i="2"/>
  <c r="J41" i="2"/>
  <c r="J40" i="2"/>
  <c r="J39" i="2"/>
  <c r="J38" i="2"/>
  <c r="G23" i="2"/>
  <c r="G24" i="2"/>
  <c r="G25" i="2"/>
  <c r="G26" i="2"/>
  <c r="G27" i="2"/>
  <c r="G28" i="2"/>
  <c r="G29" i="2"/>
  <c r="G30" i="2"/>
  <c r="W15" i="2"/>
  <c r="W14" i="2"/>
  <c r="W13" i="2"/>
  <c r="W12" i="2"/>
  <c r="W11" i="2"/>
  <c r="W10" i="2"/>
  <c r="W9" i="2"/>
  <c r="W7" i="2"/>
  <c r="W6" i="2"/>
  <c r="S15" i="2"/>
  <c r="S14" i="2"/>
  <c r="S13" i="2"/>
  <c r="S12" i="2"/>
  <c r="S11" i="2"/>
  <c r="S10" i="2"/>
  <c r="S9" i="2"/>
  <c r="S8" i="2"/>
  <c r="S7" i="2"/>
  <c r="S6" i="2"/>
  <c r="O15" i="2"/>
  <c r="F30" i="2" s="1"/>
  <c r="O13" i="2"/>
  <c r="F28" i="2" s="1"/>
  <c r="O12" i="2"/>
  <c r="F27" i="2" s="1"/>
  <c r="O11" i="2"/>
  <c r="F26" i="2" s="1"/>
  <c r="O10" i="2"/>
  <c r="F25" i="2" s="1"/>
  <c r="O9" i="2"/>
  <c r="F24" i="2" s="1"/>
  <c r="O8" i="2"/>
  <c r="F23" i="2" s="1"/>
  <c r="O7" i="2"/>
  <c r="F22" i="2" s="1"/>
  <c r="O6" i="2"/>
  <c r="F21" i="2" s="1"/>
  <c r="K15" i="2"/>
  <c r="E30" i="2" s="1"/>
  <c r="K14" i="2"/>
  <c r="E29" i="2" s="1"/>
  <c r="K13" i="2"/>
  <c r="E28" i="2" s="1"/>
  <c r="K12" i="2"/>
  <c r="E27" i="2" s="1"/>
  <c r="K11" i="2"/>
  <c r="E26" i="2" s="1"/>
  <c r="K10" i="2"/>
  <c r="E25" i="2" s="1"/>
  <c r="K9" i="2"/>
  <c r="E24" i="2" s="1"/>
  <c r="K8" i="2"/>
  <c r="E23" i="2" s="1"/>
  <c r="K7" i="2"/>
  <c r="E22" i="2" s="1"/>
  <c r="K6" i="2"/>
  <c r="E21" i="2" s="1"/>
  <c r="G7" i="2"/>
  <c r="D22" i="2" s="1"/>
  <c r="G8" i="2"/>
  <c r="D23" i="2" s="1"/>
  <c r="G9" i="2"/>
  <c r="G10" i="2"/>
  <c r="D25" i="2" s="1"/>
  <c r="G11" i="2"/>
  <c r="D26" i="2" s="1"/>
  <c r="G13" i="2"/>
  <c r="D28" i="2" s="1"/>
  <c r="G14" i="2"/>
  <c r="D29" i="2" s="1"/>
</calcChain>
</file>

<file path=xl/sharedStrings.xml><?xml version="1.0" encoding="utf-8"?>
<sst xmlns="http://schemas.openxmlformats.org/spreadsheetml/2006/main" count="27" uniqueCount="15">
  <si>
    <t>n</t>
  </si>
  <si>
    <t>Mean</t>
  </si>
  <si>
    <t>Greedy</t>
  </si>
  <si>
    <t>GRASP</t>
  </si>
  <si>
    <t>LS First Impr.</t>
  </si>
  <si>
    <t>LS Best Impr.</t>
  </si>
  <si>
    <t>CPLEX</t>
  </si>
  <si>
    <t>LS First Improving</t>
  </si>
  <si>
    <t>LS + Best Improving</t>
  </si>
  <si>
    <t>Average solution time in miliseconds</t>
  </si>
  <si>
    <t>Solutions found by the solvers</t>
  </si>
  <si>
    <t>GRASP (α = 0)</t>
  </si>
  <si>
    <t>GRASP (α = 0.2)</t>
  </si>
  <si>
    <t>GRASP (α = 0.5)</t>
  </si>
  <si>
    <t>GRASP (α = 0.8)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</si>
</sst>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3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" fontId="0" fillId="0" borderId="5" xfId="0" applyNumberFormat="1" applyBorder="1"/>
    <xf numFmtId="1" fontId="0" fillId="0" borderId="5" xfId="0" applyNumberFormat="1" applyFont="1" applyBorder="1"/>
    <xf numFmtId="0" fontId="2" fillId="0" borderId="7" xfId="0" applyFont="1" applyBorder="1"/>
    <xf numFmtId="0" fontId="2" fillId="0" borderId="4" xfId="0" applyFont="1" applyBorder="1"/>
    <xf numFmtId="0" fontId="3" fillId="0" borderId="5" xfId="0" applyFont="1" applyBorder="1"/>
    <xf numFmtId="1" fontId="2" fillId="0" borderId="5" xfId="0" applyNumberFormat="1" applyFont="1" applyBorder="1"/>
    <xf numFmtId="0" fontId="1" fillId="0" borderId="0" xfId="0" applyFont="1" applyBorder="1" applyAlignment="1">
      <alignment vertical="center"/>
    </xf>
    <xf numFmtId="2" fontId="0" fillId="0" borderId="7" xfId="0" applyNumberFormat="1" applyBorder="1"/>
    <xf numFmtId="2" fontId="0" fillId="0" borderId="5" xfId="0" applyNumberFormat="1" applyFont="1" applyBorder="1"/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Average</a:t>
            </a:r>
            <a:r>
              <a:rPr lang="es-ES" b="1" baseline="0"/>
              <a:t> solution times for n = 50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Hoja2!$E$20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Hoja2!$C$21:$C$30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Hoja2!$E$21:$E$30</c:f>
              <c:numCache>
                <c:formatCode>0.00</c:formatCode>
                <c:ptCount val="10"/>
                <c:pt idx="0">
                  <c:v>0</c:v>
                </c:pt>
                <c:pt idx="1">
                  <c:v>0.33338864644368332</c:v>
                </c:pt>
                <c:pt idx="2">
                  <c:v>1.0276635487874333</c:v>
                </c:pt>
                <c:pt idx="3">
                  <c:v>0.33346811930338333</c:v>
                </c:pt>
                <c:pt idx="4">
                  <c:v>0.99341074625650994</c:v>
                </c:pt>
                <c:pt idx="5">
                  <c:v>1.00040435791015</c:v>
                </c:pt>
                <c:pt idx="6">
                  <c:v>0.99945068359374811</c:v>
                </c:pt>
                <c:pt idx="7">
                  <c:v>1.3087590535481699</c:v>
                </c:pt>
                <c:pt idx="8">
                  <c:v>1.615126927693681</c:v>
                </c:pt>
                <c:pt idx="9">
                  <c:v>1.9994576772053965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5-47C9-BA61-74AD3D7361CD}"/>
            </c:ext>
          </c:extLst>
        </c:ser>
        <c:ser>
          <c:idx val="2"/>
          <c:order val="1"/>
          <c:tx>
            <c:strRef>
              <c:f>Hoja2!$F$20</c:f>
              <c:strCache>
                <c:ptCount val="1"/>
                <c:pt idx="0">
                  <c:v>LS First Impr.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Hoja2!$C$21:$C$30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Hoja2!$F$21:$F$30</c:f>
              <c:numCache>
                <c:formatCode>0.00</c:formatCode>
                <c:ptCount val="10"/>
                <c:pt idx="0">
                  <c:v>0.33338864644368332</c:v>
                </c:pt>
                <c:pt idx="1">
                  <c:v>1.9798278808593699</c:v>
                </c:pt>
                <c:pt idx="2">
                  <c:v>2.0162264506022063</c:v>
                </c:pt>
                <c:pt idx="3">
                  <c:v>3.4973621368408168</c:v>
                </c:pt>
                <c:pt idx="4">
                  <c:v>13.785998026529901</c:v>
                </c:pt>
                <c:pt idx="5">
                  <c:v>28.327306111653566</c:v>
                </c:pt>
                <c:pt idx="6">
                  <c:v>20.356734593709266</c:v>
                </c:pt>
                <c:pt idx="7">
                  <c:v>47.984282175699832</c:v>
                </c:pt>
                <c:pt idx="8">
                  <c:v>83.801031112670884</c:v>
                </c:pt>
                <c:pt idx="9">
                  <c:v>90.828030904134081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5-47C9-BA61-74AD3D7361CD}"/>
            </c:ext>
          </c:extLst>
        </c:ser>
        <c:ser>
          <c:idx val="3"/>
          <c:order val="2"/>
          <c:tx>
            <c:strRef>
              <c:f>Hoja2!$G$20</c:f>
              <c:strCache>
                <c:ptCount val="1"/>
                <c:pt idx="0">
                  <c:v>LS Best Impr.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Hoja2!$C$21:$C$30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Hoja2!$G$21:$G$30</c:f>
              <c:numCache>
                <c:formatCode>0.00</c:formatCode>
                <c:ptCount val="10"/>
                <c:pt idx="0">
                  <c:v>0</c:v>
                </c:pt>
                <c:pt idx="1">
                  <c:v>1.0488033294677701</c:v>
                </c:pt>
                <c:pt idx="2">
                  <c:v>2.99763679504394</c:v>
                </c:pt>
                <c:pt idx="3">
                  <c:v>5.9306621551513601</c:v>
                </c:pt>
                <c:pt idx="4">
                  <c:v>16.0064697265625</c:v>
                </c:pt>
                <c:pt idx="5">
                  <c:v>8.0006122589111293</c:v>
                </c:pt>
                <c:pt idx="6">
                  <c:v>15.9986019134521</c:v>
                </c:pt>
                <c:pt idx="7">
                  <c:v>15.93017578125</c:v>
                </c:pt>
                <c:pt idx="8">
                  <c:v>31.922101974487301</c:v>
                </c:pt>
                <c:pt idx="9">
                  <c:v>39.929628372192298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55-47C9-BA61-74AD3D7361CD}"/>
            </c:ext>
          </c:extLst>
        </c:ser>
        <c:ser>
          <c:idx val="0"/>
          <c:order val="3"/>
          <c:tx>
            <c:strRef>
              <c:f>Hoja2!$D$20</c:f>
              <c:strCache>
                <c:ptCount val="1"/>
                <c:pt idx="0">
                  <c:v>CPLEX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Hoja2!$C$21:$C$30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Hoja2!$D$21:$D$30</c:f>
              <c:numCache>
                <c:formatCode>0.00</c:formatCode>
                <c:ptCount val="10"/>
                <c:pt idx="0">
                  <c:v>71.666666666666671</c:v>
                </c:pt>
                <c:pt idx="1">
                  <c:v>573.33333333333337</c:v>
                </c:pt>
                <c:pt idx="2">
                  <c:v>2770</c:v>
                </c:pt>
                <c:pt idx="3">
                  <c:v>5683.333333333333</c:v>
                </c:pt>
                <c:pt idx="4">
                  <c:v>9616.6666666666661</c:v>
                </c:pt>
                <c:pt idx="5">
                  <c:v>22296.666666666668</c:v>
                </c:pt>
                <c:pt idx="6">
                  <c:v>52823.333333333336</c:v>
                </c:pt>
                <c:pt idx="7">
                  <c:v>117890</c:v>
                </c:pt>
                <c:pt idx="8">
                  <c:v>224056.66666666666</c:v>
                </c:pt>
                <c:pt idx="9">
                  <c:v>377570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5-47C9-BA61-74AD3D7361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4827760"/>
        <c:axId val="1924829840"/>
      </c:barChart>
      <c:catAx>
        <c:axId val="192482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Parameter</a:t>
                </a:r>
                <a:r>
                  <a:rPr lang="es-ES" b="1" baseline="0"/>
                  <a:t> n (Number of codes)</a:t>
                </a:r>
                <a:endParaRPr lang="es-E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4829840"/>
        <c:crosses val="autoZero"/>
        <c:auto val="1"/>
        <c:lblAlgn val="ctr"/>
        <c:lblOffset val="100"/>
        <c:noMultiLvlLbl val="0"/>
      </c:catAx>
      <c:valAx>
        <c:axId val="19248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Time</a:t>
                </a:r>
                <a:r>
                  <a:rPr lang="es-ES" b="1" baseline="0"/>
                  <a:t> in miliseconds</a:t>
                </a:r>
                <a:endParaRPr lang="es-E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482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Average</a:t>
            </a:r>
            <a:r>
              <a:rPr lang="es-ES" b="1" baseline="0"/>
              <a:t> solution times for n = 50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Hoja2!$E$20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Hoja2!$C$21:$C$30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Hoja2!$E$21:$E$30</c:f>
              <c:numCache>
                <c:formatCode>0.00</c:formatCode>
                <c:ptCount val="10"/>
                <c:pt idx="0">
                  <c:v>0</c:v>
                </c:pt>
                <c:pt idx="1">
                  <c:v>0.33338864644368332</c:v>
                </c:pt>
                <c:pt idx="2">
                  <c:v>1.0276635487874333</c:v>
                </c:pt>
                <c:pt idx="3">
                  <c:v>0.33346811930338333</c:v>
                </c:pt>
                <c:pt idx="4">
                  <c:v>0.99341074625650994</c:v>
                </c:pt>
                <c:pt idx="5">
                  <c:v>1.00040435791015</c:v>
                </c:pt>
                <c:pt idx="6">
                  <c:v>0.99945068359374811</c:v>
                </c:pt>
                <c:pt idx="7">
                  <c:v>1.3087590535481699</c:v>
                </c:pt>
                <c:pt idx="8">
                  <c:v>1.615126927693681</c:v>
                </c:pt>
                <c:pt idx="9">
                  <c:v>1.9994576772053965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D-45C6-A84C-3608F33C24AD}"/>
            </c:ext>
          </c:extLst>
        </c:ser>
        <c:ser>
          <c:idx val="3"/>
          <c:order val="1"/>
          <c:tx>
            <c:strRef>
              <c:f>Hoja2!$G$20</c:f>
              <c:strCache>
                <c:ptCount val="1"/>
                <c:pt idx="0">
                  <c:v>LS Best Impr.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Hoja2!$C$21:$C$30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Hoja2!$G$21:$G$30</c:f>
              <c:numCache>
                <c:formatCode>0.00</c:formatCode>
                <c:ptCount val="10"/>
                <c:pt idx="0">
                  <c:v>0</c:v>
                </c:pt>
                <c:pt idx="1">
                  <c:v>1.0488033294677701</c:v>
                </c:pt>
                <c:pt idx="2">
                  <c:v>2.99763679504394</c:v>
                </c:pt>
                <c:pt idx="3">
                  <c:v>5.9306621551513601</c:v>
                </c:pt>
                <c:pt idx="4">
                  <c:v>16.0064697265625</c:v>
                </c:pt>
                <c:pt idx="5">
                  <c:v>8.0006122589111293</c:v>
                </c:pt>
                <c:pt idx="6">
                  <c:v>15.9986019134521</c:v>
                </c:pt>
                <c:pt idx="7">
                  <c:v>15.93017578125</c:v>
                </c:pt>
                <c:pt idx="8">
                  <c:v>31.922101974487301</c:v>
                </c:pt>
                <c:pt idx="9">
                  <c:v>39.929628372192298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5D-45C6-A84C-3608F33C24AD}"/>
            </c:ext>
          </c:extLst>
        </c:ser>
        <c:ser>
          <c:idx val="2"/>
          <c:order val="2"/>
          <c:tx>
            <c:strRef>
              <c:f>Hoja2!$F$20</c:f>
              <c:strCache>
                <c:ptCount val="1"/>
                <c:pt idx="0">
                  <c:v>LS First Impr.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Hoja2!$C$21:$C$30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Hoja2!$F$21:$F$30</c:f>
              <c:numCache>
                <c:formatCode>0.00</c:formatCode>
                <c:ptCount val="10"/>
                <c:pt idx="0">
                  <c:v>0.33338864644368332</c:v>
                </c:pt>
                <c:pt idx="1">
                  <c:v>1.9798278808593699</c:v>
                </c:pt>
                <c:pt idx="2">
                  <c:v>2.0162264506022063</c:v>
                </c:pt>
                <c:pt idx="3">
                  <c:v>3.4973621368408168</c:v>
                </c:pt>
                <c:pt idx="4">
                  <c:v>13.785998026529901</c:v>
                </c:pt>
                <c:pt idx="5">
                  <c:v>28.327306111653566</c:v>
                </c:pt>
                <c:pt idx="6">
                  <c:v>20.356734593709266</c:v>
                </c:pt>
                <c:pt idx="7">
                  <c:v>47.984282175699832</c:v>
                </c:pt>
                <c:pt idx="8">
                  <c:v>83.801031112670884</c:v>
                </c:pt>
                <c:pt idx="9">
                  <c:v>90.828030904134081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5D-45C6-A84C-3608F33C24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4827760"/>
        <c:axId val="1924829840"/>
      </c:barChart>
      <c:catAx>
        <c:axId val="192482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Parameter</a:t>
                </a:r>
                <a:r>
                  <a:rPr lang="es-ES" b="1" baseline="0"/>
                  <a:t> n (Number of codes)</a:t>
                </a:r>
                <a:endParaRPr lang="es-E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4829840"/>
        <c:crosses val="autoZero"/>
        <c:auto val="1"/>
        <c:lblAlgn val="ctr"/>
        <c:lblOffset val="100"/>
        <c:noMultiLvlLbl val="0"/>
      </c:catAx>
      <c:valAx>
        <c:axId val="19248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Time</a:t>
                </a:r>
                <a:r>
                  <a:rPr lang="es-ES" b="1" baseline="0"/>
                  <a:t> in miliseconds</a:t>
                </a:r>
                <a:endParaRPr lang="es-E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482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06345650383259"/>
          <c:y val="0.17802959960161732"/>
          <c:w val="0.86493654349616744"/>
          <c:h val="0.73863096704075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Hoja2!$D$35</c:f>
              <c:strCache>
                <c:ptCount val="1"/>
                <c:pt idx="0">
                  <c:v>CPLEX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Hoja2!$C$36:$C$40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Hoja2!$D$36:$D$40</c:f>
              <c:numCache>
                <c:formatCode>0</c:formatCode>
                <c:ptCount val="5"/>
                <c:pt idx="0" formatCode="General">
                  <c:v>5788</c:v>
                </c:pt>
                <c:pt idx="1">
                  <c:v>11454</c:v>
                </c:pt>
                <c:pt idx="2">
                  <c:v>17024</c:v>
                </c:pt>
                <c:pt idx="3">
                  <c:v>22572</c:v>
                </c:pt>
                <c:pt idx="4" formatCode="General">
                  <c:v>28162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7C-48AF-B144-4E4384AEEE93}"/>
            </c:ext>
          </c:extLst>
        </c:ser>
        <c:ser>
          <c:idx val="1"/>
          <c:order val="1"/>
          <c:tx>
            <c:strRef>
              <c:f>Hoja2!$E$35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Hoja2!$C$36:$C$40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Hoja2!$E$36:$E$40</c:f>
              <c:numCache>
                <c:formatCode>General</c:formatCode>
                <c:ptCount val="5"/>
                <c:pt idx="0">
                  <c:v>5832</c:v>
                </c:pt>
                <c:pt idx="1">
                  <c:v>11572</c:v>
                </c:pt>
                <c:pt idx="2">
                  <c:v>17158</c:v>
                </c:pt>
                <c:pt idx="3">
                  <c:v>22614</c:v>
                </c:pt>
                <c:pt idx="4">
                  <c:v>28274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7C-48AF-B144-4E4384AEEE93}"/>
            </c:ext>
          </c:extLst>
        </c:ser>
        <c:ser>
          <c:idx val="2"/>
          <c:order val="2"/>
          <c:tx>
            <c:strRef>
              <c:f>Hoja2!$F$35</c:f>
              <c:strCache>
                <c:ptCount val="1"/>
                <c:pt idx="0">
                  <c:v>LS First Impr.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Hoja2!$C$36:$C$40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Hoja2!$F$36:$F$40</c:f>
              <c:numCache>
                <c:formatCode>General</c:formatCode>
                <c:ptCount val="5"/>
                <c:pt idx="0">
                  <c:v>5794</c:v>
                </c:pt>
                <c:pt idx="1">
                  <c:v>11506</c:v>
                </c:pt>
                <c:pt idx="2">
                  <c:v>17078</c:v>
                </c:pt>
                <c:pt idx="3">
                  <c:v>22584</c:v>
                </c:pt>
                <c:pt idx="4">
                  <c:v>28200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7C-48AF-B144-4E4384AEEE93}"/>
            </c:ext>
          </c:extLst>
        </c:ser>
        <c:ser>
          <c:idx val="3"/>
          <c:order val="3"/>
          <c:tx>
            <c:strRef>
              <c:f>Hoja2!$G$35</c:f>
              <c:strCache>
                <c:ptCount val="1"/>
                <c:pt idx="0">
                  <c:v>LS Best Impr.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Hoja2!$C$36:$C$40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Hoja2!$G$36:$G$40</c:f>
              <c:numCache>
                <c:formatCode>General</c:formatCode>
                <c:ptCount val="5"/>
                <c:pt idx="0">
                  <c:v>5804</c:v>
                </c:pt>
                <c:pt idx="1">
                  <c:v>11494</c:v>
                </c:pt>
                <c:pt idx="2">
                  <c:v>17078</c:v>
                </c:pt>
                <c:pt idx="3">
                  <c:v>22576</c:v>
                </c:pt>
                <c:pt idx="4">
                  <c:v>28206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7C-48AF-B144-4E4384AEE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9086192"/>
        <c:axId val="359085776"/>
      </c:barChart>
      <c:catAx>
        <c:axId val="35908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085776"/>
        <c:crosses val="autoZero"/>
        <c:auto val="1"/>
        <c:lblAlgn val="ctr"/>
        <c:lblOffset val="100"/>
        <c:noMultiLvlLbl val="0"/>
      </c:catAx>
      <c:valAx>
        <c:axId val="35908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0861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755650</xdr:colOff>
      <xdr:row>18</xdr:row>
      <xdr:rowOff>171450</xdr:rowOff>
    </xdr:from>
    <xdr:to>
      <xdr:col>24</xdr:col>
      <xdr:colOff>786724</xdr:colOff>
      <xdr:row>34</xdr:row>
      <xdr:rowOff>160650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9D71E0-787E-00B3-E22F-E1A6BF61C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679450</xdr:colOff>
      <xdr:row>46</xdr:row>
      <xdr:rowOff>34925</xdr:rowOff>
    </xdr:from>
    <xdr:to>
      <xdr:col>26</xdr:col>
      <xdr:colOff>126324</xdr:colOff>
      <xdr:row>62</xdr:row>
      <xdr:rowOff>71750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9215B19-C1C0-4AC4-B7EE-DCC15EF73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633470</xdr:colOff>
      <xdr:row>46</xdr:row>
      <xdr:rowOff>97316</xdr:rowOff>
    </xdr:from>
    <xdr:to>
      <xdr:col>7</xdr:col>
      <xdr:colOff>899711</xdr:colOff>
      <xdr:row>61</xdr:row>
      <xdr:rowOff>86299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CB9D94-D7EF-5799-6413-13C1D7C78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A4DE-79E2-4DDC-A982-F9BDEE1D45DF}">
  <dimension ref="C4:W45"/>
  <sheetViews>
    <sheetView tabSelected="1" zoomScale="78" workbookViewId="0">
      <selection activeCell="B18" sqref="B18:H31"/>
    </sheetView>
  </sheetViews>
  <sheetFormatPr baseColWidth="10" defaultRowHeight="14.4" x14ac:dyDescent="0.3"/>
  <cols>
    <col min="4" max="4" width="14.44140625" bestFit="1" customWidth="1"/>
    <col min="5" max="5" width="13.77734375" bestFit="1" customWidth="1"/>
    <col min="8" max="12" width="13.77734375" customWidth="1"/>
    <col min="13" max="13" width="14.5546875" customWidth="1"/>
  </cols>
  <sheetData>
    <row r="4" spans="3:23" x14ac:dyDescent="0.3">
      <c r="D4" s="27" t="s">
        <v>6</v>
      </c>
      <c r="E4" s="27"/>
      <c r="F4" s="27"/>
      <c r="G4" s="27"/>
      <c r="H4" s="27" t="s">
        <v>2</v>
      </c>
      <c r="I4" s="27"/>
      <c r="J4" s="27"/>
      <c r="K4" s="27"/>
      <c r="L4" s="27" t="s">
        <v>7</v>
      </c>
      <c r="M4" s="27"/>
      <c r="N4" s="27"/>
      <c r="O4" s="27"/>
      <c r="P4" s="27" t="s">
        <v>8</v>
      </c>
      <c r="Q4" s="27"/>
      <c r="R4" s="27"/>
      <c r="S4" s="27"/>
      <c r="T4" s="27" t="s">
        <v>3</v>
      </c>
      <c r="U4" s="27"/>
      <c r="V4" s="27"/>
      <c r="W4" s="27"/>
    </row>
    <row r="5" spans="3:23" x14ac:dyDescent="0.3">
      <c r="C5" s="2" t="s">
        <v>0</v>
      </c>
      <c r="D5" s="2">
        <v>1</v>
      </c>
      <c r="E5" s="2">
        <v>2</v>
      </c>
      <c r="F5" s="2">
        <v>3</v>
      </c>
      <c r="G5" s="2" t="s">
        <v>1</v>
      </c>
      <c r="H5" s="2">
        <v>1</v>
      </c>
      <c r="I5" s="2">
        <v>2</v>
      </c>
      <c r="J5" s="2">
        <v>3</v>
      </c>
      <c r="K5" s="2" t="s">
        <v>1</v>
      </c>
      <c r="L5" s="2">
        <v>1</v>
      </c>
      <c r="M5" s="2">
        <v>2</v>
      </c>
      <c r="N5" s="2">
        <v>3</v>
      </c>
      <c r="O5" s="2" t="s">
        <v>1</v>
      </c>
      <c r="P5" s="2">
        <v>1</v>
      </c>
      <c r="Q5" s="2">
        <v>2</v>
      </c>
      <c r="R5" s="2">
        <v>3</v>
      </c>
      <c r="S5" s="2" t="s">
        <v>1</v>
      </c>
      <c r="T5" s="2">
        <v>1</v>
      </c>
      <c r="U5" s="2">
        <v>2</v>
      </c>
      <c r="V5" s="2">
        <v>3</v>
      </c>
      <c r="W5" s="2" t="s">
        <v>1</v>
      </c>
    </row>
    <row r="6" spans="3:23" x14ac:dyDescent="0.3">
      <c r="C6" s="2">
        <v>25</v>
      </c>
      <c r="D6" s="2">
        <v>75</v>
      </c>
      <c r="E6" s="2">
        <v>60</v>
      </c>
      <c r="F6" s="2">
        <v>80</v>
      </c>
      <c r="G6" s="2">
        <f t="shared" ref="G6:G15" si="0">AVERAGE(D6:F6)</f>
        <v>71.666666666666671</v>
      </c>
      <c r="H6" s="14">
        <v>0</v>
      </c>
      <c r="I6" s="14">
        <v>0</v>
      </c>
      <c r="J6" s="14">
        <v>0</v>
      </c>
      <c r="K6" s="2">
        <f>AVERAGE(H6:J6)</f>
        <v>0</v>
      </c>
      <c r="L6" s="14">
        <v>1.00016593933105</v>
      </c>
      <c r="M6" s="14">
        <v>0</v>
      </c>
      <c r="N6" s="2">
        <v>0</v>
      </c>
      <c r="O6" s="2">
        <f>AVERAGE(L6:N6)</f>
        <v>0.33338864644368332</v>
      </c>
      <c r="P6" s="14">
        <v>1.00040435791015</v>
      </c>
      <c r="Q6" s="2">
        <v>0</v>
      </c>
      <c r="R6" s="2">
        <v>0</v>
      </c>
      <c r="S6" s="2">
        <f>AVERAGE(P6:R6)</f>
        <v>0.33346811930338333</v>
      </c>
      <c r="T6" s="2">
        <v>0.101860422562302</v>
      </c>
      <c r="U6" s="2">
        <v>0.103817305730611</v>
      </c>
      <c r="V6" s="2">
        <v>0.103817305730611</v>
      </c>
      <c r="W6" s="2">
        <f>AVERAGE(T6:V6)</f>
        <v>0.10316501134117467</v>
      </c>
    </row>
    <row r="7" spans="3:23" x14ac:dyDescent="0.3">
      <c r="C7" s="2">
        <v>50</v>
      </c>
      <c r="D7" s="2">
        <v>630</v>
      </c>
      <c r="E7" s="2">
        <v>530</v>
      </c>
      <c r="F7" s="2">
        <v>560</v>
      </c>
      <c r="G7" s="2">
        <f t="shared" si="0"/>
        <v>573.33333333333337</v>
      </c>
      <c r="H7" s="14">
        <v>1.00016593933105</v>
      </c>
      <c r="I7" s="2">
        <v>0</v>
      </c>
      <c r="J7" s="2">
        <v>0</v>
      </c>
      <c r="K7" s="2">
        <f t="shared" ref="K7:K15" si="1">AVERAGE(H7:J7)</f>
        <v>0.33338864644368332</v>
      </c>
      <c r="L7" s="14">
        <v>2.0027160644531201</v>
      </c>
      <c r="M7" s="14">
        <v>1.9190311431884699</v>
      </c>
      <c r="N7" s="14">
        <v>2.0177364349365199</v>
      </c>
      <c r="O7" s="2">
        <f t="shared" ref="O7:O15" si="2">AVERAGE(L7:N7)</f>
        <v>1.9798278808593699</v>
      </c>
      <c r="P7" s="2">
        <v>0.99968910217285101</v>
      </c>
      <c r="Q7" s="2">
        <v>0.98776817321777299</v>
      </c>
      <c r="R7" s="14">
        <v>1.0488033294677701</v>
      </c>
      <c r="S7" s="2">
        <f t="shared" ref="S7:S15" si="3">AVERAGE(P7:R7)</f>
        <v>1.0120868682861313</v>
      </c>
      <c r="T7" s="2">
        <v>0.32585702243347903</v>
      </c>
      <c r="U7" s="2">
        <v>0.32585702243347903</v>
      </c>
      <c r="V7" s="2">
        <v>0.32585702243347903</v>
      </c>
      <c r="W7" s="2">
        <f t="shared" ref="W7:W15" si="4">AVERAGE(T7:V7)</f>
        <v>0.32585702243347903</v>
      </c>
    </row>
    <row r="8" spans="3:23" x14ac:dyDescent="0.3">
      <c r="C8" s="2">
        <v>75</v>
      </c>
      <c r="D8" s="2">
        <v>2140</v>
      </c>
      <c r="E8" s="2">
        <v>3690</v>
      </c>
      <c r="F8" s="2">
        <v>2480</v>
      </c>
      <c r="G8" s="2">
        <f t="shared" si="0"/>
        <v>2770</v>
      </c>
      <c r="H8" s="2">
        <v>0.99945068359375</v>
      </c>
      <c r="I8" s="14">
        <v>1.0013580322265601</v>
      </c>
      <c r="J8" s="14">
        <v>1.08218193054199</v>
      </c>
      <c r="K8" s="2">
        <f t="shared" si="1"/>
        <v>1.0276635487874333</v>
      </c>
      <c r="L8" s="14">
        <v>2.0000934600829998</v>
      </c>
      <c r="M8" s="14">
        <v>2.0000934600829998</v>
      </c>
      <c r="N8" s="14">
        <v>2.0484924316406201</v>
      </c>
      <c r="O8" s="2">
        <f t="shared" si="2"/>
        <v>2.0162264506022063</v>
      </c>
      <c r="P8" s="14">
        <v>3.00002098083496</v>
      </c>
      <c r="Q8" s="14">
        <v>3.5624504089355402</v>
      </c>
      <c r="R8" s="14">
        <v>2.99763679504394</v>
      </c>
      <c r="S8" s="2">
        <f t="shared" si="3"/>
        <v>3.1867027282714804</v>
      </c>
      <c r="T8" s="2">
        <v>0.74403321335655404</v>
      </c>
      <c r="U8" s="2">
        <v>0.74403321335655404</v>
      </c>
      <c r="V8" s="2">
        <v>0.74403321335655404</v>
      </c>
      <c r="W8" s="2">
        <f t="shared" si="4"/>
        <v>0.74403321335655404</v>
      </c>
    </row>
    <row r="9" spans="3:23" x14ac:dyDescent="0.3">
      <c r="C9" s="2">
        <v>100</v>
      </c>
      <c r="D9" s="2">
        <v>5140</v>
      </c>
      <c r="E9" s="2">
        <v>7030</v>
      </c>
      <c r="F9" s="2">
        <v>4880</v>
      </c>
      <c r="G9" s="2">
        <f t="shared" si="0"/>
        <v>5683.333333333333</v>
      </c>
      <c r="H9" s="14">
        <v>1.00040435791015</v>
      </c>
      <c r="I9" s="2">
        <v>0</v>
      </c>
      <c r="J9" s="2">
        <v>0</v>
      </c>
      <c r="K9" s="2">
        <f t="shared" si="1"/>
        <v>0.33346811930338333</v>
      </c>
      <c r="L9" s="14">
        <v>3.9999485015869101</v>
      </c>
      <c r="M9" s="14">
        <v>2.9911994934082</v>
      </c>
      <c r="N9" s="14">
        <v>3.5009384155273402</v>
      </c>
      <c r="O9" s="2">
        <f t="shared" si="2"/>
        <v>3.4973621368408168</v>
      </c>
      <c r="P9" s="14">
        <v>4.1506290435790998</v>
      </c>
      <c r="Q9" s="14">
        <v>4.9998760223388601</v>
      </c>
      <c r="R9" s="14">
        <v>5.9306621551513601</v>
      </c>
      <c r="S9" s="2">
        <f t="shared" si="3"/>
        <v>5.02705574035644</v>
      </c>
      <c r="T9" s="2">
        <v>0</v>
      </c>
      <c r="U9" s="2">
        <v>0</v>
      </c>
      <c r="V9" s="2">
        <v>0</v>
      </c>
      <c r="W9" s="2">
        <f t="shared" si="4"/>
        <v>0</v>
      </c>
    </row>
    <row r="10" spans="3:23" x14ac:dyDescent="0.3">
      <c r="C10" s="2">
        <v>125</v>
      </c>
      <c r="D10" s="2">
        <v>10470</v>
      </c>
      <c r="E10" s="2">
        <v>9520</v>
      </c>
      <c r="F10" s="2">
        <v>8860</v>
      </c>
      <c r="G10" s="2">
        <f t="shared" si="0"/>
        <v>9616.6666666666661</v>
      </c>
      <c r="H10" s="2">
        <v>0.98991394042968694</v>
      </c>
      <c r="I10" s="2">
        <v>0.99802017211913996</v>
      </c>
      <c r="J10" s="2">
        <v>0.99229812622070301</v>
      </c>
      <c r="K10" s="2">
        <f t="shared" si="1"/>
        <v>0.99341074625650994</v>
      </c>
      <c r="L10" s="14">
        <v>16.2701606750488</v>
      </c>
      <c r="M10" s="14">
        <v>12.0811462402343</v>
      </c>
      <c r="N10" s="14">
        <v>13.0066871643066</v>
      </c>
      <c r="O10" s="2">
        <f t="shared" si="2"/>
        <v>13.785998026529901</v>
      </c>
      <c r="P10" s="14">
        <v>15.9995555877685</v>
      </c>
      <c r="Q10" s="14">
        <v>16.351699829101499</v>
      </c>
      <c r="R10" s="14">
        <v>16.0064697265625</v>
      </c>
      <c r="S10" s="2">
        <f t="shared" si="3"/>
        <v>16.1192417144775</v>
      </c>
      <c r="T10" s="2">
        <v>0</v>
      </c>
      <c r="U10" s="2">
        <v>0</v>
      </c>
      <c r="V10" s="2">
        <v>0</v>
      </c>
      <c r="W10" s="2">
        <f t="shared" si="4"/>
        <v>0</v>
      </c>
    </row>
    <row r="11" spans="3:23" x14ac:dyDescent="0.3">
      <c r="C11" s="2">
        <v>150</v>
      </c>
      <c r="D11" s="2">
        <v>22780</v>
      </c>
      <c r="E11" s="2">
        <v>21730</v>
      </c>
      <c r="F11" s="2">
        <v>22380</v>
      </c>
      <c r="G11" s="2">
        <f t="shared" si="0"/>
        <v>22296.666666666668</v>
      </c>
      <c r="H11" s="14">
        <v>1.00016593933105</v>
      </c>
      <c r="I11" s="14">
        <v>1.00016593933105</v>
      </c>
      <c r="J11" s="14">
        <v>1.00088119506835</v>
      </c>
      <c r="K11" s="2">
        <f t="shared" si="1"/>
        <v>1.00040435791015</v>
      </c>
      <c r="L11" s="14">
        <v>29.814243316650298</v>
      </c>
      <c r="M11" s="14">
        <v>26.000022888183501</v>
      </c>
      <c r="N11" s="14">
        <v>29.1676521301269</v>
      </c>
      <c r="O11" s="2">
        <f t="shared" si="2"/>
        <v>28.327306111653566</v>
      </c>
      <c r="P11" s="14">
        <v>16.003370285034102</v>
      </c>
      <c r="Q11" s="14">
        <v>8.0006122589111293</v>
      </c>
      <c r="R11" s="14">
        <v>8.0006122589111293</v>
      </c>
      <c r="S11" s="2">
        <f t="shared" si="3"/>
        <v>10.668198267618786</v>
      </c>
      <c r="T11" s="2">
        <v>0</v>
      </c>
      <c r="U11" s="2">
        <v>0</v>
      </c>
      <c r="V11" s="2">
        <v>0</v>
      </c>
      <c r="W11" s="2">
        <f t="shared" si="4"/>
        <v>0</v>
      </c>
    </row>
    <row r="12" spans="3:23" x14ac:dyDescent="0.3">
      <c r="C12" s="2">
        <v>175</v>
      </c>
      <c r="D12" s="2">
        <v>58280</v>
      </c>
      <c r="E12" s="2">
        <v>50690</v>
      </c>
      <c r="F12" s="2">
        <v>49500</v>
      </c>
      <c r="G12" s="2">
        <f t="shared" si="0"/>
        <v>52823.333333333336</v>
      </c>
      <c r="H12" s="2">
        <v>0.99873542785644498</v>
      </c>
      <c r="I12" s="14">
        <v>1.0018348693847601</v>
      </c>
      <c r="J12" s="2">
        <v>0.99778175354003895</v>
      </c>
      <c r="K12" s="2">
        <f t="shared" si="1"/>
        <v>0.99945068359374811</v>
      </c>
      <c r="L12" s="14">
        <v>22.980690002441399</v>
      </c>
      <c r="M12" s="14">
        <v>19.1256999969482</v>
      </c>
      <c r="N12" s="14">
        <v>18.9638137817382</v>
      </c>
      <c r="O12" s="2">
        <f t="shared" si="2"/>
        <v>20.356734593709266</v>
      </c>
      <c r="P12" s="14">
        <v>16.000747680663999</v>
      </c>
      <c r="Q12" s="14">
        <v>15.998125076293899</v>
      </c>
      <c r="R12" s="14">
        <v>15.9986019134521</v>
      </c>
      <c r="S12" s="2">
        <f t="shared" si="3"/>
        <v>15.999158223469999</v>
      </c>
      <c r="T12" s="2">
        <v>0</v>
      </c>
      <c r="U12" s="2">
        <v>0</v>
      </c>
      <c r="V12" s="2">
        <v>0</v>
      </c>
      <c r="W12" s="2">
        <f t="shared" si="4"/>
        <v>0</v>
      </c>
    </row>
    <row r="13" spans="3:23" x14ac:dyDescent="0.3">
      <c r="C13" s="2">
        <v>200</v>
      </c>
      <c r="D13" s="2">
        <v>122200</v>
      </c>
      <c r="E13" s="2">
        <v>118670</v>
      </c>
      <c r="F13" s="2">
        <v>112800</v>
      </c>
      <c r="G13" s="2">
        <f t="shared" si="0"/>
        <v>117890</v>
      </c>
      <c r="H13" s="14">
        <v>1.01304054260253</v>
      </c>
      <c r="I13" s="14">
        <v>1.00040435791015</v>
      </c>
      <c r="J13" s="14">
        <v>1.9128322601318299</v>
      </c>
      <c r="K13" s="2">
        <f t="shared" si="1"/>
        <v>1.3087590535481699</v>
      </c>
      <c r="L13" s="14">
        <v>47.233819961547802</v>
      </c>
      <c r="M13" s="14">
        <v>48.892021179199197</v>
      </c>
      <c r="N13" s="14">
        <v>47.827005386352504</v>
      </c>
      <c r="O13" s="2">
        <f t="shared" si="2"/>
        <v>47.984282175699832</v>
      </c>
      <c r="P13" s="14">
        <v>24.001121520996001</v>
      </c>
      <c r="Q13" s="14">
        <v>23.919582366943299</v>
      </c>
      <c r="R13" s="2">
        <v>15.93017578125</v>
      </c>
      <c r="S13" s="2">
        <f t="shared" si="3"/>
        <v>21.283626556396431</v>
      </c>
      <c r="T13" s="2">
        <v>0</v>
      </c>
      <c r="U13" s="2">
        <v>0</v>
      </c>
      <c r="V13" s="2">
        <v>0</v>
      </c>
      <c r="W13" s="2">
        <f t="shared" si="4"/>
        <v>0</v>
      </c>
    </row>
    <row r="14" spans="3:23" x14ac:dyDescent="0.3">
      <c r="C14" s="2">
        <v>225</v>
      </c>
      <c r="D14" s="2">
        <v>227310</v>
      </c>
      <c r="E14" s="2">
        <v>222750</v>
      </c>
      <c r="F14" s="2">
        <v>222110</v>
      </c>
      <c r="G14" s="2">
        <f t="shared" si="0"/>
        <v>224056.66666666666</v>
      </c>
      <c r="H14" s="14">
        <v>1.84512138366699</v>
      </c>
      <c r="I14" s="14">
        <v>2.0003318786621</v>
      </c>
      <c r="J14" s="2">
        <v>0.99992752075195301</v>
      </c>
      <c r="K14" s="2">
        <f t="shared" si="1"/>
        <v>1.615126927693681</v>
      </c>
      <c r="L14" s="14">
        <v>88.165998458862305</v>
      </c>
      <c r="M14" s="14">
        <v>76.000213623046804</v>
      </c>
      <c r="N14" s="14">
        <v>87.236881256103501</v>
      </c>
      <c r="O14" s="2">
        <f t="shared" si="2"/>
        <v>83.801031112670884</v>
      </c>
      <c r="P14" s="14">
        <v>33.0264568328857</v>
      </c>
      <c r="Q14" s="14">
        <v>23.9992141723632</v>
      </c>
      <c r="R14" s="14">
        <v>31.922101974487301</v>
      </c>
      <c r="S14" s="2">
        <f t="shared" si="3"/>
        <v>29.649257659912067</v>
      </c>
      <c r="T14" s="2">
        <v>0</v>
      </c>
      <c r="U14" s="2">
        <v>0</v>
      </c>
      <c r="V14" s="2">
        <v>0</v>
      </c>
      <c r="W14" s="2">
        <f t="shared" si="4"/>
        <v>0</v>
      </c>
    </row>
    <row r="15" spans="3:23" x14ac:dyDescent="0.3">
      <c r="C15" s="2">
        <v>250</v>
      </c>
      <c r="D15" s="2">
        <v>375190</v>
      </c>
      <c r="E15" s="2">
        <v>379170</v>
      </c>
      <c r="F15" s="2">
        <v>378350</v>
      </c>
      <c r="G15" s="2">
        <f t="shared" si="0"/>
        <v>377570</v>
      </c>
      <c r="H15" s="14">
        <v>1.99866294860839</v>
      </c>
      <c r="I15" s="14">
        <v>1.9998550415039</v>
      </c>
      <c r="J15" s="14">
        <v>1.9998550415039</v>
      </c>
      <c r="K15" s="2">
        <f t="shared" si="1"/>
        <v>1.9994576772053965</v>
      </c>
      <c r="L15" s="14">
        <v>90.491542816162095</v>
      </c>
      <c r="M15" s="14">
        <v>90.993247985839801</v>
      </c>
      <c r="N15" s="14">
        <v>90.999301910400305</v>
      </c>
      <c r="O15" s="2">
        <f t="shared" si="2"/>
        <v>90.828030904134081</v>
      </c>
      <c r="P15" s="14">
        <v>72.077751159667898</v>
      </c>
      <c r="Q15" s="14">
        <v>48.023223876953097</v>
      </c>
      <c r="R15" s="14">
        <v>39.929628372192298</v>
      </c>
      <c r="S15" s="2">
        <f t="shared" si="3"/>
        <v>53.343534469604435</v>
      </c>
      <c r="T15" s="2">
        <v>5.4507255554199201E-3</v>
      </c>
      <c r="U15" s="2">
        <v>6.9293975830078099E-3</v>
      </c>
      <c r="V15" s="2">
        <v>6.9293975830078099E-3</v>
      </c>
      <c r="W15" s="2">
        <f t="shared" si="4"/>
        <v>6.43650690714518E-3</v>
      </c>
    </row>
    <row r="18" spans="3:13" ht="15" thickBot="1" x14ac:dyDescent="0.35"/>
    <row r="19" spans="3:13" ht="15" thickBot="1" x14ac:dyDescent="0.35">
      <c r="D19" s="28" t="s">
        <v>9</v>
      </c>
      <c r="E19" s="29"/>
      <c r="F19" s="29"/>
      <c r="G19" s="30"/>
      <c r="H19" s="23"/>
      <c r="J19" s="31"/>
      <c r="K19" s="31"/>
      <c r="L19" s="31"/>
      <c r="M19" s="31"/>
    </row>
    <row r="20" spans="3:13" ht="15" thickBot="1" x14ac:dyDescent="0.35">
      <c r="C20" s="3" t="s">
        <v>0</v>
      </c>
      <c r="D20" s="3" t="s">
        <v>6</v>
      </c>
      <c r="E20" s="3" t="s">
        <v>2</v>
      </c>
      <c r="F20" s="3" t="s">
        <v>4</v>
      </c>
      <c r="G20" s="3" t="s">
        <v>5</v>
      </c>
      <c r="I20" s="26"/>
      <c r="J20" s="26"/>
      <c r="K20" s="26"/>
      <c r="L20" s="26"/>
      <c r="M20" s="26"/>
    </row>
    <row r="21" spans="3:13" x14ac:dyDescent="0.3">
      <c r="C21" s="11">
        <v>25</v>
      </c>
      <c r="D21" s="25">
        <f>G6</f>
        <v>71.666666666666671</v>
      </c>
      <c r="E21" s="24">
        <f>K6</f>
        <v>0</v>
      </c>
      <c r="F21" s="24">
        <f>O6</f>
        <v>0.33338864644368332</v>
      </c>
      <c r="G21" s="24">
        <f t="shared" ref="G21" si="5">R6</f>
        <v>0</v>
      </c>
    </row>
    <row r="22" spans="3:13" x14ac:dyDescent="0.3">
      <c r="C22" s="9">
        <v>50</v>
      </c>
      <c r="D22" s="25">
        <f t="shared" ref="D22:D24" si="6">G7</f>
        <v>573.33333333333337</v>
      </c>
      <c r="E22" s="15">
        <f t="shared" ref="E22:E30" si="7">K7</f>
        <v>0.33338864644368332</v>
      </c>
      <c r="F22" s="15">
        <f t="shared" ref="F22:F30" si="8">O7</f>
        <v>1.9798278808593699</v>
      </c>
      <c r="G22" s="15">
        <f>R7</f>
        <v>1.0488033294677701</v>
      </c>
    </row>
    <row r="23" spans="3:13" x14ac:dyDescent="0.3">
      <c r="C23" s="8">
        <v>75</v>
      </c>
      <c r="D23" s="25">
        <f t="shared" si="6"/>
        <v>2770</v>
      </c>
      <c r="E23" s="15">
        <f t="shared" si="7"/>
        <v>1.0276635487874333</v>
      </c>
      <c r="F23" s="15">
        <f t="shared" si="8"/>
        <v>2.0162264506022063</v>
      </c>
      <c r="G23" s="15">
        <f t="shared" ref="G23:G30" si="9">R8</f>
        <v>2.99763679504394</v>
      </c>
    </row>
    <row r="24" spans="3:13" x14ac:dyDescent="0.3">
      <c r="C24" s="9">
        <v>100</v>
      </c>
      <c r="D24" s="25">
        <f t="shared" si="6"/>
        <v>5683.333333333333</v>
      </c>
      <c r="E24" s="15">
        <f t="shared" si="7"/>
        <v>0.33346811930338333</v>
      </c>
      <c r="F24" s="15">
        <f t="shared" si="8"/>
        <v>3.4973621368408168</v>
      </c>
      <c r="G24" s="15">
        <f t="shared" si="9"/>
        <v>5.9306621551513601</v>
      </c>
      <c r="I24" s="1"/>
    </row>
    <row r="25" spans="3:13" x14ac:dyDescent="0.3">
      <c r="C25" s="8">
        <v>125</v>
      </c>
      <c r="D25" s="15">
        <f t="shared" ref="D25:D30" si="10">G10</f>
        <v>9616.6666666666661</v>
      </c>
      <c r="E25" s="15">
        <f t="shared" si="7"/>
        <v>0.99341074625650994</v>
      </c>
      <c r="F25" s="15">
        <f t="shared" si="8"/>
        <v>13.785998026529901</v>
      </c>
      <c r="G25" s="15">
        <f t="shared" si="9"/>
        <v>16.0064697265625</v>
      </c>
      <c r="I25" s="1"/>
    </row>
    <row r="26" spans="3:13" x14ac:dyDescent="0.3">
      <c r="C26" s="9">
        <v>150</v>
      </c>
      <c r="D26" s="15">
        <f t="shared" si="10"/>
        <v>22296.666666666668</v>
      </c>
      <c r="E26" s="15">
        <f t="shared" si="7"/>
        <v>1.00040435791015</v>
      </c>
      <c r="F26" s="15">
        <f t="shared" si="8"/>
        <v>28.327306111653566</v>
      </c>
      <c r="G26" s="15">
        <f t="shared" si="9"/>
        <v>8.0006122589111293</v>
      </c>
      <c r="I26" s="1"/>
    </row>
    <row r="27" spans="3:13" x14ac:dyDescent="0.3">
      <c r="C27" s="8">
        <v>175</v>
      </c>
      <c r="D27" s="15">
        <f t="shared" si="10"/>
        <v>52823.333333333336</v>
      </c>
      <c r="E27" s="15">
        <f t="shared" si="7"/>
        <v>0.99945068359374811</v>
      </c>
      <c r="F27" s="15">
        <f t="shared" si="8"/>
        <v>20.356734593709266</v>
      </c>
      <c r="G27" s="15">
        <f t="shared" si="9"/>
        <v>15.9986019134521</v>
      </c>
      <c r="I27" s="1"/>
    </row>
    <row r="28" spans="3:13" x14ac:dyDescent="0.3">
      <c r="C28" s="9">
        <v>200</v>
      </c>
      <c r="D28" s="15">
        <f t="shared" si="10"/>
        <v>117890</v>
      </c>
      <c r="E28" s="15">
        <f t="shared" si="7"/>
        <v>1.3087590535481699</v>
      </c>
      <c r="F28" s="15">
        <f t="shared" si="8"/>
        <v>47.984282175699832</v>
      </c>
      <c r="G28" s="15">
        <f t="shared" si="9"/>
        <v>15.93017578125</v>
      </c>
      <c r="I28" s="1"/>
      <c r="K28" s="1"/>
    </row>
    <row r="29" spans="3:13" x14ac:dyDescent="0.3">
      <c r="C29" s="8">
        <v>225</v>
      </c>
      <c r="D29" s="15">
        <f t="shared" si="10"/>
        <v>224056.66666666666</v>
      </c>
      <c r="E29" s="15">
        <f t="shared" si="7"/>
        <v>1.615126927693681</v>
      </c>
      <c r="F29" s="15">
        <f t="shared" si="8"/>
        <v>83.801031112670884</v>
      </c>
      <c r="G29" s="15">
        <f t="shared" si="9"/>
        <v>31.922101974487301</v>
      </c>
    </row>
    <row r="30" spans="3:13" ht="15" thickBot="1" x14ac:dyDescent="0.35">
      <c r="C30" s="10">
        <v>250</v>
      </c>
      <c r="D30" s="16">
        <f t="shared" si="10"/>
        <v>377570</v>
      </c>
      <c r="E30" s="16">
        <f t="shared" si="7"/>
        <v>1.9994576772053965</v>
      </c>
      <c r="F30" s="16">
        <f t="shared" si="8"/>
        <v>90.828030904134081</v>
      </c>
      <c r="G30" s="16">
        <f t="shared" si="9"/>
        <v>39.929628372192298</v>
      </c>
    </row>
    <row r="33" spans="3:11" ht="15" thickBot="1" x14ac:dyDescent="0.35"/>
    <row r="34" spans="3:11" ht="15" thickBot="1" x14ac:dyDescent="0.35">
      <c r="C34" s="1"/>
      <c r="D34" s="28" t="s">
        <v>10</v>
      </c>
      <c r="E34" s="29"/>
      <c r="F34" s="29"/>
      <c r="G34" s="29"/>
      <c r="H34" s="29"/>
      <c r="I34" s="29"/>
      <c r="J34" s="29"/>
      <c r="K34" s="30"/>
    </row>
    <row r="35" spans="3:11" ht="15" thickBot="1" x14ac:dyDescent="0.35">
      <c r="C35" s="3" t="s">
        <v>0</v>
      </c>
      <c r="D35" s="3" t="s">
        <v>6</v>
      </c>
      <c r="E35" s="3" t="s">
        <v>2</v>
      </c>
      <c r="F35" s="3" t="s">
        <v>4</v>
      </c>
      <c r="G35" s="3" t="s">
        <v>5</v>
      </c>
      <c r="H35" s="7" t="s">
        <v>11</v>
      </c>
      <c r="I35" s="7" t="s">
        <v>12</v>
      </c>
      <c r="J35" s="7" t="s">
        <v>13</v>
      </c>
      <c r="K35" s="7" t="s">
        <v>14</v>
      </c>
    </row>
    <row r="36" spans="3:11" x14ac:dyDescent="0.3">
      <c r="C36" s="11">
        <v>25</v>
      </c>
      <c r="D36" s="12">
        <v>5788</v>
      </c>
      <c r="E36" s="19">
        <v>5832</v>
      </c>
      <c r="F36" s="12">
        <v>5794</v>
      </c>
      <c r="G36" s="19">
        <v>5804</v>
      </c>
      <c r="H36" s="19">
        <v>5832</v>
      </c>
      <c r="I36" s="12">
        <v>5788</v>
      </c>
      <c r="J36" s="12">
        <v>5832</v>
      </c>
      <c r="K36" s="12">
        <v>5832</v>
      </c>
    </row>
    <row r="37" spans="3:11" x14ac:dyDescent="0.3">
      <c r="C37" s="9">
        <v>50</v>
      </c>
      <c r="D37" s="18">
        <v>11454</v>
      </c>
      <c r="E37" s="4">
        <v>11572</v>
      </c>
      <c r="F37" s="4">
        <v>11506</v>
      </c>
      <c r="G37" s="4">
        <v>11494</v>
      </c>
      <c r="H37" s="4">
        <v>11572</v>
      </c>
      <c r="I37" s="5">
        <v>11532</v>
      </c>
      <c r="J37" s="5">
        <v>11572</v>
      </c>
      <c r="K37" s="5">
        <v>11572</v>
      </c>
    </row>
    <row r="38" spans="3:11" x14ac:dyDescent="0.3">
      <c r="C38" s="21">
        <v>75</v>
      </c>
      <c r="D38" s="22">
        <v>17024</v>
      </c>
      <c r="E38" s="20">
        <v>17158</v>
      </c>
      <c r="F38" s="20">
        <v>17078</v>
      </c>
      <c r="G38" s="20">
        <v>17078</v>
      </c>
      <c r="H38" s="20">
        <v>17158</v>
      </c>
      <c r="I38" s="5">
        <v>17170</v>
      </c>
      <c r="J38" s="5">
        <f t="shared" ref="J38:K45" si="11">X23</f>
        <v>0</v>
      </c>
      <c r="K38" s="5">
        <f t="shared" si="11"/>
        <v>0</v>
      </c>
    </row>
    <row r="39" spans="3:11" x14ac:dyDescent="0.3">
      <c r="C39" s="9">
        <v>100</v>
      </c>
      <c r="D39" s="17">
        <v>22572</v>
      </c>
      <c r="E39" s="4">
        <v>22614</v>
      </c>
      <c r="F39" s="4">
        <v>22584</v>
      </c>
      <c r="G39" s="4">
        <v>22576</v>
      </c>
      <c r="H39" s="4">
        <v>22614</v>
      </c>
      <c r="I39" s="5">
        <v>22614</v>
      </c>
      <c r="J39" s="5">
        <f t="shared" si="11"/>
        <v>0</v>
      </c>
      <c r="K39" s="5">
        <f t="shared" si="11"/>
        <v>0</v>
      </c>
    </row>
    <row r="40" spans="3:11" x14ac:dyDescent="0.3">
      <c r="C40" s="9">
        <v>125</v>
      </c>
      <c r="D40" s="4">
        <v>28162</v>
      </c>
      <c r="E40" s="4">
        <v>28274</v>
      </c>
      <c r="F40" s="4">
        <v>28200</v>
      </c>
      <c r="G40" s="20">
        <v>28206</v>
      </c>
      <c r="H40" s="4">
        <v>28274</v>
      </c>
      <c r="I40" s="5">
        <v>28274</v>
      </c>
      <c r="J40" s="5">
        <f t="shared" si="11"/>
        <v>0</v>
      </c>
      <c r="K40" s="5">
        <f t="shared" si="11"/>
        <v>0</v>
      </c>
    </row>
    <row r="41" spans="3:11" x14ac:dyDescent="0.3">
      <c r="C41" s="9">
        <v>150</v>
      </c>
      <c r="D41" s="4">
        <v>33530</v>
      </c>
      <c r="E41" s="4">
        <v>33734</v>
      </c>
      <c r="F41" s="4">
        <v>33640</v>
      </c>
      <c r="G41" s="4">
        <v>33648</v>
      </c>
      <c r="H41" s="4">
        <v>33734</v>
      </c>
      <c r="I41" s="5">
        <v>33734</v>
      </c>
      <c r="J41" s="5">
        <f t="shared" si="11"/>
        <v>0</v>
      </c>
      <c r="K41" s="5">
        <f t="shared" si="11"/>
        <v>0</v>
      </c>
    </row>
    <row r="42" spans="3:11" x14ac:dyDescent="0.3">
      <c r="C42" s="9">
        <v>175</v>
      </c>
      <c r="D42" s="17">
        <v>39004</v>
      </c>
      <c r="E42" s="4">
        <v>39238</v>
      </c>
      <c r="F42" s="4">
        <v>39140</v>
      </c>
      <c r="G42" s="4">
        <v>39148</v>
      </c>
      <c r="H42" s="4">
        <v>39238</v>
      </c>
      <c r="I42" s="5">
        <v>39238</v>
      </c>
      <c r="J42" s="5">
        <f t="shared" si="11"/>
        <v>0</v>
      </c>
      <c r="K42" s="5">
        <f t="shared" si="11"/>
        <v>0</v>
      </c>
    </row>
    <row r="43" spans="3:11" x14ac:dyDescent="0.3">
      <c r="C43" s="9">
        <v>200</v>
      </c>
      <c r="D43" s="5">
        <v>44562</v>
      </c>
      <c r="E43" s="4">
        <v>44768</v>
      </c>
      <c r="F43" s="4">
        <v>44650</v>
      </c>
      <c r="G43" s="4">
        <v>44674</v>
      </c>
      <c r="H43" s="4">
        <v>44768</v>
      </c>
      <c r="I43" s="5">
        <v>44768</v>
      </c>
      <c r="J43" s="5">
        <f t="shared" si="11"/>
        <v>0</v>
      </c>
      <c r="K43" s="5">
        <f t="shared" si="11"/>
        <v>0</v>
      </c>
    </row>
    <row r="44" spans="3:11" x14ac:dyDescent="0.3">
      <c r="C44" s="9">
        <v>225</v>
      </c>
      <c r="D44" s="4">
        <v>49866</v>
      </c>
      <c r="E44" s="4">
        <v>50062</v>
      </c>
      <c r="F44" s="4">
        <v>49984</v>
      </c>
      <c r="G44" s="4">
        <v>49996</v>
      </c>
      <c r="H44" s="4">
        <v>50062</v>
      </c>
      <c r="I44" s="5">
        <v>50062</v>
      </c>
      <c r="J44" s="5">
        <f t="shared" si="11"/>
        <v>0</v>
      </c>
      <c r="K44" s="5">
        <f t="shared" si="11"/>
        <v>0</v>
      </c>
    </row>
    <row r="45" spans="3:11" ht="15" thickBot="1" x14ac:dyDescent="0.35">
      <c r="C45" s="10">
        <v>250</v>
      </c>
      <c r="D45" s="13">
        <v>55490</v>
      </c>
      <c r="E45" s="13">
        <v>55652</v>
      </c>
      <c r="F45" s="13">
        <v>55584</v>
      </c>
      <c r="G45" s="13">
        <v>55572</v>
      </c>
      <c r="H45" s="13">
        <v>55652</v>
      </c>
      <c r="I45" s="6">
        <v>55652</v>
      </c>
      <c r="J45" s="6">
        <f t="shared" si="11"/>
        <v>0</v>
      </c>
      <c r="K45" s="6">
        <f t="shared" si="11"/>
        <v>0</v>
      </c>
    </row>
  </sheetData>
  <mergeCells count="8">
    <mergeCell ref="T4:W4"/>
    <mergeCell ref="D19:G19"/>
    <mergeCell ref="J19:M19"/>
    <mergeCell ref="D34:K34"/>
    <mergeCell ref="D4:G4"/>
    <mergeCell ref="H4:K4"/>
    <mergeCell ref="L4:O4"/>
    <mergeCell ref="P4:S4"/>
  </mergeCells>
  <pageMargins left="0.7" right="0.7" top="0.75" bottom="0.75" header="0.3" footer="0.3"/>
  <pageSetup paperSize="9" orientation="portrait" horizontalDpi="0" verticalDpi="0" r:id="rId1"/>
  <ignoredErrors>
    <ignoredError sqref="G6:G1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Imanol Rojas Pérez</dc:creator>
  <cp:lastModifiedBy>Imanol Rojas Pérez</cp:lastModifiedBy>
  <dcterms:created xsi:type="dcterms:W3CDTF">2022-05-19T16:39:24Z</dcterms:created>
  <dcterms:modified xsi:type="dcterms:W3CDTF">2022-05-24T21:51:50Z</dcterms:modified>
</cp:coreProperties>
</file>