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ecios Totales" sheetId="1" r:id="rId3"/>
    <sheet state="visible" name="CANTIDADES PERFIL" sheetId="2" r:id="rId4"/>
  </sheets>
  <definedNames/>
  <calcPr/>
</workbook>
</file>

<file path=xl/sharedStrings.xml><?xml version="1.0" encoding="utf-8"?>
<sst xmlns="http://schemas.openxmlformats.org/spreadsheetml/2006/main" count="92" uniqueCount="49">
  <si>
    <t>No.</t>
  </si>
  <si>
    <t>REFERENCIA</t>
  </si>
  <si>
    <t>NOMBRE</t>
  </si>
  <si>
    <t>CANTIDAD APROX (metros o unidades)</t>
  </si>
  <si>
    <t>VALOR UNITARIO</t>
  </si>
  <si>
    <t>VALOR TOTAL</t>
  </si>
  <si>
    <t>ESTRUCTURA</t>
  </si>
  <si>
    <t>0.0.448.04</t>
  </si>
  <si>
    <t>Perfil 5 20x20 Natural</t>
  </si>
  <si>
    <t>Total Perfil 5 (mm)</t>
  </si>
  <si>
    <t>Total Drylin T (mm)</t>
  </si>
  <si>
    <t>0.0.464.04</t>
  </si>
  <si>
    <t>Perfil 5 40x20 Natural</t>
  </si>
  <si>
    <t>Referencia</t>
  </si>
  <si>
    <t>TS 04-15</t>
  </si>
  <si>
    <t>DrylinT Miniature Rails</t>
  </si>
  <si>
    <t>Nombre</t>
  </si>
  <si>
    <t>0.0.370.08</t>
  </si>
  <si>
    <t>Standard Fastering set 5</t>
  </si>
  <si>
    <t>Medida unitaria (mm)</t>
  </si>
  <si>
    <t>TW 04-15</t>
  </si>
  <si>
    <t>DrylinT Miniature Carriage</t>
  </si>
  <si>
    <t>0.0.370.09</t>
  </si>
  <si>
    <t>Cap 5 20x20 black</t>
  </si>
  <si>
    <t>Cantidad</t>
  </si>
  <si>
    <t>Medida Total (mm)</t>
  </si>
  <si>
    <t>08.10.128.0</t>
  </si>
  <si>
    <t>Cadena Porta Cables</t>
  </si>
  <si>
    <t>RGAS-JTRM-10x20</t>
  </si>
  <si>
    <t>Drylin lead screw nut</t>
  </si>
  <si>
    <t>PTGSG-10x2-01-R-300-Z17</t>
  </si>
  <si>
    <t>Drylin SD Lead screw Drives, Trapezoidal lead screw with pin</t>
  </si>
  <si>
    <t>Perfil 5 20x20 (500 mm)</t>
  </si>
  <si>
    <t>TOTAL GLOBAL</t>
  </si>
  <si>
    <t>Perfil 5 20x20 (380 mm)</t>
  </si>
  <si>
    <t>Perfil 5 20x20(50 mm)</t>
  </si>
  <si>
    <t>DrylinT Miniature Rails (420 mm)</t>
  </si>
  <si>
    <t>BASE MOVIL</t>
  </si>
  <si>
    <t>Perfil 5 20x20 (304 mm)</t>
  </si>
  <si>
    <t>Perfil 5 20x20(18 mm)</t>
  </si>
  <si>
    <t>EJE X</t>
  </si>
  <si>
    <t>Total Perfil 5 (40x20) (mm)</t>
  </si>
  <si>
    <t>Perfil 5 40x20 (300 mm)</t>
  </si>
  <si>
    <t>DrylinT Miniature Rails (300 mm)</t>
  </si>
  <si>
    <t>PLATAFORMA MOVIL</t>
  </si>
  <si>
    <t>Perfil 5 20x20 (340 mm)</t>
  </si>
  <si>
    <t>Perfil 5 20x20 (264 mm)</t>
  </si>
  <si>
    <t>GLOBAL TOTAL</t>
  </si>
  <si>
    <t>APROX (metros)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</si>
</sst>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name val="Arial"/>
    </font>
    <font>
      <b/>
      <sz val="10.0"/>
      <color rgb="FF434343"/>
    </font>
    <font>
      <sz val="10.0"/>
    </font>
    <font>
      <b/>
      <sz val="10.0"/>
    </font>
    <font/>
    <font>
      <b/>
    </font>
  </fonts>
  <fills count="13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8E7CC3"/>
        <bgColor rgb="FF8E7CC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06666"/>
        <bgColor rgb="FFE06666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/>
  </cellStyleXfs>
  <cellXfs count="46">
    <xf borderId="0" fillId="0" fontId="0" numFmtId="0"/>
    <xf borderId="1" fillId="2" fontId="1" numFmtId="0" xfId="0" applyAlignment="1" applyBorder="1" applyFill="1" applyFont="1">
      <alignment horizontal="center"/>
    </xf>
    <xf borderId="2" fillId="0" fontId="2" numFmtId="0" xfId="0" applyAlignment="1" applyBorder="1" applyFont="1">
      <alignment/>
    </xf>
    <xf borderId="3" fillId="3" fontId="1" numFmtId="0" xfId="0" applyAlignment="1" applyBorder="1" applyFill="1" applyFont="1">
      <alignment horizontal="center"/>
    </xf>
    <xf borderId="3" fillId="4" fontId="1" numFmtId="0" xfId="0" applyAlignment="1" applyBorder="1" applyFill="1" applyFont="1">
      <alignment horizontal="center"/>
    </xf>
    <xf borderId="3" fillId="5" fontId="1" numFmtId="0" xfId="0" applyAlignment="1" applyBorder="1" applyFill="1" applyFont="1">
      <alignment horizontal="center"/>
    </xf>
    <xf borderId="3" fillId="6" fontId="1" numFmtId="0" xfId="0" applyAlignment="1" applyBorder="1" applyFill="1" applyFont="1">
      <alignment horizontal="center"/>
    </xf>
    <xf borderId="3" fillId="7" fontId="1" numFmtId="0" xfId="0" applyAlignment="1" applyBorder="1" applyFill="1" applyFont="1">
      <alignment horizontal="center"/>
    </xf>
    <xf borderId="4" fillId="0" fontId="2" numFmtId="0" xfId="0" applyAlignment="1" applyFont="1">
      <alignment/>
    </xf>
    <xf borderId="5" fillId="8" fontId="2" numFmtId="0" xfId="0" applyAlignment="1" applyBorder="1" applyFill="1" applyFont="1">
      <alignment horizontal="center"/>
    </xf>
    <xf borderId="6" fillId="6" fontId="3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2" fillId="0" fontId="4" numFmtId="0" xfId="0" applyBorder="1" applyFont="1"/>
    <xf borderId="7" fillId="0" fontId="2" numFmtId="0" xfId="0" applyAlignment="1" applyBorder="1" applyFont="1">
      <alignment horizontal="center"/>
    </xf>
    <xf borderId="7" fillId="0" fontId="4" numFmtId="0" xfId="0" applyBorder="1" applyFont="1"/>
    <xf borderId="8" fillId="0" fontId="2" numFmtId="0" xfId="0" applyAlignment="1" applyBorder="1" applyFont="1">
      <alignment/>
    </xf>
    <xf borderId="7" fillId="7" fontId="3" numFmtId="0" xfId="0" applyAlignment="1" applyBorder="1" applyFont="1">
      <alignment horizontal="center"/>
    </xf>
    <xf borderId="4" fillId="0" fontId="2" numFmtId="0" xfId="0" applyFont="1"/>
    <xf borderId="7" fillId="0" fontId="2" numFmtId="0" xfId="0" applyAlignment="1" applyBorder="1" applyFont="1">
      <alignment horizontal="center"/>
    </xf>
    <xf borderId="5" fillId="5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7" fillId="4" fontId="3" numFmtId="0" xfId="0" applyAlignment="1" applyBorder="1" applyFont="1">
      <alignment horizontal="center"/>
    </xf>
    <xf borderId="7" fillId="9" fontId="3" numFmtId="0" xfId="0" applyAlignment="1" applyBorder="1" applyFill="1" applyFont="1">
      <alignment horizontal="center"/>
    </xf>
    <xf borderId="7" fillId="2" fontId="3" numFmtId="0" xfId="0" applyAlignment="1" applyBorder="1" applyFont="1">
      <alignment horizontal="center"/>
    </xf>
    <xf borderId="5" fillId="8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right"/>
    </xf>
    <xf borderId="7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 wrapText="1"/>
    </xf>
    <xf borderId="5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 vertical="center"/>
    </xf>
    <xf borderId="4" fillId="10" fontId="2" numFmtId="0" xfId="0" applyAlignment="1" applyFill="1" applyFont="1">
      <alignment/>
    </xf>
    <xf borderId="7" fillId="11" fontId="3" numFmtId="0" xfId="0" applyAlignment="1" applyBorder="1" applyFill="1" applyFont="1">
      <alignment horizontal="center"/>
    </xf>
    <xf borderId="7" fillId="7" fontId="5" numFmtId="0" xfId="0" applyAlignment="1" applyBorder="1" applyFont="1">
      <alignment horizontal="center"/>
    </xf>
    <xf borderId="9" fillId="6" fontId="3" numFmtId="0" xfId="0" applyAlignment="1" applyBorder="1" applyFont="1">
      <alignment horizontal="center"/>
    </xf>
    <xf borderId="10" fillId="0" fontId="4" numFmtId="0" xfId="0" applyBorder="1" applyFont="1"/>
    <xf borderId="3" fillId="0" fontId="4" numFmtId="0" xfId="0" applyBorder="1" applyFont="1"/>
    <xf borderId="1" fillId="7" fontId="3" numFmtId="0" xfId="0" applyAlignment="1" applyBorder="1" applyFont="1">
      <alignment horizontal="center"/>
    </xf>
    <xf borderId="1" fillId="0" fontId="2" numFmtId="0" xfId="0" applyAlignment="1" applyBorder="1" applyFont="1">
      <alignment horizontal="right"/>
    </xf>
    <xf borderId="1" fillId="0" fontId="2" numFmtId="0" xfId="0" applyAlignment="1" applyBorder="1" applyFont="1">
      <alignment horizontal="right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9" fillId="12" fontId="3" numFmtId="0" xfId="0" applyAlignment="1" applyBorder="1" applyFill="1" applyFont="1">
      <alignment horizontal="center"/>
    </xf>
    <xf borderId="7" fillId="0" fontId="2" numFmtId="0" xfId="0" applyAlignment="1" applyBorder="1" applyFont="1">
      <alignment/>
    </xf>
    <xf borderId="1" fillId="5" fontId="3" numFmtId="0" xfId="0" applyAlignment="1" applyBorder="1" applyFont="1">
      <alignment/>
    </xf>
    <xf borderId="1" fillId="0" fontId="2" numFmtId="0" xfId="0" applyAlignment="1" applyBorder="1" applyFont="1">
      <alignment horizontal="right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0"/>
    <col customWidth="1" min="2" max="2" width="24.71"/>
    <col customWidth="1" min="3" max="3" width="27.29"/>
    <col customWidth="1" min="4" max="4" width="36.43"/>
    <col customWidth="1" min="5" max="5" width="18.29"/>
    <col customWidth="1" min="6" max="6" width="16.14"/>
  </cols>
  <sheetData>
    <row r="1">
      <c r="A1" s="1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</row>
    <row r="2">
      <c r="A2" s="9">
        <v>1.0</v>
      </c>
      <c r="B2" s="11" t="s">
        <v>7</v>
      </c>
      <c r="C2" s="11" t="s">
        <v>8</v>
      </c>
      <c r="D2" s="13">
        <v>11.0</v>
      </c>
      <c r="E2" s="11">
        <v>24116.0</v>
      </c>
      <c r="F2" s="18" t="str">
        <f t="shared" ref="F2:F10" si="1">D2*E2</f>
        <v>265276</v>
      </c>
    </row>
    <row r="3">
      <c r="A3" s="9">
        <v>2.0</v>
      </c>
      <c r="B3" s="11" t="s">
        <v>11</v>
      </c>
      <c r="C3" s="11" t="s">
        <v>12</v>
      </c>
      <c r="D3" s="11">
        <v>1.0</v>
      </c>
      <c r="E3" s="11">
        <v>74450.0</v>
      </c>
      <c r="F3" s="18" t="str">
        <f t="shared" si="1"/>
        <v>74450</v>
      </c>
    </row>
    <row r="4">
      <c r="A4" s="9">
        <v>3.0</v>
      </c>
      <c r="B4" s="11" t="s">
        <v>14</v>
      </c>
      <c r="C4" s="11" t="s">
        <v>15</v>
      </c>
      <c r="D4" s="13">
        <v>4.0</v>
      </c>
      <c r="E4" s="11">
        <v>128277.0</v>
      </c>
      <c r="F4" s="18" t="str">
        <f t="shared" si="1"/>
        <v>513108</v>
      </c>
    </row>
    <row r="5">
      <c r="A5" s="9">
        <v>4.0</v>
      </c>
      <c r="B5" s="11" t="s">
        <v>17</v>
      </c>
      <c r="C5" s="11" t="s">
        <v>18</v>
      </c>
      <c r="D5" s="11">
        <v>45.0</v>
      </c>
      <c r="E5" s="11">
        <v>2498.0</v>
      </c>
      <c r="F5" s="18" t="str">
        <f t="shared" si="1"/>
        <v>112410</v>
      </c>
    </row>
    <row r="6">
      <c r="A6" s="9">
        <v>5.0</v>
      </c>
      <c r="B6" s="11" t="s">
        <v>20</v>
      </c>
      <c r="C6" s="11" t="s">
        <v>21</v>
      </c>
      <c r="D6" s="13">
        <v>11.0</v>
      </c>
      <c r="E6" s="11">
        <v>56052.0</v>
      </c>
      <c r="F6" s="18" t="str">
        <f t="shared" si="1"/>
        <v>616572</v>
      </c>
    </row>
    <row r="7">
      <c r="A7" s="9">
        <v>6.0</v>
      </c>
      <c r="B7" s="11" t="s">
        <v>22</v>
      </c>
      <c r="C7" s="11" t="s">
        <v>23</v>
      </c>
      <c r="D7" s="11">
        <v>10.0</v>
      </c>
      <c r="E7" s="11">
        <v>1396.0</v>
      </c>
      <c r="F7" s="18" t="str">
        <f t="shared" si="1"/>
        <v>13960</v>
      </c>
    </row>
    <row r="8">
      <c r="A8" s="9">
        <v>7.0</v>
      </c>
      <c r="B8" s="11" t="s">
        <v>26</v>
      </c>
      <c r="C8" s="11" t="s">
        <v>27</v>
      </c>
      <c r="D8" s="11">
        <v>1.0</v>
      </c>
      <c r="E8" s="11">
        <v>114240.0</v>
      </c>
      <c r="F8" s="18" t="str">
        <f t="shared" si="1"/>
        <v>114240</v>
      </c>
    </row>
    <row r="9">
      <c r="A9" s="9">
        <v>8.0</v>
      </c>
      <c r="B9" s="11" t="s">
        <v>28</v>
      </c>
      <c r="C9" s="11" t="s">
        <v>29</v>
      </c>
      <c r="D9" s="11">
        <v>2.0</v>
      </c>
      <c r="E9" s="11">
        <v>152902.0</v>
      </c>
      <c r="F9" s="18" t="str">
        <f t="shared" si="1"/>
        <v>305804</v>
      </c>
    </row>
    <row r="10" ht="36.0" customHeight="1">
      <c r="A10" s="24">
        <v>9.0</v>
      </c>
      <c r="B10" s="26" t="s">
        <v>30</v>
      </c>
      <c r="C10" s="27" t="s">
        <v>31</v>
      </c>
      <c r="D10" s="26">
        <v>2.0</v>
      </c>
      <c r="E10" s="26">
        <v>287928.0</v>
      </c>
      <c r="F10" s="29" t="str">
        <f t="shared" si="1"/>
        <v>575856</v>
      </c>
    </row>
    <row r="11">
      <c r="A11" s="8"/>
      <c r="B11" s="8"/>
      <c r="C11" s="8"/>
      <c r="D11" s="15"/>
      <c r="E11" s="31" t="s">
        <v>33</v>
      </c>
      <c r="F11" s="32" t="str">
        <f>SUM(F2:F10)</f>
        <v>2591676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9.14"/>
    <col customWidth="1" min="4" max="4" width="21.57"/>
    <col customWidth="1" min="6" max="6" width="19.71"/>
    <col customWidth="1" min="7" max="7" width="18.0"/>
    <col customWidth="1" min="8" max="8" width="24.0"/>
    <col customWidth="1" min="9" max="9" width="25.14"/>
    <col customWidth="1" min="10" max="10" width="22.14"/>
  </cols>
  <sheetData>
    <row r="1">
      <c r="A1" s="2"/>
      <c r="B1" s="2"/>
      <c r="C1" s="2"/>
      <c r="D1" s="2"/>
      <c r="E1" s="2"/>
      <c r="F1" s="2"/>
      <c r="G1" s="8"/>
      <c r="H1" s="2"/>
      <c r="I1" s="2"/>
      <c r="J1" s="8"/>
      <c r="K1" s="8"/>
    </row>
    <row r="2">
      <c r="A2" s="10" t="s">
        <v>6</v>
      </c>
      <c r="B2" s="12"/>
      <c r="C2" s="12"/>
      <c r="D2" s="12"/>
      <c r="E2" s="12"/>
      <c r="F2" s="14"/>
      <c r="G2" s="15"/>
      <c r="H2" s="16" t="s">
        <v>9</v>
      </c>
      <c r="I2" s="16" t="s">
        <v>10</v>
      </c>
      <c r="J2" s="17"/>
      <c r="K2" s="8"/>
    </row>
    <row r="3">
      <c r="A3" s="19" t="s">
        <v>0</v>
      </c>
      <c r="B3" s="20" t="s">
        <v>13</v>
      </c>
      <c r="C3" s="21" t="s">
        <v>16</v>
      </c>
      <c r="D3" s="22" t="s">
        <v>19</v>
      </c>
      <c r="E3" s="23" t="s">
        <v>24</v>
      </c>
      <c r="F3" s="16" t="s">
        <v>25</v>
      </c>
      <c r="G3" s="15"/>
      <c r="H3" s="25" t="str">
        <f>SUM(F4:F6)</f>
        <v>6610</v>
      </c>
      <c r="I3" s="25" t="str">
        <f>F7</f>
        <v>2520</v>
      </c>
      <c r="J3" s="17"/>
      <c r="K3" s="17"/>
    </row>
    <row r="4">
      <c r="A4" s="28">
        <v>1.0</v>
      </c>
      <c r="B4" s="11" t="s">
        <v>7</v>
      </c>
      <c r="C4" s="11" t="s">
        <v>32</v>
      </c>
      <c r="D4" s="11">
        <v>500.0</v>
      </c>
      <c r="E4" s="11">
        <v>4.0</v>
      </c>
      <c r="F4" s="25" t="str">
        <f t="shared" ref="F4:F7" si="1">D4*E4</f>
        <v>2000</v>
      </c>
      <c r="G4" s="17"/>
      <c r="H4" s="30"/>
      <c r="I4" s="30"/>
      <c r="J4" s="17"/>
      <c r="K4" s="17"/>
    </row>
    <row r="5">
      <c r="A5" s="28">
        <v>2.0</v>
      </c>
      <c r="B5" s="11" t="s">
        <v>7</v>
      </c>
      <c r="C5" s="11" t="s">
        <v>34</v>
      </c>
      <c r="D5" s="11">
        <v>380.0</v>
      </c>
      <c r="E5" s="11">
        <v>12.0</v>
      </c>
      <c r="F5" s="25" t="str">
        <f t="shared" si="1"/>
        <v>4560</v>
      </c>
      <c r="G5" s="17"/>
      <c r="H5" s="17"/>
      <c r="I5" s="17"/>
      <c r="J5" s="17"/>
      <c r="K5" s="17"/>
    </row>
    <row r="6">
      <c r="A6" s="28">
        <v>3.0</v>
      </c>
      <c r="B6" s="11" t="s">
        <v>7</v>
      </c>
      <c r="C6" s="11" t="s">
        <v>35</v>
      </c>
      <c r="D6" s="11">
        <v>50.0</v>
      </c>
      <c r="E6" s="11">
        <v>1.0</v>
      </c>
      <c r="F6" s="25" t="str">
        <f t="shared" si="1"/>
        <v>50</v>
      </c>
      <c r="G6" s="17"/>
      <c r="H6" s="17"/>
      <c r="I6" s="17"/>
      <c r="J6" s="17"/>
      <c r="K6" s="17"/>
    </row>
    <row r="7">
      <c r="A7" s="28">
        <v>4.0</v>
      </c>
      <c r="B7" s="11" t="s">
        <v>14</v>
      </c>
      <c r="C7" s="11" t="s">
        <v>36</v>
      </c>
      <c r="D7" s="11">
        <v>420.0</v>
      </c>
      <c r="E7" s="11">
        <v>6.0</v>
      </c>
      <c r="F7" s="25" t="str">
        <f t="shared" si="1"/>
        <v>2520</v>
      </c>
      <c r="G7" s="17"/>
      <c r="H7" s="17"/>
      <c r="I7" s="17"/>
      <c r="J7" s="17"/>
      <c r="K7" s="17"/>
    </row>
    <row r="8">
      <c r="A8" s="2"/>
      <c r="B8" s="2"/>
      <c r="C8" s="2"/>
      <c r="D8" s="2"/>
      <c r="E8" s="2"/>
      <c r="F8" s="2"/>
      <c r="G8" s="17"/>
      <c r="H8" s="2"/>
      <c r="I8" s="2"/>
      <c r="J8" s="17"/>
      <c r="K8" s="17"/>
    </row>
    <row r="9">
      <c r="A9" s="10" t="s">
        <v>37</v>
      </c>
      <c r="B9" s="12"/>
      <c r="C9" s="12"/>
      <c r="D9" s="12"/>
      <c r="E9" s="12"/>
      <c r="F9" s="14"/>
      <c r="G9" s="15"/>
      <c r="H9" s="16" t="s">
        <v>9</v>
      </c>
      <c r="I9" s="16" t="s">
        <v>10</v>
      </c>
      <c r="J9" s="17"/>
      <c r="K9" s="17"/>
    </row>
    <row r="10">
      <c r="A10" s="19" t="s">
        <v>0</v>
      </c>
      <c r="B10" s="20" t="s">
        <v>13</v>
      </c>
      <c r="C10" s="21" t="s">
        <v>16</v>
      </c>
      <c r="D10" s="22" t="s">
        <v>19</v>
      </c>
      <c r="E10" s="23" t="s">
        <v>24</v>
      </c>
      <c r="F10" s="16" t="s">
        <v>25</v>
      </c>
      <c r="G10" s="15"/>
      <c r="H10" s="25" t="str">
        <f>SUM(F11:F13)</f>
        <v>1820</v>
      </c>
      <c r="I10" s="25" t="str">
        <f>F14</f>
        <v>840</v>
      </c>
      <c r="J10" s="17"/>
      <c r="K10" s="17"/>
    </row>
    <row r="11">
      <c r="A11" s="28">
        <v>1.0</v>
      </c>
      <c r="B11" s="11" t="s">
        <v>7</v>
      </c>
      <c r="C11" s="11" t="s">
        <v>38</v>
      </c>
      <c r="D11" s="11">
        <v>304.0</v>
      </c>
      <c r="E11" s="11">
        <v>2.0</v>
      </c>
      <c r="F11" s="25" t="str">
        <f t="shared" ref="F11:F14" si="2">D11*E11</f>
        <v>608</v>
      </c>
      <c r="G11" s="17"/>
      <c r="H11" s="30"/>
      <c r="I11" s="30"/>
      <c r="J11" s="17"/>
      <c r="K11" s="30"/>
    </row>
    <row r="12">
      <c r="A12" s="28">
        <v>2.0</v>
      </c>
      <c r="B12" s="11" t="s">
        <v>7</v>
      </c>
      <c r="C12" s="11" t="s">
        <v>34</v>
      </c>
      <c r="D12" s="11">
        <v>380.0</v>
      </c>
      <c r="E12" s="11">
        <v>3.0</v>
      </c>
      <c r="F12" s="25" t="str">
        <f t="shared" si="2"/>
        <v>1140</v>
      </c>
      <c r="G12" s="17"/>
      <c r="H12" s="17"/>
      <c r="I12" s="17"/>
      <c r="J12" s="17"/>
      <c r="K12" s="17"/>
    </row>
    <row r="13">
      <c r="A13" s="28">
        <v>3.0</v>
      </c>
      <c r="B13" s="11" t="s">
        <v>7</v>
      </c>
      <c r="C13" s="11" t="s">
        <v>39</v>
      </c>
      <c r="D13" s="11">
        <v>18.0</v>
      </c>
      <c r="E13" s="11">
        <v>4.0</v>
      </c>
      <c r="F13" s="25" t="str">
        <f t="shared" si="2"/>
        <v>72</v>
      </c>
      <c r="G13" s="17"/>
      <c r="H13" s="17"/>
      <c r="I13" s="17"/>
      <c r="J13" s="17"/>
      <c r="K13" s="17"/>
    </row>
    <row r="14">
      <c r="A14" s="28">
        <v>4.0</v>
      </c>
      <c r="B14" s="11" t="s">
        <v>14</v>
      </c>
      <c r="C14" s="11" t="s">
        <v>36</v>
      </c>
      <c r="D14" s="11">
        <v>420.0</v>
      </c>
      <c r="E14" s="13">
        <v>2.0</v>
      </c>
      <c r="F14" s="25" t="str">
        <f t="shared" si="2"/>
        <v>840</v>
      </c>
      <c r="G14" s="17"/>
      <c r="H14" s="8"/>
      <c r="I14" s="8"/>
      <c r="J14" s="17"/>
      <c r="K14" s="17"/>
    </row>
    <row r="15">
      <c r="A15" s="2"/>
      <c r="B15" s="2"/>
      <c r="C15" s="2"/>
      <c r="D15" s="2"/>
      <c r="E15" s="2"/>
      <c r="F15" s="2"/>
      <c r="G15" s="17"/>
      <c r="H15" s="2"/>
      <c r="I15" s="2"/>
      <c r="J15" s="17"/>
      <c r="K15" s="17"/>
    </row>
    <row r="16">
      <c r="A16" s="10" t="s">
        <v>40</v>
      </c>
      <c r="B16" s="12"/>
      <c r="C16" s="12"/>
      <c r="D16" s="12"/>
      <c r="E16" s="12"/>
      <c r="F16" s="14"/>
      <c r="G16" s="15"/>
      <c r="H16" s="16" t="s">
        <v>41</v>
      </c>
      <c r="I16" s="16" t="s">
        <v>10</v>
      </c>
      <c r="J16" s="17"/>
      <c r="K16" s="17"/>
    </row>
    <row r="17">
      <c r="A17" s="19" t="s">
        <v>0</v>
      </c>
      <c r="B17" s="20" t="s">
        <v>13</v>
      </c>
      <c r="C17" s="21" t="s">
        <v>16</v>
      </c>
      <c r="D17" s="22" t="s">
        <v>19</v>
      </c>
      <c r="E17" s="23" t="s">
        <v>24</v>
      </c>
      <c r="F17" s="16" t="s">
        <v>25</v>
      </c>
      <c r="G17" s="15"/>
      <c r="H17" s="25" t="str">
        <f>F18</f>
        <v>300</v>
      </c>
      <c r="I17" s="25" t="str">
        <f>F19</f>
        <v>300</v>
      </c>
      <c r="J17" s="17"/>
      <c r="K17" s="17"/>
    </row>
    <row r="18">
      <c r="A18" s="28">
        <v>1.0</v>
      </c>
      <c r="B18" s="11" t="s">
        <v>11</v>
      </c>
      <c r="C18" s="11" t="s">
        <v>42</v>
      </c>
      <c r="D18" s="11">
        <v>300.0</v>
      </c>
      <c r="E18" s="11">
        <v>1.0</v>
      </c>
      <c r="F18" s="25" t="str">
        <f t="shared" ref="F18:F19" si="3">D18*E18</f>
        <v>300</v>
      </c>
      <c r="G18" s="17"/>
      <c r="H18" s="30"/>
      <c r="I18" s="30"/>
      <c r="J18" s="30"/>
      <c r="K18" s="30"/>
    </row>
    <row r="19">
      <c r="A19" s="28">
        <v>2.0</v>
      </c>
      <c r="B19" s="11" t="s">
        <v>14</v>
      </c>
      <c r="C19" s="11" t="s">
        <v>43</v>
      </c>
      <c r="D19" s="11">
        <v>300.0</v>
      </c>
      <c r="E19" s="11">
        <v>1.0</v>
      </c>
      <c r="F19" s="25" t="str">
        <f t="shared" si="3"/>
        <v>300</v>
      </c>
      <c r="G19" s="17"/>
      <c r="H19" s="8"/>
      <c r="I19" s="8"/>
      <c r="J19" s="8"/>
      <c r="K19" s="17"/>
    </row>
    <row r="20">
      <c r="A20" s="8"/>
      <c r="B20" s="17"/>
      <c r="C20" s="17"/>
      <c r="D20" s="17"/>
      <c r="E20" s="17"/>
      <c r="F20" s="17"/>
      <c r="K20" s="17"/>
    </row>
    <row r="21">
      <c r="A21" s="33" t="s">
        <v>44</v>
      </c>
      <c r="B21" s="34"/>
      <c r="C21" s="34"/>
      <c r="D21" s="34"/>
      <c r="E21" s="34"/>
      <c r="F21" s="35"/>
      <c r="H21" s="36" t="s">
        <v>9</v>
      </c>
      <c r="I21" s="36" t="s">
        <v>10</v>
      </c>
      <c r="K21" s="17"/>
    </row>
    <row r="22">
      <c r="A22" s="19" t="s">
        <v>0</v>
      </c>
      <c r="B22" s="20" t="s">
        <v>13</v>
      </c>
      <c r="C22" s="21" t="s">
        <v>16</v>
      </c>
      <c r="D22" s="22" t="s">
        <v>19</v>
      </c>
      <c r="E22" s="23" t="s">
        <v>24</v>
      </c>
      <c r="F22" s="16" t="s">
        <v>25</v>
      </c>
      <c r="H22" s="37" t="str">
        <f>SUM(F23:F25)</f>
        <v>1628</v>
      </c>
      <c r="I22" s="38">
        <v>0.0</v>
      </c>
      <c r="K22" s="17"/>
    </row>
    <row r="23">
      <c r="A23" s="39">
        <v>1.0</v>
      </c>
      <c r="B23" s="39" t="s">
        <v>7</v>
      </c>
      <c r="C23" s="39" t="s">
        <v>34</v>
      </c>
      <c r="D23" s="40">
        <v>380.0</v>
      </c>
      <c r="E23" s="40">
        <v>2.0</v>
      </c>
      <c r="F23" s="37" t="str">
        <f t="shared" ref="F23:F25" si="4">D23*E23</f>
        <v>760</v>
      </c>
      <c r="K23" s="17"/>
    </row>
    <row r="24">
      <c r="A24" s="40">
        <v>2.0</v>
      </c>
      <c r="B24" s="39" t="s">
        <v>7</v>
      </c>
      <c r="C24" s="40" t="s">
        <v>45</v>
      </c>
      <c r="D24" s="40">
        <v>340.0</v>
      </c>
      <c r="E24" s="40">
        <v>1.0</v>
      </c>
      <c r="F24" s="37" t="str">
        <f t="shared" si="4"/>
        <v>340</v>
      </c>
      <c r="G24" s="17"/>
      <c r="H24" s="17"/>
      <c r="I24" s="17"/>
      <c r="J24" s="17"/>
      <c r="K24" s="17"/>
    </row>
    <row r="25">
      <c r="A25" s="40">
        <v>3.0</v>
      </c>
      <c r="B25" s="39" t="s">
        <v>7</v>
      </c>
      <c r="C25" s="40" t="s">
        <v>46</v>
      </c>
      <c r="D25" s="41">
        <v>264.0</v>
      </c>
      <c r="E25" s="41">
        <v>2.0</v>
      </c>
      <c r="F25" s="37" t="str">
        <f t="shared" si="4"/>
        <v>528</v>
      </c>
      <c r="G25" s="17"/>
      <c r="H25" s="17"/>
      <c r="I25" s="17"/>
      <c r="J25" s="17"/>
      <c r="K25" s="17"/>
    </row>
    <row r="26">
      <c r="B26" s="8"/>
      <c r="C26" s="8"/>
      <c r="G26" s="15"/>
      <c r="H26" s="42" t="s">
        <v>47</v>
      </c>
      <c r="I26" s="34"/>
      <c r="J26" s="35"/>
    </row>
    <row r="27">
      <c r="G27" s="15"/>
      <c r="H27" s="36" t="s">
        <v>9</v>
      </c>
      <c r="I27" s="36" t="s">
        <v>41</v>
      </c>
      <c r="J27" s="36" t="s">
        <v>10</v>
      </c>
    </row>
    <row r="28">
      <c r="G28" s="43"/>
      <c r="H28" s="37" t="str">
        <f>SUM(H3,H10,H22)</f>
        <v>10058</v>
      </c>
      <c r="I28" s="37" t="str">
        <f>H17</f>
        <v>300</v>
      </c>
      <c r="J28" s="37" t="str">
        <f>SUM(I3,I10,I17,I22)</f>
        <v>3660</v>
      </c>
    </row>
    <row r="29">
      <c r="G29" s="44" t="s">
        <v>48</v>
      </c>
      <c r="H29" s="45">
        <v>11.0</v>
      </c>
      <c r="I29" s="38">
        <v>1.0</v>
      </c>
      <c r="J29" s="45">
        <v>4.0</v>
      </c>
    </row>
  </sheetData>
  <mergeCells count="5">
    <mergeCell ref="A2:F2"/>
    <mergeCell ref="A9:F9"/>
    <mergeCell ref="A16:F16"/>
    <mergeCell ref="A21:F21"/>
    <mergeCell ref="H26:J26"/>
  </mergeCells>
  <drawing r:id="rId1"/>
</worksheet>
</file>