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Desktop/"/>
    </mc:Choice>
  </mc:AlternateContent>
  <xr:revisionPtr revIDLastSave="0" documentId="13_ncr:1_{FDFCCF14-D53F-8940-97D8-47761D03F11E}" xr6:coauthVersionLast="47" xr6:coauthVersionMax="47" xr10:uidLastSave="{00000000-0000-0000-0000-000000000000}"/>
  <bookViews>
    <workbookView xWindow="0" yWindow="760" windowWidth="30240" windowHeight="17180" activeTab="1" xr2:uid="{2BD9F7E4-3864-E14D-AD8C-55EBE9E46C48}"/>
  </bookViews>
  <sheets>
    <sheet name="GLOVE_FASTTEX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N4" i="3"/>
  <c r="V4" i="3" s="1"/>
  <c r="N5" i="3"/>
  <c r="V5" i="3" s="1"/>
  <c r="N6" i="3"/>
  <c r="V6" i="3" s="1"/>
  <c r="N7" i="3"/>
  <c r="V7" i="3" s="1"/>
  <c r="N8" i="3"/>
  <c r="V8" i="3" s="1"/>
  <c r="N9" i="3"/>
  <c r="V9" i="3" s="1"/>
  <c r="N10" i="3"/>
  <c r="V10" i="3" s="1"/>
  <c r="N11" i="3"/>
  <c r="V11" i="3" s="1"/>
  <c r="N12" i="3"/>
  <c r="V12" i="3" s="1"/>
  <c r="N13" i="3"/>
  <c r="V13" i="3" s="1"/>
  <c r="N14" i="3"/>
  <c r="V14" i="3" s="1"/>
  <c r="N15" i="3"/>
  <c r="V15" i="3" s="1"/>
  <c r="N16" i="3"/>
  <c r="V16" i="3" s="1"/>
  <c r="N17" i="3"/>
  <c r="V17" i="3" s="1"/>
  <c r="N18" i="3"/>
  <c r="V18" i="3" s="1"/>
  <c r="N19" i="3"/>
  <c r="V19" i="3" s="1"/>
  <c r="N20" i="3"/>
  <c r="V20" i="3" s="1"/>
  <c r="N21" i="3"/>
  <c r="V21" i="3" s="1"/>
  <c r="N22" i="3"/>
  <c r="V22" i="3" s="1"/>
  <c r="N23" i="3"/>
  <c r="V23" i="3" s="1"/>
  <c r="N24" i="3"/>
  <c r="V24" i="3" s="1"/>
  <c r="N25" i="3"/>
  <c r="V25" i="3" s="1"/>
  <c r="N26" i="3"/>
  <c r="V26" i="3" s="1"/>
  <c r="N27" i="3"/>
  <c r="V27" i="3" s="1"/>
  <c r="N28" i="3"/>
  <c r="V28" i="3" s="1"/>
  <c r="N29" i="3"/>
  <c r="V29" i="3" s="1"/>
  <c r="N30" i="3"/>
  <c r="V30" i="3" s="1"/>
  <c r="N31" i="3"/>
  <c r="V31" i="3" s="1"/>
  <c r="N32" i="3"/>
  <c r="V32" i="3" s="1"/>
  <c r="N33" i="3"/>
  <c r="V33" i="3" s="1"/>
  <c r="N34" i="3"/>
  <c r="V34" i="3" s="1"/>
  <c r="N35" i="3"/>
  <c r="V35" i="3" s="1"/>
  <c r="N36" i="3"/>
  <c r="V36" i="3" s="1"/>
  <c r="N37" i="3"/>
  <c r="V37" i="3" s="1"/>
  <c r="N38" i="3"/>
  <c r="V38" i="3" s="1"/>
  <c r="N39" i="3"/>
  <c r="V39" i="3" s="1"/>
  <c r="N40" i="3"/>
  <c r="V40" i="3" s="1"/>
  <c r="N41" i="3"/>
  <c r="V41" i="3" s="1"/>
  <c r="N42" i="3"/>
  <c r="V42" i="3" s="1"/>
  <c r="N43" i="3"/>
  <c r="V43" i="3" s="1"/>
  <c r="N3" i="3"/>
  <c r="V3" i="3" s="1"/>
  <c r="N2" i="3"/>
  <c r="V2" i="3" s="1"/>
  <c r="M2" i="3"/>
  <c r="V1" i="3"/>
  <c r="N1" i="3"/>
  <c r="AD28" i="3"/>
  <c r="AD27" i="3"/>
  <c r="AF28" i="3"/>
  <c r="AE28" i="3"/>
  <c r="AC28" i="3"/>
  <c r="AA28" i="3"/>
  <c r="AF27" i="3"/>
  <c r="AE27" i="3"/>
  <c r="AC27" i="3"/>
  <c r="AA27" i="3"/>
  <c r="AB27" i="3"/>
  <c r="K1" i="3"/>
  <c r="O2" i="3"/>
  <c r="W2" i="3" s="1"/>
  <c r="U1" i="3"/>
  <c r="M1" i="3"/>
  <c r="L1" i="3"/>
  <c r="AB28" i="3"/>
  <c r="P2" i="3"/>
  <c r="X2" i="3" s="1"/>
  <c r="X1" i="3"/>
  <c r="P1" i="3"/>
  <c r="K2" i="3"/>
  <c r="S2" i="3" s="1"/>
  <c r="W1" i="3"/>
  <c r="T1" i="3"/>
  <c r="S1" i="3"/>
  <c r="O1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L2" i="3"/>
  <c r="T2" i="3" s="1"/>
  <c r="J3" i="3"/>
  <c r="P3" i="3" s="1"/>
  <c r="X3" i="3" s="1"/>
  <c r="N13" i="2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O3" i="3" l="1"/>
  <c r="M3" i="3"/>
  <c r="U3" i="3" s="1"/>
  <c r="K3" i="3"/>
  <c r="S3" i="3" s="1"/>
  <c r="L3" i="3"/>
  <c r="T3" i="3" s="1"/>
  <c r="J4" i="3"/>
  <c r="W3" i="3"/>
  <c r="P4" i="3" l="1"/>
  <c r="X4" i="3" s="1"/>
  <c r="M4" i="3"/>
  <c r="U4" i="3" s="1"/>
  <c r="O4" i="3"/>
  <c r="W4" i="3" s="1"/>
  <c r="L4" i="3"/>
  <c r="T4" i="3" s="1"/>
  <c r="K4" i="3"/>
  <c r="S4" i="3" s="1"/>
  <c r="J5" i="3"/>
  <c r="P5" i="3" l="1"/>
  <c r="X5" i="3" s="1"/>
  <c r="M5" i="3"/>
  <c r="U5" i="3" s="1"/>
  <c r="J6" i="3"/>
  <c r="O5" i="3"/>
  <c r="W5" i="3" s="1"/>
  <c r="L5" i="3"/>
  <c r="T5" i="3" s="1"/>
  <c r="K5" i="3"/>
  <c r="S5" i="3" s="1"/>
  <c r="P6" i="3" l="1"/>
  <c r="X6" i="3" s="1"/>
  <c r="M6" i="3"/>
  <c r="U6" i="3" s="1"/>
  <c r="J7" i="3"/>
  <c r="O6" i="3"/>
  <c r="W6" i="3" s="1"/>
  <c r="L6" i="3"/>
  <c r="T6" i="3" s="1"/>
  <c r="K6" i="3"/>
  <c r="S6" i="3" s="1"/>
  <c r="P7" i="3" l="1"/>
  <c r="X7" i="3" s="1"/>
  <c r="M7" i="3"/>
  <c r="U7" i="3" s="1"/>
  <c r="J8" i="3"/>
  <c r="K7" i="3"/>
  <c r="S7" i="3" s="1"/>
  <c r="L7" i="3"/>
  <c r="T7" i="3" s="1"/>
  <c r="O7" i="3"/>
  <c r="W7" i="3" s="1"/>
  <c r="P8" i="3" l="1"/>
  <c r="X8" i="3" s="1"/>
  <c r="M8" i="3"/>
  <c r="U8" i="3" s="1"/>
  <c r="J9" i="3"/>
  <c r="O8" i="3"/>
  <c r="W8" i="3" s="1"/>
  <c r="L8" i="3"/>
  <c r="T8" i="3" s="1"/>
  <c r="K8" i="3"/>
  <c r="S8" i="3" s="1"/>
  <c r="P9" i="3" l="1"/>
  <c r="X9" i="3" s="1"/>
  <c r="M9" i="3"/>
  <c r="U9" i="3" s="1"/>
  <c r="J10" i="3"/>
  <c r="O9" i="3"/>
  <c r="W9" i="3" s="1"/>
  <c r="K9" i="3"/>
  <c r="S9" i="3" s="1"/>
  <c r="L9" i="3"/>
  <c r="T9" i="3" s="1"/>
  <c r="P10" i="3" l="1"/>
  <c r="X10" i="3" s="1"/>
  <c r="M10" i="3"/>
  <c r="U10" i="3" s="1"/>
  <c r="J11" i="3"/>
  <c r="O10" i="3"/>
  <c r="W10" i="3" s="1"/>
  <c r="L10" i="3"/>
  <c r="T10" i="3" s="1"/>
  <c r="K10" i="3"/>
  <c r="S10" i="3" s="1"/>
  <c r="P11" i="3" l="1"/>
  <c r="X11" i="3" s="1"/>
  <c r="M11" i="3"/>
  <c r="U11" i="3" s="1"/>
  <c r="J12" i="3"/>
  <c r="K11" i="3"/>
  <c r="S11" i="3" s="1"/>
  <c r="L11" i="3"/>
  <c r="T11" i="3" s="1"/>
  <c r="O11" i="3"/>
  <c r="W11" i="3" s="1"/>
  <c r="P12" i="3" l="1"/>
  <c r="X12" i="3" s="1"/>
  <c r="M12" i="3"/>
  <c r="U12" i="3" s="1"/>
  <c r="J13" i="3"/>
  <c r="O12" i="3"/>
  <c r="W12" i="3" s="1"/>
  <c r="L12" i="3"/>
  <c r="T12" i="3" s="1"/>
  <c r="K12" i="3"/>
  <c r="S12" i="3" s="1"/>
  <c r="P13" i="3" l="1"/>
  <c r="X13" i="3" s="1"/>
  <c r="M13" i="3"/>
  <c r="U13" i="3" s="1"/>
  <c r="J14" i="3"/>
  <c r="O13" i="3"/>
  <c r="W13" i="3" s="1"/>
  <c r="L13" i="3"/>
  <c r="T13" i="3" s="1"/>
  <c r="K13" i="3"/>
  <c r="S13" i="3" s="1"/>
  <c r="P14" i="3" l="1"/>
  <c r="X14" i="3" s="1"/>
  <c r="M14" i="3"/>
  <c r="U14" i="3" s="1"/>
  <c r="J15" i="3"/>
  <c r="O14" i="3"/>
  <c r="W14" i="3" s="1"/>
  <c r="L14" i="3"/>
  <c r="T14" i="3" s="1"/>
  <c r="K14" i="3"/>
  <c r="S14" i="3" s="1"/>
  <c r="P15" i="3" l="1"/>
  <c r="X15" i="3" s="1"/>
  <c r="M15" i="3"/>
  <c r="U15" i="3" s="1"/>
  <c r="J16" i="3"/>
  <c r="K15" i="3"/>
  <c r="S15" i="3" s="1"/>
  <c r="L15" i="3"/>
  <c r="T15" i="3" s="1"/>
  <c r="O15" i="3"/>
  <c r="W15" i="3" s="1"/>
  <c r="P16" i="3" l="1"/>
  <c r="X16" i="3" s="1"/>
  <c r="M16" i="3"/>
  <c r="U16" i="3" s="1"/>
  <c r="J17" i="3"/>
  <c r="O16" i="3"/>
  <c r="W16" i="3" s="1"/>
  <c r="K16" i="3"/>
  <c r="S16" i="3" s="1"/>
  <c r="L16" i="3"/>
  <c r="T16" i="3" s="1"/>
  <c r="P17" i="3" l="1"/>
  <c r="X17" i="3" s="1"/>
  <c r="M17" i="3"/>
  <c r="U17" i="3" s="1"/>
  <c r="J18" i="3"/>
  <c r="O17" i="3"/>
  <c r="W17" i="3" s="1"/>
  <c r="K17" i="3"/>
  <c r="S17" i="3" s="1"/>
  <c r="L17" i="3"/>
  <c r="T17" i="3" s="1"/>
  <c r="P18" i="3" l="1"/>
  <c r="X18" i="3" s="1"/>
  <c r="M18" i="3"/>
  <c r="U18" i="3" s="1"/>
  <c r="J19" i="3"/>
  <c r="O18" i="3"/>
  <c r="W18" i="3" s="1"/>
  <c r="K18" i="3"/>
  <c r="S18" i="3" s="1"/>
  <c r="L18" i="3"/>
  <c r="T18" i="3" s="1"/>
  <c r="P19" i="3" l="1"/>
  <c r="X19" i="3" s="1"/>
  <c r="M19" i="3"/>
  <c r="U19" i="3" s="1"/>
  <c r="J20" i="3"/>
  <c r="K19" i="3"/>
  <c r="S19" i="3" s="1"/>
  <c r="L19" i="3"/>
  <c r="T19" i="3" s="1"/>
  <c r="O19" i="3"/>
  <c r="W19" i="3" s="1"/>
  <c r="P20" i="3" l="1"/>
  <c r="X20" i="3" s="1"/>
  <c r="M20" i="3"/>
  <c r="U20" i="3" s="1"/>
  <c r="J21" i="3"/>
  <c r="O20" i="3"/>
  <c r="W20" i="3" s="1"/>
  <c r="K20" i="3"/>
  <c r="S20" i="3" s="1"/>
  <c r="L20" i="3"/>
  <c r="T20" i="3" s="1"/>
  <c r="P21" i="3" l="1"/>
  <c r="X21" i="3" s="1"/>
  <c r="M21" i="3"/>
  <c r="U21" i="3" s="1"/>
  <c r="J22" i="3"/>
  <c r="O21" i="3"/>
  <c r="W21" i="3" s="1"/>
  <c r="K21" i="3"/>
  <c r="S21" i="3" s="1"/>
  <c r="L21" i="3"/>
  <c r="T21" i="3" s="1"/>
  <c r="P22" i="3" l="1"/>
  <c r="X22" i="3" s="1"/>
  <c r="M22" i="3"/>
  <c r="U22" i="3" s="1"/>
  <c r="J23" i="3"/>
  <c r="O22" i="3"/>
  <c r="W22" i="3" s="1"/>
  <c r="L22" i="3"/>
  <c r="T22" i="3" s="1"/>
  <c r="K22" i="3"/>
  <c r="S22" i="3" s="1"/>
  <c r="P23" i="3" l="1"/>
  <c r="X23" i="3" s="1"/>
  <c r="M23" i="3"/>
  <c r="U23" i="3" s="1"/>
  <c r="J24" i="3"/>
  <c r="K23" i="3"/>
  <c r="S23" i="3" s="1"/>
  <c r="L23" i="3"/>
  <c r="T23" i="3" s="1"/>
  <c r="O23" i="3"/>
  <c r="W23" i="3" s="1"/>
  <c r="P24" i="3" l="1"/>
  <c r="X24" i="3" s="1"/>
  <c r="M24" i="3"/>
  <c r="U24" i="3" s="1"/>
  <c r="J25" i="3"/>
  <c r="O24" i="3"/>
  <c r="W24" i="3" s="1"/>
  <c r="K24" i="3"/>
  <c r="S24" i="3" s="1"/>
  <c r="L24" i="3"/>
  <c r="T24" i="3" s="1"/>
  <c r="P25" i="3" l="1"/>
  <c r="X25" i="3" s="1"/>
  <c r="M25" i="3"/>
  <c r="U25" i="3" s="1"/>
  <c r="J26" i="3"/>
  <c r="O25" i="3"/>
  <c r="W25" i="3" s="1"/>
  <c r="K25" i="3"/>
  <c r="S25" i="3" s="1"/>
  <c r="L25" i="3"/>
  <c r="T25" i="3" s="1"/>
  <c r="P26" i="3" l="1"/>
  <c r="X26" i="3" s="1"/>
  <c r="M26" i="3"/>
  <c r="U26" i="3" s="1"/>
  <c r="J27" i="3"/>
  <c r="O26" i="3"/>
  <c r="W26" i="3" s="1"/>
  <c r="L26" i="3"/>
  <c r="T26" i="3" s="1"/>
  <c r="K26" i="3"/>
  <c r="S26" i="3" s="1"/>
  <c r="P27" i="3" l="1"/>
  <c r="X27" i="3" s="1"/>
  <c r="M27" i="3"/>
  <c r="U27" i="3" s="1"/>
  <c r="J28" i="3"/>
  <c r="K27" i="3"/>
  <c r="S27" i="3" s="1"/>
  <c r="L27" i="3"/>
  <c r="T27" i="3" s="1"/>
  <c r="O27" i="3"/>
  <c r="W27" i="3" s="1"/>
  <c r="P28" i="3" l="1"/>
  <c r="X28" i="3" s="1"/>
  <c r="M28" i="3"/>
  <c r="U28" i="3" s="1"/>
  <c r="J29" i="3"/>
  <c r="O28" i="3"/>
  <c r="W28" i="3" s="1"/>
  <c r="K28" i="3"/>
  <c r="S28" i="3" s="1"/>
  <c r="L28" i="3"/>
  <c r="T28" i="3" s="1"/>
  <c r="P29" i="3" l="1"/>
  <c r="X29" i="3" s="1"/>
  <c r="M29" i="3"/>
  <c r="U29" i="3" s="1"/>
  <c r="J30" i="3"/>
  <c r="O29" i="3"/>
  <c r="W29" i="3" s="1"/>
  <c r="L29" i="3"/>
  <c r="T29" i="3" s="1"/>
  <c r="K29" i="3"/>
  <c r="S29" i="3" s="1"/>
  <c r="P30" i="3" l="1"/>
  <c r="X30" i="3" s="1"/>
  <c r="M30" i="3"/>
  <c r="U30" i="3" s="1"/>
  <c r="J31" i="3"/>
  <c r="O30" i="3"/>
  <c r="W30" i="3" s="1"/>
  <c r="L30" i="3"/>
  <c r="T30" i="3" s="1"/>
  <c r="K30" i="3"/>
  <c r="S30" i="3" s="1"/>
  <c r="P31" i="3" l="1"/>
  <c r="X31" i="3" s="1"/>
  <c r="M31" i="3"/>
  <c r="U31" i="3" s="1"/>
  <c r="J32" i="3"/>
  <c r="K31" i="3"/>
  <c r="S31" i="3" s="1"/>
  <c r="L31" i="3"/>
  <c r="T31" i="3" s="1"/>
  <c r="O31" i="3"/>
  <c r="W31" i="3" s="1"/>
  <c r="P32" i="3" l="1"/>
  <c r="X32" i="3" s="1"/>
  <c r="M32" i="3"/>
  <c r="U32" i="3" s="1"/>
  <c r="J33" i="3"/>
  <c r="O32" i="3"/>
  <c r="W32" i="3" s="1"/>
  <c r="L32" i="3"/>
  <c r="T32" i="3" s="1"/>
  <c r="K32" i="3"/>
  <c r="S32" i="3" s="1"/>
  <c r="P33" i="3" l="1"/>
  <c r="X33" i="3" s="1"/>
  <c r="M33" i="3"/>
  <c r="U33" i="3" s="1"/>
  <c r="J34" i="3"/>
  <c r="O33" i="3"/>
  <c r="W33" i="3" s="1"/>
  <c r="L33" i="3"/>
  <c r="T33" i="3" s="1"/>
  <c r="K33" i="3"/>
  <c r="S33" i="3" s="1"/>
  <c r="P34" i="3" l="1"/>
  <c r="X34" i="3" s="1"/>
  <c r="M34" i="3"/>
  <c r="U34" i="3" s="1"/>
  <c r="J35" i="3"/>
  <c r="K34" i="3"/>
  <c r="S34" i="3" s="1"/>
  <c r="L34" i="3"/>
  <c r="T34" i="3" s="1"/>
  <c r="O34" i="3"/>
  <c r="W34" i="3" s="1"/>
  <c r="P35" i="3" l="1"/>
  <c r="X35" i="3" s="1"/>
  <c r="M35" i="3"/>
  <c r="U35" i="3" s="1"/>
  <c r="J36" i="3"/>
  <c r="K35" i="3"/>
  <c r="S35" i="3" s="1"/>
  <c r="L35" i="3"/>
  <c r="T35" i="3" s="1"/>
  <c r="O35" i="3"/>
  <c r="W35" i="3" s="1"/>
  <c r="P36" i="3" l="1"/>
  <c r="X36" i="3" s="1"/>
  <c r="M36" i="3"/>
  <c r="U36" i="3" s="1"/>
  <c r="J37" i="3"/>
  <c r="O36" i="3"/>
  <c r="W36" i="3" s="1"/>
  <c r="K36" i="3"/>
  <c r="S36" i="3" s="1"/>
  <c r="L36" i="3"/>
  <c r="T36" i="3" s="1"/>
  <c r="P37" i="3" l="1"/>
  <c r="X37" i="3" s="1"/>
  <c r="M37" i="3"/>
  <c r="U37" i="3" s="1"/>
  <c r="J38" i="3"/>
  <c r="L37" i="3"/>
  <c r="T37" i="3" s="1"/>
  <c r="O37" i="3"/>
  <c r="W37" i="3" s="1"/>
  <c r="K37" i="3"/>
  <c r="S37" i="3" s="1"/>
  <c r="P38" i="3" l="1"/>
  <c r="X38" i="3" s="1"/>
  <c r="M38" i="3"/>
  <c r="U38" i="3" s="1"/>
  <c r="J39" i="3"/>
  <c r="L38" i="3"/>
  <c r="T38" i="3" s="1"/>
  <c r="O38" i="3"/>
  <c r="W38" i="3" s="1"/>
  <c r="K38" i="3"/>
  <c r="S38" i="3" s="1"/>
  <c r="P39" i="3" l="1"/>
  <c r="X39" i="3" s="1"/>
  <c r="M39" i="3"/>
  <c r="U39" i="3" s="1"/>
  <c r="J40" i="3"/>
  <c r="K39" i="3"/>
  <c r="S39" i="3" s="1"/>
  <c r="L39" i="3"/>
  <c r="T39" i="3" s="1"/>
  <c r="O39" i="3"/>
  <c r="W39" i="3" s="1"/>
  <c r="P40" i="3" l="1"/>
  <c r="X40" i="3" s="1"/>
  <c r="M40" i="3"/>
  <c r="U40" i="3" s="1"/>
  <c r="J41" i="3"/>
  <c r="O40" i="3"/>
  <c r="W40" i="3" s="1"/>
  <c r="L40" i="3"/>
  <c r="T40" i="3" s="1"/>
  <c r="K40" i="3"/>
  <c r="S40" i="3" s="1"/>
  <c r="P41" i="3" l="1"/>
  <c r="X41" i="3" s="1"/>
  <c r="M41" i="3"/>
  <c r="U41" i="3" s="1"/>
  <c r="J42" i="3"/>
  <c r="O41" i="3"/>
  <c r="W41" i="3" s="1"/>
  <c r="L41" i="3"/>
  <c r="T41" i="3" s="1"/>
  <c r="K41" i="3"/>
  <c r="S41" i="3" s="1"/>
  <c r="P42" i="3" l="1"/>
  <c r="X42" i="3" s="1"/>
  <c r="M42" i="3"/>
  <c r="U42" i="3" s="1"/>
  <c r="J43" i="3"/>
  <c r="O42" i="3"/>
  <c r="W42" i="3" s="1"/>
  <c r="L42" i="3"/>
  <c r="T42" i="3" s="1"/>
  <c r="K42" i="3"/>
  <c r="S42" i="3" s="1"/>
  <c r="P43" i="3" l="1"/>
  <c r="X43" i="3" s="1"/>
  <c r="M43" i="3"/>
  <c r="U43" i="3" s="1"/>
  <c r="K43" i="3"/>
  <c r="S43" i="3" s="1"/>
  <c r="L43" i="3"/>
  <c r="T43" i="3" s="1"/>
  <c r="O43" i="3"/>
  <c r="W43" i="3" s="1"/>
</calcChain>
</file>

<file path=xl/sharedStrings.xml><?xml version="1.0" encoding="utf-8"?>
<sst xmlns="http://schemas.openxmlformats.org/spreadsheetml/2006/main" count="104" uniqueCount="101">
  <si>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</si>
  <si>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</si>
  <si>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</si>
  <si>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</si>
  <si>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</si>
  <si>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</si>
  <si>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</si>
  <si>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</si>
  <si>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</si>
  <si>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</si>
  <si>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</si>
  <si>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</si>
  <si>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</si>
  <si>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</si>
  <si>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</si>
  <si>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</si>
  <si>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</si>
  <si>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</si>
  <si>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</si>
  <si>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</si>
  <si>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</si>
  <si>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</si>
  <si>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</si>
  <si>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</si>
  <si>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</si>
  <si>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</si>
  <si>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</si>
  <si>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</si>
  <si>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</si>
  <si>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</si>
  <si>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</si>
  <si>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</si>
  <si>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</si>
  <si>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</si>
  <si>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</si>
  <si>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</si>
  <si>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</si>
  <si>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</si>
  <si>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</si>
  <si>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</si>
  <si>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</si>
  <si>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</si>
  <si>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</si>
  <si>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</si>
  <si>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</si>
  <si>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</si>
  <si>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</si>
  <si>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</si>
  <si>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Sum relative * Sum vector</t>
  </si>
  <si>
    <t>SUM * Sum vec</t>
  </si>
  <si>
    <t>Brute force</t>
  </si>
  <si>
    <t>SUM_RELATIVE * Norm2</t>
  </si>
  <si>
    <t>SUM * Norm2</t>
  </si>
  <si>
    <t>Prob</t>
  </si>
  <si>
    <t>Guesses</t>
  </si>
  <si>
    <t>Max value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</si>
  <si>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</si>
  <si>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</si>
  <si>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</si>
  <si>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</si>
  <si>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</si>
  <si>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</si>
  <si>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</si>
  <si>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</si>
  <si>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</si>
  <si>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</si>
  <si>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</si>
  <si>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</si>
  <si>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</si>
  <si>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</si>
  <si>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</si>
  <si>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</si>
  <si>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</si>
  <si>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</si>
  <si>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</si>
  <si>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</si>
  <si>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</si>
  <si>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</si>
  <si>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</si>
  <si>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testing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</si>
  <si>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</si>
  <si>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</si>
  <si>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</si>
  <si>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</si>
  <si>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</si>
  <si>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</si>
  <si>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</si>
  <si>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</si>
  <si>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</si>
  <si>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</si>
  <si>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</si>
  <si>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</si>
  <si>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</si>
  <si>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</si>
  <si>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</si>
  <si>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</si>
  <si>
    <t xml:space="preserve">Average </t>
  </si>
  <si>
    <t>VOI2</t>
  </si>
  <si>
    <t>VOI3</t>
  </si>
  <si>
    <t>Random</t>
  </si>
  <si>
    <t>VOI5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</si>
</sst>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2451.6999999999998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2860.5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1238.825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978203771107"/>
          <c:y val="3.0804540599617476E-2"/>
          <c:w val="0.86360375072880524"/>
          <c:h val="0.54458779403363222"/>
        </c:manualLayout>
      </c:layout>
      <c:lineChart>
        <c:grouping val="standard"/>
        <c:varyColors val="0"/>
        <c:ser>
          <c:idx val="3"/>
          <c:order val="0"/>
          <c:tx>
            <c:strRef>
              <c:f>Sheet1!$S$1</c:f>
              <c:strCache>
                <c:ptCount val="1"/>
                <c:pt idx="0">
                  <c:v>Max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Sheet1!$S$2:$S$43</c:f>
              <c:numCache>
                <c:formatCode>0.00</c:formatCode>
                <c:ptCount val="42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0.15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0.375</c:v>
                </c:pt>
                <c:pt idx="12">
                  <c:v>0.45</c:v>
                </c:pt>
                <c:pt idx="13">
                  <c:v>0.52500000000000002</c:v>
                </c:pt>
                <c:pt idx="14">
                  <c:v>0.52500000000000002</c:v>
                </c:pt>
                <c:pt idx="15">
                  <c:v>0.55000000000000004</c:v>
                </c:pt>
                <c:pt idx="16">
                  <c:v>0.57499999999999996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0.77500000000000002</c:v>
                </c:pt>
                <c:pt idx="24">
                  <c:v>0.77500000000000002</c:v>
                </c:pt>
                <c:pt idx="25">
                  <c:v>0.77500000000000002</c:v>
                </c:pt>
                <c:pt idx="26">
                  <c:v>0.77500000000000002</c:v>
                </c:pt>
                <c:pt idx="27">
                  <c:v>0.77500000000000002</c:v>
                </c:pt>
                <c:pt idx="28">
                  <c:v>0.77500000000000002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0.82499999999999996</c:v>
                </c:pt>
                <c:pt idx="34">
                  <c:v>0.82499999999999996</c:v>
                </c:pt>
                <c:pt idx="35">
                  <c:v>0.875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B-4DEF-89E7-83C74B28F3BB}"/>
            </c:ext>
          </c:extLst>
        </c:ser>
        <c:ser>
          <c:idx val="4"/>
          <c:order val="1"/>
          <c:tx>
            <c:strRef>
              <c:f>Sheet1!$T$1</c:f>
              <c:strCache>
                <c:ptCount val="1"/>
                <c:pt idx="0">
                  <c:v>VOI2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Sheet1!$T$2:$T$43</c:f>
              <c:numCache>
                <c:formatCode>0.00</c:formatCode>
                <c:ptCount val="42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0.375</c:v>
                </c:pt>
                <c:pt idx="13">
                  <c:v>0.5</c:v>
                </c:pt>
                <c:pt idx="14">
                  <c:v>0.57499999999999996</c:v>
                </c:pt>
                <c:pt idx="15">
                  <c:v>0.57499999999999996</c:v>
                </c:pt>
                <c:pt idx="16">
                  <c:v>0.625</c:v>
                </c:pt>
                <c:pt idx="17">
                  <c:v>0.65</c:v>
                </c:pt>
                <c:pt idx="18">
                  <c:v>0.65</c:v>
                </c:pt>
                <c:pt idx="19">
                  <c:v>0.67500000000000004</c:v>
                </c:pt>
                <c:pt idx="20">
                  <c:v>0.72499999999999998</c:v>
                </c:pt>
                <c:pt idx="21">
                  <c:v>0.72499999999999998</c:v>
                </c:pt>
                <c:pt idx="22">
                  <c:v>0.75</c:v>
                </c:pt>
                <c:pt idx="23">
                  <c:v>0.75</c:v>
                </c:pt>
                <c:pt idx="24">
                  <c:v>0.82499999999999996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0.875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  <c:pt idx="35">
                  <c:v>0.95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B-4DEF-89E7-83C74B28F3BB}"/>
            </c:ext>
          </c:extLst>
        </c:ser>
        <c:ser>
          <c:idx val="5"/>
          <c:order val="2"/>
          <c:tx>
            <c:strRef>
              <c:f>Sheet1!$W$1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Sheet1!$W$2:$W$43</c:f>
              <c:numCache>
                <c:formatCode>0.00</c:formatCode>
                <c:ptCount val="42"/>
                <c:pt idx="0">
                  <c:v>2.5000000000000001E-2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0.125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0.3</c:v>
                </c:pt>
                <c:pt idx="8">
                  <c:v>0.35</c:v>
                </c:pt>
                <c:pt idx="9">
                  <c:v>0.375</c:v>
                </c:pt>
                <c:pt idx="10">
                  <c:v>0.4</c:v>
                </c:pt>
                <c:pt idx="11">
                  <c:v>0.42499999999999999</c:v>
                </c:pt>
                <c:pt idx="12">
                  <c:v>0.45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0.57499999999999996</c:v>
                </c:pt>
                <c:pt idx="17">
                  <c:v>0.625</c:v>
                </c:pt>
                <c:pt idx="18">
                  <c:v>0.625</c:v>
                </c:pt>
                <c:pt idx="19">
                  <c:v>0.65</c:v>
                </c:pt>
                <c:pt idx="20">
                  <c:v>0.65</c:v>
                </c:pt>
                <c:pt idx="21">
                  <c:v>0.67500000000000004</c:v>
                </c:pt>
                <c:pt idx="22">
                  <c:v>0.7</c:v>
                </c:pt>
                <c:pt idx="23">
                  <c:v>0.7</c:v>
                </c:pt>
                <c:pt idx="24">
                  <c:v>0.75</c:v>
                </c:pt>
                <c:pt idx="25">
                  <c:v>0.75</c:v>
                </c:pt>
                <c:pt idx="26">
                  <c:v>0.8</c:v>
                </c:pt>
                <c:pt idx="27">
                  <c:v>0.8</c:v>
                </c:pt>
                <c:pt idx="28">
                  <c:v>0.82499999999999996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0.875</c:v>
                </c:pt>
                <c:pt idx="34">
                  <c:v>0.875</c:v>
                </c:pt>
                <c:pt idx="35">
                  <c:v>0.92500000000000004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0.97499999999999998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B-4DEF-89E7-83C74B28F3BB}"/>
            </c:ext>
          </c:extLst>
        </c:ser>
        <c:ser>
          <c:idx val="0"/>
          <c:order val="3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Sheet1!$X$2:$X$43</c:f>
              <c:numCache>
                <c:formatCode>0.00</c:formatCode>
                <c:ptCount val="42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0.35</c:v>
                </c:pt>
                <c:pt idx="16">
                  <c:v>0.42499999999999999</c:v>
                </c:pt>
                <c:pt idx="17">
                  <c:v>0.47499999999999998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0.65</c:v>
                </c:pt>
                <c:pt idx="28">
                  <c:v>0.67500000000000004</c:v>
                </c:pt>
                <c:pt idx="29">
                  <c:v>0.72499999999999998</c:v>
                </c:pt>
                <c:pt idx="30">
                  <c:v>0.77500000000000002</c:v>
                </c:pt>
                <c:pt idx="31">
                  <c:v>0.875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6B42-AA34-5217E4CB2FE4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VOI3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Sheet1!$U$2:$U$41</c:f>
              <c:numCache>
                <c:formatCode>0.00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0.25</c:v>
                </c:pt>
                <c:pt idx="7">
                  <c:v>0.35</c:v>
                </c:pt>
                <c:pt idx="8">
                  <c:v>0.375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0.47499999999999998</c:v>
                </c:pt>
                <c:pt idx="15">
                  <c:v>0.5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0.92500000000000004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8447-B542-0092B7AF9662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VOI5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Sheet1!$V$2:$V$43</c:f>
              <c:numCache>
                <c:formatCode>0.00</c:formatCode>
                <c:ptCount val="42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0.22500000000000001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0.47499999999999998</c:v>
                </c:pt>
                <c:pt idx="14">
                  <c:v>0.5</c:v>
                </c:pt>
                <c:pt idx="15">
                  <c:v>0.5</c:v>
                </c:pt>
                <c:pt idx="16">
                  <c:v>0.52500000000000002</c:v>
                </c:pt>
                <c:pt idx="17">
                  <c:v>0.57499999999999996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0.875</c:v>
                </c:pt>
                <c:pt idx="30">
                  <c:v>0.875</c:v>
                </c:pt>
                <c:pt idx="31">
                  <c:v>0.9</c:v>
                </c:pt>
                <c:pt idx="32">
                  <c:v>0.92500000000000004</c:v>
                </c:pt>
                <c:pt idx="33">
                  <c:v>0.95</c:v>
                </c:pt>
                <c:pt idx="34">
                  <c:v>0.97499999999999998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E-3643-8EFB-412B47E3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9744"/>
        <c:axId val="1468494064"/>
      </c:lineChart>
      <c:catAx>
        <c:axId val="1468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8494064"/>
        <c:crosses val="autoZero"/>
        <c:auto val="1"/>
        <c:lblAlgn val="ctr"/>
        <c:lblOffset val="100"/>
        <c:noMultiLvlLbl val="0"/>
      </c:catAx>
      <c:valAx>
        <c:axId val="146849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8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11112</xdr:colOff>
      <xdr:row>3</xdr:row>
      <xdr:rowOff>41275</xdr:rowOff>
    </xdr:from>
    <xdr:to>
      <xdr:col>34</xdr:col>
      <xdr:colOff>279400</xdr:colOff>
      <xdr:row>23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8018C-3092-314C-A78A-B4FBEDE9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opLeftCell="A13" zoomScale="113" workbookViewId="0">
      <selection activeCell="D30" sqref="A1:G41"/>
    </sheetView>
  </sheetViews>
  <sheetFormatPr baseColWidth="10" defaultColWidth="11" defaultRowHeight="16" x14ac:dyDescent="0.2"/>
  <cols>
    <col min="2" max="2" width="18.33203125" bestFit="1" customWidth="1"/>
    <col min="3" max="3" width="13.5" bestFit="1" customWidth="1"/>
    <col min="4" max="4" width="24" bestFit="1" customWidth="1"/>
    <col min="5" max="5" width="33.5" bestFit="1" customWidth="1"/>
    <col min="6" max="6" width="17.6640625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49</v>
      </c>
      <c r="B1" s="3" t="s">
        <v>48</v>
      </c>
      <c r="C1" s="3" t="s">
        <v>50</v>
      </c>
      <c r="D1" s="3" t="s">
        <v>52</v>
      </c>
      <c r="E1" s="2" t="s">
        <v>51</v>
      </c>
      <c r="F1" s="5" t="s">
        <v>53</v>
      </c>
      <c r="G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4053</v>
      </c>
      <c r="E2" s="1">
        <v>4119</v>
      </c>
      <c r="F2" s="1">
        <v>62</v>
      </c>
      <c r="G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3895</v>
      </c>
      <c r="E3" s="1">
        <v>2049</v>
      </c>
      <c r="F3" s="1">
        <v>244</v>
      </c>
      <c r="G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2820</v>
      </c>
      <c r="E4" s="1">
        <v>2643</v>
      </c>
      <c r="F4" s="1">
        <v>1028</v>
      </c>
      <c r="G4" s="1" t="s">
        <v>9</v>
      </c>
      <c r="M4" s="7"/>
      <c r="N4" s="7"/>
    </row>
    <row r="5" spans="1:14" x14ac:dyDescent="0.2">
      <c r="A5" s="1">
        <v>2662</v>
      </c>
      <c r="B5" s="1">
        <v>2880</v>
      </c>
      <c r="C5" s="1">
        <v>1651</v>
      </c>
      <c r="D5" s="1">
        <v>619</v>
      </c>
      <c r="E5" s="1">
        <v>36</v>
      </c>
      <c r="F5" s="1">
        <v>2474</v>
      </c>
      <c r="G5" s="1" t="s">
        <v>10</v>
      </c>
      <c r="M5" s="7"/>
      <c r="N5" s="7"/>
    </row>
    <row r="6" spans="1:14" x14ac:dyDescent="0.2">
      <c r="A6" s="1">
        <v>2459</v>
      </c>
      <c r="B6" s="1">
        <v>2756</v>
      </c>
      <c r="C6" s="1">
        <v>2576</v>
      </c>
      <c r="D6" s="1">
        <v>1949</v>
      </c>
      <c r="E6" s="1">
        <v>2393</v>
      </c>
      <c r="F6" s="1">
        <v>1109</v>
      </c>
      <c r="G6" s="1" t="s">
        <v>11</v>
      </c>
      <c r="M6" s="7"/>
      <c r="N6" s="7"/>
    </row>
    <row r="7" spans="1:14" x14ac:dyDescent="0.2">
      <c r="A7" s="1">
        <v>2198</v>
      </c>
      <c r="B7" s="1">
        <v>2724</v>
      </c>
      <c r="C7" s="1">
        <v>3678</v>
      </c>
      <c r="D7" s="1">
        <v>3043</v>
      </c>
      <c r="E7" s="1">
        <v>2327</v>
      </c>
      <c r="F7" s="1">
        <v>2180</v>
      </c>
      <c r="G7" s="1" t="s">
        <v>12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711</v>
      </c>
      <c r="B8" s="1">
        <v>1016</v>
      </c>
      <c r="C8" s="1">
        <v>1777</v>
      </c>
      <c r="D8" s="1">
        <v>292</v>
      </c>
      <c r="E8" s="1">
        <v>87</v>
      </c>
      <c r="F8" s="1">
        <v>2931</v>
      </c>
      <c r="G8" s="1" t="s">
        <v>13</v>
      </c>
      <c r="H8" t="str">
        <f>A1</f>
        <v>SUM * Sum vec</v>
      </c>
      <c r="I8" s="4">
        <f>AVERAGE(A2:A501)</f>
        <v>2040.425</v>
      </c>
      <c r="J8" s="4">
        <f>MEDIAN(A1:A501)</f>
        <v>1984.5</v>
      </c>
      <c r="K8" s="4">
        <f>VAR(A2:A501)</f>
        <v>1311944.2506410258</v>
      </c>
      <c r="L8" s="4">
        <f>ROUND(STDEV(A2:A501),3)</f>
        <v>1145.4010000000001</v>
      </c>
      <c r="M8">
        <f>MIN(A2:A501)</f>
        <v>88</v>
      </c>
      <c r="N8">
        <f>MAX(A2:A501)</f>
        <v>4106</v>
      </c>
    </row>
    <row r="9" spans="1:14" x14ac:dyDescent="0.2">
      <c r="A9" s="1">
        <v>2160</v>
      </c>
      <c r="B9" s="1">
        <v>2574</v>
      </c>
      <c r="C9" s="1">
        <v>2828</v>
      </c>
      <c r="D9" s="1">
        <v>2967</v>
      </c>
      <c r="E9" s="1">
        <v>2140</v>
      </c>
      <c r="F9" s="1">
        <v>2895</v>
      </c>
      <c r="G9" s="1" t="s">
        <v>14</v>
      </c>
      <c r="H9" t="str">
        <f>B1</f>
        <v>Sum relative * Sum vector</v>
      </c>
      <c r="I9" s="4">
        <f>AVERAGE(B2:B501)</f>
        <v>2275.9250000000002</v>
      </c>
      <c r="J9" s="4">
        <f>MEDIAN(B2:B501)</f>
        <v>2334</v>
      </c>
      <c r="K9" s="4">
        <f>VAR(A3:A502)</f>
        <v>1231645.4655870441</v>
      </c>
      <c r="L9" s="4">
        <f>ROUND(STDEV(B2:B501),3)</f>
        <v>1150.9670000000001</v>
      </c>
      <c r="M9">
        <f>MIN(B2:B501)</f>
        <v>48</v>
      </c>
      <c r="N9">
        <f>MAX(B2:B501)</f>
        <v>4145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3771</v>
      </c>
      <c r="E10" s="1">
        <v>3955</v>
      </c>
      <c r="F10" s="1">
        <v>189</v>
      </c>
      <c r="G10" s="1" t="s">
        <v>15</v>
      </c>
      <c r="H10" t="str">
        <f>C1</f>
        <v>Brute force</v>
      </c>
      <c r="I10" s="4">
        <f>AVERAGE(C2:C501)</f>
        <v>1985.2</v>
      </c>
      <c r="J10" s="4">
        <f>MEDIAN(C2:C501)</f>
        <v>2262.5</v>
      </c>
      <c r="K10" s="4">
        <f>VAR(A4:A503)</f>
        <v>1264439.1073968709</v>
      </c>
      <c r="L10" s="4">
        <f>ROUND(STDEV(C2:C501),3)</f>
        <v>1230.8399999999999</v>
      </c>
      <c r="M10">
        <f>MIN(C2:C501)</f>
        <v>125</v>
      </c>
      <c r="N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2198</v>
      </c>
      <c r="E11" s="1">
        <v>117</v>
      </c>
      <c r="F11" s="1">
        <v>1227</v>
      </c>
      <c r="G11" s="1" t="s">
        <v>16</v>
      </c>
      <c r="H11" t="str">
        <f>D1</f>
        <v>SUM * Norm2</v>
      </c>
      <c r="I11" s="4">
        <f>AVERAGE(D2:D501)</f>
        <v>2451.6999999999998</v>
      </c>
      <c r="J11" s="4">
        <f>MEDIAN(D2:D501)</f>
        <v>2860.5</v>
      </c>
      <c r="K11" s="4">
        <f>VAR(A5:A504)</f>
        <v>1294361.4789789792</v>
      </c>
      <c r="L11" s="4">
        <f>ROUND(STDEV(D2:D501),3)</f>
        <v>1238.825</v>
      </c>
      <c r="M11">
        <f>MIN(D2:D501)</f>
        <v>92</v>
      </c>
      <c r="N11">
        <f>MAX(D2:D501)</f>
        <v>4135</v>
      </c>
    </row>
    <row r="12" spans="1:14" x14ac:dyDescent="0.2">
      <c r="A12" s="1">
        <v>912</v>
      </c>
      <c r="B12" s="1">
        <v>1389</v>
      </c>
      <c r="C12" s="1">
        <v>1787</v>
      </c>
      <c r="D12" s="1">
        <v>1231</v>
      </c>
      <c r="E12" s="1">
        <v>744</v>
      </c>
      <c r="F12" s="1">
        <v>1587</v>
      </c>
      <c r="G12" s="1" t="s">
        <v>17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1317382.2285714287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3542</v>
      </c>
      <c r="E13" s="1">
        <v>3959</v>
      </c>
      <c r="F13" s="1">
        <v>837</v>
      </c>
      <c r="G13" s="1" t="s">
        <v>18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1988</v>
      </c>
      <c r="B14" s="1">
        <v>2311</v>
      </c>
      <c r="C14" s="1">
        <v>2778</v>
      </c>
      <c r="D14" s="1">
        <v>2997</v>
      </c>
      <c r="E14" s="1">
        <v>1633</v>
      </c>
      <c r="F14" s="1">
        <v>1725</v>
      </c>
      <c r="G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92</v>
      </c>
      <c r="E15" s="1">
        <v>3974</v>
      </c>
      <c r="F15" s="1">
        <v>2918</v>
      </c>
      <c r="G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3128</v>
      </c>
      <c r="E16" s="1">
        <v>1443</v>
      </c>
      <c r="F16" s="1">
        <v>608</v>
      </c>
      <c r="G16" s="1" t="s">
        <v>21</v>
      </c>
    </row>
    <row r="17" spans="1:7" x14ac:dyDescent="0.2">
      <c r="A17" s="1">
        <v>2189</v>
      </c>
      <c r="B17" s="1">
        <v>3277</v>
      </c>
      <c r="C17" s="1">
        <v>1419</v>
      </c>
      <c r="D17" s="1">
        <v>1751</v>
      </c>
      <c r="E17" s="1">
        <v>2860</v>
      </c>
      <c r="F17" s="1">
        <v>2916</v>
      </c>
      <c r="G17" s="1" t="s">
        <v>22</v>
      </c>
    </row>
    <row r="18" spans="1:7" x14ac:dyDescent="0.2">
      <c r="A18" s="1">
        <v>664</v>
      </c>
      <c r="B18" s="1">
        <v>928</v>
      </c>
      <c r="C18" s="1">
        <v>3599</v>
      </c>
      <c r="D18" s="1">
        <v>3939</v>
      </c>
      <c r="E18" s="1">
        <v>202</v>
      </c>
      <c r="F18" s="1">
        <v>226</v>
      </c>
      <c r="G18" s="1" t="s">
        <v>23</v>
      </c>
    </row>
    <row r="19" spans="1:7" x14ac:dyDescent="0.2">
      <c r="A19" s="1">
        <v>1981</v>
      </c>
      <c r="B19" s="1">
        <v>2411</v>
      </c>
      <c r="C19" s="1">
        <v>125</v>
      </c>
      <c r="D19" s="1">
        <v>3989</v>
      </c>
      <c r="E19" s="1">
        <v>1964</v>
      </c>
      <c r="F19" s="1">
        <v>243</v>
      </c>
      <c r="G19" s="1" t="s">
        <v>24</v>
      </c>
    </row>
    <row r="20" spans="1:7" x14ac:dyDescent="0.2">
      <c r="A20" s="1">
        <v>1451</v>
      </c>
      <c r="B20" s="1">
        <v>2357</v>
      </c>
      <c r="C20" s="1">
        <v>1616</v>
      </c>
      <c r="D20" s="1">
        <v>1019</v>
      </c>
      <c r="E20" s="1">
        <v>1533</v>
      </c>
      <c r="F20" s="1">
        <v>2888</v>
      </c>
      <c r="G20" s="1" t="s">
        <v>25</v>
      </c>
    </row>
    <row r="21" spans="1:7" x14ac:dyDescent="0.2">
      <c r="A21" s="1">
        <v>1299</v>
      </c>
      <c r="B21" s="1">
        <v>1524</v>
      </c>
      <c r="C21" s="1">
        <v>2958</v>
      </c>
      <c r="D21" s="1">
        <v>3703</v>
      </c>
      <c r="E21" s="1">
        <v>1150</v>
      </c>
      <c r="F21" s="1">
        <v>480</v>
      </c>
      <c r="G21" s="1" t="s">
        <v>26</v>
      </c>
    </row>
    <row r="22" spans="1:7" x14ac:dyDescent="0.2">
      <c r="A22" s="1">
        <v>1301</v>
      </c>
      <c r="B22" s="1">
        <v>1689</v>
      </c>
      <c r="C22" s="1">
        <v>305</v>
      </c>
      <c r="D22" s="1">
        <v>2587</v>
      </c>
      <c r="E22" s="1">
        <v>659</v>
      </c>
      <c r="F22" s="1">
        <v>1076</v>
      </c>
      <c r="G22" s="1" t="s">
        <v>27</v>
      </c>
    </row>
    <row r="23" spans="1:7" x14ac:dyDescent="0.2">
      <c r="A23" s="1">
        <v>1380</v>
      </c>
      <c r="B23" s="1">
        <v>1818</v>
      </c>
      <c r="C23" s="1">
        <v>2654</v>
      </c>
      <c r="D23" s="1">
        <v>277</v>
      </c>
      <c r="E23" s="1">
        <v>42</v>
      </c>
      <c r="F23" s="1">
        <v>2925</v>
      </c>
      <c r="G23" s="1" t="s">
        <v>28</v>
      </c>
    </row>
    <row r="24" spans="1:7" x14ac:dyDescent="0.2">
      <c r="A24" s="1">
        <v>1800</v>
      </c>
      <c r="B24" s="1">
        <v>2131</v>
      </c>
      <c r="C24" s="1">
        <v>3167</v>
      </c>
      <c r="D24" s="1">
        <v>2269</v>
      </c>
      <c r="E24" s="1">
        <v>972</v>
      </c>
      <c r="F24" s="1">
        <v>1332</v>
      </c>
      <c r="G24" s="1" t="s">
        <v>29</v>
      </c>
    </row>
    <row r="25" spans="1:7" x14ac:dyDescent="0.2">
      <c r="A25" s="1">
        <v>2511</v>
      </c>
      <c r="B25" s="1">
        <v>3141</v>
      </c>
      <c r="C25" s="1">
        <v>276</v>
      </c>
      <c r="D25" s="1">
        <v>2979</v>
      </c>
      <c r="E25" s="1">
        <v>2994</v>
      </c>
      <c r="F25" s="1">
        <v>685</v>
      </c>
      <c r="G25" s="1" t="s">
        <v>30</v>
      </c>
    </row>
    <row r="26" spans="1:7" x14ac:dyDescent="0.2">
      <c r="A26" s="1">
        <v>1171</v>
      </c>
      <c r="B26" s="1">
        <v>1765</v>
      </c>
      <c r="C26" s="1">
        <v>129</v>
      </c>
      <c r="D26" s="1">
        <v>2533</v>
      </c>
      <c r="E26" s="1">
        <v>1195</v>
      </c>
      <c r="F26" s="1">
        <v>2504</v>
      </c>
      <c r="G26" s="1" t="s">
        <v>31</v>
      </c>
    </row>
    <row r="27" spans="1:7" x14ac:dyDescent="0.2">
      <c r="A27" s="1">
        <v>3708</v>
      </c>
      <c r="B27" s="1">
        <v>3852</v>
      </c>
      <c r="C27" s="1">
        <v>3681</v>
      </c>
      <c r="D27" s="1">
        <v>3399</v>
      </c>
      <c r="E27" s="1">
        <v>3722</v>
      </c>
      <c r="F27" s="1">
        <v>514</v>
      </c>
      <c r="G27" s="1" t="s">
        <v>32</v>
      </c>
    </row>
    <row r="28" spans="1:7" x14ac:dyDescent="0.2">
      <c r="A28" s="1">
        <v>1817</v>
      </c>
      <c r="B28" s="1">
        <v>2016</v>
      </c>
      <c r="C28" s="1">
        <v>532</v>
      </c>
      <c r="D28" s="1">
        <v>2927</v>
      </c>
      <c r="E28" s="1">
        <v>1643</v>
      </c>
      <c r="F28" s="1">
        <v>1389</v>
      </c>
      <c r="G28" s="1" t="s">
        <v>33</v>
      </c>
    </row>
    <row r="29" spans="1:7" x14ac:dyDescent="0.2">
      <c r="A29" s="1">
        <v>3254</v>
      </c>
      <c r="B29" s="1">
        <v>3519</v>
      </c>
      <c r="C29" s="1">
        <v>156</v>
      </c>
      <c r="D29" s="1">
        <v>3751</v>
      </c>
      <c r="E29" s="1">
        <v>3345</v>
      </c>
      <c r="F29" s="1">
        <v>550</v>
      </c>
      <c r="G29" s="1" t="s">
        <v>34</v>
      </c>
    </row>
    <row r="30" spans="1:7" x14ac:dyDescent="0.2">
      <c r="A30" s="1">
        <v>3812</v>
      </c>
      <c r="B30" s="1">
        <v>3937</v>
      </c>
      <c r="C30" s="1">
        <v>1275</v>
      </c>
      <c r="D30" s="1">
        <v>685</v>
      </c>
      <c r="E30" s="1">
        <v>3859</v>
      </c>
      <c r="F30" s="1">
        <v>2638</v>
      </c>
      <c r="G30" s="1" t="s">
        <v>35</v>
      </c>
    </row>
    <row r="31" spans="1:7" x14ac:dyDescent="0.2">
      <c r="A31" s="1">
        <v>2626</v>
      </c>
      <c r="B31" s="1">
        <v>3258</v>
      </c>
      <c r="C31" s="1">
        <v>776</v>
      </c>
      <c r="D31" s="1">
        <v>3781</v>
      </c>
      <c r="E31" s="1">
        <v>2782</v>
      </c>
      <c r="F31" s="1">
        <v>538</v>
      </c>
      <c r="G31" s="1" t="s">
        <v>36</v>
      </c>
    </row>
    <row r="32" spans="1:7" x14ac:dyDescent="0.2">
      <c r="A32" s="1">
        <v>4106</v>
      </c>
      <c r="B32" s="1">
        <v>4121</v>
      </c>
      <c r="C32" s="1">
        <v>225</v>
      </c>
      <c r="D32" s="1">
        <v>664</v>
      </c>
      <c r="E32" s="1">
        <v>4074</v>
      </c>
      <c r="F32" s="1">
        <v>2933</v>
      </c>
      <c r="G32" s="1" t="s">
        <v>37</v>
      </c>
    </row>
    <row r="33" spans="1:7" x14ac:dyDescent="0.2">
      <c r="A33" s="1">
        <v>633</v>
      </c>
      <c r="B33" s="1">
        <v>696</v>
      </c>
      <c r="C33" s="1">
        <v>2598</v>
      </c>
      <c r="D33" s="1">
        <v>2070</v>
      </c>
      <c r="E33" s="1">
        <v>404</v>
      </c>
      <c r="F33" s="1">
        <v>2938</v>
      </c>
      <c r="G33" s="1" t="s">
        <v>38</v>
      </c>
    </row>
    <row r="34" spans="1:7" x14ac:dyDescent="0.2">
      <c r="A34" s="1">
        <v>649</v>
      </c>
      <c r="B34" s="1">
        <v>743</v>
      </c>
      <c r="C34" s="1">
        <v>3134</v>
      </c>
      <c r="D34" s="1">
        <v>1721</v>
      </c>
      <c r="E34" s="1">
        <v>36</v>
      </c>
      <c r="F34" s="1">
        <v>1574</v>
      </c>
      <c r="G34" s="1" t="s">
        <v>39</v>
      </c>
    </row>
    <row r="35" spans="1:7" x14ac:dyDescent="0.2">
      <c r="A35" s="1">
        <v>1265</v>
      </c>
      <c r="B35" s="1">
        <v>1473</v>
      </c>
      <c r="C35" s="1">
        <v>3116</v>
      </c>
      <c r="D35" s="1">
        <v>106</v>
      </c>
      <c r="E35" s="1">
        <v>741</v>
      </c>
      <c r="F35" s="1">
        <v>2282</v>
      </c>
      <c r="G35" s="1" t="s">
        <v>40</v>
      </c>
    </row>
    <row r="36" spans="1:7" x14ac:dyDescent="0.2">
      <c r="A36" s="1">
        <v>654</v>
      </c>
      <c r="B36" s="1">
        <v>1063</v>
      </c>
      <c r="C36" s="1">
        <v>1662</v>
      </c>
      <c r="D36" s="1">
        <v>4135</v>
      </c>
      <c r="E36" s="1">
        <v>330</v>
      </c>
      <c r="F36" s="1">
        <v>64</v>
      </c>
      <c r="G36" s="1" t="s">
        <v>41</v>
      </c>
    </row>
    <row r="37" spans="1:7" x14ac:dyDescent="0.2">
      <c r="A37" s="1">
        <v>2673</v>
      </c>
      <c r="B37" s="1">
        <v>3028</v>
      </c>
      <c r="C37" s="1">
        <v>770</v>
      </c>
      <c r="D37" s="1">
        <v>2901</v>
      </c>
      <c r="E37" s="1">
        <v>2466</v>
      </c>
      <c r="F37" s="1">
        <v>744</v>
      </c>
      <c r="G37" s="1" t="s">
        <v>42</v>
      </c>
    </row>
    <row r="38" spans="1:7" x14ac:dyDescent="0.2">
      <c r="A38" s="1">
        <v>1263</v>
      </c>
      <c r="B38" s="1">
        <v>1415</v>
      </c>
      <c r="C38" s="1">
        <v>2774</v>
      </c>
      <c r="D38" s="1">
        <v>3370</v>
      </c>
      <c r="E38" s="1">
        <v>854</v>
      </c>
      <c r="F38" s="1">
        <v>2947</v>
      </c>
      <c r="G38" s="1" t="s">
        <v>43</v>
      </c>
    </row>
    <row r="39" spans="1:7" x14ac:dyDescent="0.2">
      <c r="A39" s="1">
        <v>830</v>
      </c>
      <c r="B39" s="1">
        <v>961</v>
      </c>
      <c r="C39" s="1">
        <v>2667</v>
      </c>
      <c r="D39" s="1">
        <v>1892</v>
      </c>
      <c r="E39" s="1">
        <v>499</v>
      </c>
      <c r="F39" s="1">
        <v>1282</v>
      </c>
      <c r="G39" s="1" t="s">
        <v>44</v>
      </c>
    </row>
    <row r="40" spans="1:7" x14ac:dyDescent="0.2">
      <c r="A40" s="1">
        <v>566</v>
      </c>
      <c r="B40" s="1">
        <v>1173</v>
      </c>
      <c r="C40" s="1">
        <v>879</v>
      </c>
      <c r="D40" s="1">
        <v>2096</v>
      </c>
      <c r="E40" s="1">
        <v>225</v>
      </c>
      <c r="F40" s="1">
        <v>1531</v>
      </c>
      <c r="G40" s="1" t="s">
        <v>45</v>
      </c>
    </row>
    <row r="41" spans="1:7" x14ac:dyDescent="0.2">
      <c r="A41" s="1">
        <v>2960</v>
      </c>
      <c r="B41" s="1">
        <v>3281</v>
      </c>
      <c r="C41" s="1">
        <v>3040</v>
      </c>
      <c r="D41" s="1">
        <v>2927</v>
      </c>
      <c r="E41" s="1">
        <v>3086</v>
      </c>
      <c r="F41" s="1">
        <v>748</v>
      </c>
      <c r="G41" s="1" t="s">
        <v>46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7A21-75C4-441F-8A71-20F85272D118}">
  <dimension ref="A1:AF43"/>
  <sheetViews>
    <sheetView tabSelected="1" topLeftCell="F7" workbookViewId="0">
      <selection activeCell="R35" sqref="R35"/>
    </sheetView>
  </sheetViews>
  <sheetFormatPr baseColWidth="10" defaultColWidth="8.83203125" defaultRowHeight="16" x14ac:dyDescent="0.2"/>
  <cols>
    <col min="1" max="1" width="9.5" bestFit="1" customWidth="1"/>
    <col min="2" max="2" width="5.1640625" bestFit="1" customWidth="1"/>
    <col min="3" max="4" width="5.1640625" customWidth="1"/>
    <col min="5" max="5" width="5.1640625" bestFit="1" customWidth="1"/>
    <col min="6" max="6" width="10.33203125" bestFit="1" customWidth="1"/>
    <col min="7" max="7" width="10.1640625" bestFit="1" customWidth="1"/>
    <col min="10" max="10" width="8" bestFit="1" customWidth="1"/>
    <col min="16" max="16" width="10.33203125" bestFit="1" customWidth="1"/>
    <col min="19" max="20" width="9.33203125" bestFit="1" customWidth="1"/>
    <col min="21" max="22" width="9.33203125" customWidth="1"/>
    <col min="23" max="23" width="9.33203125" bestFit="1" customWidth="1"/>
    <col min="24" max="24" width="9.33203125" customWidth="1"/>
    <col min="31" max="32" width="10.33203125" bestFit="1" customWidth="1"/>
  </cols>
  <sheetData>
    <row r="1" spans="1:24" x14ac:dyDescent="0.2">
      <c r="A1" s="3" t="s">
        <v>55</v>
      </c>
      <c r="B1" s="2" t="s">
        <v>97</v>
      </c>
      <c r="C1" s="5" t="s">
        <v>98</v>
      </c>
      <c r="D1" s="5" t="s">
        <v>100</v>
      </c>
      <c r="E1" s="5" t="s">
        <v>53</v>
      </c>
      <c r="F1" s="3" t="s">
        <v>99</v>
      </c>
      <c r="G1" s="3" t="s">
        <v>47</v>
      </c>
      <c r="J1" t="s">
        <v>54</v>
      </c>
      <c r="K1" s="3" t="str">
        <f>A1</f>
        <v>Max value</v>
      </c>
      <c r="L1" s="2" t="str">
        <f>B1</f>
        <v>VOI2</v>
      </c>
      <c r="M1" s="5" t="str">
        <f>C1</f>
        <v>VOI3</v>
      </c>
      <c r="N1" s="5" t="str">
        <f>D1</f>
        <v>VOI5</v>
      </c>
      <c r="O1" s="5" t="str">
        <f>E1</f>
        <v>Prob</v>
      </c>
      <c r="P1" s="5" t="str">
        <f>F1</f>
        <v>Random</v>
      </c>
      <c r="R1" t="s">
        <v>54</v>
      </c>
      <c r="S1" s="3" t="str">
        <f>A1</f>
        <v>Max value</v>
      </c>
      <c r="T1" s="2" t="str">
        <f>B1</f>
        <v>VOI2</v>
      </c>
      <c r="U1" s="5" t="str">
        <f>C1</f>
        <v>VOI3</v>
      </c>
      <c r="V1" s="5" t="str">
        <f>D1</f>
        <v>VOI5</v>
      </c>
      <c r="W1" s="5" t="str">
        <f>E1</f>
        <v>Prob</v>
      </c>
      <c r="X1" s="5" t="str">
        <f>F1</f>
        <v>Random</v>
      </c>
    </row>
    <row r="2" spans="1:24" x14ac:dyDescent="0.2">
      <c r="A2" s="1">
        <v>108</v>
      </c>
      <c r="B2" s="1">
        <v>36</v>
      </c>
      <c r="C2" s="1">
        <v>71</v>
      </c>
      <c r="D2" s="1">
        <v>84</v>
      </c>
      <c r="E2" s="1">
        <v>1705</v>
      </c>
      <c r="F2" s="1">
        <v>1949</v>
      </c>
      <c r="G2" s="1" t="s">
        <v>56</v>
      </c>
      <c r="J2">
        <v>100</v>
      </c>
      <c r="K2">
        <f t="shared" ref="K2:K43" si="0">COUNTIF(A$2:A$41,_xlfn.CONCAT("&lt;",$J2))</f>
        <v>2</v>
      </c>
      <c r="L2">
        <f>COUNTIF(B$2:B$41,_xlfn.CONCAT("&lt;",$J2))</f>
        <v>1</v>
      </c>
      <c r="M2">
        <f>COUNTIF(C$2:C$41,_xlfn.CONCAT("&lt;",$J2))</f>
        <v>1</v>
      </c>
      <c r="N2">
        <f>COUNTIF(D$2:D$41,_xlfn.CONCAT("&lt;",$J2))</f>
        <v>4</v>
      </c>
      <c r="O2">
        <f>COUNTIF(E$2:E$41,_xlfn.CONCAT("&lt;",$J2))</f>
        <v>1</v>
      </c>
      <c r="P2">
        <f>COUNTIF(F$2:F$41,_xlfn.CONCAT("&lt;",$J2))</f>
        <v>0</v>
      </c>
      <c r="R2">
        <v>100</v>
      </c>
      <c r="S2" s="6">
        <f t="shared" ref="S2:S43" si="1">K2/40</f>
        <v>0.05</v>
      </c>
      <c r="T2" s="6">
        <f>L2/40</f>
        <v>2.5000000000000001E-2</v>
      </c>
      <c r="U2" s="6">
        <f>M2/40</f>
        <v>2.5000000000000001E-2</v>
      </c>
      <c r="V2" s="6">
        <f>N2/40</f>
        <v>0.1</v>
      </c>
      <c r="W2" s="6">
        <f>O2/40</f>
        <v>2.5000000000000001E-2</v>
      </c>
      <c r="X2" s="6">
        <f>P2/40</f>
        <v>0</v>
      </c>
    </row>
    <row r="3" spans="1:24" x14ac:dyDescent="0.2">
      <c r="A3" s="1">
        <v>328</v>
      </c>
      <c r="B3" s="1">
        <v>1489</v>
      </c>
      <c r="C3" s="1">
        <v>201</v>
      </c>
      <c r="D3" s="1">
        <v>225</v>
      </c>
      <c r="E3" s="1">
        <v>3537</v>
      </c>
      <c r="F3" s="1">
        <v>3010</v>
      </c>
      <c r="G3" s="1" t="s">
        <v>57</v>
      </c>
      <c r="J3">
        <f>J2+100</f>
        <v>200</v>
      </c>
      <c r="K3">
        <f t="shared" si="0"/>
        <v>3</v>
      </c>
      <c r="L3">
        <f>COUNTIF(B$2:B$41,_xlfn.CONCAT("&lt;",$J3))</f>
        <v>1</v>
      </c>
      <c r="M3">
        <f>COUNTIF(C$2:C$41,_xlfn.CONCAT("&lt;",$J3))</f>
        <v>2</v>
      </c>
      <c r="N3">
        <f>COUNTIF(D$2:D$41,_xlfn.CONCAT("&lt;",$J3))</f>
        <v>4</v>
      </c>
      <c r="O3">
        <f>COUNTIF(E$2:E$41,_xlfn.CONCAT("&lt;",$J3))</f>
        <v>3</v>
      </c>
      <c r="P3">
        <f>COUNTIF(F$2:F$41,_xlfn.CONCAT("&lt;",$J3))</f>
        <v>3</v>
      </c>
      <c r="R3">
        <f>R2+100</f>
        <v>200</v>
      </c>
      <c r="S3" s="6">
        <f t="shared" si="1"/>
        <v>7.4999999999999997E-2</v>
      </c>
      <c r="T3" s="6">
        <f>L3/40</f>
        <v>2.5000000000000001E-2</v>
      </c>
      <c r="U3" s="6">
        <f>M3/40</f>
        <v>0.05</v>
      </c>
      <c r="V3" s="6">
        <f>N3/40</f>
        <v>0.1</v>
      </c>
      <c r="W3" s="6">
        <f t="shared" ref="W3:W43" si="2">O3/40</f>
        <v>7.4999999999999997E-2</v>
      </c>
      <c r="X3" s="6">
        <f>P3/40</f>
        <v>7.4999999999999997E-2</v>
      </c>
    </row>
    <row r="4" spans="1:24" x14ac:dyDescent="0.2">
      <c r="A4" s="1">
        <v>1314</v>
      </c>
      <c r="B4" s="1">
        <v>1326</v>
      </c>
      <c r="C4" s="1">
        <v>646</v>
      </c>
      <c r="D4" s="1">
        <v>1974</v>
      </c>
      <c r="E4" s="1">
        <v>1617</v>
      </c>
      <c r="F4" s="1">
        <v>201</v>
      </c>
      <c r="G4" s="1" t="s">
        <v>58</v>
      </c>
      <c r="J4">
        <f t="shared" ref="J4:J43" si="3">J3+100</f>
        <v>300</v>
      </c>
      <c r="K4">
        <f t="shared" si="0"/>
        <v>4</v>
      </c>
      <c r="L4">
        <f t="shared" ref="L4:L43" si="4">COUNTIF(B$2:B$41,_xlfn.CONCAT("&lt;",$J4))</f>
        <v>2</v>
      </c>
      <c r="M4">
        <f t="shared" ref="M4:M25" si="5">COUNTIF(C$2:C$41,_xlfn.CONCAT("&lt;",$J4))</f>
        <v>3</v>
      </c>
      <c r="N4">
        <f t="shared" ref="N4:N43" si="6">COUNTIF(D$2:D$41,_xlfn.CONCAT("&lt;",$J4))</f>
        <v>6</v>
      </c>
      <c r="O4">
        <f t="shared" ref="O4:O43" si="7">COUNTIF(E$2:E$41,_xlfn.CONCAT("&lt;",$J4))</f>
        <v>4</v>
      </c>
      <c r="P4">
        <f>COUNTIF(F$2:F$41,_xlfn.CONCAT("&lt;",$J4))</f>
        <v>6</v>
      </c>
      <c r="R4">
        <f t="shared" ref="R4:R41" si="8">R3+100</f>
        <v>300</v>
      </c>
      <c r="S4" s="6">
        <f t="shared" si="1"/>
        <v>0.1</v>
      </c>
      <c r="T4" s="6">
        <f>L4/40</f>
        <v>0.05</v>
      </c>
      <c r="U4" s="6">
        <f t="shared" ref="U4:U29" si="9">M4/40</f>
        <v>7.4999999999999997E-2</v>
      </c>
      <c r="V4" s="6">
        <f t="shared" ref="V4:V43" si="10">N4/40</f>
        <v>0.15</v>
      </c>
      <c r="W4" s="6">
        <f t="shared" si="2"/>
        <v>0.1</v>
      </c>
      <c r="X4" s="6">
        <f>P4/40</f>
        <v>0.15</v>
      </c>
    </row>
    <row r="5" spans="1:24" x14ac:dyDescent="0.2">
      <c r="A5" s="1">
        <v>3514</v>
      </c>
      <c r="B5" s="1">
        <v>1626</v>
      </c>
      <c r="C5" s="1">
        <v>3718</v>
      </c>
      <c r="D5" s="1">
        <v>1955</v>
      </c>
      <c r="E5" s="1">
        <v>1654</v>
      </c>
      <c r="F5" s="1">
        <v>1651</v>
      </c>
      <c r="G5" s="1" t="s">
        <v>59</v>
      </c>
      <c r="J5">
        <f t="shared" si="3"/>
        <v>400</v>
      </c>
      <c r="K5">
        <f t="shared" si="0"/>
        <v>6</v>
      </c>
      <c r="L5">
        <f t="shared" si="4"/>
        <v>4</v>
      </c>
      <c r="M5">
        <f t="shared" si="5"/>
        <v>6</v>
      </c>
      <c r="N5">
        <f t="shared" si="6"/>
        <v>7</v>
      </c>
      <c r="O5">
        <f t="shared" si="7"/>
        <v>5</v>
      </c>
      <c r="P5">
        <f t="shared" ref="P5:P43" si="11">COUNTIF(F$2:F$41,_xlfn.CONCAT("&lt;",$J5))</f>
        <v>8</v>
      </c>
      <c r="R5">
        <f t="shared" si="8"/>
        <v>400</v>
      </c>
      <c r="S5" s="6">
        <f t="shared" si="1"/>
        <v>0.15</v>
      </c>
      <c r="T5" s="6">
        <f>L5/40</f>
        <v>0.1</v>
      </c>
      <c r="U5" s="6">
        <f t="shared" si="9"/>
        <v>0.15</v>
      </c>
      <c r="V5" s="6">
        <f t="shared" si="10"/>
        <v>0.17499999999999999</v>
      </c>
      <c r="W5" s="6">
        <f t="shared" si="2"/>
        <v>0.125</v>
      </c>
      <c r="X5" s="6">
        <f t="shared" ref="X5:X43" si="12">P5/40</f>
        <v>0.2</v>
      </c>
    </row>
    <row r="6" spans="1:24" x14ac:dyDescent="0.2">
      <c r="A6" s="1">
        <v>2120</v>
      </c>
      <c r="B6" s="1">
        <v>1482</v>
      </c>
      <c r="C6" s="1">
        <v>1516</v>
      </c>
      <c r="D6" s="1">
        <v>1185</v>
      </c>
      <c r="E6" s="1">
        <v>775</v>
      </c>
      <c r="F6" s="1">
        <v>2576</v>
      </c>
      <c r="G6" s="1" t="s">
        <v>60</v>
      </c>
      <c r="J6">
        <f t="shared" si="3"/>
        <v>500</v>
      </c>
      <c r="K6">
        <f t="shared" si="0"/>
        <v>9</v>
      </c>
      <c r="L6">
        <f t="shared" si="4"/>
        <v>6</v>
      </c>
      <c r="M6">
        <f t="shared" si="5"/>
        <v>6</v>
      </c>
      <c r="N6">
        <f t="shared" si="6"/>
        <v>7</v>
      </c>
      <c r="O6">
        <f t="shared" si="7"/>
        <v>5</v>
      </c>
      <c r="P6">
        <f t="shared" si="11"/>
        <v>8</v>
      </c>
      <c r="R6">
        <f t="shared" si="8"/>
        <v>500</v>
      </c>
      <c r="S6" s="6">
        <f t="shared" si="1"/>
        <v>0.22500000000000001</v>
      </c>
      <c r="T6" s="6">
        <f>L6/40</f>
        <v>0.15</v>
      </c>
      <c r="U6" s="6">
        <f t="shared" si="9"/>
        <v>0.15</v>
      </c>
      <c r="V6" s="6">
        <f t="shared" si="10"/>
        <v>0.17499999999999999</v>
      </c>
      <c r="W6" s="6">
        <f t="shared" si="2"/>
        <v>0.125</v>
      </c>
      <c r="X6" s="6">
        <f t="shared" si="12"/>
        <v>0.2</v>
      </c>
    </row>
    <row r="7" spans="1:24" x14ac:dyDescent="0.2">
      <c r="A7" s="1">
        <v>1233</v>
      </c>
      <c r="B7" s="1">
        <v>1126</v>
      </c>
      <c r="C7" s="1">
        <v>901</v>
      </c>
      <c r="D7" s="1">
        <v>807</v>
      </c>
      <c r="E7" s="1">
        <v>892</v>
      </c>
      <c r="F7" s="1">
        <v>3678</v>
      </c>
      <c r="G7" s="1" t="s">
        <v>61</v>
      </c>
      <c r="J7">
        <f t="shared" si="3"/>
        <v>600</v>
      </c>
      <c r="K7">
        <f t="shared" si="0"/>
        <v>9</v>
      </c>
      <c r="L7">
        <f t="shared" si="4"/>
        <v>8</v>
      </c>
      <c r="M7">
        <f t="shared" si="5"/>
        <v>7</v>
      </c>
      <c r="N7">
        <f t="shared" si="6"/>
        <v>8</v>
      </c>
      <c r="O7">
        <f t="shared" si="7"/>
        <v>9</v>
      </c>
      <c r="P7">
        <f t="shared" si="11"/>
        <v>9</v>
      </c>
      <c r="R7">
        <f t="shared" si="8"/>
        <v>600</v>
      </c>
      <c r="S7" s="6">
        <f t="shared" si="1"/>
        <v>0.22500000000000001</v>
      </c>
      <c r="T7" s="6">
        <f>L7/40</f>
        <v>0.2</v>
      </c>
      <c r="U7" s="6">
        <f t="shared" si="9"/>
        <v>0.17499999999999999</v>
      </c>
      <c r="V7" s="6">
        <f t="shared" si="10"/>
        <v>0.2</v>
      </c>
      <c r="W7" s="6">
        <f t="shared" si="2"/>
        <v>0.22500000000000001</v>
      </c>
      <c r="X7" s="6">
        <f t="shared" si="12"/>
        <v>0.22500000000000001</v>
      </c>
    </row>
    <row r="8" spans="1:24" x14ac:dyDescent="0.2">
      <c r="A8" s="1">
        <v>4028</v>
      </c>
      <c r="B8" s="1">
        <v>3248</v>
      </c>
      <c r="C8" s="1">
        <v>3273</v>
      </c>
      <c r="D8" s="1">
        <v>2938</v>
      </c>
      <c r="E8" s="1">
        <v>3969</v>
      </c>
      <c r="F8" s="1">
        <v>1777</v>
      </c>
      <c r="G8" s="1" t="s">
        <v>62</v>
      </c>
      <c r="J8">
        <f t="shared" si="3"/>
        <v>700</v>
      </c>
      <c r="K8">
        <f t="shared" si="0"/>
        <v>10</v>
      </c>
      <c r="L8">
        <f t="shared" si="4"/>
        <v>8</v>
      </c>
      <c r="M8">
        <f t="shared" si="5"/>
        <v>10</v>
      </c>
      <c r="N8">
        <f t="shared" si="6"/>
        <v>9</v>
      </c>
      <c r="O8">
        <f t="shared" si="7"/>
        <v>9</v>
      </c>
      <c r="P8">
        <f t="shared" si="11"/>
        <v>9</v>
      </c>
      <c r="R8">
        <f t="shared" si="8"/>
        <v>700</v>
      </c>
      <c r="S8" s="6">
        <f t="shared" si="1"/>
        <v>0.25</v>
      </c>
      <c r="T8" s="6">
        <f>L8/40</f>
        <v>0.2</v>
      </c>
      <c r="U8" s="6">
        <f t="shared" si="9"/>
        <v>0.25</v>
      </c>
      <c r="V8" s="6">
        <f t="shared" si="10"/>
        <v>0.22500000000000001</v>
      </c>
      <c r="W8" s="6">
        <f t="shared" si="2"/>
        <v>0.22500000000000001</v>
      </c>
      <c r="X8" s="6">
        <f t="shared" si="12"/>
        <v>0.22500000000000001</v>
      </c>
    </row>
    <row r="9" spans="1:24" x14ac:dyDescent="0.2">
      <c r="A9" s="1">
        <v>1323</v>
      </c>
      <c r="B9" s="1">
        <v>1308</v>
      </c>
      <c r="C9" s="1">
        <v>3268</v>
      </c>
      <c r="D9" s="1">
        <v>974</v>
      </c>
      <c r="E9" s="1">
        <v>2950</v>
      </c>
      <c r="F9" s="1">
        <v>2828</v>
      </c>
      <c r="G9" s="1" t="s">
        <v>63</v>
      </c>
      <c r="J9">
        <f t="shared" si="3"/>
        <v>800</v>
      </c>
      <c r="K9">
        <f t="shared" si="0"/>
        <v>11</v>
      </c>
      <c r="L9">
        <f t="shared" si="4"/>
        <v>9</v>
      </c>
      <c r="M9">
        <f t="shared" si="5"/>
        <v>14</v>
      </c>
      <c r="N9">
        <f t="shared" si="6"/>
        <v>11</v>
      </c>
      <c r="O9">
        <f t="shared" si="7"/>
        <v>12</v>
      </c>
      <c r="P9">
        <f t="shared" si="11"/>
        <v>11</v>
      </c>
      <c r="R9">
        <f t="shared" si="8"/>
        <v>800</v>
      </c>
      <c r="S9" s="6">
        <f t="shared" si="1"/>
        <v>0.27500000000000002</v>
      </c>
      <c r="T9" s="6">
        <f>L9/40</f>
        <v>0.22500000000000001</v>
      </c>
      <c r="U9" s="6">
        <f t="shared" si="9"/>
        <v>0.35</v>
      </c>
      <c r="V9" s="6">
        <f t="shared" si="10"/>
        <v>0.27500000000000002</v>
      </c>
      <c r="W9" s="6">
        <f t="shared" si="2"/>
        <v>0.3</v>
      </c>
      <c r="X9" s="6">
        <f t="shared" si="12"/>
        <v>0.27500000000000002</v>
      </c>
    </row>
    <row r="10" spans="1:24" x14ac:dyDescent="0.2">
      <c r="A10" s="1">
        <v>374</v>
      </c>
      <c r="B10" s="1">
        <v>915</v>
      </c>
      <c r="C10" s="1">
        <v>799</v>
      </c>
      <c r="D10" s="1">
        <v>56</v>
      </c>
      <c r="E10" s="1">
        <v>551</v>
      </c>
      <c r="F10" s="1">
        <v>3350</v>
      </c>
      <c r="G10" s="1" t="s">
        <v>64</v>
      </c>
      <c r="J10">
        <f t="shared" si="3"/>
        <v>900</v>
      </c>
      <c r="K10">
        <f t="shared" si="0"/>
        <v>12</v>
      </c>
      <c r="L10">
        <f t="shared" si="4"/>
        <v>9</v>
      </c>
      <c r="M10">
        <f t="shared" si="5"/>
        <v>15</v>
      </c>
      <c r="N10">
        <f t="shared" si="6"/>
        <v>12</v>
      </c>
      <c r="O10">
        <f t="shared" si="7"/>
        <v>14</v>
      </c>
      <c r="P10">
        <f t="shared" si="11"/>
        <v>12</v>
      </c>
      <c r="R10">
        <f t="shared" si="8"/>
        <v>900</v>
      </c>
      <c r="S10" s="6">
        <f t="shared" si="1"/>
        <v>0.3</v>
      </c>
      <c r="T10" s="6">
        <f>L10/40</f>
        <v>0.22500000000000001</v>
      </c>
      <c r="U10" s="6">
        <f t="shared" si="9"/>
        <v>0.375</v>
      </c>
      <c r="V10" s="6">
        <f t="shared" si="10"/>
        <v>0.3</v>
      </c>
      <c r="W10" s="6">
        <f t="shared" si="2"/>
        <v>0.35</v>
      </c>
      <c r="X10" s="6">
        <f t="shared" si="12"/>
        <v>0.3</v>
      </c>
    </row>
    <row r="11" spans="1:24" x14ac:dyDescent="0.2">
      <c r="A11" s="1">
        <v>1580</v>
      </c>
      <c r="B11" s="1">
        <v>3270</v>
      </c>
      <c r="C11" s="1">
        <v>2321</v>
      </c>
      <c r="D11" s="1">
        <v>773</v>
      </c>
      <c r="E11" s="1">
        <v>1258</v>
      </c>
      <c r="F11" s="1">
        <v>362</v>
      </c>
      <c r="G11" s="1" t="s">
        <v>65</v>
      </c>
      <c r="J11">
        <f t="shared" si="3"/>
        <v>1000</v>
      </c>
      <c r="K11">
        <f t="shared" si="0"/>
        <v>12</v>
      </c>
      <c r="L11">
        <f t="shared" si="4"/>
        <v>13</v>
      </c>
      <c r="M11">
        <f t="shared" si="5"/>
        <v>18</v>
      </c>
      <c r="N11">
        <f t="shared" si="6"/>
        <v>13</v>
      </c>
      <c r="O11">
        <f t="shared" si="7"/>
        <v>15</v>
      </c>
      <c r="P11">
        <f t="shared" si="11"/>
        <v>12</v>
      </c>
      <c r="R11">
        <f t="shared" si="8"/>
        <v>1000</v>
      </c>
      <c r="S11" s="6">
        <f t="shared" si="1"/>
        <v>0.3</v>
      </c>
      <c r="T11" s="6">
        <f>L11/40</f>
        <v>0.32500000000000001</v>
      </c>
      <c r="U11" s="6">
        <f t="shared" si="9"/>
        <v>0.45</v>
      </c>
      <c r="V11" s="6">
        <f t="shared" si="10"/>
        <v>0.32500000000000001</v>
      </c>
      <c r="W11" s="6">
        <f t="shared" si="2"/>
        <v>0.375</v>
      </c>
      <c r="X11" s="6">
        <f t="shared" si="12"/>
        <v>0.3</v>
      </c>
    </row>
    <row r="12" spans="1:24" x14ac:dyDescent="0.2">
      <c r="A12" s="1">
        <v>3070</v>
      </c>
      <c r="B12" s="1">
        <v>1991</v>
      </c>
      <c r="C12" s="1">
        <v>4009</v>
      </c>
      <c r="D12" s="1">
        <v>1792</v>
      </c>
      <c r="E12" s="1">
        <v>1640</v>
      </c>
      <c r="F12" s="1">
        <v>1787</v>
      </c>
      <c r="G12" s="1" t="s">
        <v>66</v>
      </c>
      <c r="J12">
        <f t="shared" si="3"/>
        <v>1100</v>
      </c>
      <c r="K12">
        <f t="shared" si="0"/>
        <v>12</v>
      </c>
      <c r="L12">
        <f t="shared" si="4"/>
        <v>14</v>
      </c>
      <c r="M12">
        <f t="shared" si="5"/>
        <v>19</v>
      </c>
      <c r="N12">
        <f t="shared" si="6"/>
        <v>14</v>
      </c>
      <c r="O12">
        <f t="shared" si="7"/>
        <v>16</v>
      </c>
      <c r="P12">
        <f t="shared" si="11"/>
        <v>12</v>
      </c>
      <c r="R12">
        <f t="shared" si="8"/>
        <v>1100</v>
      </c>
      <c r="S12" s="6">
        <f t="shared" si="1"/>
        <v>0.3</v>
      </c>
      <c r="T12" s="6">
        <f>L12/40</f>
        <v>0.35</v>
      </c>
      <c r="U12" s="6">
        <f t="shared" si="9"/>
        <v>0.47499999999999998</v>
      </c>
      <c r="V12" s="6">
        <f t="shared" si="10"/>
        <v>0.35</v>
      </c>
      <c r="W12" s="6">
        <f t="shared" si="2"/>
        <v>0.4</v>
      </c>
      <c r="X12" s="6">
        <f t="shared" si="12"/>
        <v>0.3</v>
      </c>
    </row>
    <row r="13" spans="1:24" x14ac:dyDescent="0.2">
      <c r="A13" s="1">
        <v>629</v>
      </c>
      <c r="B13" s="1">
        <v>357</v>
      </c>
      <c r="C13" s="1">
        <v>314</v>
      </c>
      <c r="D13" s="1">
        <v>1950</v>
      </c>
      <c r="E13" s="1">
        <v>2860</v>
      </c>
      <c r="F13" s="1">
        <v>3105</v>
      </c>
      <c r="G13" s="1" t="s">
        <v>67</v>
      </c>
      <c r="J13">
        <f t="shared" si="3"/>
        <v>1200</v>
      </c>
      <c r="K13">
        <f t="shared" si="0"/>
        <v>15</v>
      </c>
      <c r="L13">
        <f t="shared" si="4"/>
        <v>15</v>
      </c>
      <c r="M13">
        <f t="shared" si="5"/>
        <v>19</v>
      </c>
      <c r="N13">
        <f t="shared" si="6"/>
        <v>16</v>
      </c>
      <c r="O13">
        <f t="shared" si="7"/>
        <v>17</v>
      </c>
      <c r="P13">
        <f t="shared" si="11"/>
        <v>12</v>
      </c>
      <c r="R13">
        <f t="shared" si="8"/>
        <v>1200</v>
      </c>
      <c r="S13" s="6">
        <f t="shared" si="1"/>
        <v>0.375</v>
      </c>
      <c r="T13" s="6">
        <f>L13/40</f>
        <v>0.375</v>
      </c>
      <c r="U13" s="6">
        <f t="shared" si="9"/>
        <v>0.47499999999999998</v>
      </c>
      <c r="V13" s="6">
        <f t="shared" si="10"/>
        <v>0.4</v>
      </c>
      <c r="W13" s="6">
        <f t="shared" si="2"/>
        <v>0.42499999999999999</v>
      </c>
      <c r="X13" s="6">
        <f t="shared" si="12"/>
        <v>0.3</v>
      </c>
    </row>
    <row r="14" spans="1:24" x14ac:dyDescent="0.2">
      <c r="A14" s="1">
        <v>1148</v>
      </c>
      <c r="B14" s="1">
        <v>1336</v>
      </c>
      <c r="C14" s="1">
        <v>600</v>
      </c>
      <c r="D14" s="1">
        <v>3322</v>
      </c>
      <c r="E14" s="1">
        <v>794</v>
      </c>
      <c r="F14" s="1">
        <v>2778</v>
      </c>
      <c r="G14" s="1" t="s">
        <v>68</v>
      </c>
      <c r="J14">
        <f t="shared" si="3"/>
        <v>1300</v>
      </c>
      <c r="K14">
        <f t="shared" si="0"/>
        <v>18</v>
      </c>
      <c r="L14">
        <f t="shared" si="4"/>
        <v>15</v>
      </c>
      <c r="M14">
        <f t="shared" si="5"/>
        <v>19</v>
      </c>
      <c r="N14">
        <f t="shared" si="6"/>
        <v>18</v>
      </c>
      <c r="O14">
        <f t="shared" si="7"/>
        <v>18</v>
      </c>
      <c r="P14">
        <f t="shared" si="11"/>
        <v>13</v>
      </c>
      <c r="R14">
        <f t="shared" si="8"/>
        <v>1300</v>
      </c>
      <c r="S14" s="6">
        <f t="shared" si="1"/>
        <v>0.45</v>
      </c>
      <c r="T14" s="6">
        <f>L14/40</f>
        <v>0.375</v>
      </c>
      <c r="U14" s="6">
        <f t="shared" si="9"/>
        <v>0.47499999999999998</v>
      </c>
      <c r="V14" s="6">
        <f t="shared" si="10"/>
        <v>0.45</v>
      </c>
      <c r="W14" s="6">
        <f t="shared" si="2"/>
        <v>0.45</v>
      </c>
      <c r="X14" s="6">
        <f t="shared" si="12"/>
        <v>0.32500000000000001</v>
      </c>
    </row>
    <row r="15" spans="1:24" x14ac:dyDescent="0.2">
      <c r="A15" s="1">
        <v>3978</v>
      </c>
      <c r="B15" s="1">
        <v>2468</v>
      </c>
      <c r="C15" s="1">
        <v>3393</v>
      </c>
      <c r="D15" s="1">
        <v>2867</v>
      </c>
      <c r="E15" s="1">
        <v>3342</v>
      </c>
      <c r="F15" s="1">
        <v>3860</v>
      </c>
      <c r="G15" s="1" t="s">
        <v>69</v>
      </c>
      <c r="J15">
        <f t="shared" si="3"/>
        <v>1400</v>
      </c>
      <c r="K15">
        <f t="shared" si="0"/>
        <v>21</v>
      </c>
      <c r="L15">
        <f t="shared" si="4"/>
        <v>20</v>
      </c>
      <c r="M15">
        <f t="shared" si="5"/>
        <v>19</v>
      </c>
      <c r="N15">
        <f t="shared" si="6"/>
        <v>19</v>
      </c>
      <c r="O15">
        <f t="shared" si="7"/>
        <v>20</v>
      </c>
      <c r="P15">
        <f t="shared" si="11"/>
        <v>13</v>
      </c>
      <c r="R15">
        <f t="shared" si="8"/>
        <v>1400</v>
      </c>
      <c r="S15" s="6">
        <f t="shared" si="1"/>
        <v>0.52500000000000002</v>
      </c>
      <c r="T15" s="6">
        <f>L15/40</f>
        <v>0.5</v>
      </c>
      <c r="U15" s="6">
        <f t="shared" si="9"/>
        <v>0.47499999999999998</v>
      </c>
      <c r="V15" s="6">
        <f t="shared" si="10"/>
        <v>0.47499999999999998</v>
      </c>
      <c r="W15" s="6">
        <f t="shared" si="2"/>
        <v>0.5</v>
      </c>
      <c r="X15" s="6">
        <f t="shared" si="12"/>
        <v>0.32500000000000001</v>
      </c>
    </row>
    <row r="16" spans="1:24" x14ac:dyDescent="0.2">
      <c r="A16" s="1">
        <v>1129</v>
      </c>
      <c r="B16" s="1">
        <v>577</v>
      </c>
      <c r="C16" s="1">
        <v>579</v>
      </c>
      <c r="D16" s="1">
        <v>1095</v>
      </c>
      <c r="E16" s="1">
        <v>1784</v>
      </c>
      <c r="F16" s="1">
        <v>2963</v>
      </c>
      <c r="G16" s="1" t="s">
        <v>70</v>
      </c>
      <c r="J16">
        <f t="shared" si="3"/>
        <v>1500</v>
      </c>
      <c r="K16">
        <f t="shared" si="0"/>
        <v>21</v>
      </c>
      <c r="L16">
        <f t="shared" si="4"/>
        <v>23</v>
      </c>
      <c r="M16">
        <f t="shared" si="5"/>
        <v>19</v>
      </c>
      <c r="N16">
        <f t="shared" si="6"/>
        <v>20</v>
      </c>
      <c r="O16">
        <f t="shared" si="7"/>
        <v>20</v>
      </c>
      <c r="P16">
        <f t="shared" si="11"/>
        <v>14</v>
      </c>
      <c r="R16">
        <f t="shared" si="8"/>
        <v>1500</v>
      </c>
      <c r="S16" s="6">
        <f t="shared" si="1"/>
        <v>0.52500000000000002</v>
      </c>
      <c r="T16" s="6">
        <f>L16/40</f>
        <v>0.57499999999999996</v>
      </c>
      <c r="U16" s="6">
        <f t="shared" si="9"/>
        <v>0.47499999999999998</v>
      </c>
      <c r="V16" s="6">
        <f t="shared" si="10"/>
        <v>0.5</v>
      </c>
      <c r="W16" s="6">
        <f t="shared" si="2"/>
        <v>0.5</v>
      </c>
      <c r="X16" s="6">
        <f t="shared" si="12"/>
        <v>0.35</v>
      </c>
    </row>
    <row r="17" spans="1:32" x14ac:dyDescent="0.2">
      <c r="A17" s="1">
        <v>2305</v>
      </c>
      <c r="B17" s="1">
        <v>1742</v>
      </c>
      <c r="C17" s="1">
        <v>3770</v>
      </c>
      <c r="D17" s="1">
        <v>3846</v>
      </c>
      <c r="E17" s="1">
        <v>1947</v>
      </c>
      <c r="F17" s="1">
        <v>1419</v>
      </c>
      <c r="G17" s="1" t="s">
        <v>71</v>
      </c>
      <c r="J17">
        <f t="shared" si="3"/>
        <v>1600</v>
      </c>
      <c r="K17">
        <f t="shared" si="0"/>
        <v>22</v>
      </c>
      <c r="L17">
        <f t="shared" si="4"/>
        <v>23</v>
      </c>
      <c r="M17">
        <f t="shared" si="5"/>
        <v>20</v>
      </c>
      <c r="N17">
        <f t="shared" si="6"/>
        <v>20</v>
      </c>
      <c r="O17">
        <f t="shared" si="7"/>
        <v>20</v>
      </c>
      <c r="P17">
        <f>COUNTIF(F$2:F$41,_xlfn.CONCAT("&lt;",$J17))</f>
        <v>14</v>
      </c>
      <c r="R17">
        <f t="shared" si="8"/>
        <v>1600</v>
      </c>
      <c r="S17" s="6">
        <f t="shared" si="1"/>
        <v>0.55000000000000004</v>
      </c>
      <c r="T17" s="6">
        <f>L17/40</f>
        <v>0.57499999999999996</v>
      </c>
      <c r="U17" s="6">
        <f t="shared" si="9"/>
        <v>0.5</v>
      </c>
      <c r="V17" s="6">
        <f t="shared" si="10"/>
        <v>0.5</v>
      </c>
      <c r="W17" s="6">
        <f t="shared" si="2"/>
        <v>0.5</v>
      </c>
      <c r="X17" s="6">
        <f t="shared" si="12"/>
        <v>0.35</v>
      </c>
    </row>
    <row r="18" spans="1:32" x14ac:dyDescent="0.2">
      <c r="A18" s="1">
        <v>259</v>
      </c>
      <c r="B18" s="1">
        <v>2443</v>
      </c>
      <c r="C18" s="1">
        <v>323</v>
      </c>
      <c r="D18" s="1">
        <v>203</v>
      </c>
      <c r="E18" s="1">
        <v>379</v>
      </c>
      <c r="F18" s="1">
        <v>3599</v>
      </c>
      <c r="G18" s="1" t="s">
        <v>72</v>
      </c>
      <c r="J18">
        <f t="shared" si="3"/>
        <v>1700</v>
      </c>
      <c r="K18">
        <f t="shared" si="0"/>
        <v>23</v>
      </c>
      <c r="L18">
        <f t="shared" si="4"/>
        <v>25</v>
      </c>
      <c r="M18">
        <f t="shared" si="5"/>
        <v>20</v>
      </c>
      <c r="N18">
        <f t="shared" si="6"/>
        <v>21</v>
      </c>
      <c r="O18">
        <f t="shared" si="7"/>
        <v>23</v>
      </c>
      <c r="P18">
        <f>COUNTIF(F$2:F$41,_xlfn.CONCAT("&lt;",$J18))</f>
        <v>17</v>
      </c>
      <c r="R18">
        <f t="shared" si="8"/>
        <v>1700</v>
      </c>
      <c r="S18" s="6">
        <f t="shared" si="1"/>
        <v>0.57499999999999996</v>
      </c>
      <c r="T18" s="6">
        <f>L18/40</f>
        <v>0.625</v>
      </c>
      <c r="U18" s="6">
        <f t="shared" si="9"/>
        <v>0.5</v>
      </c>
      <c r="V18" s="6">
        <f t="shared" si="10"/>
        <v>0.52500000000000002</v>
      </c>
      <c r="W18" s="6">
        <f t="shared" si="2"/>
        <v>0.57499999999999996</v>
      </c>
      <c r="X18" s="6">
        <f t="shared" si="12"/>
        <v>0.42499999999999999</v>
      </c>
    </row>
    <row r="19" spans="1:32" x14ac:dyDescent="0.2">
      <c r="A19" s="1">
        <v>27</v>
      </c>
      <c r="B19" s="1">
        <v>706</v>
      </c>
      <c r="C19" s="1">
        <v>111</v>
      </c>
      <c r="D19" s="1">
        <v>75</v>
      </c>
      <c r="E19" s="1">
        <v>2624</v>
      </c>
      <c r="F19" s="1">
        <v>125</v>
      </c>
      <c r="G19" s="1" t="s">
        <v>73</v>
      </c>
      <c r="J19">
        <f t="shared" si="3"/>
        <v>1800</v>
      </c>
      <c r="K19">
        <f t="shared" si="0"/>
        <v>25</v>
      </c>
      <c r="L19">
        <f t="shared" si="4"/>
        <v>26</v>
      </c>
      <c r="M19">
        <f t="shared" si="5"/>
        <v>22</v>
      </c>
      <c r="N19">
        <f t="shared" si="6"/>
        <v>23</v>
      </c>
      <c r="O19">
        <f t="shared" si="7"/>
        <v>25</v>
      </c>
      <c r="P19">
        <f>COUNTIF(F$2:F$41,_xlfn.CONCAT("&lt;",$J19))</f>
        <v>19</v>
      </c>
      <c r="R19">
        <f t="shared" si="8"/>
        <v>1800</v>
      </c>
      <c r="S19" s="6">
        <f t="shared" si="1"/>
        <v>0.625</v>
      </c>
      <c r="T19" s="6">
        <f>L19/40</f>
        <v>0.65</v>
      </c>
      <c r="U19" s="6">
        <f t="shared" si="9"/>
        <v>0.55000000000000004</v>
      </c>
      <c r="V19" s="6">
        <f t="shared" si="10"/>
        <v>0.57499999999999996</v>
      </c>
      <c r="W19" s="6">
        <f t="shared" si="2"/>
        <v>0.625</v>
      </c>
      <c r="X19" s="6">
        <f t="shared" si="12"/>
        <v>0.47499999999999998</v>
      </c>
    </row>
    <row r="20" spans="1:32" x14ac:dyDescent="0.2">
      <c r="A20" s="1">
        <v>3278</v>
      </c>
      <c r="B20" s="1">
        <v>2499</v>
      </c>
      <c r="C20" s="1">
        <v>2076</v>
      </c>
      <c r="D20" s="1">
        <v>1758</v>
      </c>
      <c r="E20" s="1">
        <v>2642</v>
      </c>
      <c r="F20" s="1">
        <v>1616</v>
      </c>
      <c r="G20" s="1" t="s">
        <v>74</v>
      </c>
      <c r="J20">
        <f t="shared" si="3"/>
        <v>1900</v>
      </c>
      <c r="K20">
        <f t="shared" si="0"/>
        <v>25</v>
      </c>
      <c r="L20">
        <f t="shared" si="4"/>
        <v>26</v>
      </c>
      <c r="M20">
        <f t="shared" si="5"/>
        <v>22</v>
      </c>
      <c r="N20">
        <f t="shared" si="6"/>
        <v>24</v>
      </c>
      <c r="O20">
        <f t="shared" si="7"/>
        <v>25</v>
      </c>
      <c r="P20">
        <f t="shared" ref="P20:P22" si="13">COUNTIF(F$2:F$41,_xlfn.CONCAT("&lt;",$J20))</f>
        <v>19</v>
      </c>
      <c r="R20">
        <f t="shared" si="8"/>
        <v>1900</v>
      </c>
      <c r="S20" s="6">
        <f t="shared" si="1"/>
        <v>0.625</v>
      </c>
      <c r="T20" s="6">
        <f>L20/40</f>
        <v>0.65</v>
      </c>
      <c r="U20" s="6">
        <f t="shared" si="9"/>
        <v>0.55000000000000004</v>
      </c>
      <c r="V20" s="6">
        <f t="shared" si="10"/>
        <v>0.6</v>
      </c>
      <c r="W20" s="6">
        <f t="shared" si="2"/>
        <v>0.625</v>
      </c>
      <c r="X20" s="6">
        <f t="shared" si="12"/>
        <v>0.47499999999999998</v>
      </c>
    </row>
    <row r="21" spans="1:32" x14ac:dyDescent="0.2">
      <c r="A21" s="1">
        <v>443</v>
      </c>
      <c r="B21" s="1">
        <v>367</v>
      </c>
      <c r="C21" s="1">
        <v>900</v>
      </c>
      <c r="D21" s="1">
        <v>501</v>
      </c>
      <c r="E21" s="1">
        <v>3598</v>
      </c>
      <c r="F21" s="1">
        <v>2958</v>
      </c>
      <c r="G21" s="1" t="s">
        <v>75</v>
      </c>
      <c r="J21">
        <f t="shared" si="3"/>
        <v>2000</v>
      </c>
      <c r="K21">
        <f t="shared" si="0"/>
        <v>25</v>
      </c>
      <c r="L21">
        <f t="shared" si="4"/>
        <v>27</v>
      </c>
      <c r="M21">
        <f t="shared" si="5"/>
        <v>23</v>
      </c>
      <c r="N21">
        <f t="shared" si="6"/>
        <v>28</v>
      </c>
      <c r="O21">
        <f t="shared" si="7"/>
        <v>26</v>
      </c>
      <c r="P21">
        <f t="shared" si="13"/>
        <v>20</v>
      </c>
      <c r="R21">
        <f t="shared" si="8"/>
        <v>2000</v>
      </c>
      <c r="S21" s="6">
        <f t="shared" si="1"/>
        <v>0.625</v>
      </c>
      <c r="T21" s="6">
        <f>L21/40</f>
        <v>0.67500000000000004</v>
      </c>
      <c r="U21" s="6">
        <f t="shared" si="9"/>
        <v>0.57499999999999996</v>
      </c>
      <c r="V21" s="6">
        <f t="shared" si="10"/>
        <v>0.7</v>
      </c>
      <c r="W21" s="6">
        <f t="shared" si="2"/>
        <v>0.65</v>
      </c>
      <c r="X21" s="6">
        <f t="shared" si="12"/>
        <v>0.5</v>
      </c>
    </row>
    <row r="22" spans="1:32" x14ac:dyDescent="0.2">
      <c r="A22" s="1">
        <v>1714</v>
      </c>
      <c r="B22" s="1">
        <v>1306</v>
      </c>
      <c r="C22" s="1">
        <v>2374</v>
      </c>
      <c r="D22" s="1">
        <v>3424</v>
      </c>
      <c r="E22" s="1">
        <v>2166</v>
      </c>
      <c r="F22" s="1">
        <v>305</v>
      </c>
      <c r="G22" s="1" t="s">
        <v>76</v>
      </c>
      <c r="J22">
        <f t="shared" si="3"/>
        <v>2100</v>
      </c>
      <c r="K22">
        <f t="shared" si="0"/>
        <v>26</v>
      </c>
      <c r="L22">
        <f t="shared" si="4"/>
        <v>29</v>
      </c>
      <c r="M22">
        <f t="shared" si="5"/>
        <v>25</v>
      </c>
      <c r="N22">
        <f t="shared" si="6"/>
        <v>28</v>
      </c>
      <c r="O22">
        <f t="shared" si="7"/>
        <v>26</v>
      </c>
      <c r="P22">
        <f t="shared" si="13"/>
        <v>20</v>
      </c>
      <c r="R22">
        <f t="shared" si="8"/>
        <v>2100</v>
      </c>
      <c r="S22" s="6">
        <f t="shared" si="1"/>
        <v>0.65</v>
      </c>
      <c r="T22" s="6">
        <f>L22/40</f>
        <v>0.72499999999999998</v>
      </c>
      <c r="U22" s="6">
        <f t="shared" si="9"/>
        <v>0.625</v>
      </c>
      <c r="V22" s="6">
        <f t="shared" si="10"/>
        <v>0.7</v>
      </c>
      <c r="W22" s="6">
        <f t="shared" si="2"/>
        <v>0.65</v>
      </c>
      <c r="X22" s="6">
        <f t="shared" si="12"/>
        <v>0.5</v>
      </c>
    </row>
    <row r="23" spans="1:32" x14ac:dyDescent="0.2">
      <c r="A23" s="1">
        <v>3934</v>
      </c>
      <c r="B23" s="1">
        <v>2068</v>
      </c>
      <c r="C23" s="1">
        <v>3413</v>
      </c>
      <c r="D23" s="1">
        <v>1937</v>
      </c>
      <c r="E23" s="1">
        <v>2488</v>
      </c>
      <c r="F23" s="1">
        <v>2654</v>
      </c>
      <c r="G23" s="1" t="s">
        <v>77</v>
      </c>
      <c r="J23">
        <f t="shared" si="3"/>
        <v>2200</v>
      </c>
      <c r="K23">
        <f t="shared" si="0"/>
        <v>28</v>
      </c>
      <c r="L23">
        <f t="shared" si="4"/>
        <v>29</v>
      </c>
      <c r="M23">
        <f t="shared" si="5"/>
        <v>25</v>
      </c>
      <c r="N23">
        <f t="shared" si="6"/>
        <v>28</v>
      </c>
      <c r="O23">
        <f t="shared" si="7"/>
        <v>27</v>
      </c>
      <c r="P23">
        <f t="shared" si="11"/>
        <v>20</v>
      </c>
      <c r="R23">
        <f t="shared" si="8"/>
        <v>2200</v>
      </c>
      <c r="S23" s="6">
        <f t="shared" si="1"/>
        <v>0.7</v>
      </c>
      <c r="T23" s="6">
        <f>L23/40</f>
        <v>0.72499999999999998</v>
      </c>
      <c r="U23" s="6">
        <f t="shared" si="9"/>
        <v>0.625</v>
      </c>
      <c r="V23" s="6">
        <f t="shared" si="10"/>
        <v>0.7</v>
      </c>
      <c r="W23" s="6">
        <f t="shared" si="2"/>
        <v>0.67500000000000004</v>
      </c>
      <c r="X23" s="6">
        <f t="shared" si="12"/>
        <v>0.5</v>
      </c>
    </row>
    <row r="24" spans="1:32" x14ac:dyDescent="0.2">
      <c r="A24" s="1">
        <v>1687</v>
      </c>
      <c r="B24" s="1">
        <v>2595</v>
      </c>
      <c r="C24" s="1">
        <v>1077</v>
      </c>
      <c r="D24" s="1">
        <v>3257</v>
      </c>
      <c r="E24" s="1">
        <v>1070</v>
      </c>
      <c r="F24" s="1">
        <v>3167</v>
      </c>
      <c r="G24" s="1" t="s">
        <v>78</v>
      </c>
      <c r="J24">
        <f t="shared" si="3"/>
        <v>2300</v>
      </c>
      <c r="K24">
        <f t="shared" si="0"/>
        <v>30</v>
      </c>
      <c r="L24">
        <f t="shared" si="4"/>
        <v>30</v>
      </c>
      <c r="M24">
        <f t="shared" si="5"/>
        <v>25</v>
      </c>
      <c r="N24">
        <f t="shared" si="6"/>
        <v>28</v>
      </c>
      <c r="O24">
        <f t="shared" si="7"/>
        <v>28</v>
      </c>
      <c r="P24">
        <f t="shared" si="11"/>
        <v>20</v>
      </c>
      <c r="R24">
        <f t="shared" si="8"/>
        <v>2300</v>
      </c>
      <c r="S24" s="6">
        <f t="shared" si="1"/>
        <v>0.75</v>
      </c>
      <c r="T24" s="6">
        <f>L24/40</f>
        <v>0.75</v>
      </c>
      <c r="U24" s="6">
        <f t="shared" si="9"/>
        <v>0.625</v>
      </c>
      <c r="V24" s="6">
        <f t="shared" si="10"/>
        <v>0.7</v>
      </c>
      <c r="W24" s="6">
        <f t="shared" si="2"/>
        <v>0.7</v>
      </c>
      <c r="X24" s="6">
        <f t="shared" si="12"/>
        <v>0.5</v>
      </c>
    </row>
    <row r="25" spans="1:32" x14ac:dyDescent="0.2">
      <c r="A25" s="1">
        <v>1193</v>
      </c>
      <c r="B25" s="1">
        <v>1663</v>
      </c>
      <c r="C25" s="1">
        <v>630</v>
      </c>
      <c r="D25" s="1">
        <v>1213</v>
      </c>
      <c r="E25" s="1">
        <v>1361</v>
      </c>
      <c r="F25" s="1">
        <v>276</v>
      </c>
      <c r="G25" s="1" t="s">
        <v>79</v>
      </c>
      <c r="J25">
        <f t="shared" si="3"/>
        <v>2400</v>
      </c>
      <c r="K25">
        <f t="shared" si="0"/>
        <v>31</v>
      </c>
      <c r="L25">
        <f t="shared" si="4"/>
        <v>30</v>
      </c>
      <c r="M25">
        <f t="shared" si="5"/>
        <v>27</v>
      </c>
      <c r="N25">
        <f t="shared" si="6"/>
        <v>28</v>
      </c>
      <c r="O25">
        <f t="shared" si="7"/>
        <v>28</v>
      </c>
      <c r="P25">
        <f t="shared" si="11"/>
        <v>20</v>
      </c>
      <c r="R25">
        <f t="shared" si="8"/>
        <v>2400</v>
      </c>
      <c r="S25" s="6">
        <f t="shared" si="1"/>
        <v>0.77500000000000002</v>
      </c>
      <c r="T25" s="6">
        <f>L25/40</f>
        <v>0.75</v>
      </c>
      <c r="U25" s="6">
        <f t="shared" si="9"/>
        <v>0.67500000000000004</v>
      </c>
      <c r="V25" s="6">
        <f t="shared" si="10"/>
        <v>0.7</v>
      </c>
      <c r="W25" s="6">
        <f t="shared" si="2"/>
        <v>0.7</v>
      </c>
      <c r="X25" s="6">
        <f t="shared" si="12"/>
        <v>0.5</v>
      </c>
    </row>
    <row r="26" spans="1:32" x14ac:dyDescent="0.2">
      <c r="A26" s="1">
        <v>1760</v>
      </c>
      <c r="B26" s="1">
        <v>952</v>
      </c>
      <c r="C26" s="1">
        <v>1704</v>
      </c>
      <c r="D26" s="1">
        <v>2710</v>
      </c>
      <c r="E26" s="1">
        <v>522</v>
      </c>
      <c r="F26" s="1">
        <v>129</v>
      </c>
      <c r="G26" s="1" t="s">
        <v>80</v>
      </c>
      <c r="J26">
        <f t="shared" si="3"/>
        <v>2500</v>
      </c>
      <c r="K26">
        <f t="shared" si="0"/>
        <v>31</v>
      </c>
      <c r="L26">
        <f t="shared" si="4"/>
        <v>33</v>
      </c>
      <c r="M26">
        <f t="shared" ref="M26:M43" si="14">COUNTIF(C$2:C$41,_xlfn.CONCAT("&lt;",$J26))</f>
        <v>28</v>
      </c>
      <c r="N26">
        <f t="shared" si="6"/>
        <v>28</v>
      </c>
      <c r="O26">
        <f t="shared" si="7"/>
        <v>30</v>
      </c>
      <c r="P26">
        <f t="shared" si="11"/>
        <v>20</v>
      </c>
      <c r="R26">
        <f t="shared" si="8"/>
        <v>2500</v>
      </c>
      <c r="S26" s="6">
        <f t="shared" si="1"/>
        <v>0.77500000000000002</v>
      </c>
      <c r="T26" s="6">
        <f>L26/40</f>
        <v>0.82499999999999996</v>
      </c>
      <c r="U26" s="6">
        <f t="shared" si="9"/>
        <v>0.7</v>
      </c>
      <c r="V26" s="6">
        <f t="shared" si="10"/>
        <v>0.7</v>
      </c>
      <c r="W26" s="6">
        <f t="shared" si="2"/>
        <v>0.75</v>
      </c>
      <c r="X26" s="6">
        <f t="shared" si="12"/>
        <v>0.5</v>
      </c>
    </row>
    <row r="27" spans="1:32" x14ac:dyDescent="0.2">
      <c r="A27" s="1">
        <v>723</v>
      </c>
      <c r="B27" s="1">
        <v>3722</v>
      </c>
      <c r="C27" s="1">
        <v>2720</v>
      </c>
      <c r="D27" s="1">
        <v>1306</v>
      </c>
      <c r="E27" s="1">
        <v>558</v>
      </c>
      <c r="F27" s="1">
        <v>3681</v>
      </c>
      <c r="G27" s="1" t="s">
        <v>81</v>
      </c>
      <c r="J27">
        <f t="shared" si="3"/>
        <v>2600</v>
      </c>
      <c r="K27">
        <f t="shared" si="0"/>
        <v>31</v>
      </c>
      <c r="L27">
        <f t="shared" si="4"/>
        <v>34</v>
      </c>
      <c r="M27">
        <f t="shared" si="14"/>
        <v>28</v>
      </c>
      <c r="N27">
        <f t="shared" si="6"/>
        <v>29</v>
      </c>
      <c r="O27">
        <f t="shared" si="7"/>
        <v>30</v>
      </c>
      <c r="P27">
        <f t="shared" si="11"/>
        <v>22</v>
      </c>
      <c r="R27">
        <f t="shared" si="8"/>
        <v>2600</v>
      </c>
      <c r="S27" s="6">
        <f t="shared" si="1"/>
        <v>0.77500000000000002</v>
      </c>
      <c r="T27" s="6">
        <f>L27/40</f>
        <v>0.85</v>
      </c>
      <c r="U27" s="6">
        <f t="shared" si="9"/>
        <v>0.7</v>
      </c>
      <c r="V27" s="6">
        <f t="shared" si="10"/>
        <v>0.72499999999999998</v>
      </c>
      <c r="W27" s="6">
        <f t="shared" si="2"/>
        <v>0.75</v>
      </c>
      <c r="X27" s="6">
        <f t="shared" si="12"/>
        <v>0.55000000000000004</v>
      </c>
      <c r="Z27" t="s">
        <v>96</v>
      </c>
      <c r="AA27" s="3" t="str">
        <f>A1</f>
        <v>Max value</v>
      </c>
      <c r="AB27" s="2" t="str">
        <f>B1</f>
        <v>VOI2</v>
      </c>
      <c r="AC27" s="5" t="str">
        <f>C1</f>
        <v>VOI3</v>
      </c>
      <c r="AD27" s="5" t="str">
        <f>D1</f>
        <v>VOI5</v>
      </c>
      <c r="AE27" s="5" t="str">
        <f>E1</f>
        <v>Prob</v>
      </c>
      <c r="AF27" s="5" t="str">
        <f>F1</f>
        <v>Random</v>
      </c>
    </row>
    <row r="28" spans="1:32" x14ac:dyDescent="0.2">
      <c r="A28" s="1">
        <v>1255</v>
      </c>
      <c r="B28" s="1">
        <v>1032</v>
      </c>
      <c r="C28" s="1">
        <v>729</v>
      </c>
      <c r="D28" s="1">
        <v>695</v>
      </c>
      <c r="E28" s="1">
        <v>918</v>
      </c>
      <c r="F28" s="1">
        <v>532</v>
      </c>
      <c r="G28" s="1" t="s">
        <v>82</v>
      </c>
      <c r="J28">
        <f t="shared" si="3"/>
        <v>2700</v>
      </c>
      <c r="K28">
        <f t="shared" si="0"/>
        <v>31</v>
      </c>
      <c r="L28">
        <f t="shared" si="4"/>
        <v>34</v>
      </c>
      <c r="M28">
        <f t="shared" si="14"/>
        <v>29</v>
      </c>
      <c r="N28">
        <f t="shared" si="6"/>
        <v>30</v>
      </c>
      <c r="O28">
        <f t="shared" si="7"/>
        <v>32</v>
      </c>
      <c r="P28">
        <f t="shared" si="11"/>
        <v>24</v>
      </c>
      <c r="R28">
        <f t="shared" si="8"/>
        <v>2700</v>
      </c>
      <c r="S28" s="6">
        <f t="shared" si="1"/>
        <v>0.77500000000000002</v>
      </c>
      <c r="T28" s="6">
        <f>L28/40</f>
        <v>0.85</v>
      </c>
      <c r="U28" s="6">
        <f t="shared" si="9"/>
        <v>0.72499999999999998</v>
      </c>
      <c r="V28" s="6">
        <f t="shared" si="10"/>
        <v>0.75</v>
      </c>
      <c r="W28" s="6">
        <f t="shared" si="2"/>
        <v>0.8</v>
      </c>
      <c r="X28" s="6">
        <f t="shared" si="12"/>
        <v>0.6</v>
      </c>
      <c r="AA28">
        <f>AVERAGE(A2:A41)</f>
        <v>1720.7750000000001</v>
      </c>
      <c r="AB28">
        <f>AVERAGE(B2:B41)</f>
        <v>1617.625</v>
      </c>
      <c r="AC28">
        <f>AVERAGE(C2:C41)</f>
        <v>1770.65</v>
      </c>
      <c r="AD28">
        <f>AVERAGE(D2:D41)</f>
        <v>1636.95</v>
      </c>
      <c r="AE28">
        <f>AVERAGE(E2:E41)</f>
        <v>1681.325</v>
      </c>
      <c r="AF28">
        <f>AVERAGE(F2:F41)</f>
        <v>1985.2</v>
      </c>
    </row>
    <row r="29" spans="1:32" x14ac:dyDescent="0.2">
      <c r="A29" s="1">
        <v>481</v>
      </c>
      <c r="B29" s="1">
        <v>420</v>
      </c>
      <c r="C29" s="1">
        <v>356</v>
      </c>
      <c r="D29" s="1">
        <v>1228</v>
      </c>
      <c r="E29" s="1">
        <v>1321</v>
      </c>
      <c r="F29" s="1">
        <v>156</v>
      </c>
      <c r="G29" s="1" t="s">
        <v>83</v>
      </c>
      <c r="J29">
        <f t="shared" si="3"/>
        <v>2800</v>
      </c>
      <c r="K29">
        <f t="shared" si="0"/>
        <v>31</v>
      </c>
      <c r="L29">
        <f t="shared" si="4"/>
        <v>34</v>
      </c>
      <c r="M29">
        <f t="shared" si="14"/>
        <v>30</v>
      </c>
      <c r="N29">
        <f t="shared" si="6"/>
        <v>31</v>
      </c>
      <c r="O29">
        <f t="shared" si="7"/>
        <v>32</v>
      </c>
      <c r="P29">
        <f t="shared" si="11"/>
        <v>26</v>
      </c>
      <c r="R29">
        <f t="shared" si="8"/>
        <v>2800</v>
      </c>
      <c r="S29" s="6">
        <f t="shared" si="1"/>
        <v>0.77500000000000002</v>
      </c>
      <c r="T29" s="6">
        <f>L29/40</f>
        <v>0.85</v>
      </c>
      <c r="U29" s="6">
        <f t="shared" si="9"/>
        <v>0.75</v>
      </c>
      <c r="V29" s="6">
        <f t="shared" si="10"/>
        <v>0.77500000000000002</v>
      </c>
      <c r="W29" s="6">
        <f t="shared" si="2"/>
        <v>0.8</v>
      </c>
      <c r="X29" s="6">
        <f t="shared" si="12"/>
        <v>0.65</v>
      </c>
    </row>
    <row r="30" spans="1:32" x14ac:dyDescent="0.2">
      <c r="A30" s="1">
        <v>3515</v>
      </c>
      <c r="B30" s="1">
        <v>2229</v>
      </c>
      <c r="C30" s="1">
        <v>1755</v>
      </c>
      <c r="D30" s="1">
        <v>2954</v>
      </c>
      <c r="E30" s="1">
        <v>225</v>
      </c>
      <c r="F30" s="1">
        <v>1275</v>
      </c>
      <c r="G30" s="1" t="s">
        <v>84</v>
      </c>
      <c r="J30">
        <f t="shared" si="3"/>
        <v>2900</v>
      </c>
      <c r="K30">
        <f t="shared" si="0"/>
        <v>31</v>
      </c>
      <c r="L30">
        <f t="shared" si="4"/>
        <v>35</v>
      </c>
      <c r="M30">
        <f t="shared" si="14"/>
        <v>30</v>
      </c>
      <c r="N30">
        <f t="shared" si="6"/>
        <v>32</v>
      </c>
      <c r="O30">
        <f t="shared" si="7"/>
        <v>33</v>
      </c>
      <c r="P30">
        <f t="shared" si="11"/>
        <v>27</v>
      </c>
      <c r="R30">
        <f t="shared" si="8"/>
        <v>2900</v>
      </c>
      <c r="S30" s="6">
        <f t="shared" si="1"/>
        <v>0.77500000000000002</v>
      </c>
      <c r="T30" s="6">
        <f>L30/40</f>
        <v>0.875</v>
      </c>
      <c r="U30" s="6">
        <f>M30/40</f>
        <v>0.75</v>
      </c>
      <c r="V30" s="6">
        <f t="shared" si="10"/>
        <v>0.8</v>
      </c>
      <c r="W30" s="6">
        <f t="shared" si="2"/>
        <v>0.82499999999999996</v>
      </c>
      <c r="X30" s="6">
        <f t="shared" si="12"/>
        <v>0.67500000000000004</v>
      </c>
    </row>
    <row r="31" spans="1:32" x14ac:dyDescent="0.2">
      <c r="A31" s="1">
        <v>494</v>
      </c>
      <c r="B31" s="1">
        <v>263</v>
      </c>
      <c r="C31" s="1">
        <v>2627</v>
      </c>
      <c r="D31" s="1">
        <v>333</v>
      </c>
      <c r="E31" s="1">
        <v>2412</v>
      </c>
      <c r="F31" s="1">
        <v>776</v>
      </c>
      <c r="G31" s="1" t="s">
        <v>85</v>
      </c>
      <c r="J31">
        <f t="shared" si="3"/>
        <v>3000</v>
      </c>
      <c r="K31">
        <f t="shared" si="0"/>
        <v>31</v>
      </c>
      <c r="L31">
        <f t="shared" si="4"/>
        <v>35</v>
      </c>
      <c r="M31">
        <f t="shared" si="14"/>
        <v>30</v>
      </c>
      <c r="N31">
        <f t="shared" si="6"/>
        <v>35</v>
      </c>
      <c r="O31">
        <f t="shared" si="7"/>
        <v>34</v>
      </c>
      <c r="P31">
        <f t="shared" si="11"/>
        <v>29</v>
      </c>
      <c r="R31">
        <f t="shared" si="8"/>
        <v>3000</v>
      </c>
      <c r="S31" s="6">
        <f t="shared" si="1"/>
        <v>0.77500000000000002</v>
      </c>
      <c r="T31" s="6">
        <f>L31/40</f>
        <v>0.875</v>
      </c>
      <c r="U31" s="6">
        <f>M31/40</f>
        <v>0.75</v>
      </c>
      <c r="V31" s="6">
        <f t="shared" si="10"/>
        <v>0.875</v>
      </c>
      <c r="W31" s="6">
        <f t="shared" si="2"/>
        <v>0.85</v>
      </c>
      <c r="X31" s="6">
        <f t="shared" si="12"/>
        <v>0.72499999999999998</v>
      </c>
    </row>
    <row r="32" spans="1:32" x14ac:dyDescent="0.2">
      <c r="A32" s="1">
        <v>3608</v>
      </c>
      <c r="B32" s="1">
        <v>3958</v>
      </c>
      <c r="C32" s="1">
        <v>1957</v>
      </c>
      <c r="D32" s="1">
        <v>2911</v>
      </c>
      <c r="E32" s="1">
        <v>130</v>
      </c>
      <c r="F32" s="1">
        <v>225</v>
      </c>
      <c r="G32" s="1" t="s">
        <v>86</v>
      </c>
      <c r="J32">
        <f t="shared" si="3"/>
        <v>3100</v>
      </c>
      <c r="K32">
        <f t="shared" si="0"/>
        <v>32</v>
      </c>
      <c r="L32">
        <f t="shared" si="4"/>
        <v>35</v>
      </c>
      <c r="M32">
        <f t="shared" si="14"/>
        <v>30</v>
      </c>
      <c r="N32">
        <f t="shared" si="6"/>
        <v>35</v>
      </c>
      <c r="O32">
        <f t="shared" si="7"/>
        <v>34</v>
      </c>
      <c r="P32">
        <f t="shared" si="11"/>
        <v>31</v>
      </c>
      <c r="R32">
        <f t="shared" si="8"/>
        <v>3100</v>
      </c>
      <c r="S32" s="6">
        <f t="shared" si="1"/>
        <v>0.8</v>
      </c>
      <c r="T32" s="6">
        <f>L32/40</f>
        <v>0.875</v>
      </c>
      <c r="U32" s="6">
        <f>M32/40</f>
        <v>0.75</v>
      </c>
      <c r="V32" s="6">
        <f t="shared" si="10"/>
        <v>0.875</v>
      </c>
      <c r="W32" s="6">
        <f t="shared" si="2"/>
        <v>0.85</v>
      </c>
      <c r="X32" s="6">
        <f t="shared" si="12"/>
        <v>0.77500000000000002</v>
      </c>
    </row>
    <row r="33" spans="1:24" x14ac:dyDescent="0.2">
      <c r="A33" s="1">
        <v>2249</v>
      </c>
      <c r="B33" s="1">
        <v>1460</v>
      </c>
      <c r="C33" s="1">
        <v>3681</v>
      </c>
      <c r="D33" s="1">
        <v>1448</v>
      </c>
      <c r="E33" s="1">
        <v>17</v>
      </c>
      <c r="F33" s="1">
        <v>2598</v>
      </c>
      <c r="G33" s="1" t="s">
        <v>87</v>
      </c>
      <c r="J33">
        <f t="shared" si="3"/>
        <v>3200</v>
      </c>
      <c r="K33">
        <f t="shared" si="0"/>
        <v>32</v>
      </c>
      <c r="L33">
        <f t="shared" si="4"/>
        <v>35</v>
      </c>
      <c r="M33">
        <f t="shared" si="14"/>
        <v>30</v>
      </c>
      <c r="N33">
        <f t="shared" si="6"/>
        <v>36</v>
      </c>
      <c r="O33">
        <f t="shared" si="7"/>
        <v>34</v>
      </c>
      <c r="P33">
        <f t="shared" si="11"/>
        <v>35</v>
      </c>
      <c r="R33">
        <f t="shared" si="8"/>
        <v>3200</v>
      </c>
      <c r="S33" s="6">
        <f t="shared" si="1"/>
        <v>0.8</v>
      </c>
      <c r="T33" s="6">
        <f>L33/40</f>
        <v>0.875</v>
      </c>
      <c r="U33" s="6">
        <f>M33/40</f>
        <v>0.75</v>
      </c>
      <c r="V33" s="6">
        <f t="shared" si="10"/>
        <v>0.9</v>
      </c>
      <c r="W33" s="6">
        <f t="shared" si="2"/>
        <v>0.85</v>
      </c>
      <c r="X33" s="6">
        <f t="shared" si="12"/>
        <v>0.875</v>
      </c>
    </row>
    <row r="34" spans="1:24" x14ac:dyDescent="0.2">
      <c r="A34" s="1">
        <v>2270</v>
      </c>
      <c r="B34" s="1">
        <v>1355</v>
      </c>
      <c r="C34" s="1">
        <v>3646</v>
      </c>
      <c r="D34" s="1">
        <v>1625</v>
      </c>
      <c r="E34" s="1">
        <v>813</v>
      </c>
      <c r="F34" s="1">
        <v>3134</v>
      </c>
      <c r="G34" s="1" t="s">
        <v>88</v>
      </c>
      <c r="J34">
        <f t="shared" si="3"/>
        <v>3300</v>
      </c>
      <c r="K34">
        <f t="shared" si="0"/>
        <v>33</v>
      </c>
      <c r="L34">
        <f t="shared" si="4"/>
        <v>37</v>
      </c>
      <c r="M34">
        <f t="shared" si="14"/>
        <v>32</v>
      </c>
      <c r="N34">
        <f t="shared" si="6"/>
        <v>37</v>
      </c>
      <c r="O34">
        <f t="shared" si="7"/>
        <v>34</v>
      </c>
      <c r="P34">
        <f t="shared" si="11"/>
        <v>35</v>
      </c>
      <c r="R34">
        <f t="shared" si="8"/>
        <v>3300</v>
      </c>
      <c r="S34" s="6">
        <f t="shared" si="1"/>
        <v>0.82499999999999996</v>
      </c>
      <c r="T34" s="6">
        <f>L34/40</f>
        <v>0.92500000000000004</v>
      </c>
      <c r="U34" s="6">
        <f>M34/40</f>
        <v>0.8</v>
      </c>
      <c r="V34" s="6">
        <f t="shared" si="10"/>
        <v>0.92500000000000004</v>
      </c>
      <c r="W34" s="6">
        <f t="shared" si="2"/>
        <v>0.85</v>
      </c>
      <c r="X34" s="6">
        <f t="shared" si="12"/>
        <v>0.875</v>
      </c>
    </row>
    <row r="35" spans="1:24" x14ac:dyDescent="0.2">
      <c r="A35" s="1">
        <v>4059</v>
      </c>
      <c r="B35" s="1">
        <v>2844</v>
      </c>
      <c r="C35" s="1">
        <v>2447</v>
      </c>
      <c r="D35" s="1">
        <v>2529</v>
      </c>
      <c r="E35" s="1">
        <v>131</v>
      </c>
      <c r="F35" s="1">
        <v>3116</v>
      </c>
      <c r="G35" s="1" t="s">
        <v>89</v>
      </c>
      <c r="J35">
        <f t="shared" si="3"/>
        <v>3400</v>
      </c>
      <c r="K35">
        <f t="shared" si="0"/>
        <v>33</v>
      </c>
      <c r="L35">
        <f t="shared" si="4"/>
        <v>37</v>
      </c>
      <c r="M35">
        <f t="shared" si="14"/>
        <v>33</v>
      </c>
      <c r="N35">
        <f t="shared" si="6"/>
        <v>38</v>
      </c>
      <c r="O35">
        <f t="shared" si="7"/>
        <v>35</v>
      </c>
      <c r="P35">
        <f t="shared" si="11"/>
        <v>36</v>
      </c>
      <c r="R35">
        <f t="shared" si="8"/>
        <v>3400</v>
      </c>
      <c r="S35" s="6">
        <f t="shared" si="1"/>
        <v>0.82499999999999996</v>
      </c>
      <c r="T35" s="6">
        <f>L35/40</f>
        <v>0.92500000000000004</v>
      </c>
      <c r="U35" s="6">
        <f>M35/40</f>
        <v>0.82499999999999996</v>
      </c>
      <c r="V35" s="6">
        <f t="shared" si="10"/>
        <v>0.95</v>
      </c>
      <c r="W35" s="6">
        <f t="shared" si="2"/>
        <v>0.875</v>
      </c>
      <c r="X35" s="6">
        <f t="shared" si="12"/>
        <v>0.9</v>
      </c>
    </row>
    <row r="36" spans="1:24" x14ac:dyDescent="0.2">
      <c r="A36" s="1">
        <v>47</v>
      </c>
      <c r="B36" s="1">
        <v>506</v>
      </c>
      <c r="C36" s="1">
        <v>921</v>
      </c>
      <c r="D36" s="1">
        <v>21</v>
      </c>
      <c r="E36" s="1">
        <v>1114</v>
      </c>
      <c r="F36" s="1">
        <v>1662</v>
      </c>
      <c r="G36" s="1" t="s">
        <v>90</v>
      </c>
      <c r="J36">
        <f t="shared" si="3"/>
        <v>3500</v>
      </c>
      <c r="K36">
        <f t="shared" si="0"/>
        <v>33</v>
      </c>
      <c r="L36">
        <f t="shared" si="4"/>
        <v>37</v>
      </c>
      <c r="M36">
        <f t="shared" si="14"/>
        <v>34</v>
      </c>
      <c r="N36">
        <f t="shared" si="6"/>
        <v>39</v>
      </c>
      <c r="O36">
        <f t="shared" si="7"/>
        <v>35</v>
      </c>
      <c r="P36">
        <f t="shared" si="11"/>
        <v>36</v>
      </c>
      <c r="R36">
        <f t="shared" si="8"/>
        <v>3500</v>
      </c>
      <c r="S36" s="6">
        <f t="shared" si="1"/>
        <v>0.82499999999999996</v>
      </c>
      <c r="T36" s="6">
        <f>L36/40</f>
        <v>0.92500000000000004</v>
      </c>
      <c r="U36" s="6">
        <f>M36/40</f>
        <v>0.85</v>
      </c>
      <c r="V36" s="6">
        <f t="shared" si="10"/>
        <v>0.97499999999999998</v>
      </c>
      <c r="W36" s="6">
        <f t="shared" si="2"/>
        <v>0.875</v>
      </c>
      <c r="X36" s="6">
        <f t="shared" si="12"/>
        <v>0.9</v>
      </c>
    </row>
    <row r="37" spans="1:24" x14ac:dyDescent="0.2">
      <c r="A37" s="1">
        <v>1240</v>
      </c>
      <c r="B37" s="1">
        <v>942</v>
      </c>
      <c r="C37" s="1">
        <v>855</v>
      </c>
      <c r="D37" s="1">
        <v>3188</v>
      </c>
      <c r="E37" s="1">
        <v>794</v>
      </c>
      <c r="F37" s="1">
        <v>770</v>
      </c>
      <c r="G37" s="1" t="s">
        <v>91</v>
      </c>
      <c r="J37">
        <f t="shared" si="3"/>
        <v>3600</v>
      </c>
      <c r="K37">
        <f t="shared" si="0"/>
        <v>35</v>
      </c>
      <c r="L37">
        <f t="shared" si="4"/>
        <v>38</v>
      </c>
      <c r="M37">
        <f t="shared" si="14"/>
        <v>35</v>
      </c>
      <c r="N37">
        <f t="shared" si="6"/>
        <v>39</v>
      </c>
      <c r="O37">
        <f t="shared" si="7"/>
        <v>37</v>
      </c>
      <c r="P37">
        <f t="shared" si="11"/>
        <v>37</v>
      </c>
      <c r="R37">
        <f t="shared" si="8"/>
        <v>3600</v>
      </c>
      <c r="S37" s="6">
        <f t="shared" si="1"/>
        <v>0.875</v>
      </c>
      <c r="T37" s="6">
        <f>L37/40</f>
        <v>0.95</v>
      </c>
      <c r="U37" s="6">
        <f>M37/40</f>
        <v>0.875</v>
      </c>
      <c r="V37" s="6">
        <f t="shared" si="10"/>
        <v>0.97499999999999998</v>
      </c>
      <c r="W37" s="6">
        <f t="shared" si="2"/>
        <v>0.92500000000000004</v>
      </c>
      <c r="X37" s="6">
        <f t="shared" si="12"/>
        <v>0.92500000000000004</v>
      </c>
    </row>
    <row r="38" spans="1:24" x14ac:dyDescent="0.2">
      <c r="A38" s="1">
        <v>815</v>
      </c>
      <c r="B38" s="1">
        <v>463</v>
      </c>
      <c r="C38" s="1">
        <v>796</v>
      </c>
      <c r="D38" s="1">
        <v>734</v>
      </c>
      <c r="E38" s="1">
        <v>552</v>
      </c>
      <c r="F38" s="1">
        <v>2774</v>
      </c>
      <c r="G38" s="1" t="s">
        <v>92</v>
      </c>
      <c r="J38">
        <f t="shared" si="3"/>
        <v>3700</v>
      </c>
      <c r="K38">
        <f t="shared" si="0"/>
        <v>36</v>
      </c>
      <c r="L38">
        <f t="shared" si="4"/>
        <v>38</v>
      </c>
      <c r="M38">
        <f t="shared" si="14"/>
        <v>37</v>
      </c>
      <c r="N38">
        <f t="shared" si="6"/>
        <v>39</v>
      </c>
      <c r="O38">
        <f t="shared" si="7"/>
        <v>37</v>
      </c>
      <c r="P38">
        <f t="shared" si="11"/>
        <v>39</v>
      </c>
      <c r="R38">
        <f t="shared" si="8"/>
        <v>3700</v>
      </c>
      <c r="S38" s="6">
        <f t="shared" si="1"/>
        <v>0.9</v>
      </c>
      <c r="T38" s="6">
        <f>L38/40</f>
        <v>0.95</v>
      </c>
      <c r="U38" s="6">
        <f>M38/40</f>
        <v>0.92500000000000004</v>
      </c>
      <c r="V38" s="6">
        <f t="shared" si="10"/>
        <v>0.97499999999999998</v>
      </c>
      <c r="W38" s="6">
        <f t="shared" si="2"/>
        <v>0.92500000000000004</v>
      </c>
      <c r="X38" s="6">
        <f t="shared" si="12"/>
        <v>0.97499999999999998</v>
      </c>
    </row>
    <row r="39" spans="1:24" x14ac:dyDescent="0.2">
      <c r="A39" s="1">
        <v>2058</v>
      </c>
      <c r="B39" s="1">
        <v>3562</v>
      </c>
      <c r="C39" s="1">
        <v>2007</v>
      </c>
      <c r="D39" s="1">
        <v>1145</v>
      </c>
      <c r="E39" s="1">
        <v>2243</v>
      </c>
      <c r="F39" s="1">
        <v>2667</v>
      </c>
      <c r="G39" s="1" t="s">
        <v>93</v>
      </c>
      <c r="J39">
        <f t="shared" si="3"/>
        <v>3800</v>
      </c>
      <c r="K39">
        <f t="shared" si="0"/>
        <v>36</v>
      </c>
      <c r="L39">
        <f t="shared" si="4"/>
        <v>39</v>
      </c>
      <c r="M39">
        <f t="shared" si="14"/>
        <v>39</v>
      </c>
      <c r="N39">
        <f t="shared" si="6"/>
        <v>39</v>
      </c>
      <c r="O39">
        <f t="shared" si="7"/>
        <v>38</v>
      </c>
      <c r="P39">
        <f t="shared" si="11"/>
        <v>39</v>
      </c>
      <c r="R39">
        <f t="shared" si="8"/>
        <v>3800</v>
      </c>
      <c r="S39" s="6">
        <f t="shared" si="1"/>
        <v>0.9</v>
      </c>
      <c r="T39" s="6">
        <f>L39/40</f>
        <v>0.97499999999999998</v>
      </c>
      <c r="U39" s="6">
        <f>M39/40</f>
        <v>0.97499999999999998</v>
      </c>
      <c r="V39" s="6">
        <f t="shared" si="10"/>
        <v>0.97499999999999998</v>
      </c>
      <c r="W39" s="6">
        <f t="shared" si="2"/>
        <v>0.95</v>
      </c>
      <c r="X39" s="6">
        <f t="shared" si="12"/>
        <v>0.97499999999999998</v>
      </c>
    </row>
    <row r="40" spans="1:24" x14ac:dyDescent="0.2">
      <c r="A40" s="1">
        <v>2145</v>
      </c>
      <c r="B40" s="1">
        <v>2066</v>
      </c>
      <c r="C40" s="1">
        <v>3558</v>
      </c>
      <c r="D40" s="1">
        <v>2600</v>
      </c>
      <c r="E40" s="1">
        <v>3751</v>
      </c>
      <c r="F40" s="1">
        <v>879</v>
      </c>
      <c r="G40" s="1" t="s">
        <v>94</v>
      </c>
      <c r="J40">
        <f t="shared" si="3"/>
        <v>3900</v>
      </c>
      <c r="K40">
        <f t="shared" si="0"/>
        <v>36</v>
      </c>
      <c r="L40">
        <f t="shared" si="4"/>
        <v>39</v>
      </c>
      <c r="M40">
        <f t="shared" si="14"/>
        <v>39</v>
      </c>
      <c r="N40">
        <f t="shared" si="6"/>
        <v>40</v>
      </c>
      <c r="O40">
        <f t="shared" si="7"/>
        <v>38</v>
      </c>
      <c r="P40">
        <f t="shared" si="11"/>
        <v>40</v>
      </c>
      <c r="R40">
        <f t="shared" si="8"/>
        <v>3900</v>
      </c>
      <c r="S40" s="6">
        <f t="shared" si="1"/>
        <v>0.9</v>
      </c>
      <c r="T40" s="6">
        <f>L40/40</f>
        <v>0.97499999999999998</v>
      </c>
      <c r="U40" s="6">
        <f>M40/40</f>
        <v>0.97499999999999998</v>
      </c>
      <c r="V40" s="6">
        <f t="shared" si="10"/>
        <v>1</v>
      </c>
      <c r="W40" s="6">
        <f t="shared" si="2"/>
        <v>0.95</v>
      </c>
      <c r="X40" s="6">
        <f t="shared" si="12"/>
        <v>1</v>
      </c>
    </row>
    <row r="41" spans="1:24" x14ac:dyDescent="0.2">
      <c r="A41" s="1">
        <v>1396</v>
      </c>
      <c r="B41" s="1">
        <v>987</v>
      </c>
      <c r="C41" s="1">
        <v>784</v>
      </c>
      <c r="D41" s="1">
        <v>1840</v>
      </c>
      <c r="E41" s="1">
        <v>4149</v>
      </c>
      <c r="F41" s="1">
        <v>3040</v>
      </c>
      <c r="G41" s="1" t="s">
        <v>95</v>
      </c>
      <c r="J41">
        <f t="shared" si="3"/>
        <v>4000</v>
      </c>
      <c r="K41">
        <f t="shared" si="0"/>
        <v>38</v>
      </c>
      <c r="L41">
        <f t="shared" si="4"/>
        <v>40</v>
      </c>
      <c r="M41">
        <f t="shared" si="14"/>
        <v>39</v>
      </c>
      <c r="N41">
        <f t="shared" si="6"/>
        <v>40</v>
      </c>
      <c r="O41">
        <f t="shared" si="7"/>
        <v>39</v>
      </c>
      <c r="P41">
        <f t="shared" si="11"/>
        <v>40</v>
      </c>
      <c r="R41">
        <f t="shared" si="8"/>
        <v>4000</v>
      </c>
      <c r="S41" s="6">
        <f t="shared" si="1"/>
        <v>0.95</v>
      </c>
      <c r="T41" s="6">
        <f>L41/40</f>
        <v>1</v>
      </c>
      <c r="U41" s="6">
        <f>M41/40</f>
        <v>0.97499999999999998</v>
      </c>
      <c r="V41" s="6">
        <f t="shared" si="10"/>
        <v>1</v>
      </c>
      <c r="W41" s="6">
        <f t="shared" si="2"/>
        <v>0.97499999999999998</v>
      </c>
      <c r="X41" s="6">
        <f t="shared" si="12"/>
        <v>1</v>
      </c>
    </row>
    <row r="42" spans="1:24" x14ac:dyDescent="0.2">
      <c r="J42">
        <f>J41+100</f>
        <v>4100</v>
      </c>
      <c r="K42">
        <f t="shared" si="0"/>
        <v>40</v>
      </c>
      <c r="L42">
        <f t="shared" si="4"/>
        <v>40</v>
      </c>
      <c r="M42">
        <f t="shared" si="14"/>
        <v>40</v>
      </c>
      <c r="N42">
        <f t="shared" si="6"/>
        <v>40</v>
      </c>
      <c r="O42">
        <f t="shared" si="7"/>
        <v>39</v>
      </c>
      <c r="P42">
        <f t="shared" si="11"/>
        <v>40</v>
      </c>
      <c r="R42">
        <f>R41+100</f>
        <v>4100</v>
      </c>
      <c r="S42" s="6">
        <f t="shared" si="1"/>
        <v>1</v>
      </c>
      <c r="T42" s="6">
        <f>L42/40</f>
        <v>1</v>
      </c>
      <c r="U42" s="6">
        <f>M42/40</f>
        <v>1</v>
      </c>
      <c r="V42" s="6">
        <f t="shared" si="10"/>
        <v>1</v>
      </c>
      <c r="W42" s="6">
        <f t="shared" si="2"/>
        <v>0.97499999999999998</v>
      </c>
      <c r="X42" s="6">
        <f t="shared" si="12"/>
        <v>1</v>
      </c>
    </row>
    <row r="43" spans="1:24" x14ac:dyDescent="0.2">
      <c r="J43">
        <f t="shared" si="3"/>
        <v>4200</v>
      </c>
      <c r="K43">
        <f t="shared" si="0"/>
        <v>40</v>
      </c>
      <c r="L43">
        <f t="shared" si="4"/>
        <v>40</v>
      </c>
      <c r="M43">
        <f t="shared" si="14"/>
        <v>40</v>
      </c>
      <c r="N43">
        <f t="shared" si="6"/>
        <v>40</v>
      </c>
      <c r="O43">
        <f t="shared" si="7"/>
        <v>40</v>
      </c>
      <c r="P43">
        <f t="shared" si="11"/>
        <v>40</v>
      </c>
      <c r="R43">
        <f t="shared" ref="R43" si="15">R42+100</f>
        <v>4200</v>
      </c>
      <c r="S43" s="6">
        <f t="shared" si="1"/>
        <v>1</v>
      </c>
      <c r="T43" s="6">
        <f>L43/40</f>
        <v>1</v>
      </c>
      <c r="U43" s="6">
        <f>M43/40</f>
        <v>1</v>
      </c>
      <c r="V43" s="6">
        <f t="shared" si="10"/>
        <v>1</v>
      </c>
      <c r="W43" s="6">
        <f t="shared" si="2"/>
        <v>1</v>
      </c>
      <c r="X43" s="6">
        <f t="shared" si="12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GLOVE_FASTTEXT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2023-06-11T20:58:27Z</dcterms:modified>
</cp:coreProperties>
</file>