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Desktop/"/>
    </mc:Choice>
  </mc:AlternateContent>
  <xr:revisionPtr revIDLastSave="0" documentId="13_ncr:1_{D799CCD7-BD26-3A47-9FB0-5DFD96723A4E}" xr6:coauthVersionLast="47" xr6:coauthVersionMax="47" xr10:uidLastSave="{00000000-0000-0000-0000-000000000000}"/>
  <bookViews>
    <workbookView xWindow="0" yWindow="760" windowWidth="30240" windowHeight="173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K13" i="2"/>
  <c r="K12" i="2"/>
  <c r="K11" i="2"/>
  <c r="K10" i="2"/>
  <c r="K9" i="2"/>
  <c r="K8" i="2"/>
  <c r="L13" i="2"/>
  <c r="L12" i="2"/>
  <c r="L11" i="2"/>
  <c r="L10" i="2"/>
  <c r="L9" i="2"/>
  <c r="L8" i="2"/>
  <c r="N13" i="2"/>
  <c r="M13" i="2"/>
  <c r="J13" i="2"/>
  <c r="I13" i="2"/>
  <c r="H13" i="2"/>
  <c r="N12" i="2"/>
  <c r="M12" i="2"/>
  <c r="J12" i="2"/>
  <c r="I12" i="2"/>
  <c r="H12" i="2"/>
  <c r="N11" i="2"/>
  <c r="M11" i="2"/>
  <c r="J11" i="2"/>
  <c r="I11" i="2"/>
  <c r="H11" i="2"/>
  <c r="N10" i="2"/>
  <c r="M10" i="2"/>
  <c r="J10" i="2"/>
  <c r="I10" i="2"/>
  <c r="H10" i="2"/>
  <c r="N9" i="2"/>
  <c r="M9" i="2"/>
  <c r="J9" i="2"/>
  <c r="I9" i="2"/>
  <c r="H9" i="2"/>
  <c r="N8" i="2"/>
  <c r="M8" i="2"/>
  <c r="J8" i="2"/>
  <c r="I8" i="2"/>
</calcChain>
</file>

<file path=xl/sharedStrings.xml><?xml version="1.0" encoding="utf-8"?>
<sst xmlns="http://schemas.openxmlformats.org/spreadsheetml/2006/main" count="56" uniqueCount="56">
  <si>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</si>
  <si>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</si>
  <si>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</si>
  <si>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</si>
  <si>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</si>
  <si>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</si>
  <si>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</si>
  <si>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words</t>
  </si>
  <si>
    <t>% מתאים</t>
  </si>
  <si>
    <t>SUM * Mean Squared Error</t>
  </si>
  <si>
    <t>SUM_RELATIVE * Mean Squared Error</t>
  </si>
  <si>
    <t>Brute force  * Mean Squared Error</t>
  </si>
  <si>
    <t>Brute force  * Sum vector</t>
  </si>
  <si>
    <t>Sum relative * Sum vector</t>
  </si>
  <si>
    <t>SUM * Sum vec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</si>
  <si>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</si>
  <si>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</si>
  <si>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</si>
  <si>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</si>
  <si>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</si>
  <si>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</si>
  <si>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</si>
  <si>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</si>
  <si>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</si>
  <si>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</si>
  <si>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</si>
  <si>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</si>
  <si>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</si>
  <si>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</si>
  <si>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</si>
  <si>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</si>
  <si>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</si>
  <si>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</si>
  <si>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</si>
  <si>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</si>
  <si>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</si>
  <si>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</si>
  <si>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</si>
  <si>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German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</si>
  <si>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</si>
  <si>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</si>
  <si>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</si>
  <si>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</si>
  <si>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</si>
  <si>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</si>
  <si>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</si>
  <si>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</si>
  <si>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</si>
  <si>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</si>
  <si>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</si>
  <si>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</si>
  <si>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</si>
  <si>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</si>
  <si>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</si>
  <si>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</si>
  <si>
    <t>models: Google_Word2Vec.bin_Google_Word2Vec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</si>
</sst>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GLOVE_FASTTEXT!$I$8:$I$13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1722.8</c:v>
                </c:pt>
                <c:pt idx="3">
                  <c:v>2</c:v>
                </c:pt>
                <c:pt idx="4">
                  <c:v>2</c:v>
                </c:pt>
                <c:pt idx="5">
                  <c:v>1811.425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GLOVE_FASTTEXT!$J$8:$J$13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1536</c:v>
                </c:pt>
                <c:pt idx="3">
                  <c:v>2</c:v>
                </c:pt>
                <c:pt idx="4">
                  <c:v>2</c:v>
                </c:pt>
                <c:pt idx="5">
                  <c:v>1811.425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GLOVE_FASTTEXT!$K$8:$K$13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  * Sum vector</c:v>
                </c:pt>
                <c:pt idx="3">
                  <c:v>SUM * Mean Squared Error</c:v>
                </c:pt>
                <c:pt idx="4">
                  <c:v>SUM_RELATIVE * Mean Squared Error</c:v>
                </c:pt>
                <c:pt idx="5">
                  <c:v>Brute force  * Mean Squared Error</c:v>
                </c:pt>
              </c:strCache>
            </c:strRef>
          </c:cat>
          <c:val>
            <c:numRef>
              <c:f>GLOVE_FASTTEXT!$L$8:$L$13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1181.5239999999999</c:v>
                </c:pt>
                <c:pt idx="3">
                  <c:v>0</c:v>
                </c:pt>
                <c:pt idx="4">
                  <c:v>0</c:v>
                </c:pt>
                <c:pt idx="5">
                  <c:v>1020.46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422209</xdr:colOff>
      <xdr:row>16</xdr:row>
      <xdr:rowOff>30946</xdr:rowOff>
    </xdr:from>
    <xdr:to>
      <xdr:col>13</xdr:col>
      <xdr:colOff>142286</xdr:colOff>
      <xdr:row>28</xdr:row>
      <xdr:rowOff>124079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108569</xdr:colOff>
      <xdr:row>9</xdr:row>
      <xdr:rowOff>194733</xdr:rowOff>
    </xdr:from>
    <xdr:to>
      <xdr:col>21</xdr:col>
      <xdr:colOff>537073</xdr:colOff>
      <xdr:row>22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377254</xdr:colOff>
      <xdr:row>31</xdr:row>
      <xdr:rowOff>171806</xdr:rowOff>
    </xdr:from>
    <xdr:to>
      <xdr:col>18</xdr:col>
      <xdr:colOff>293281</xdr:colOff>
      <xdr:row>44</xdr:row>
      <xdr:rowOff>54171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788449</xdr:colOff>
      <xdr:row>26</xdr:row>
      <xdr:rowOff>22928</xdr:rowOff>
    </xdr:from>
    <xdr:to>
      <xdr:col>22</xdr:col>
      <xdr:colOff>379576</xdr:colOff>
      <xdr:row>37</xdr:row>
      <xdr:rowOff>199828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O13" totalsRowShown="0">
  <autoFilter ref="H7:O13" xr:uid="{FA48D039-1206-FD4C-B2C7-86CE32119496}"/>
  <tableColumns count="8">
    <tableColumn id="1" xr3:uid="{24B8A575-2FD5-A246-9280-8A2516EBA594}" name="VALUE"/>
    <tableColumn id="2" xr3:uid="{D0542DFB-E232-864E-B4A0-2F325C3ECAF4}" name="Average" dataDxfId="6">
      <calculatedColumnFormula>AVERAGE(A2:A501)</calculatedColumnFormula>
    </tableColumn>
    <tableColumn id="3" xr3:uid="{FE3C593F-B1CD-3648-AE12-303DDDA814D1}" name="Median" dataDxfId="5">
      <calculatedColumnFormula>MEDIAN(B1:B1)</calculatedColumnFormula>
    </tableColumn>
    <tableColumn id="4" xr3:uid="{0176FEAF-7914-1C41-AA24-790D0CF2B04B}" name="Variance" dataDxfId="4">
      <calculatedColumnFormula>VAR(A2:A501)</calculatedColumnFormula>
    </tableColumn>
    <tableColumn id="6" xr3:uid="{B7A74FC3-444B-C84C-98F5-69A570F6B02C}" name="STANDARD DEVIATION" dataDxfId="3">
      <calculatedColumnFormula>STDEV(B1:B500)</calculatedColumnFormula>
    </tableColumn>
    <tableColumn id="7" xr3:uid="{254B86D5-F8BA-1340-8B00-384AD986E78E}" name="MIN VALUE  " dataDxfId="2">
      <calculatedColumnFormula>MIN(A2:A501)</calculatedColumnFormula>
    </tableColumn>
    <tableColumn id="8" xr3:uid="{0B28689D-C1F4-4D4C-95B1-6701E925779D}" name="MAX VALUE" dataDxfId="1">
      <calculatedColumnFormula>MAX(B1:B500)</calculatedColumnFormula>
    </tableColumn>
    <tableColumn id="5" xr3:uid="{2165A3A0-F56E-D842-BC2A-02718C45041C}" name="% מתאים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O1001"/>
  <sheetViews>
    <sheetView tabSelected="1" topLeftCell="D1" zoomScale="113" workbookViewId="0">
      <selection activeCell="N23" sqref="N23"/>
    </sheetView>
  </sheetViews>
  <sheetFormatPr baseColWidth="10" defaultRowHeight="16" x14ac:dyDescent="0.2"/>
  <cols>
    <col min="2" max="2" width="18.33203125" bestFit="1" customWidth="1"/>
    <col min="3" max="3" width="22.5" bestFit="1" customWidth="1"/>
    <col min="4" max="4" width="24" bestFit="1" customWidth="1"/>
    <col min="5" max="5" width="33.5" bestFit="1" customWidth="1"/>
    <col min="6" max="6" width="15.5" customWidth="1"/>
    <col min="8" max="8" width="33.5" bestFit="1" customWidth="1"/>
    <col min="9" max="9" width="10.5" bestFit="1" customWidth="1"/>
    <col min="10" max="10" width="9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5" x14ac:dyDescent="0.2">
      <c r="A1" s="2" t="s">
        <v>14</v>
      </c>
      <c r="B1" s="3" t="s">
        <v>13</v>
      </c>
      <c r="C1" s="3" t="s">
        <v>12</v>
      </c>
      <c r="D1" s="3" t="s">
        <v>9</v>
      </c>
      <c r="E1" s="2" t="s">
        <v>10</v>
      </c>
      <c r="F1" s="3" t="s">
        <v>11</v>
      </c>
      <c r="G1" s="3" t="s">
        <v>7</v>
      </c>
    </row>
    <row r="2" spans="1:15" x14ac:dyDescent="0.2">
      <c r="A2" s="1">
        <v>2</v>
      </c>
      <c r="B2" s="1">
        <v>2</v>
      </c>
      <c r="C2" s="1">
        <v>4060</v>
      </c>
      <c r="D2" s="1">
        <v>2</v>
      </c>
      <c r="E2" s="1">
        <v>2</v>
      </c>
      <c r="F2" s="1">
        <v>668</v>
      </c>
      <c r="G2" s="1" t="s">
        <v>15</v>
      </c>
      <c r="H2" s="4" t="s">
        <v>55</v>
      </c>
      <c r="I2" s="4"/>
      <c r="J2" s="4"/>
    </row>
    <row r="3" spans="1:15" x14ac:dyDescent="0.2">
      <c r="A3" s="1">
        <v>2</v>
      </c>
      <c r="B3" s="1">
        <v>2</v>
      </c>
      <c r="C3" s="1">
        <v>213</v>
      </c>
      <c r="D3" s="1">
        <v>2</v>
      </c>
      <c r="E3" s="1">
        <v>2</v>
      </c>
      <c r="F3" s="1">
        <v>1239</v>
      </c>
      <c r="G3" s="1" t="s">
        <v>16</v>
      </c>
    </row>
    <row r="4" spans="1:15" x14ac:dyDescent="0.2">
      <c r="A4" s="1">
        <v>2</v>
      </c>
      <c r="B4" s="1">
        <v>2</v>
      </c>
      <c r="C4" s="1">
        <v>332</v>
      </c>
      <c r="D4" s="1">
        <v>2</v>
      </c>
      <c r="E4" s="1">
        <v>2</v>
      </c>
      <c r="F4" s="1">
        <v>2241</v>
      </c>
      <c r="G4" s="1" t="s">
        <v>17</v>
      </c>
      <c r="M4" s="4"/>
      <c r="N4" s="4"/>
    </row>
    <row r="5" spans="1:15" x14ac:dyDescent="0.2">
      <c r="A5" s="1">
        <v>2</v>
      </c>
      <c r="B5" s="1">
        <v>2</v>
      </c>
      <c r="C5" s="1">
        <v>434</v>
      </c>
      <c r="D5" s="1">
        <v>2</v>
      </c>
      <c r="E5" s="1">
        <v>2</v>
      </c>
      <c r="F5" s="1">
        <v>295</v>
      </c>
      <c r="G5" s="1" t="s">
        <v>18</v>
      </c>
      <c r="M5" s="4"/>
      <c r="N5" s="4"/>
    </row>
    <row r="6" spans="1:15" x14ac:dyDescent="0.2">
      <c r="A6" s="1">
        <v>2</v>
      </c>
      <c r="B6" s="1">
        <v>2</v>
      </c>
      <c r="C6" s="1">
        <v>1946</v>
      </c>
      <c r="D6" s="1">
        <v>2</v>
      </c>
      <c r="E6" s="1">
        <v>2</v>
      </c>
      <c r="F6" s="1">
        <v>2701</v>
      </c>
      <c r="G6" s="1" t="s">
        <v>19</v>
      </c>
      <c r="M6" s="4"/>
      <c r="N6" s="4"/>
    </row>
    <row r="7" spans="1:15" x14ac:dyDescent="0.2">
      <c r="A7" s="1">
        <v>2</v>
      </c>
      <c r="B7" s="1">
        <v>2</v>
      </c>
      <c r="C7" s="1">
        <v>918</v>
      </c>
      <c r="D7" s="1">
        <v>2</v>
      </c>
      <c r="E7" s="1">
        <v>2</v>
      </c>
      <c r="F7" s="1">
        <v>332</v>
      </c>
      <c r="G7" s="1" t="s">
        <v>20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  <c r="O7" t="s">
        <v>8</v>
      </c>
    </row>
    <row r="8" spans="1:15" x14ac:dyDescent="0.2">
      <c r="A8" s="1">
        <v>2</v>
      </c>
      <c r="B8" s="1">
        <v>2</v>
      </c>
      <c r="C8" s="1">
        <v>1562</v>
      </c>
      <c r="D8" s="1">
        <v>2</v>
      </c>
      <c r="E8" s="1">
        <v>2</v>
      </c>
      <c r="F8" s="1">
        <v>2577</v>
      </c>
      <c r="G8" s="1" t="s">
        <v>21</v>
      </c>
      <c r="H8" t="str">
        <f>A1</f>
        <v>SUM * Sum vec</v>
      </c>
      <c r="I8">
        <f>AVERAGE(A2:A501)</f>
        <v>2</v>
      </c>
      <c r="J8">
        <f>MEDIAN(A1:A501)</f>
        <v>2</v>
      </c>
      <c r="K8">
        <f t="shared" ref="K8:K13" si="0">VAR(A2:A501)</f>
        <v>0</v>
      </c>
      <c r="L8">
        <f>ROUND(STDEV(A2:A501),3)</f>
        <v>0</v>
      </c>
      <c r="M8">
        <f t="shared" ref="M8" si="1">MIN(A2:A501)</f>
        <v>2</v>
      </c>
      <c r="N8">
        <f>MAX(A2:A501)</f>
        <v>2</v>
      </c>
    </row>
    <row r="9" spans="1:15" x14ac:dyDescent="0.2">
      <c r="A9" s="1">
        <v>2</v>
      </c>
      <c r="B9" s="1">
        <v>2</v>
      </c>
      <c r="C9" s="1">
        <v>1742</v>
      </c>
      <c r="D9" s="1">
        <v>2</v>
      </c>
      <c r="E9" s="1">
        <v>2</v>
      </c>
      <c r="F9" s="1">
        <v>1006</v>
      </c>
      <c r="G9" s="1" t="s">
        <v>22</v>
      </c>
      <c r="H9" t="str">
        <f>B1</f>
        <v>Sum relative * Sum vector</v>
      </c>
      <c r="I9">
        <f>AVERAGE(B2:B501)</f>
        <v>2</v>
      </c>
      <c r="J9">
        <f>MEDIAN(B2:B501)</f>
        <v>2</v>
      </c>
      <c r="K9">
        <f t="shared" si="0"/>
        <v>0</v>
      </c>
      <c r="L9">
        <f>ROUND(STDEV(B2:B501),3)</f>
        <v>0</v>
      </c>
      <c r="M9">
        <f>MIN(B2:B501)</f>
        <v>2</v>
      </c>
      <c r="N9">
        <f>MAX(B2:B501)</f>
        <v>2</v>
      </c>
    </row>
    <row r="10" spans="1:15" x14ac:dyDescent="0.2">
      <c r="A10" s="1">
        <v>2</v>
      </c>
      <c r="B10" s="1">
        <v>2</v>
      </c>
      <c r="C10" s="1">
        <v>1437</v>
      </c>
      <c r="D10" s="1">
        <v>2</v>
      </c>
      <c r="E10" s="1">
        <v>2</v>
      </c>
      <c r="F10" s="1">
        <v>2813</v>
      </c>
      <c r="G10" s="1" t="s">
        <v>23</v>
      </c>
      <c r="H10" t="str">
        <f>C1</f>
        <v>Brute force  * Sum vector</v>
      </c>
      <c r="I10">
        <f>AVERAGE(C2:C501)</f>
        <v>1722.8</v>
      </c>
      <c r="J10">
        <f>MEDIAN(C2:C501)</f>
        <v>1536</v>
      </c>
      <c r="K10">
        <f t="shared" si="0"/>
        <v>0</v>
      </c>
      <c r="L10">
        <f>ROUND(STDEV(C2:C501),3)</f>
        <v>1181.5239999999999</v>
      </c>
      <c r="M10">
        <f>MIN(C2:C501)</f>
        <v>41</v>
      </c>
      <c r="N10">
        <f>MAX(C2:C501)</f>
        <v>4096</v>
      </c>
    </row>
    <row r="11" spans="1:15" x14ac:dyDescent="0.2">
      <c r="A11" s="1">
        <v>2</v>
      </c>
      <c r="B11" s="1">
        <v>2</v>
      </c>
      <c r="C11" s="1">
        <v>146</v>
      </c>
      <c r="D11" s="1">
        <v>2</v>
      </c>
      <c r="E11" s="1">
        <v>2</v>
      </c>
      <c r="F11" s="1">
        <v>2591</v>
      </c>
      <c r="G11" s="1" t="s">
        <v>24</v>
      </c>
      <c r="H11" t="str">
        <f>D1</f>
        <v>SUM * Mean Squared Error</v>
      </c>
      <c r="I11">
        <f>AVERAGE(D2:D501)</f>
        <v>2</v>
      </c>
      <c r="J11">
        <f>MEDIAN(D2:D501)</f>
        <v>2</v>
      </c>
      <c r="K11">
        <f t="shared" si="0"/>
        <v>0</v>
      </c>
      <c r="L11">
        <f>ROUND(STDEV(D2:D501),3)</f>
        <v>0</v>
      </c>
      <c r="M11">
        <f>MIN(D2:D501)</f>
        <v>2</v>
      </c>
      <c r="N11">
        <f>MAX(D2:D501)</f>
        <v>2</v>
      </c>
    </row>
    <row r="12" spans="1:15" x14ac:dyDescent="0.2">
      <c r="A12" s="1">
        <v>2</v>
      </c>
      <c r="B12" s="1">
        <v>2</v>
      </c>
      <c r="C12" s="1">
        <v>4057</v>
      </c>
      <c r="D12" s="1">
        <v>2</v>
      </c>
      <c r="E12" s="1">
        <v>2</v>
      </c>
      <c r="F12" s="1">
        <v>334</v>
      </c>
      <c r="G12" s="1" t="s">
        <v>25</v>
      </c>
      <c r="H12" t="str">
        <f>E1</f>
        <v>SUM_RELATIVE * Mean Squared Error</v>
      </c>
      <c r="I12">
        <f>AVERAGE(E2:E501)</f>
        <v>2</v>
      </c>
      <c r="J12">
        <f>AVERAGE(E2:E501)</f>
        <v>2</v>
      </c>
      <c r="K12">
        <f t="shared" si="0"/>
        <v>0</v>
      </c>
      <c r="L12">
        <f>ROUND(STDEV(E2:E501),3)</f>
        <v>0</v>
      </c>
      <c r="M12">
        <f>MIN(E2:E501)</f>
        <v>2</v>
      </c>
      <c r="N12">
        <f>MAX(E2:E501)</f>
        <v>2</v>
      </c>
    </row>
    <row r="13" spans="1:15" x14ac:dyDescent="0.2">
      <c r="A13" s="1">
        <v>2</v>
      </c>
      <c r="B13" s="1">
        <v>2</v>
      </c>
      <c r="C13" s="1">
        <v>3079</v>
      </c>
      <c r="D13" s="1">
        <v>2</v>
      </c>
      <c r="E13" s="1">
        <v>2</v>
      </c>
      <c r="F13" s="1">
        <v>244</v>
      </c>
      <c r="G13" s="1" t="s">
        <v>26</v>
      </c>
      <c r="H13" t="str">
        <f>F1</f>
        <v>Brute force  * Mean Squared Error</v>
      </c>
      <c r="I13">
        <f>AVERAGE(F2:F501)</f>
        <v>1811.425</v>
      </c>
      <c r="J13">
        <f>AVERAGE(F2:F501)</f>
        <v>1811.425</v>
      </c>
      <c r="K13">
        <f t="shared" si="0"/>
        <v>0</v>
      </c>
      <c r="L13">
        <f>ROUND(STDEV(F2:F501),3)</f>
        <v>1020.46</v>
      </c>
      <c r="M13">
        <f>MIN(F2:F501)</f>
        <v>244</v>
      </c>
      <c r="N13">
        <f>MAX(F2:F501)</f>
        <v>3698</v>
      </c>
    </row>
    <row r="14" spans="1:15" x14ac:dyDescent="0.2">
      <c r="A14" s="1">
        <v>2</v>
      </c>
      <c r="B14" s="1">
        <v>2</v>
      </c>
      <c r="C14" s="1">
        <v>688</v>
      </c>
      <c r="D14" s="1">
        <v>2</v>
      </c>
      <c r="E14" s="1">
        <v>2</v>
      </c>
      <c r="F14" s="1">
        <v>599</v>
      </c>
      <c r="G14" s="1" t="s">
        <v>27</v>
      </c>
    </row>
    <row r="15" spans="1:15" x14ac:dyDescent="0.2">
      <c r="A15" s="1">
        <v>2</v>
      </c>
      <c r="B15" s="1">
        <v>2</v>
      </c>
      <c r="C15" s="1">
        <v>2442</v>
      </c>
      <c r="D15" s="1">
        <v>2</v>
      </c>
      <c r="E15" s="1">
        <v>2</v>
      </c>
      <c r="F15" s="1">
        <v>1710</v>
      </c>
      <c r="G15" s="1" t="s">
        <v>28</v>
      </c>
    </row>
    <row r="16" spans="1:15" x14ac:dyDescent="0.2">
      <c r="A16" s="1">
        <v>2</v>
      </c>
      <c r="B16" s="1">
        <v>2</v>
      </c>
      <c r="C16" s="1">
        <v>3807</v>
      </c>
      <c r="D16" s="1">
        <v>2</v>
      </c>
      <c r="E16" s="1">
        <v>2</v>
      </c>
      <c r="F16" s="1">
        <v>3154</v>
      </c>
      <c r="G16" s="1" t="s">
        <v>29</v>
      </c>
    </row>
    <row r="17" spans="1:7" x14ac:dyDescent="0.2">
      <c r="A17" s="1">
        <v>2</v>
      </c>
      <c r="B17" s="1">
        <v>2</v>
      </c>
      <c r="C17" s="1">
        <v>1500</v>
      </c>
      <c r="D17" s="1">
        <v>2</v>
      </c>
      <c r="E17" s="1">
        <v>2</v>
      </c>
      <c r="F17" s="1">
        <v>2131</v>
      </c>
      <c r="G17" s="1" t="s">
        <v>30</v>
      </c>
    </row>
    <row r="18" spans="1:7" x14ac:dyDescent="0.2">
      <c r="A18" s="1">
        <v>2</v>
      </c>
      <c r="B18" s="1">
        <v>2</v>
      </c>
      <c r="C18" s="1">
        <v>2313</v>
      </c>
      <c r="D18" s="1">
        <v>2</v>
      </c>
      <c r="E18" s="1">
        <v>2</v>
      </c>
      <c r="F18" s="1">
        <v>1818</v>
      </c>
      <c r="G18" s="1" t="s">
        <v>31</v>
      </c>
    </row>
    <row r="19" spans="1:7" x14ac:dyDescent="0.2">
      <c r="A19" s="1">
        <v>2</v>
      </c>
      <c r="B19" s="1">
        <v>2</v>
      </c>
      <c r="C19" s="1">
        <v>1573</v>
      </c>
      <c r="D19" s="1">
        <v>2</v>
      </c>
      <c r="E19" s="1">
        <v>2</v>
      </c>
      <c r="F19" s="1">
        <v>663</v>
      </c>
      <c r="G19" s="1" t="s">
        <v>32</v>
      </c>
    </row>
    <row r="20" spans="1:7" x14ac:dyDescent="0.2">
      <c r="A20" s="1">
        <v>2</v>
      </c>
      <c r="B20" s="1">
        <v>2</v>
      </c>
      <c r="C20" s="1">
        <v>836</v>
      </c>
      <c r="D20" s="1">
        <v>2</v>
      </c>
      <c r="E20" s="1">
        <v>2</v>
      </c>
      <c r="F20" s="1">
        <v>1933</v>
      </c>
      <c r="G20" s="1" t="s">
        <v>33</v>
      </c>
    </row>
    <row r="21" spans="1:7" x14ac:dyDescent="0.2">
      <c r="A21" s="1">
        <v>2</v>
      </c>
      <c r="B21" s="1">
        <v>2</v>
      </c>
      <c r="C21" s="1">
        <v>199</v>
      </c>
      <c r="D21" s="1">
        <v>2</v>
      </c>
      <c r="E21" s="1">
        <v>2</v>
      </c>
      <c r="F21" s="1">
        <v>1299</v>
      </c>
      <c r="G21" s="1" t="s">
        <v>34</v>
      </c>
    </row>
    <row r="22" spans="1:7" x14ac:dyDescent="0.2">
      <c r="A22" s="1">
        <v>2</v>
      </c>
      <c r="B22" s="1">
        <v>2</v>
      </c>
      <c r="C22" s="1">
        <v>828</v>
      </c>
      <c r="D22" s="1">
        <v>2</v>
      </c>
      <c r="E22" s="1">
        <v>2</v>
      </c>
      <c r="F22" s="1">
        <v>2025</v>
      </c>
      <c r="G22" s="1" t="s">
        <v>35</v>
      </c>
    </row>
    <row r="23" spans="1:7" x14ac:dyDescent="0.2">
      <c r="A23" s="1">
        <v>2</v>
      </c>
      <c r="B23" s="1">
        <v>2</v>
      </c>
      <c r="C23" s="1">
        <v>2585</v>
      </c>
      <c r="D23" s="1">
        <v>2</v>
      </c>
      <c r="E23" s="1">
        <v>2</v>
      </c>
      <c r="F23" s="1">
        <v>2508</v>
      </c>
      <c r="G23" s="1" t="s">
        <v>36</v>
      </c>
    </row>
    <row r="24" spans="1:7" x14ac:dyDescent="0.2">
      <c r="A24" s="1">
        <v>2</v>
      </c>
      <c r="B24" s="1">
        <v>2</v>
      </c>
      <c r="C24" s="1">
        <v>635</v>
      </c>
      <c r="D24" s="1">
        <v>2</v>
      </c>
      <c r="E24" s="1">
        <v>2</v>
      </c>
      <c r="F24" s="1">
        <v>2008</v>
      </c>
      <c r="G24" s="1" t="s">
        <v>37</v>
      </c>
    </row>
    <row r="25" spans="1:7" x14ac:dyDescent="0.2">
      <c r="A25" s="1">
        <v>2</v>
      </c>
      <c r="B25" s="1">
        <v>2</v>
      </c>
      <c r="C25" s="1">
        <v>838</v>
      </c>
      <c r="D25" s="1">
        <v>2</v>
      </c>
      <c r="E25" s="1">
        <v>2</v>
      </c>
      <c r="F25" s="1">
        <v>3698</v>
      </c>
      <c r="G25" s="1" t="s">
        <v>38</v>
      </c>
    </row>
    <row r="26" spans="1:7" x14ac:dyDescent="0.2">
      <c r="A26" s="1">
        <v>2</v>
      </c>
      <c r="B26" s="1">
        <v>2</v>
      </c>
      <c r="C26" s="1">
        <v>1207</v>
      </c>
      <c r="D26" s="1">
        <v>2</v>
      </c>
      <c r="E26" s="1">
        <v>2</v>
      </c>
      <c r="F26" s="1">
        <v>2381</v>
      </c>
      <c r="G26" s="1" t="s">
        <v>39</v>
      </c>
    </row>
    <row r="27" spans="1:7" x14ac:dyDescent="0.2">
      <c r="A27" s="1">
        <v>2</v>
      </c>
      <c r="B27" s="1">
        <v>2</v>
      </c>
      <c r="C27" s="1">
        <v>41</v>
      </c>
      <c r="D27" s="1">
        <v>2</v>
      </c>
      <c r="E27" s="1">
        <v>2</v>
      </c>
      <c r="F27" s="1">
        <v>909</v>
      </c>
      <c r="G27" s="1" t="s">
        <v>40</v>
      </c>
    </row>
    <row r="28" spans="1:7" x14ac:dyDescent="0.2">
      <c r="A28" s="1">
        <v>2</v>
      </c>
      <c r="B28" s="1">
        <v>2</v>
      </c>
      <c r="C28" s="1">
        <v>1101</v>
      </c>
      <c r="D28" s="1">
        <v>2</v>
      </c>
      <c r="E28" s="1">
        <v>2</v>
      </c>
      <c r="F28" s="1">
        <v>3468</v>
      </c>
      <c r="G28" s="1" t="s">
        <v>41</v>
      </c>
    </row>
    <row r="29" spans="1:7" x14ac:dyDescent="0.2">
      <c r="A29" s="1">
        <v>2</v>
      </c>
      <c r="B29" s="1">
        <v>2</v>
      </c>
      <c r="C29" s="1">
        <v>2553</v>
      </c>
      <c r="D29" s="1">
        <v>2</v>
      </c>
      <c r="E29" s="1">
        <v>2</v>
      </c>
      <c r="F29" s="1">
        <v>1732</v>
      </c>
      <c r="G29" s="1" t="s">
        <v>42</v>
      </c>
    </row>
    <row r="30" spans="1:7" x14ac:dyDescent="0.2">
      <c r="A30" s="1">
        <v>2</v>
      </c>
      <c r="B30" s="1">
        <v>2</v>
      </c>
      <c r="C30" s="1">
        <v>3436</v>
      </c>
      <c r="D30" s="1">
        <v>2</v>
      </c>
      <c r="E30" s="1">
        <v>2</v>
      </c>
      <c r="F30" s="1">
        <v>842</v>
      </c>
      <c r="G30" s="1" t="s">
        <v>43</v>
      </c>
    </row>
    <row r="31" spans="1:7" x14ac:dyDescent="0.2">
      <c r="A31" s="1">
        <v>2</v>
      </c>
      <c r="B31" s="1">
        <v>2</v>
      </c>
      <c r="C31" s="1">
        <v>2508</v>
      </c>
      <c r="D31" s="1">
        <v>2</v>
      </c>
      <c r="E31" s="1">
        <v>2</v>
      </c>
      <c r="F31" s="1">
        <v>2917</v>
      </c>
      <c r="G31" s="1" t="s">
        <v>44</v>
      </c>
    </row>
    <row r="32" spans="1:7" x14ac:dyDescent="0.2">
      <c r="A32" s="1">
        <v>2</v>
      </c>
      <c r="B32" s="1">
        <v>2</v>
      </c>
      <c r="C32" s="1">
        <v>1531</v>
      </c>
      <c r="D32" s="1">
        <v>2</v>
      </c>
      <c r="E32" s="1">
        <v>2</v>
      </c>
      <c r="F32" s="1">
        <v>1662</v>
      </c>
      <c r="G32" s="1" t="s">
        <v>45</v>
      </c>
    </row>
    <row r="33" spans="1:7" x14ac:dyDescent="0.2">
      <c r="A33" s="1">
        <v>2</v>
      </c>
      <c r="B33" s="1">
        <v>2</v>
      </c>
      <c r="C33" s="1">
        <v>1590</v>
      </c>
      <c r="D33" s="1">
        <v>2</v>
      </c>
      <c r="E33" s="1">
        <v>2</v>
      </c>
      <c r="F33" s="1">
        <v>889</v>
      </c>
      <c r="G33" s="1" t="s">
        <v>46</v>
      </c>
    </row>
    <row r="34" spans="1:7" x14ac:dyDescent="0.2">
      <c r="A34" s="1">
        <v>2</v>
      </c>
      <c r="B34" s="1">
        <v>2</v>
      </c>
      <c r="C34" s="1">
        <v>3516</v>
      </c>
      <c r="D34" s="1">
        <v>2</v>
      </c>
      <c r="E34" s="1">
        <v>2</v>
      </c>
      <c r="F34" s="1">
        <v>1180</v>
      </c>
      <c r="G34" s="1" t="s">
        <v>47</v>
      </c>
    </row>
    <row r="35" spans="1:7" x14ac:dyDescent="0.2">
      <c r="A35" s="1">
        <v>2</v>
      </c>
      <c r="B35" s="1">
        <v>2</v>
      </c>
      <c r="C35" s="1">
        <v>2256</v>
      </c>
      <c r="D35" s="1">
        <v>2</v>
      </c>
      <c r="E35" s="1">
        <v>2</v>
      </c>
      <c r="F35" s="1">
        <v>2838</v>
      </c>
      <c r="G35" s="1" t="s">
        <v>48</v>
      </c>
    </row>
    <row r="36" spans="1:7" x14ac:dyDescent="0.2">
      <c r="A36" s="1">
        <v>2</v>
      </c>
      <c r="B36" s="1">
        <v>2</v>
      </c>
      <c r="C36" s="1">
        <v>997</v>
      </c>
      <c r="D36" s="1">
        <v>2</v>
      </c>
      <c r="E36" s="1">
        <v>2</v>
      </c>
      <c r="F36" s="1">
        <v>3509</v>
      </c>
      <c r="G36" s="1" t="s">
        <v>49</v>
      </c>
    </row>
    <row r="37" spans="1:7" x14ac:dyDescent="0.2">
      <c r="A37" s="1">
        <v>2</v>
      </c>
      <c r="B37" s="1">
        <v>2</v>
      </c>
      <c r="C37" s="1">
        <v>4096</v>
      </c>
      <c r="D37" s="1">
        <v>2</v>
      </c>
      <c r="E37" s="1">
        <v>2</v>
      </c>
      <c r="F37" s="1">
        <v>3423</v>
      </c>
      <c r="G37" s="1" t="s">
        <v>50</v>
      </c>
    </row>
    <row r="38" spans="1:7" x14ac:dyDescent="0.2">
      <c r="A38" s="1">
        <v>2</v>
      </c>
      <c r="B38" s="1">
        <v>2</v>
      </c>
      <c r="C38" s="1">
        <v>2549</v>
      </c>
      <c r="D38" s="1">
        <v>2</v>
      </c>
      <c r="E38" s="1">
        <v>2</v>
      </c>
      <c r="F38" s="1">
        <v>1523</v>
      </c>
      <c r="G38" s="1" t="s">
        <v>51</v>
      </c>
    </row>
    <row r="39" spans="1:7" x14ac:dyDescent="0.2">
      <c r="A39" s="1">
        <v>2</v>
      </c>
      <c r="B39" s="1">
        <v>2</v>
      </c>
      <c r="C39" s="1">
        <v>1115</v>
      </c>
      <c r="D39" s="1">
        <v>2</v>
      </c>
      <c r="E39" s="1">
        <v>2</v>
      </c>
      <c r="F39" s="1">
        <v>1257</v>
      </c>
      <c r="G39" s="1" t="s">
        <v>52</v>
      </c>
    </row>
    <row r="40" spans="1:7" x14ac:dyDescent="0.2">
      <c r="A40" s="1">
        <v>2</v>
      </c>
      <c r="B40" s="1">
        <v>2</v>
      </c>
      <c r="C40" s="1">
        <v>705</v>
      </c>
      <c r="D40" s="1">
        <v>2</v>
      </c>
      <c r="E40" s="1">
        <v>2</v>
      </c>
      <c r="F40" s="1">
        <v>523</v>
      </c>
      <c r="G40" s="1" t="s">
        <v>53</v>
      </c>
    </row>
    <row r="41" spans="1:7" x14ac:dyDescent="0.2">
      <c r="A41" s="1">
        <v>2</v>
      </c>
      <c r="B41" s="1">
        <v>2</v>
      </c>
      <c r="C41" s="1">
        <v>1541</v>
      </c>
      <c r="D41" s="1">
        <v>2</v>
      </c>
      <c r="E41" s="1">
        <v>2</v>
      </c>
      <c r="F41" s="1">
        <v>2817</v>
      </c>
      <c r="G41" s="1" t="s">
        <v>54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4">
    <mergeCell ref="M4:N4"/>
    <mergeCell ref="M5:N5"/>
    <mergeCell ref="M6:N6"/>
    <mergeCell ref="H2:J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2023-04-27T16:14:17Z</dcterms:modified>
</cp:coreProperties>
</file>