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investmoney.sharepoint.com/sites/INVESTMONEYSA2/Repositrio de Documentos/Sacados/BLUE EAGLES/ODONTO EXCELLENCE/"/>
    </mc:Choice>
  </mc:AlternateContent>
  <xr:revisionPtr revIDLastSave="239" documentId="13_ncr:1_{83F9F5CD-1B23-491E-8F5A-BC72CED47B0B}" xr6:coauthVersionLast="47" xr6:coauthVersionMax="47" xr10:uidLastSave="{89072BB6-20FC-4D41-898F-ED5EA7B6EC55}"/>
  <bookViews>
    <workbookView xWindow="-20610" yWindow="2505" windowWidth="20730" windowHeight="11040" activeTab="1" xr2:uid="{0E01A534-72BB-4949-8667-828720F3FDCB}"/>
  </bookViews>
  <sheets>
    <sheet name="OPERAÇÃO" sheetId="5" r:id="rId1"/>
    <sheet name="COLATERAL" sheetId="6" r:id="rId2"/>
    <sheet name="CÁLCULO" sheetId="7" r:id="rId3"/>
  </sheets>
  <definedNames>
    <definedName name="_xlnm._FilterDatabase" localSheetId="1" hidden="1">COLATERAL!$A$1:$J$1</definedName>
    <definedName name="_xlnm._FilterDatabase" localSheetId="0" hidden="1">OPERAÇÃO!$A$1:$J$58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6" l="1"/>
  <c r="G113" i="6" s="1"/>
  <c r="H113" i="6" s="1"/>
  <c r="I113" i="6" s="1"/>
  <c r="F114" i="6"/>
  <c r="G114" i="6" s="1"/>
  <c r="H114" i="6" s="1"/>
  <c r="I114" i="6" s="1"/>
  <c r="F115" i="6"/>
  <c r="G115" i="6"/>
  <c r="H115" i="6" s="1"/>
  <c r="I115" i="6" s="1"/>
  <c r="F116" i="6"/>
  <c r="G116" i="6"/>
  <c r="H116" i="6" s="1"/>
  <c r="I116" i="6" s="1"/>
  <c r="F117" i="6"/>
  <c r="G117" i="6"/>
  <c r="H117" i="6" s="1"/>
  <c r="I117" i="6" s="1"/>
  <c r="F118" i="6"/>
  <c r="G118" i="6"/>
  <c r="H118" i="6" s="1"/>
  <c r="I118" i="6" s="1"/>
  <c r="F119" i="6"/>
  <c r="G119" i="6"/>
  <c r="H119" i="6" s="1"/>
  <c r="I119" i="6" s="1"/>
  <c r="F85" i="5"/>
  <c r="G85" i="5" s="1"/>
  <c r="H85" i="5" s="1"/>
  <c r="I85" i="5" s="1"/>
  <c r="F84" i="5"/>
  <c r="G84" i="5" s="1"/>
  <c r="H84" i="5" s="1"/>
  <c r="I84" i="5" s="1"/>
  <c r="F83" i="5"/>
  <c r="G83" i="5" s="1"/>
  <c r="H83" i="5" s="1"/>
  <c r="I83" i="5" s="1"/>
  <c r="F82" i="5"/>
  <c r="G82" i="5" s="1"/>
  <c r="H82" i="5" s="1"/>
  <c r="I82" i="5" s="1"/>
  <c r="F81" i="5"/>
  <c r="G81" i="5" s="1"/>
  <c r="H81" i="5" s="1"/>
  <c r="I81" i="5" s="1"/>
  <c r="F80" i="5"/>
  <c r="G80" i="5" s="1"/>
  <c r="H80" i="5" s="1"/>
  <c r="I80" i="5" s="1"/>
  <c r="F79" i="5"/>
  <c r="G79" i="5" s="1"/>
  <c r="H79" i="5" s="1"/>
  <c r="I79" i="5" s="1"/>
  <c r="F78" i="5"/>
  <c r="G78" i="5" s="1"/>
  <c r="H78" i="5" s="1"/>
  <c r="I78" i="5" s="1"/>
  <c r="F77" i="5"/>
  <c r="G77" i="5" s="1"/>
  <c r="H77" i="5" s="1"/>
  <c r="I77" i="5" s="1"/>
  <c r="F76" i="5"/>
  <c r="G76" i="5" s="1"/>
  <c r="H76" i="5" s="1"/>
  <c r="I76" i="5" s="1"/>
  <c r="F75" i="5"/>
  <c r="G75" i="5" s="1"/>
  <c r="H75" i="5" s="1"/>
  <c r="I75" i="5" s="1"/>
  <c r="F74" i="5"/>
  <c r="G74" i="5" s="1"/>
  <c r="H74" i="5" s="1"/>
  <c r="I74" i="5" s="1"/>
  <c r="F73" i="5"/>
  <c r="G73" i="5" s="1"/>
  <c r="H73" i="5" s="1"/>
  <c r="I73" i="5" s="1"/>
  <c r="F103" i="6"/>
  <c r="G103" i="6" s="1"/>
  <c r="H103" i="6" s="1"/>
  <c r="I103" i="6" s="1"/>
  <c r="F104" i="6"/>
  <c r="G104" i="6" s="1"/>
  <c r="H104" i="6" s="1"/>
  <c r="I104" i="6" s="1"/>
  <c r="F105" i="6"/>
  <c r="G105" i="6" s="1"/>
  <c r="H105" i="6" s="1"/>
  <c r="I105" i="6" s="1"/>
  <c r="F106" i="6"/>
  <c r="G106" i="6" s="1"/>
  <c r="H106" i="6" s="1"/>
  <c r="I106" i="6" s="1"/>
  <c r="F107" i="6"/>
  <c r="G107" i="6" s="1"/>
  <c r="H107" i="6" s="1"/>
  <c r="I107" i="6" s="1"/>
  <c r="F108" i="6"/>
  <c r="G108" i="6" s="1"/>
  <c r="H108" i="6" s="1"/>
  <c r="I108" i="6" s="1"/>
  <c r="F109" i="6"/>
  <c r="G109" i="6" s="1"/>
  <c r="H109" i="6" s="1"/>
  <c r="I109" i="6" s="1"/>
  <c r="F110" i="6"/>
  <c r="G110" i="6" s="1"/>
  <c r="H110" i="6" s="1"/>
  <c r="I110" i="6" s="1"/>
  <c r="F111" i="6"/>
  <c r="G111" i="6" s="1"/>
  <c r="H111" i="6" s="1"/>
  <c r="I111" i="6" s="1"/>
  <c r="F112" i="6"/>
  <c r="G112" i="6" s="1"/>
  <c r="H112" i="6" s="1"/>
  <c r="I112" i="6" s="1"/>
  <c r="F72" i="5"/>
  <c r="G72" i="5" s="1"/>
  <c r="H72" i="5" s="1"/>
  <c r="I72" i="5" s="1"/>
  <c r="F71" i="5"/>
  <c r="G71" i="5" s="1"/>
  <c r="H71" i="5" s="1"/>
  <c r="I71" i="5" s="1"/>
  <c r="F70" i="5"/>
  <c r="G70" i="5" s="1"/>
  <c r="H70" i="5" s="1"/>
  <c r="I70" i="5" s="1"/>
  <c r="F69" i="5"/>
  <c r="G69" i="5" s="1"/>
  <c r="H69" i="5" s="1"/>
  <c r="I69" i="5" s="1"/>
  <c r="F68" i="5"/>
  <c r="G68" i="5" s="1"/>
  <c r="H68" i="5" s="1"/>
  <c r="I68" i="5" s="1"/>
  <c r="F67" i="5"/>
  <c r="G67" i="5" s="1"/>
  <c r="H67" i="5" s="1"/>
  <c r="I67" i="5" s="1"/>
  <c r="F66" i="5"/>
  <c r="G66" i="5" s="1"/>
  <c r="H66" i="5" s="1"/>
  <c r="I66" i="5" s="1"/>
  <c r="F65" i="5"/>
  <c r="G65" i="5" s="1"/>
  <c r="H65" i="5" s="1"/>
  <c r="I65" i="5" s="1"/>
  <c r="F64" i="5"/>
  <c r="G64" i="5" s="1"/>
  <c r="H64" i="5" s="1"/>
  <c r="I64" i="5" s="1"/>
  <c r="F63" i="5"/>
  <c r="G63" i="5" s="1"/>
  <c r="H63" i="5" s="1"/>
  <c r="I63" i="5" s="1"/>
  <c r="F62" i="5"/>
  <c r="G62" i="5" s="1"/>
  <c r="H62" i="5" s="1"/>
  <c r="I62" i="5" s="1"/>
  <c r="F61" i="5"/>
  <c r="G61" i="5" s="1"/>
  <c r="H61" i="5" s="1"/>
  <c r="I61" i="5" s="1"/>
  <c r="F60" i="5"/>
  <c r="G60" i="5" s="1"/>
  <c r="H60" i="5" s="1"/>
  <c r="I60" i="5" s="1"/>
  <c r="F59" i="5"/>
  <c r="G59" i="5" s="1"/>
  <c r="H59" i="5" s="1"/>
  <c r="I59" i="5" s="1"/>
  <c r="F77" i="6"/>
  <c r="G77" i="6" s="1"/>
  <c r="H77" i="6" s="1"/>
  <c r="I77" i="6" s="1"/>
  <c r="F78" i="6"/>
  <c r="G78" i="6" s="1"/>
  <c r="H78" i="6" s="1"/>
  <c r="I78" i="6" s="1"/>
  <c r="F79" i="6"/>
  <c r="G79" i="6" s="1"/>
  <c r="H79" i="6" s="1"/>
  <c r="I79" i="6" s="1"/>
  <c r="F80" i="6"/>
  <c r="G80" i="6" s="1"/>
  <c r="H80" i="6" s="1"/>
  <c r="I80" i="6" s="1"/>
  <c r="F81" i="6"/>
  <c r="G81" i="6" s="1"/>
  <c r="H81" i="6" s="1"/>
  <c r="I81" i="6" s="1"/>
  <c r="F82" i="6"/>
  <c r="G82" i="6" s="1"/>
  <c r="H82" i="6" s="1"/>
  <c r="I82" i="6" s="1"/>
  <c r="F83" i="6"/>
  <c r="G83" i="6" s="1"/>
  <c r="H83" i="6" s="1"/>
  <c r="I83" i="6" s="1"/>
  <c r="F84" i="6"/>
  <c r="G84" i="6" s="1"/>
  <c r="H84" i="6" s="1"/>
  <c r="I84" i="6" s="1"/>
  <c r="F85" i="6"/>
  <c r="G85" i="6" s="1"/>
  <c r="H85" i="6" s="1"/>
  <c r="I85" i="6" s="1"/>
  <c r="F86" i="6"/>
  <c r="G86" i="6" s="1"/>
  <c r="H86" i="6" s="1"/>
  <c r="I86" i="6" s="1"/>
  <c r="F87" i="6"/>
  <c r="G87" i="6" s="1"/>
  <c r="H87" i="6" s="1"/>
  <c r="I87" i="6" s="1"/>
  <c r="F88" i="6"/>
  <c r="G88" i="6" s="1"/>
  <c r="H88" i="6" s="1"/>
  <c r="I88" i="6" s="1"/>
  <c r="F89" i="6"/>
  <c r="G89" i="6" s="1"/>
  <c r="H89" i="6" s="1"/>
  <c r="I89" i="6" s="1"/>
  <c r="F90" i="6"/>
  <c r="G90" i="6" s="1"/>
  <c r="H90" i="6" s="1"/>
  <c r="I90" i="6" s="1"/>
  <c r="F91" i="6"/>
  <c r="G91" i="6" s="1"/>
  <c r="H91" i="6" s="1"/>
  <c r="I91" i="6" s="1"/>
  <c r="F92" i="6"/>
  <c r="G92" i="6" s="1"/>
  <c r="H92" i="6" s="1"/>
  <c r="I92" i="6" s="1"/>
  <c r="F93" i="6"/>
  <c r="G93" i="6" s="1"/>
  <c r="H93" i="6" s="1"/>
  <c r="I93" i="6" s="1"/>
  <c r="F94" i="6"/>
  <c r="G94" i="6" s="1"/>
  <c r="H94" i="6" s="1"/>
  <c r="I94" i="6" s="1"/>
  <c r="F95" i="6"/>
  <c r="G95" i="6" s="1"/>
  <c r="H95" i="6" s="1"/>
  <c r="I95" i="6" s="1"/>
  <c r="F96" i="6"/>
  <c r="G96" i="6" s="1"/>
  <c r="H96" i="6" s="1"/>
  <c r="I96" i="6" s="1"/>
  <c r="F97" i="6"/>
  <c r="G97" i="6" s="1"/>
  <c r="H97" i="6" s="1"/>
  <c r="I97" i="6" s="1"/>
  <c r="F98" i="6"/>
  <c r="G98" i="6" s="1"/>
  <c r="H98" i="6" s="1"/>
  <c r="I98" i="6" s="1"/>
  <c r="F99" i="6"/>
  <c r="G99" i="6" s="1"/>
  <c r="H99" i="6" s="1"/>
  <c r="I99" i="6" s="1"/>
  <c r="F100" i="6"/>
  <c r="G100" i="6" s="1"/>
  <c r="H100" i="6" s="1"/>
  <c r="I100" i="6" s="1"/>
  <c r="F101" i="6"/>
  <c r="G101" i="6" s="1"/>
  <c r="H101" i="6" s="1"/>
  <c r="I101" i="6" s="1"/>
  <c r="F102" i="6"/>
  <c r="G102" i="6" s="1"/>
  <c r="H102" i="6" s="1"/>
  <c r="I102" i="6" s="1"/>
  <c r="F76" i="6"/>
  <c r="G76" i="6" s="1"/>
  <c r="H76" i="6" s="1"/>
  <c r="I76" i="6" s="1"/>
  <c r="F75" i="6"/>
  <c r="G75" i="6" s="1"/>
  <c r="H75" i="6" s="1"/>
  <c r="I75" i="6" s="1"/>
  <c r="F74" i="6"/>
  <c r="G74" i="6" s="1"/>
  <c r="H74" i="6" s="1"/>
  <c r="I74" i="6" s="1"/>
  <c r="F73" i="6"/>
  <c r="G73" i="6" s="1"/>
  <c r="H73" i="6" s="1"/>
  <c r="I73" i="6" s="1"/>
  <c r="F72" i="6"/>
  <c r="G72" i="6" s="1"/>
  <c r="H72" i="6" s="1"/>
  <c r="I72" i="6" s="1"/>
  <c r="F71" i="6"/>
  <c r="G71" i="6" s="1"/>
  <c r="H71" i="6" s="1"/>
  <c r="I71" i="6" s="1"/>
  <c r="F70" i="6"/>
  <c r="G70" i="6" s="1"/>
  <c r="H70" i="6" s="1"/>
  <c r="I70" i="6" s="1"/>
  <c r="F69" i="6"/>
  <c r="G69" i="6" s="1"/>
  <c r="H69" i="6" s="1"/>
  <c r="I69" i="6" s="1"/>
  <c r="F68" i="6"/>
  <c r="G68" i="6" s="1"/>
  <c r="H68" i="6" s="1"/>
  <c r="I68" i="6" s="1"/>
  <c r="F67" i="6"/>
  <c r="G67" i="6" s="1"/>
  <c r="H67" i="6" s="1"/>
  <c r="I67" i="6" s="1"/>
  <c r="F66" i="6"/>
  <c r="G66" i="6" s="1"/>
  <c r="H66" i="6" s="1"/>
  <c r="I66" i="6" s="1"/>
  <c r="F65" i="6"/>
  <c r="G65" i="6" s="1"/>
  <c r="H65" i="6" s="1"/>
  <c r="I65" i="6" s="1"/>
  <c r="F64" i="6"/>
  <c r="G64" i="6" s="1"/>
  <c r="H64" i="6" s="1"/>
  <c r="I64" i="6" s="1"/>
  <c r="F63" i="6"/>
  <c r="G63" i="6" s="1"/>
  <c r="H63" i="6" s="1"/>
  <c r="I63" i="6" s="1"/>
  <c r="F62" i="6"/>
  <c r="G62" i="6" s="1"/>
  <c r="H62" i="6" s="1"/>
  <c r="I62" i="6" s="1"/>
  <c r="F61" i="6"/>
  <c r="G61" i="6" s="1"/>
  <c r="H61" i="6" s="1"/>
  <c r="I61" i="6" s="1"/>
  <c r="F60" i="6"/>
  <c r="G60" i="6" s="1"/>
  <c r="H60" i="6" s="1"/>
  <c r="I60" i="6" s="1"/>
  <c r="F59" i="6"/>
  <c r="G59" i="6" s="1"/>
  <c r="H59" i="6" s="1"/>
  <c r="I59" i="6" s="1"/>
  <c r="F58" i="6"/>
  <c r="G58" i="6" s="1"/>
  <c r="H58" i="6" s="1"/>
  <c r="I58" i="6" s="1"/>
  <c r="F57" i="6"/>
  <c r="G57" i="6" s="1"/>
  <c r="H57" i="6" s="1"/>
  <c r="I57" i="6" s="1"/>
  <c r="F56" i="6"/>
  <c r="G56" i="6" s="1"/>
  <c r="H56" i="6" s="1"/>
  <c r="I56" i="6" s="1"/>
  <c r="F55" i="6"/>
  <c r="G55" i="6" s="1"/>
  <c r="H55" i="6" s="1"/>
  <c r="I55" i="6" s="1"/>
  <c r="F54" i="6"/>
  <c r="G54" i="6" s="1"/>
  <c r="H54" i="6" s="1"/>
  <c r="I54" i="6" s="1"/>
  <c r="F53" i="6"/>
  <c r="G53" i="6" s="1"/>
  <c r="H53" i="6" s="1"/>
  <c r="I53" i="6" s="1"/>
  <c r="F52" i="6"/>
  <c r="G52" i="6" s="1"/>
  <c r="H52" i="6" s="1"/>
  <c r="I52" i="6" s="1"/>
  <c r="F51" i="6"/>
  <c r="G51" i="6" s="1"/>
  <c r="H51" i="6" s="1"/>
  <c r="I51" i="6" s="1"/>
  <c r="F50" i="6"/>
  <c r="G50" i="6" s="1"/>
  <c r="H50" i="6" s="1"/>
  <c r="I50" i="6" s="1"/>
  <c r="F49" i="6"/>
  <c r="G49" i="6" s="1"/>
  <c r="H49" i="6" s="1"/>
  <c r="I49" i="6" s="1"/>
  <c r="F48" i="6"/>
  <c r="G48" i="6" s="1"/>
  <c r="H48" i="6" s="1"/>
  <c r="I48" i="6" s="1"/>
  <c r="F47" i="6"/>
  <c r="G47" i="6" s="1"/>
  <c r="H47" i="6" s="1"/>
  <c r="I47" i="6" s="1"/>
  <c r="F46" i="6"/>
  <c r="G46" i="6" s="1"/>
  <c r="H46" i="6" s="1"/>
  <c r="I46" i="6" s="1"/>
  <c r="F45" i="6"/>
  <c r="G45" i="6" s="1"/>
  <c r="H45" i="6" s="1"/>
  <c r="I45" i="6" s="1"/>
  <c r="F44" i="6"/>
  <c r="G44" i="6" s="1"/>
  <c r="H44" i="6" s="1"/>
  <c r="I44" i="6" s="1"/>
  <c r="F43" i="6"/>
  <c r="G43" i="6" s="1"/>
  <c r="H43" i="6" s="1"/>
  <c r="I43" i="6" s="1"/>
  <c r="F42" i="6"/>
  <c r="G42" i="6" s="1"/>
  <c r="H42" i="6" s="1"/>
  <c r="I42" i="6" s="1"/>
  <c r="F41" i="6"/>
  <c r="G41" i="6" s="1"/>
  <c r="H41" i="6" s="1"/>
  <c r="I41" i="6" s="1"/>
  <c r="F40" i="6"/>
  <c r="G40" i="6" s="1"/>
  <c r="H40" i="6" s="1"/>
  <c r="I40" i="6" s="1"/>
  <c r="F39" i="6"/>
  <c r="G39" i="6" s="1"/>
  <c r="H39" i="6" s="1"/>
  <c r="I39" i="6" s="1"/>
  <c r="F38" i="6"/>
  <c r="G38" i="6" s="1"/>
  <c r="H38" i="6" s="1"/>
  <c r="I38" i="6" s="1"/>
  <c r="F37" i="6"/>
  <c r="G37" i="6" s="1"/>
  <c r="H37" i="6" s="1"/>
  <c r="I37" i="6" s="1"/>
  <c r="F36" i="6"/>
  <c r="G36" i="6" s="1"/>
  <c r="H36" i="6" s="1"/>
  <c r="I36" i="6" s="1"/>
  <c r="F35" i="6"/>
  <c r="G35" i="6" s="1"/>
  <c r="H35" i="6" s="1"/>
  <c r="I35" i="6" s="1"/>
  <c r="F34" i="6"/>
  <c r="G34" i="6" s="1"/>
  <c r="H34" i="6" s="1"/>
  <c r="I34" i="6" s="1"/>
  <c r="F33" i="6"/>
  <c r="G33" i="6" s="1"/>
  <c r="H33" i="6" s="1"/>
  <c r="I33" i="6" s="1"/>
  <c r="F32" i="6"/>
  <c r="G32" i="6" s="1"/>
  <c r="H32" i="6" s="1"/>
  <c r="I32" i="6" s="1"/>
  <c r="F31" i="6"/>
  <c r="G31" i="6" s="1"/>
  <c r="H31" i="6" s="1"/>
  <c r="I31" i="6" s="1"/>
  <c r="F30" i="6"/>
  <c r="G30" i="6" s="1"/>
  <c r="H30" i="6" s="1"/>
  <c r="I30" i="6" s="1"/>
  <c r="F29" i="6"/>
  <c r="G29" i="6" s="1"/>
  <c r="H29" i="6" s="1"/>
  <c r="I29" i="6" s="1"/>
  <c r="F28" i="6"/>
  <c r="G28" i="6" s="1"/>
  <c r="H28" i="6" s="1"/>
  <c r="I28" i="6" s="1"/>
  <c r="F27" i="6"/>
  <c r="G27" i="6" s="1"/>
  <c r="H27" i="6" s="1"/>
  <c r="I27" i="6" s="1"/>
  <c r="F26" i="6"/>
  <c r="G26" i="6" s="1"/>
  <c r="H26" i="6" s="1"/>
  <c r="I26" i="6" s="1"/>
  <c r="F25" i="6"/>
  <c r="G25" i="6" s="1"/>
  <c r="H25" i="6" s="1"/>
  <c r="I25" i="6" s="1"/>
  <c r="F24" i="6"/>
  <c r="G24" i="6" s="1"/>
  <c r="H24" i="6" s="1"/>
  <c r="I24" i="6" s="1"/>
  <c r="F23" i="6"/>
  <c r="G23" i="6" s="1"/>
  <c r="H23" i="6" s="1"/>
  <c r="I23" i="6" s="1"/>
  <c r="F22" i="6"/>
  <c r="G22" i="6" s="1"/>
  <c r="H22" i="6" s="1"/>
  <c r="I22" i="6" s="1"/>
  <c r="F21" i="6"/>
  <c r="G21" i="6" s="1"/>
  <c r="H21" i="6" s="1"/>
  <c r="I21" i="6" s="1"/>
  <c r="F20" i="6"/>
  <c r="G20" i="6" s="1"/>
  <c r="H20" i="6" s="1"/>
  <c r="I20" i="6" s="1"/>
  <c r="F19" i="6"/>
  <c r="G19" i="6" s="1"/>
  <c r="H19" i="6" s="1"/>
  <c r="I19" i="6" s="1"/>
  <c r="F18" i="6"/>
  <c r="G18" i="6" s="1"/>
  <c r="H18" i="6" s="1"/>
  <c r="I18" i="6" s="1"/>
  <c r="F17" i="6"/>
  <c r="G17" i="6" s="1"/>
  <c r="H17" i="6" s="1"/>
  <c r="I17" i="6" s="1"/>
  <c r="F16" i="6"/>
  <c r="G16" i="6" s="1"/>
  <c r="H16" i="6" s="1"/>
  <c r="I16" i="6" s="1"/>
  <c r="F15" i="6"/>
  <c r="G15" i="6" s="1"/>
  <c r="H15" i="6" s="1"/>
  <c r="I15" i="6" s="1"/>
  <c r="F14" i="6"/>
  <c r="G14" i="6" s="1"/>
  <c r="H14" i="6" s="1"/>
  <c r="I14" i="6" s="1"/>
  <c r="F13" i="6"/>
  <c r="G13" i="6" s="1"/>
  <c r="H13" i="6" s="1"/>
  <c r="I13" i="6" s="1"/>
  <c r="F12" i="6"/>
  <c r="G12" i="6" s="1"/>
  <c r="H12" i="6" s="1"/>
  <c r="I12" i="6" s="1"/>
  <c r="F11" i="6"/>
  <c r="G11" i="6" s="1"/>
  <c r="H11" i="6" s="1"/>
  <c r="I11" i="6" s="1"/>
  <c r="F10" i="6"/>
  <c r="G10" i="6" s="1"/>
  <c r="H10" i="6" s="1"/>
  <c r="I10" i="6" s="1"/>
  <c r="F9" i="6"/>
  <c r="G9" i="6" s="1"/>
  <c r="H9" i="6" s="1"/>
  <c r="I9" i="6" s="1"/>
  <c r="F8" i="6"/>
  <c r="G8" i="6" s="1"/>
  <c r="H8" i="6" s="1"/>
  <c r="I8" i="6" s="1"/>
  <c r="F7" i="6"/>
  <c r="G7" i="6" s="1"/>
  <c r="H7" i="6" s="1"/>
  <c r="I7" i="6" s="1"/>
  <c r="F6" i="6"/>
  <c r="G6" i="6" s="1"/>
  <c r="H6" i="6" s="1"/>
  <c r="I6" i="6" s="1"/>
  <c r="F5" i="6"/>
  <c r="G5" i="6" s="1"/>
  <c r="H5" i="6" s="1"/>
  <c r="I5" i="6" s="1"/>
  <c r="F4" i="6"/>
  <c r="G4" i="6" s="1"/>
  <c r="H4" i="6" s="1"/>
  <c r="I4" i="6" s="1"/>
  <c r="F3" i="6"/>
  <c r="G3" i="6" s="1"/>
  <c r="H3" i="6" s="1"/>
  <c r="I3" i="6" s="1"/>
  <c r="F2" i="6"/>
  <c r="G2" i="6" s="1"/>
  <c r="H2" i="6" s="1"/>
  <c r="I2" i="6" s="1"/>
  <c r="F198" i="6"/>
  <c r="G198" i="6" s="1"/>
  <c r="H198" i="6" s="1"/>
  <c r="I198" i="6" s="1"/>
  <c r="F197" i="6"/>
  <c r="G197" i="6" s="1"/>
  <c r="H197" i="6" s="1"/>
  <c r="I197" i="6" s="1"/>
  <c r="F196" i="6"/>
  <c r="G196" i="6" s="1"/>
  <c r="H196" i="6" s="1"/>
  <c r="I196" i="6" s="1"/>
  <c r="F195" i="6"/>
  <c r="G195" i="6" s="1"/>
  <c r="H195" i="6" s="1"/>
  <c r="I195" i="6" s="1"/>
  <c r="F194" i="6"/>
  <c r="G194" i="6" s="1"/>
  <c r="H194" i="6" s="1"/>
  <c r="I194" i="6" s="1"/>
  <c r="F193" i="6"/>
  <c r="G193" i="6" s="1"/>
  <c r="H193" i="6" s="1"/>
  <c r="I193" i="6" s="1"/>
  <c r="F192" i="6"/>
  <c r="G192" i="6" s="1"/>
  <c r="H192" i="6" s="1"/>
  <c r="I192" i="6" s="1"/>
  <c r="F191" i="6"/>
  <c r="G191" i="6" s="1"/>
  <c r="H191" i="6" s="1"/>
  <c r="I191" i="6" s="1"/>
  <c r="F190" i="6"/>
  <c r="G190" i="6" s="1"/>
  <c r="H190" i="6" s="1"/>
  <c r="I190" i="6" s="1"/>
  <c r="F189" i="6"/>
  <c r="G189" i="6" s="1"/>
  <c r="H189" i="6" s="1"/>
  <c r="I189" i="6" s="1"/>
  <c r="F188" i="6"/>
  <c r="G188" i="6" s="1"/>
  <c r="H188" i="6" s="1"/>
  <c r="I188" i="6" s="1"/>
  <c r="F187" i="6"/>
  <c r="G187" i="6" s="1"/>
  <c r="H187" i="6" s="1"/>
  <c r="I187" i="6" s="1"/>
  <c r="F186" i="6"/>
  <c r="G186" i="6" s="1"/>
  <c r="H186" i="6" s="1"/>
  <c r="I186" i="6" s="1"/>
  <c r="F185" i="6"/>
  <c r="G185" i="6" s="1"/>
  <c r="H185" i="6" s="1"/>
  <c r="I185" i="6" s="1"/>
  <c r="F184" i="6"/>
  <c r="G184" i="6" s="1"/>
  <c r="H184" i="6" s="1"/>
  <c r="I184" i="6" s="1"/>
  <c r="F183" i="6"/>
  <c r="G183" i="6" s="1"/>
  <c r="H183" i="6" s="1"/>
  <c r="I183" i="6" s="1"/>
  <c r="F182" i="6"/>
  <c r="G182" i="6" s="1"/>
  <c r="H182" i="6" s="1"/>
  <c r="I182" i="6" s="1"/>
  <c r="F181" i="6"/>
  <c r="G181" i="6" s="1"/>
  <c r="H181" i="6" s="1"/>
  <c r="I181" i="6" s="1"/>
  <c r="F180" i="6"/>
  <c r="G180" i="6" s="1"/>
  <c r="H180" i="6" s="1"/>
  <c r="I180" i="6" s="1"/>
  <c r="F179" i="6"/>
  <c r="G179" i="6" s="1"/>
  <c r="H179" i="6" s="1"/>
  <c r="I179" i="6" s="1"/>
  <c r="F178" i="6"/>
  <c r="G178" i="6" s="1"/>
  <c r="H178" i="6" s="1"/>
  <c r="I178" i="6" s="1"/>
  <c r="F177" i="6"/>
  <c r="G177" i="6" s="1"/>
  <c r="H177" i="6" s="1"/>
  <c r="I177" i="6" s="1"/>
  <c r="F176" i="6"/>
  <c r="G176" i="6" s="1"/>
  <c r="H176" i="6" s="1"/>
  <c r="I176" i="6" s="1"/>
  <c r="F175" i="6"/>
  <c r="G175" i="6" s="1"/>
  <c r="H175" i="6" s="1"/>
  <c r="I175" i="6" s="1"/>
  <c r="F174" i="6"/>
  <c r="G174" i="6" s="1"/>
  <c r="H174" i="6" s="1"/>
  <c r="I174" i="6" s="1"/>
  <c r="F173" i="6"/>
  <c r="G173" i="6" s="1"/>
  <c r="H173" i="6" s="1"/>
  <c r="I173" i="6" s="1"/>
  <c r="F172" i="6"/>
  <c r="G172" i="6" s="1"/>
  <c r="H172" i="6" s="1"/>
  <c r="I172" i="6" s="1"/>
  <c r="F171" i="6"/>
  <c r="G171" i="6" s="1"/>
  <c r="H171" i="6" s="1"/>
  <c r="I171" i="6" s="1"/>
  <c r="F170" i="6"/>
  <c r="G170" i="6" s="1"/>
  <c r="H170" i="6" s="1"/>
  <c r="I170" i="6" s="1"/>
  <c r="F169" i="6"/>
  <c r="G169" i="6" s="1"/>
  <c r="H169" i="6" s="1"/>
  <c r="I169" i="6" s="1"/>
  <c r="F168" i="6"/>
  <c r="G168" i="6" s="1"/>
  <c r="H168" i="6" s="1"/>
  <c r="I168" i="6" s="1"/>
  <c r="F167" i="6"/>
  <c r="G167" i="6" s="1"/>
  <c r="H167" i="6" s="1"/>
  <c r="I167" i="6" s="1"/>
  <c r="F166" i="6"/>
  <c r="G166" i="6" s="1"/>
  <c r="H166" i="6" s="1"/>
  <c r="I166" i="6" s="1"/>
  <c r="F165" i="6"/>
  <c r="G165" i="6" s="1"/>
  <c r="H165" i="6" s="1"/>
  <c r="I165" i="6" s="1"/>
  <c r="F164" i="6"/>
  <c r="G164" i="6" s="1"/>
  <c r="H164" i="6" s="1"/>
  <c r="I164" i="6" s="1"/>
  <c r="F163" i="6"/>
  <c r="G163" i="6" s="1"/>
  <c r="H163" i="6" s="1"/>
  <c r="I163" i="6" s="1"/>
  <c r="F162" i="6"/>
  <c r="G162" i="6" s="1"/>
  <c r="H162" i="6" s="1"/>
  <c r="I162" i="6" s="1"/>
  <c r="F161" i="6"/>
  <c r="G161" i="6" s="1"/>
  <c r="H161" i="6" s="1"/>
  <c r="I161" i="6" s="1"/>
  <c r="F160" i="6"/>
  <c r="G160" i="6" s="1"/>
  <c r="H160" i="6" s="1"/>
  <c r="I160" i="6" s="1"/>
  <c r="F159" i="6"/>
  <c r="G159" i="6" s="1"/>
  <c r="H159" i="6" s="1"/>
  <c r="I159" i="6" s="1"/>
  <c r="F158" i="6"/>
  <c r="G158" i="6" s="1"/>
  <c r="H158" i="6" s="1"/>
  <c r="I158" i="6" s="1"/>
  <c r="F157" i="6"/>
  <c r="G157" i="6" s="1"/>
  <c r="H157" i="6" s="1"/>
  <c r="I157" i="6" s="1"/>
  <c r="F156" i="6"/>
  <c r="G156" i="6" s="1"/>
  <c r="H156" i="6" s="1"/>
  <c r="I156" i="6" s="1"/>
  <c r="F155" i="6"/>
  <c r="G155" i="6" s="1"/>
  <c r="H155" i="6" s="1"/>
  <c r="I155" i="6" s="1"/>
  <c r="F154" i="6"/>
  <c r="G154" i="6" s="1"/>
  <c r="H154" i="6" s="1"/>
  <c r="I154" i="6" s="1"/>
  <c r="F153" i="6"/>
  <c r="G153" i="6" s="1"/>
  <c r="H153" i="6" s="1"/>
  <c r="I153" i="6" s="1"/>
  <c r="F152" i="6"/>
  <c r="G152" i="6" s="1"/>
  <c r="H152" i="6" s="1"/>
  <c r="I152" i="6" s="1"/>
  <c r="F151" i="6"/>
  <c r="G151" i="6" s="1"/>
  <c r="H151" i="6" s="1"/>
  <c r="I151" i="6" s="1"/>
  <c r="F150" i="6"/>
  <c r="G150" i="6" s="1"/>
  <c r="H150" i="6" s="1"/>
  <c r="I150" i="6" s="1"/>
  <c r="F149" i="6"/>
  <c r="G149" i="6" s="1"/>
  <c r="H149" i="6" s="1"/>
  <c r="I149" i="6" s="1"/>
  <c r="F148" i="6"/>
  <c r="G148" i="6" s="1"/>
  <c r="H148" i="6" s="1"/>
  <c r="I148" i="6" s="1"/>
  <c r="F147" i="6"/>
  <c r="G147" i="6" s="1"/>
  <c r="H147" i="6" s="1"/>
  <c r="I147" i="6" s="1"/>
  <c r="F146" i="6"/>
  <c r="G146" i="6" s="1"/>
  <c r="H146" i="6" s="1"/>
  <c r="I146" i="6" s="1"/>
  <c r="F145" i="6"/>
  <c r="G145" i="6" s="1"/>
  <c r="H145" i="6" s="1"/>
  <c r="I145" i="6" s="1"/>
  <c r="F144" i="6"/>
  <c r="G144" i="6" s="1"/>
  <c r="H144" i="6" s="1"/>
  <c r="I144" i="6" s="1"/>
  <c r="F143" i="6"/>
  <c r="G143" i="6" s="1"/>
  <c r="H143" i="6" s="1"/>
  <c r="I143" i="6" s="1"/>
  <c r="F142" i="6"/>
  <c r="G142" i="6" s="1"/>
  <c r="H142" i="6" s="1"/>
  <c r="I142" i="6" s="1"/>
  <c r="F141" i="6"/>
  <c r="G141" i="6" s="1"/>
  <c r="H141" i="6" s="1"/>
  <c r="I141" i="6" s="1"/>
  <c r="F140" i="6"/>
  <c r="G140" i="6" s="1"/>
  <c r="H140" i="6" s="1"/>
  <c r="I140" i="6" s="1"/>
  <c r="F139" i="6"/>
  <c r="G139" i="6" s="1"/>
  <c r="H139" i="6" s="1"/>
  <c r="I139" i="6" s="1"/>
  <c r="F138" i="6"/>
  <c r="G138" i="6" s="1"/>
  <c r="H138" i="6" s="1"/>
  <c r="I138" i="6" s="1"/>
  <c r="F137" i="6"/>
  <c r="G137" i="6" s="1"/>
  <c r="H137" i="6" s="1"/>
  <c r="I137" i="6" s="1"/>
  <c r="F136" i="6"/>
  <c r="G136" i="6" s="1"/>
  <c r="H136" i="6" s="1"/>
  <c r="I136" i="6" s="1"/>
  <c r="F135" i="6"/>
  <c r="G135" i="6" s="1"/>
  <c r="H135" i="6" s="1"/>
  <c r="I135" i="6" s="1"/>
  <c r="F134" i="6"/>
  <c r="G134" i="6" s="1"/>
  <c r="H134" i="6" s="1"/>
  <c r="I134" i="6" s="1"/>
  <c r="F133" i="6"/>
  <c r="G133" i="6" s="1"/>
  <c r="H133" i="6" s="1"/>
  <c r="I133" i="6" s="1"/>
  <c r="F58" i="5"/>
  <c r="G58" i="5" s="1"/>
  <c r="H58" i="5" s="1"/>
  <c r="I58" i="5" s="1"/>
  <c r="F57" i="5"/>
  <c r="G57" i="5" s="1"/>
  <c r="H57" i="5" s="1"/>
  <c r="I57" i="5" s="1"/>
  <c r="F56" i="5"/>
  <c r="G56" i="5" s="1"/>
  <c r="H56" i="5" s="1"/>
  <c r="I56" i="5" s="1"/>
  <c r="F55" i="5"/>
  <c r="G55" i="5" s="1"/>
  <c r="H55" i="5" s="1"/>
  <c r="I55" i="5" s="1"/>
  <c r="F54" i="5"/>
  <c r="G54" i="5" s="1"/>
  <c r="H54" i="5" s="1"/>
  <c r="I54" i="5" s="1"/>
  <c r="F53" i="5"/>
  <c r="G53" i="5" s="1"/>
  <c r="H53" i="5" s="1"/>
  <c r="I53" i="5" s="1"/>
  <c r="F52" i="5"/>
  <c r="G52" i="5" s="1"/>
  <c r="H52" i="5" s="1"/>
  <c r="I52" i="5" s="1"/>
  <c r="F51" i="5"/>
  <c r="G51" i="5" s="1"/>
  <c r="H51" i="5" s="1"/>
  <c r="I51" i="5" s="1"/>
  <c r="F50" i="5"/>
  <c r="G50" i="5" s="1"/>
  <c r="H50" i="5" s="1"/>
  <c r="I50" i="5" s="1"/>
  <c r="F49" i="5"/>
  <c r="G49" i="5" s="1"/>
  <c r="H49" i="5" s="1"/>
  <c r="I49" i="5" s="1"/>
  <c r="F48" i="5"/>
  <c r="G48" i="5" s="1"/>
  <c r="H48" i="5" s="1"/>
  <c r="I48" i="5" s="1"/>
  <c r="F47" i="5"/>
  <c r="G47" i="5" s="1"/>
  <c r="H47" i="5" s="1"/>
  <c r="I47" i="5" s="1"/>
  <c r="F46" i="5"/>
  <c r="G46" i="5" s="1"/>
  <c r="H46" i="5" s="1"/>
  <c r="I46" i="5" s="1"/>
  <c r="F45" i="5"/>
  <c r="G45" i="5" s="1"/>
  <c r="H45" i="5" s="1"/>
  <c r="I45" i="5" s="1"/>
  <c r="F44" i="5"/>
  <c r="G44" i="5" s="1"/>
  <c r="H44" i="5" s="1"/>
  <c r="I44" i="5" s="1"/>
  <c r="F43" i="5"/>
  <c r="G43" i="5" s="1"/>
  <c r="H43" i="5" s="1"/>
  <c r="I43" i="5" s="1"/>
  <c r="F42" i="5"/>
  <c r="G42" i="5" s="1"/>
  <c r="H42" i="5" s="1"/>
  <c r="I42" i="5" s="1"/>
  <c r="F41" i="5"/>
  <c r="G41" i="5" s="1"/>
  <c r="H41" i="5" s="1"/>
  <c r="I41" i="5" s="1"/>
  <c r="F40" i="5"/>
  <c r="G40" i="5" s="1"/>
  <c r="H40" i="5" s="1"/>
  <c r="I40" i="5" s="1"/>
  <c r="F39" i="5"/>
  <c r="G39" i="5" s="1"/>
  <c r="H39" i="5" s="1"/>
  <c r="I39" i="5" s="1"/>
  <c r="F38" i="5"/>
  <c r="G38" i="5" s="1"/>
  <c r="H38" i="5" s="1"/>
  <c r="I38" i="5" s="1"/>
  <c r="F37" i="5"/>
  <c r="G37" i="5" s="1"/>
  <c r="H37" i="5" s="1"/>
  <c r="I37" i="5" s="1"/>
  <c r="F36" i="5"/>
  <c r="G36" i="5" s="1"/>
  <c r="H36" i="5" s="1"/>
  <c r="I36" i="5" s="1"/>
  <c r="F35" i="5"/>
  <c r="G35" i="5" s="1"/>
  <c r="H35" i="5" s="1"/>
  <c r="I35" i="5" s="1"/>
  <c r="F34" i="5"/>
  <c r="G34" i="5" s="1"/>
  <c r="H34" i="5" s="1"/>
  <c r="I34" i="5" s="1"/>
  <c r="F33" i="5"/>
  <c r="G33" i="5" s="1"/>
  <c r="H33" i="5" s="1"/>
  <c r="I33" i="5" s="1"/>
  <c r="F32" i="5"/>
  <c r="G32" i="5" s="1"/>
  <c r="H32" i="5" s="1"/>
  <c r="I32" i="5" s="1"/>
  <c r="F31" i="5"/>
  <c r="G31" i="5" s="1"/>
  <c r="H31" i="5" s="1"/>
  <c r="I31" i="5" s="1"/>
  <c r="F30" i="5"/>
  <c r="G30" i="5" s="1"/>
  <c r="H30" i="5" s="1"/>
  <c r="I30" i="5" s="1"/>
  <c r="F29" i="5"/>
  <c r="G29" i="5" s="1"/>
  <c r="H29" i="5" s="1"/>
  <c r="I29" i="5" s="1"/>
  <c r="F28" i="5"/>
  <c r="G28" i="5" s="1"/>
  <c r="H28" i="5" s="1"/>
  <c r="I28" i="5" s="1"/>
  <c r="F27" i="5"/>
  <c r="G27" i="5" s="1"/>
  <c r="H27" i="5" s="1"/>
  <c r="I27" i="5" s="1"/>
  <c r="F26" i="5"/>
  <c r="G26" i="5" s="1"/>
  <c r="H26" i="5" s="1"/>
  <c r="I26" i="5" s="1"/>
  <c r="F25" i="5"/>
  <c r="G25" i="5" s="1"/>
  <c r="H25" i="5" s="1"/>
  <c r="I25" i="5" s="1"/>
  <c r="F24" i="5"/>
  <c r="G24" i="5" s="1"/>
  <c r="H24" i="5" s="1"/>
  <c r="I24" i="5" s="1"/>
  <c r="F23" i="5"/>
  <c r="G23" i="5" s="1"/>
  <c r="H23" i="5" s="1"/>
  <c r="I23" i="5" s="1"/>
  <c r="F22" i="5"/>
  <c r="G22" i="5" s="1"/>
  <c r="H22" i="5" s="1"/>
  <c r="I22" i="5" s="1"/>
  <c r="F21" i="5"/>
  <c r="G21" i="5" s="1"/>
  <c r="H21" i="5" s="1"/>
  <c r="I21" i="5" s="1"/>
  <c r="F20" i="5"/>
  <c r="G20" i="5" s="1"/>
  <c r="H20" i="5" s="1"/>
  <c r="I20" i="5" s="1"/>
  <c r="F19" i="5"/>
  <c r="G19" i="5" s="1"/>
  <c r="H19" i="5" s="1"/>
  <c r="I19" i="5" s="1"/>
  <c r="F18" i="5"/>
  <c r="G18" i="5" s="1"/>
  <c r="H18" i="5" s="1"/>
  <c r="I18" i="5" s="1"/>
  <c r="F17" i="5"/>
  <c r="G17" i="5" s="1"/>
  <c r="H17" i="5" s="1"/>
  <c r="I17" i="5" s="1"/>
  <c r="F16" i="5"/>
  <c r="G16" i="5" s="1"/>
  <c r="H16" i="5" s="1"/>
  <c r="I16" i="5" s="1"/>
  <c r="F15" i="5"/>
  <c r="G15" i="5" s="1"/>
  <c r="H15" i="5" s="1"/>
  <c r="I15" i="5" s="1"/>
  <c r="F14" i="5"/>
  <c r="G14" i="5" s="1"/>
  <c r="H14" i="5" s="1"/>
  <c r="I14" i="5" s="1"/>
  <c r="F13" i="5"/>
  <c r="G13" i="5" s="1"/>
  <c r="H13" i="5" s="1"/>
  <c r="I13" i="5" s="1"/>
  <c r="F12" i="5"/>
  <c r="G12" i="5" s="1"/>
  <c r="H12" i="5" s="1"/>
  <c r="I12" i="5" s="1"/>
  <c r="F11" i="5"/>
  <c r="G11" i="5" s="1"/>
  <c r="H11" i="5" s="1"/>
  <c r="I11" i="5" s="1"/>
  <c r="F10" i="5"/>
  <c r="G10" i="5" s="1"/>
  <c r="H10" i="5" s="1"/>
  <c r="I10" i="5" s="1"/>
  <c r="F9" i="5"/>
  <c r="G9" i="5" s="1"/>
  <c r="H9" i="5" s="1"/>
  <c r="I9" i="5" s="1"/>
  <c r="F2" i="5"/>
  <c r="G2" i="5" s="1"/>
  <c r="H2" i="5" s="1"/>
  <c r="I2" i="5" s="1"/>
  <c r="F3" i="5"/>
  <c r="G3" i="5" s="1"/>
  <c r="H3" i="5" s="1"/>
  <c r="I3" i="5" s="1"/>
  <c r="F4" i="5"/>
  <c r="G4" i="5" s="1"/>
  <c r="H4" i="5" s="1"/>
  <c r="I4" i="5" s="1"/>
  <c r="F5" i="5"/>
  <c r="G5" i="5" s="1"/>
  <c r="H5" i="5" s="1"/>
  <c r="I5" i="5" s="1"/>
  <c r="F6" i="5"/>
  <c r="G6" i="5" s="1"/>
  <c r="H6" i="5" s="1"/>
  <c r="I6" i="5" s="1"/>
  <c r="F7" i="5"/>
  <c r="G7" i="5" s="1"/>
  <c r="H7" i="5" s="1"/>
  <c r="I7" i="5" s="1"/>
  <c r="F8" i="5"/>
  <c r="G8" i="5" s="1"/>
  <c r="H8" i="5" s="1"/>
  <c r="I8" i="5" s="1"/>
  <c r="J9" i="7"/>
  <c r="J8" i="7"/>
  <c r="F8" i="7" s="1"/>
  <c r="E11" i="7" l="1"/>
  <c r="J10" i="7"/>
  <c r="F9" i="7" l="1"/>
  <c r="F10" i="7" l="1"/>
  <c r="G9" i="7"/>
</calcChain>
</file>

<file path=xl/sharedStrings.xml><?xml version="1.0" encoding="utf-8"?>
<sst xmlns="http://schemas.openxmlformats.org/spreadsheetml/2006/main" count="367" uniqueCount="98">
  <si>
    <t>NOME</t>
  </si>
  <si>
    <t>CPF</t>
  </si>
  <si>
    <t>CONTATO</t>
  </si>
  <si>
    <t>VENCIMENTO</t>
  </si>
  <si>
    <t>VALOR</t>
  </si>
  <si>
    <t>COLATERAL</t>
  </si>
  <si>
    <t>VALOR DE FACE</t>
  </si>
  <si>
    <t>VALOR ENTREGUE</t>
  </si>
  <si>
    <t>DESÁGIO</t>
  </si>
  <si>
    <t>OPERAÇÃO</t>
  </si>
  <si>
    <t>CÁLCULO</t>
  </si>
  <si>
    <t>TOTAL</t>
  </si>
  <si>
    <t>FATOR A.M</t>
  </si>
  <si>
    <t>DIAS</t>
  </si>
  <si>
    <t>LIQUIDEZ</t>
  </si>
  <si>
    <t>DATA DE ACEITE</t>
  </si>
  <si>
    <t>04754396510</t>
  </si>
  <si>
    <t>MARIA SIMONE DE JESUS SANTO</t>
  </si>
  <si>
    <t>06293540573</t>
  </si>
  <si>
    <t>ADRIANA CARDOSO BARRETO</t>
  </si>
  <si>
    <t>07112589533</t>
  </si>
  <si>
    <t>JENE CLEA DOS SANTOS SILVA</t>
  </si>
  <si>
    <t>MICHELE DE CARVALHO SANTOS</t>
  </si>
  <si>
    <t>08218565531</t>
  </si>
  <si>
    <t>JOSE ADAILTON JESUS DE SOUSA DIAS</t>
  </si>
  <si>
    <t>JULIANA MACEDO DUARTE</t>
  </si>
  <si>
    <t>CRISTIANE DA SILVA MATOS DE SOUSA</t>
  </si>
  <si>
    <t>06550316502</t>
  </si>
  <si>
    <t>SORAIA DA SILVA SANTOS</t>
  </si>
  <si>
    <t>04858946533</t>
  </si>
  <si>
    <t>MERILDES SANTOS DE CERQUEIRA</t>
  </si>
  <si>
    <t>08574218596</t>
  </si>
  <si>
    <t>JUCIELE MOTA DA SILVA</t>
  </si>
  <si>
    <t>ALICE GETEIRA DE MATOS</t>
  </si>
  <si>
    <t>ROBERTO CARLOS PEREIRA DE SOUZA</t>
  </si>
  <si>
    <t>07643391505</t>
  </si>
  <si>
    <t>ANACLECIA DOS SANTOS SILVA</t>
  </si>
  <si>
    <t>NAIME MATOS DE JESUS</t>
  </si>
  <si>
    <t>VANESSA DA SILVA CRUZ</t>
  </si>
  <si>
    <t>08044857559</t>
  </si>
  <si>
    <t>MARCOS DOS SANTOS JESUS</t>
  </si>
  <si>
    <t>07664557500</t>
  </si>
  <si>
    <t>DANIELA DE SOUSA OLIVEIRA</t>
  </si>
  <si>
    <t>MARCIA REGINA SILVA DE OLIVEIRA</t>
  </si>
  <si>
    <t>ALDEMARIO SOUZA SILVA</t>
  </si>
  <si>
    <t>03086707526</t>
  </si>
  <si>
    <t>ROBERTA DA SILVA NACIMENTO ALVES</t>
  </si>
  <si>
    <t>03086707527</t>
  </si>
  <si>
    <t>03086707528</t>
  </si>
  <si>
    <t>03086707529</t>
  </si>
  <si>
    <t>03086707530</t>
  </si>
  <si>
    <t>03086707531</t>
  </si>
  <si>
    <t>03086707532</t>
  </si>
  <si>
    <t>04159970540</t>
  </si>
  <si>
    <t>TACILA DA COSTA SALES</t>
  </si>
  <si>
    <t>04159970541</t>
  </si>
  <si>
    <t>04159970542</t>
  </si>
  <si>
    <t>04159970543</t>
  </si>
  <si>
    <t>04159970544</t>
  </si>
  <si>
    <t>04159970545</t>
  </si>
  <si>
    <t>04159970546</t>
  </si>
  <si>
    <t>02721378554</t>
  </si>
  <si>
    <t>RAIMUNDA DO CARMO SOUZA</t>
  </si>
  <si>
    <t>GIVALDO DOS SANTOS SILVA</t>
  </si>
  <si>
    <t>07854575509</t>
  </si>
  <si>
    <t>LARISSA SANTANA DE SENA</t>
  </si>
  <si>
    <t>MARIA APARECIDA OLIVEIRA DE MATOS</t>
  </si>
  <si>
    <t>06223100540</t>
  </si>
  <si>
    <t>JUSSARA MATOS DE SOUZA</t>
  </si>
  <si>
    <t>04918391540</t>
  </si>
  <si>
    <t>DIANA MATOS DE SOUSA</t>
  </si>
  <si>
    <t>00732228522</t>
  </si>
  <si>
    <t>DALVINA REIS DE MATOS</t>
  </si>
  <si>
    <t>00732228523</t>
  </si>
  <si>
    <t>00732228524</t>
  </si>
  <si>
    <t>00732228525</t>
  </si>
  <si>
    <t>00732228526</t>
  </si>
  <si>
    <t>00732228527</t>
  </si>
  <si>
    <t>00732228528</t>
  </si>
  <si>
    <t>01569144508</t>
  </si>
  <si>
    <t>GLORIA DE JESUS BARRETO OLIVEIRA</t>
  </si>
  <si>
    <t>01569144509</t>
  </si>
  <si>
    <t>01569144510</t>
  </si>
  <si>
    <t>01569144511</t>
  </si>
  <si>
    <t>01569144512</t>
  </si>
  <si>
    <t>01569144513</t>
  </si>
  <si>
    <t>01791881513</t>
  </si>
  <si>
    <t>LUCILENE PEREIRA DA SILVA OLIVEIRA</t>
  </si>
  <si>
    <t>01791881514</t>
  </si>
  <si>
    <t>01791881515</t>
  </si>
  <si>
    <t>01791881516</t>
  </si>
  <si>
    <t>01791881517</t>
  </si>
  <si>
    <t>01791881518</t>
  </si>
  <si>
    <t>01791881519</t>
  </si>
  <si>
    <t>06110184543</t>
  </si>
  <si>
    <t>AGNALDO MATOS DE SOUZA</t>
  </si>
  <si>
    <t>05723038583</t>
  </si>
  <si>
    <t>JOSE DANTAS DOS 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</si>
</sst>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/>
    <xf numFmtId="8" fontId="2" fillId="2" borderId="4" xfId="0" applyNumberFormat="1" applyFont="1" applyFill="1" applyBorder="1" applyAlignment="1">
      <alignment horizontal="center" vertical="center"/>
    </xf>
    <xf numFmtId="8" fontId="1" fillId="0" borderId="1" xfId="0" applyNumberFormat="1" applyFont="1" applyBorder="1" applyAlignment="1">
      <alignment horizontal="center"/>
    </xf>
    <xf numFmtId="8" fontId="1" fillId="0" borderId="0" xfId="0" applyNumberFormat="1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3" fillId="4" borderId="11" xfId="0" applyFont="1" applyFill="1" applyBorder="1"/>
    <xf numFmtId="8" fontId="4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3" fillId="4" borderId="0" xfId="0" applyFont="1" applyFill="1"/>
    <xf numFmtId="8" fontId="3" fillId="4" borderId="12" xfId="0" applyNumberFormat="1" applyFont="1" applyFill="1" applyBorder="1"/>
    <xf numFmtId="0" fontId="3" fillId="0" borderId="11" xfId="0" applyFont="1" applyBorder="1"/>
    <xf numFmtId="8" fontId="3" fillId="0" borderId="0" xfId="0" applyNumberFormat="1" applyFont="1"/>
    <xf numFmtId="0" fontId="3" fillId="0" borderId="0" xfId="0" applyFont="1"/>
    <xf numFmtId="8" fontId="3" fillId="0" borderId="12" xfId="0" applyNumberFormat="1" applyFont="1" applyBorder="1"/>
    <xf numFmtId="0" fontId="3" fillId="4" borderId="13" xfId="0" applyFont="1" applyFill="1" applyBorder="1"/>
    <xf numFmtId="8" fontId="3" fillId="4" borderId="14" xfId="0" applyNumberFormat="1" applyFont="1" applyFill="1" applyBorder="1"/>
    <xf numFmtId="0" fontId="5" fillId="4" borderId="14" xfId="0" applyFont="1" applyFill="1" applyBorder="1"/>
    <xf numFmtId="0" fontId="3" fillId="4" borderId="14" xfId="0" applyFont="1" applyFill="1" applyBorder="1"/>
    <xf numFmtId="8" fontId="3" fillId="4" borderId="15" xfId="0" applyNumberFormat="1" applyFont="1" applyFill="1" applyBorder="1"/>
    <xf numFmtId="8" fontId="3" fillId="4" borderId="0" xfId="0" applyNumberFormat="1" applyFont="1" applyFill="1"/>
    <xf numFmtId="0" fontId="2" fillId="2" borderId="1" xfId="0" applyFont="1" applyFill="1" applyBorder="1" applyAlignment="1">
      <alignment horizontal="center" vertical="center"/>
    </xf>
    <xf numFmtId="8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0" applyNumberFormat="1" applyFont="1" applyFill="1" applyBorder="1" applyAlignment="1">
      <alignment horizontal="center"/>
    </xf>
    <xf numFmtId="10" fontId="7" fillId="2" borderId="10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8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4F1B-1696-4DE0-8011-54CA75011706}">
  <dimension ref="A1:J85"/>
  <sheetViews>
    <sheetView showGridLines="0" workbookViewId="0">
      <pane ySplit="1" topLeftCell="A72" activePane="bottomLeft" state="frozen"/>
      <selection pane="bottomLeft" activeCell="A92" sqref="A86:XFD92"/>
    </sheetView>
  </sheetViews>
  <sheetFormatPr defaultRowHeight="13.8" x14ac:dyDescent="0.3"/>
  <cols>
    <col min="1" max="1" width="17.77734375" style="4" customWidth="1"/>
    <col min="2" max="2" width="40.33203125" style="4" customWidth="1"/>
    <col min="3" max="3" width="19.109375" style="10" customWidth="1"/>
    <col min="4" max="4" width="19.109375" style="30" customWidth="1"/>
    <col min="5" max="9" width="19.109375" style="4" customWidth="1"/>
    <col min="10" max="10" width="17.109375" style="4" customWidth="1"/>
    <col min="11" max="16384" width="8.88671875" style="7"/>
  </cols>
  <sheetData>
    <row r="1" spans="1:10" ht="22.8" customHeight="1" x14ac:dyDescent="0.3">
      <c r="A1" s="27" t="s">
        <v>1</v>
      </c>
      <c r="B1" s="27" t="s">
        <v>0</v>
      </c>
      <c r="C1" s="28" t="s">
        <v>4</v>
      </c>
      <c r="D1" s="29" t="s">
        <v>3</v>
      </c>
      <c r="E1" s="27" t="s">
        <v>12</v>
      </c>
      <c r="F1" s="27" t="s">
        <v>15</v>
      </c>
      <c r="G1" s="27" t="s">
        <v>13</v>
      </c>
      <c r="H1" s="27" t="s">
        <v>8</v>
      </c>
      <c r="I1" s="27" t="s">
        <v>14</v>
      </c>
      <c r="J1" s="27" t="s">
        <v>2</v>
      </c>
    </row>
    <row r="2" spans="1:10" x14ac:dyDescent="0.3">
      <c r="A2" s="2" t="s">
        <v>16</v>
      </c>
      <c r="B2" s="1" t="s">
        <v>17</v>
      </c>
      <c r="C2" s="9">
        <v>152.75</v>
      </c>
      <c r="D2" s="3">
        <v>45941</v>
      </c>
      <c r="E2" s="11">
        <v>3.3E-3</v>
      </c>
      <c r="F2" s="3">
        <f t="shared" ref="F2:F33" ca="1" si="0">TODAY()</f>
        <v>45926</v>
      </c>
      <c r="G2" s="1">
        <f t="shared" ref="G2:G33" ca="1" si="1">D2-F2</f>
        <v>15</v>
      </c>
      <c r="H2" s="9">
        <f t="shared" ref="H2:H33" ca="1" si="2">G2*E2*C2</f>
        <v>7.5611250000000005</v>
      </c>
      <c r="I2" s="9">
        <f t="shared" ref="I2:I33" ca="1" si="3">C2-H2</f>
        <v>145.188875</v>
      </c>
      <c r="J2" s="1"/>
    </row>
    <row r="3" spans="1:10" x14ac:dyDescent="0.3">
      <c r="A3" s="2" t="s">
        <v>16</v>
      </c>
      <c r="B3" s="1" t="s">
        <v>17</v>
      </c>
      <c r="C3" s="9">
        <v>152.75</v>
      </c>
      <c r="D3" s="3">
        <v>45972</v>
      </c>
      <c r="E3" s="11">
        <v>3.3E-3</v>
      </c>
      <c r="F3" s="3">
        <f t="shared" ca="1" si="0"/>
        <v>45926</v>
      </c>
      <c r="G3" s="1">
        <f t="shared" ca="1" si="1"/>
        <v>46</v>
      </c>
      <c r="H3" s="9">
        <f t="shared" ca="1" si="2"/>
        <v>23.187449999999998</v>
      </c>
      <c r="I3" s="9">
        <f t="shared" ca="1" si="3"/>
        <v>129.56254999999999</v>
      </c>
      <c r="J3" s="1"/>
    </row>
    <row r="4" spans="1:10" x14ac:dyDescent="0.3">
      <c r="A4" s="2" t="s">
        <v>16</v>
      </c>
      <c r="B4" s="1" t="s">
        <v>17</v>
      </c>
      <c r="C4" s="9">
        <v>152.75</v>
      </c>
      <c r="D4" s="3">
        <v>46002</v>
      </c>
      <c r="E4" s="11">
        <v>3.3E-3</v>
      </c>
      <c r="F4" s="3">
        <f t="shared" ca="1" si="0"/>
        <v>45926</v>
      </c>
      <c r="G4" s="1">
        <f t="shared" ca="1" si="1"/>
        <v>76</v>
      </c>
      <c r="H4" s="9">
        <f t="shared" ca="1" si="2"/>
        <v>38.309700000000007</v>
      </c>
      <c r="I4" s="9">
        <f t="shared" ca="1" si="3"/>
        <v>114.44029999999999</v>
      </c>
      <c r="J4" s="1"/>
    </row>
    <row r="5" spans="1:10" x14ac:dyDescent="0.3">
      <c r="A5" s="2" t="s">
        <v>16</v>
      </c>
      <c r="B5" s="1" t="s">
        <v>17</v>
      </c>
      <c r="C5" s="9">
        <v>152.75</v>
      </c>
      <c r="D5" s="3">
        <v>46033</v>
      </c>
      <c r="E5" s="11">
        <v>3.3E-3</v>
      </c>
      <c r="F5" s="3">
        <f t="shared" ca="1" si="0"/>
        <v>45926</v>
      </c>
      <c r="G5" s="1">
        <f t="shared" ca="1" si="1"/>
        <v>107</v>
      </c>
      <c r="H5" s="9">
        <f t="shared" ca="1" si="2"/>
        <v>53.936025000000001</v>
      </c>
      <c r="I5" s="9">
        <f t="shared" ca="1" si="3"/>
        <v>98.813974999999999</v>
      </c>
      <c r="J5" s="1"/>
    </row>
    <row r="6" spans="1:10" x14ac:dyDescent="0.3">
      <c r="A6" s="2" t="s">
        <v>16</v>
      </c>
      <c r="B6" s="1" t="s">
        <v>17</v>
      </c>
      <c r="C6" s="9">
        <v>152.75</v>
      </c>
      <c r="D6" s="3">
        <v>46064</v>
      </c>
      <c r="E6" s="11">
        <v>3.3E-3</v>
      </c>
      <c r="F6" s="3">
        <f t="shared" ca="1" si="0"/>
        <v>45926</v>
      </c>
      <c r="G6" s="1">
        <f t="shared" ca="1" si="1"/>
        <v>138</v>
      </c>
      <c r="H6" s="9">
        <f t="shared" ca="1" si="2"/>
        <v>69.562349999999995</v>
      </c>
      <c r="I6" s="9">
        <f t="shared" ca="1" si="3"/>
        <v>83.187650000000005</v>
      </c>
      <c r="J6" s="1"/>
    </row>
    <row r="7" spans="1:10" x14ac:dyDescent="0.3">
      <c r="A7" s="2" t="s">
        <v>16</v>
      </c>
      <c r="B7" s="1" t="s">
        <v>17</v>
      </c>
      <c r="C7" s="9">
        <v>152.75</v>
      </c>
      <c r="D7" s="3">
        <v>46092</v>
      </c>
      <c r="E7" s="11">
        <v>3.3E-3</v>
      </c>
      <c r="F7" s="3">
        <f t="shared" ca="1" si="0"/>
        <v>45926</v>
      </c>
      <c r="G7" s="1">
        <f t="shared" ca="1" si="1"/>
        <v>166</v>
      </c>
      <c r="H7" s="9">
        <f t="shared" ca="1" si="2"/>
        <v>83.676449999999988</v>
      </c>
      <c r="I7" s="9">
        <f t="shared" ca="1" si="3"/>
        <v>69.073550000000012</v>
      </c>
      <c r="J7" s="1"/>
    </row>
    <row r="8" spans="1:10" x14ac:dyDescent="0.3">
      <c r="A8" s="2" t="s">
        <v>16</v>
      </c>
      <c r="B8" s="1" t="s">
        <v>17</v>
      </c>
      <c r="C8" s="9">
        <v>152.75</v>
      </c>
      <c r="D8" s="3">
        <v>46123</v>
      </c>
      <c r="E8" s="11">
        <v>3.3E-3</v>
      </c>
      <c r="F8" s="3">
        <f t="shared" ca="1" si="0"/>
        <v>45926</v>
      </c>
      <c r="G8" s="1">
        <f t="shared" ca="1" si="1"/>
        <v>197</v>
      </c>
      <c r="H8" s="9">
        <f t="shared" ca="1" si="2"/>
        <v>99.302774999999997</v>
      </c>
      <c r="I8" s="9">
        <f t="shared" ca="1" si="3"/>
        <v>53.447225000000003</v>
      </c>
      <c r="J8" s="1"/>
    </row>
    <row r="9" spans="1:10" x14ac:dyDescent="0.3">
      <c r="A9" s="2" t="s">
        <v>18</v>
      </c>
      <c r="B9" s="1" t="s">
        <v>19</v>
      </c>
      <c r="C9" s="9">
        <v>323.25</v>
      </c>
      <c r="D9" s="3">
        <v>46021</v>
      </c>
      <c r="E9" s="11">
        <v>3.3E-3</v>
      </c>
      <c r="F9" s="3">
        <f t="shared" ca="1" si="0"/>
        <v>45926</v>
      </c>
      <c r="G9" s="1">
        <f t="shared" ca="1" si="1"/>
        <v>95</v>
      </c>
      <c r="H9" s="9">
        <f t="shared" ca="1" si="2"/>
        <v>101.338875</v>
      </c>
      <c r="I9" s="9">
        <f t="shared" ca="1" si="3"/>
        <v>221.911125</v>
      </c>
      <c r="J9" s="1"/>
    </row>
    <row r="10" spans="1:10" x14ac:dyDescent="0.3">
      <c r="A10" s="2" t="s">
        <v>18</v>
      </c>
      <c r="B10" s="1" t="s">
        <v>19</v>
      </c>
      <c r="C10" s="9">
        <v>323.25</v>
      </c>
      <c r="D10" s="3">
        <v>46052</v>
      </c>
      <c r="E10" s="11">
        <v>3.3E-3</v>
      </c>
      <c r="F10" s="3">
        <f t="shared" ca="1" si="0"/>
        <v>45926</v>
      </c>
      <c r="G10" s="1">
        <f t="shared" ca="1" si="1"/>
        <v>126</v>
      </c>
      <c r="H10" s="9">
        <f t="shared" ca="1" si="2"/>
        <v>134.40735000000001</v>
      </c>
      <c r="I10" s="9">
        <f t="shared" ca="1" si="3"/>
        <v>188.84264999999999</v>
      </c>
      <c r="J10" s="1"/>
    </row>
    <row r="11" spans="1:10" x14ac:dyDescent="0.3">
      <c r="A11" s="2" t="s">
        <v>18</v>
      </c>
      <c r="B11" s="1" t="s">
        <v>19</v>
      </c>
      <c r="C11" s="9">
        <v>323.25</v>
      </c>
      <c r="D11" s="3">
        <v>45960</v>
      </c>
      <c r="E11" s="11">
        <v>3.3E-3</v>
      </c>
      <c r="F11" s="3">
        <f t="shared" ca="1" si="0"/>
        <v>45926</v>
      </c>
      <c r="G11" s="1">
        <f t="shared" ca="1" si="1"/>
        <v>34</v>
      </c>
      <c r="H11" s="9">
        <f t="shared" ca="1" si="2"/>
        <v>36.268650000000001</v>
      </c>
      <c r="I11" s="9">
        <f t="shared" ca="1" si="3"/>
        <v>286.98135000000002</v>
      </c>
      <c r="J11" s="1"/>
    </row>
    <row r="12" spans="1:10" x14ac:dyDescent="0.3">
      <c r="A12" s="2" t="s">
        <v>18</v>
      </c>
      <c r="B12" s="1" t="s">
        <v>19</v>
      </c>
      <c r="C12" s="9">
        <v>323.25</v>
      </c>
      <c r="D12" s="3">
        <v>45991</v>
      </c>
      <c r="E12" s="11">
        <v>3.3E-3</v>
      </c>
      <c r="F12" s="3">
        <f t="shared" ca="1" si="0"/>
        <v>45926</v>
      </c>
      <c r="G12" s="1">
        <f t="shared" ca="1" si="1"/>
        <v>65</v>
      </c>
      <c r="H12" s="9">
        <f t="shared" ca="1" si="2"/>
        <v>69.337125</v>
      </c>
      <c r="I12" s="9">
        <f t="shared" ca="1" si="3"/>
        <v>253.91287499999999</v>
      </c>
      <c r="J12" s="1"/>
    </row>
    <row r="13" spans="1:10" x14ac:dyDescent="0.3">
      <c r="A13" s="2" t="s">
        <v>18</v>
      </c>
      <c r="B13" s="1" t="s">
        <v>19</v>
      </c>
      <c r="C13" s="9">
        <v>323.25</v>
      </c>
      <c r="D13" s="3">
        <v>46021</v>
      </c>
      <c r="E13" s="11">
        <v>3.3E-3</v>
      </c>
      <c r="F13" s="3">
        <f t="shared" ca="1" si="0"/>
        <v>45926</v>
      </c>
      <c r="G13" s="1">
        <f t="shared" ca="1" si="1"/>
        <v>95</v>
      </c>
      <c r="H13" s="9">
        <f t="shared" ca="1" si="2"/>
        <v>101.338875</v>
      </c>
      <c r="I13" s="9">
        <f t="shared" ca="1" si="3"/>
        <v>221.911125</v>
      </c>
      <c r="J13" s="1"/>
    </row>
    <row r="14" spans="1:10" x14ac:dyDescent="0.3">
      <c r="A14" s="2" t="s">
        <v>20</v>
      </c>
      <c r="B14" s="1" t="s">
        <v>21</v>
      </c>
      <c r="C14" s="9">
        <v>101.99</v>
      </c>
      <c r="D14" s="3">
        <v>45940</v>
      </c>
      <c r="E14" s="11">
        <v>3.3E-3</v>
      </c>
      <c r="F14" s="3">
        <f t="shared" ca="1" si="0"/>
        <v>45926</v>
      </c>
      <c r="G14" s="1">
        <f t="shared" ca="1" si="1"/>
        <v>14</v>
      </c>
      <c r="H14" s="9">
        <f t="shared" ca="1" si="2"/>
        <v>4.711938</v>
      </c>
      <c r="I14" s="9">
        <f t="shared" ca="1" si="3"/>
        <v>97.278061999999991</v>
      </c>
      <c r="J14" s="1"/>
    </row>
    <row r="15" spans="1:10" x14ac:dyDescent="0.3">
      <c r="A15" s="2" t="s">
        <v>20</v>
      </c>
      <c r="B15" s="1" t="s">
        <v>21</v>
      </c>
      <c r="C15" s="9">
        <v>101.99</v>
      </c>
      <c r="D15" s="3">
        <v>45971</v>
      </c>
      <c r="E15" s="11">
        <v>3.3E-3</v>
      </c>
      <c r="F15" s="3">
        <f t="shared" ca="1" si="0"/>
        <v>45926</v>
      </c>
      <c r="G15" s="1">
        <f t="shared" ca="1" si="1"/>
        <v>45</v>
      </c>
      <c r="H15" s="9">
        <f t="shared" ca="1" si="2"/>
        <v>15.145514999999998</v>
      </c>
      <c r="I15" s="9">
        <f t="shared" ca="1" si="3"/>
        <v>86.844484999999992</v>
      </c>
      <c r="J15" s="1"/>
    </row>
    <row r="16" spans="1:10" x14ac:dyDescent="0.3">
      <c r="A16" s="2" t="s">
        <v>20</v>
      </c>
      <c r="B16" s="1" t="s">
        <v>21</v>
      </c>
      <c r="C16" s="9">
        <v>101.99</v>
      </c>
      <c r="D16" s="3">
        <v>46001</v>
      </c>
      <c r="E16" s="11">
        <v>3.3E-3</v>
      </c>
      <c r="F16" s="3">
        <f t="shared" ca="1" si="0"/>
        <v>45926</v>
      </c>
      <c r="G16" s="1">
        <f t="shared" ca="1" si="1"/>
        <v>75</v>
      </c>
      <c r="H16" s="9">
        <f t="shared" ca="1" si="2"/>
        <v>25.242524999999997</v>
      </c>
      <c r="I16" s="9">
        <f t="shared" ca="1" si="3"/>
        <v>76.747474999999994</v>
      </c>
      <c r="J16" s="1"/>
    </row>
    <row r="17" spans="1:10" x14ac:dyDescent="0.3">
      <c r="A17" s="2" t="s">
        <v>20</v>
      </c>
      <c r="B17" s="1" t="s">
        <v>21</v>
      </c>
      <c r="C17" s="9">
        <v>101.99</v>
      </c>
      <c r="D17" s="3">
        <v>46032</v>
      </c>
      <c r="E17" s="11">
        <v>3.3E-3</v>
      </c>
      <c r="F17" s="3">
        <f t="shared" ca="1" si="0"/>
        <v>45926</v>
      </c>
      <c r="G17" s="1">
        <f t="shared" ca="1" si="1"/>
        <v>106</v>
      </c>
      <c r="H17" s="9">
        <f t="shared" ca="1" si="2"/>
        <v>35.676102</v>
      </c>
      <c r="I17" s="9">
        <f t="shared" ca="1" si="3"/>
        <v>66.313897999999995</v>
      </c>
      <c r="J17" s="1"/>
    </row>
    <row r="18" spans="1:10" x14ac:dyDescent="0.3">
      <c r="A18" s="2" t="s">
        <v>20</v>
      </c>
      <c r="B18" s="1" t="s">
        <v>21</v>
      </c>
      <c r="C18" s="9">
        <v>101.99</v>
      </c>
      <c r="D18" s="3">
        <v>46063</v>
      </c>
      <c r="E18" s="11">
        <v>3.3E-3</v>
      </c>
      <c r="F18" s="3">
        <f t="shared" ca="1" si="0"/>
        <v>45926</v>
      </c>
      <c r="G18" s="1">
        <f t="shared" ca="1" si="1"/>
        <v>137</v>
      </c>
      <c r="H18" s="9">
        <f t="shared" ca="1" si="2"/>
        <v>46.109679</v>
      </c>
      <c r="I18" s="9">
        <f t="shared" ca="1" si="3"/>
        <v>55.880320999999995</v>
      </c>
      <c r="J18" s="1"/>
    </row>
    <row r="19" spans="1:10" x14ac:dyDescent="0.3">
      <c r="A19" s="2" t="s">
        <v>20</v>
      </c>
      <c r="B19" s="1" t="s">
        <v>21</v>
      </c>
      <c r="C19" s="9">
        <v>101.99</v>
      </c>
      <c r="D19" s="3">
        <v>46091</v>
      </c>
      <c r="E19" s="11">
        <v>3.3E-3</v>
      </c>
      <c r="F19" s="3">
        <f t="shared" ca="1" si="0"/>
        <v>45926</v>
      </c>
      <c r="G19" s="1">
        <f t="shared" ca="1" si="1"/>
        <v>165</v>
      </c>
      <c r="H19" s="9">
        <f t="shared" ca="1" si="2"/>
        <v>55.533554999999993</v>
      </c>
      <c r="I19" s="9">
        <f t="shared" ca="1" si="3"/>
        <v>46.456445000000002</v>
      </c>
      <c r="J19" s="1"/>
    </row>
    <row r="20" spans="1:10" x14ac:dyDescent="0.3">
      <c r="A20" s="2" t="s">
        <v>20</v>
      </c>
      <c r="B20" s="1" t="s">
        <v>21</v>
      </c>
      <c r="C20" s="9">
        <v>101.99</v>
      </c>
      <c r="D20" s="3">
        <v>46122</v>
      </c>
      <c r="E20" s="11">
        <v>3.3E-3</v>
      </c>
      <c r="F20" s="3">
        <f t="shared" ca="1" si="0"/>
        <v>45926</v>
      </c>
      <c r="G20" s="1">
        <f t="shared" ca="1" si="1"/>
        <v>196</v>
      </c>
      <c r="H20" s="9">
        <f t="shared" ca="1" si="2"/>
        <v>65.967132000000007</v>
      </c>
      <c r="I20" s="9">
        <f t="shared" ca="1" si="3"/>
        <v>36.022867999999988</v>
      </c>
      <c r="J20" s="1"/>
    </row>
    <row r="21" spans="1:10" x14ac:dyDescent="0.3">
      <c r="A21" s="2">
        <v>10095914528</v>
      </c>
      <c r="B21" s="1" t="s">
        <v>22</v>
      </c>
      <c r="C21" s="9">
        <v>100.36</v>
      </c>
      <c r="D21" s="3">
        <v>45931</v>
      </c>
      <c r="E21" s="11">
        <v>3.3E-3</v>
      </c>
      <c r="F21" s="3">
        <f t="shared" ca="1" si="0"/>
        <v>45926</v>
      </c>
      <c r="G21" s="1">
        <f t="shared" ca="1" si="1"/>
        <v>5</v>
      </c>
      <c r="H21" s="9">
        <f t="shared" ca="1" si="2"/>
        <v>1.65594</v>
      </c>
      <c r="I21" s="9">
        <f t="shared" ca="1" si="3"/>
        <v>98.704059999999998</v>
      </c>
      <c r="J21" s="1"/>
    </row>
    <row r="22" spans="1:10" x14ac:dyDescent="0.3">
      <c r="A22" s="2">
        <v>10095914528</v>
      </c>
      <c r="B22" s="1" t="s">
        <v>22</v>
      </c>
      <c r="C22" s="9">
        <v>100.36</v>
      </c>
      <c r="D22" s="3">
        <v>45962</v>
      </c>
      <c r="E22" s="11">
        <v>3.3E-3</v>
      </c>
      <c r="F22" s="3">
        <f t="shared" ca="1" si="0"/>
        <v>45926</v>
      </c>
      <c r="G22" s="1">
        <f t="shared" ca="1" si="1"/>
        <v>36</v>
      </c>
      <c r="H22" s="9">
        <f t="shared" ca="1" si="2"/>
        <v>11.922768</v>
      </c>
      <c r="I22" s="9">
        <f t="shared" ca="1" si="3"/>
        <v>88.437231999999995</v>
      </c>
      <c r="J22" s="1"/>
    </row>
    <row r="23" spans="1:10" x14ac:dyDescent="0.3">
      <c r="A23" s="2">
        <v>10095914528</v>
      </c>
      <c r="B23" s="1" t="s">
        <v>22</v>
      </c>
      <c r="C23" s="9">
        <v>100.36</v>
      </c>
      <c r="D23" s="3">
        <v>45992</v>
      </c>
      <c r="E23" s="11">
        <v>3.3E-3</v>
      </c>
      <c r="F23" s="3">
        <f t="shared" ca="1" si="0"/>
        <v>45926</v>
      </c>
      <c r="G23" s="1">
        <f t="shared" ca="1" si="1"/>
        <v>66</v>
      </c>
      <c r="H23" s="9">
        <f t="shared" ca="1" si="2"/>
        <v>21.858408000000001</v>
      </c>
      <c r="I23" s="9">
        <f t="shared" ca="1" si="3"/>
        <v>78.501592000000002</v>
      </c>
      <c r="J23" s="1"/>
    </row>
    <row r="24" spans="1:10" x14ac:dyDescent="0.3">
      <c r="A24" s="2">
        <v>10095914528</v>
      </c>
      <c r="B24" s="1" t="s">
        <v>22</v>
      </c>
      <c r="C24" s="9">
        <v>100.36</v>
      </c>
      <c r="D24" s="3">
        <v>46023</v>
      </c>
      <c r="E24" s="11">
        <v>3.3E-3</v>
      </c>
      <c r="F24" s="3">
        <f t="shared" ca="1" si="0"/>
        <v>45926</v>
      </c>
      <c r="G24" s="1">
        <f t="shared" ca="1" si="1"/>
        <v>97</v>
      </c>
      <c r="H24" s="9">
        <f t="shared" ca="1" si="2"/>
        <v>32.125236000000001</v>
      </c>
      <c r="I24" s="9">
        <f t="shared" ca="1" si="3"/>
        <v>68.234763999999998</v>
      </c>
      <c r="J24" s="1"/>
    </row>
    <row r="25" spans="1:10" x14ac:dyDescent="0.3">
      <c r="A25" s="2">
        <v>10095914528</v>
      </c>
      <c r="B25" s="1" t="s">
        <v>22</v>
      </c>
      <c r="C25" s="9">
        <v>100.36</v>
      </c>
      <c r="D25" s="3">
        <v>46054</v>
      </c>
      <c r="E25" s="11">
        <v>3.3E-3</v>
      </c>
      <c r="F25" s="3">
        <f t="shared" ca="1" si="0"/>
        <v>45926</v>
      </c>
      <c r="G25" s="1">
        <f t="shared" ca="1" si="1"/>
        <v>128</v>
      </c>
      <c r="H25" s="9">
        <f t="shared" ca="1" si="2"/>
        <v>42.392063999999998</v>
      </c>
      <c r="I25" s="9">
        <f t="shared" ca="1" si="3"/>
        <v>57.967936000000002</v>
      </c>
      <c r="J25" s="1"/>
    </row>
    <row r="26" spans="1:10" x14ac:dyDescent="0.3">
      <c r="A26" s="2">
        <v>10095914528</v>
      </c>
      <c r="B26" s="1" t="s">
        <v>22</v>
      </c>
      <c r="C26" s="9">
        <v>100.36</v>
      </c>
      <c r="D26" s="3">
        <v>46082</v>
      </c>
      <c r="E26" s="11">
        <v>3.3E-3</v>
      </c>
      <c r="F26" s="3">
        <f t="shared" ca="1" si="0"/>
        <v>45926</v>
      </c>
      <c r="G26" s="1">
        <f t="shared" ca="1" si="1"/>
        <v>156</v>
      </c>
      <c r="H26" s="9">
        <f t="shared" ca="1" si="2"/>
        <v>51.665328000000002</v>
      </c>
      <c r="I26" s="9">
        <f t="shared" ca="1" si="3"/>
        <v>48.694671999999997</v>
      </c>
      <c r="J26" s="1"/>
    </row>
    <row r="27" spans="1:10" x14ac:dyDescent="0.3">
      <c r="A27" s="2">
        <v>10095914528</v>
      </c>
      <c r="B27" s="1" t="s">
        <v>22</v>
      </c>
      <c r="C27" s="9">
        <v>100.36</v>
      </c>
      <c r="D27" s="3">
        <v>46113</v>
      </c>
      <c r="E27" s="11">
        <v>3.3E-3</v>
      </c>
      <c r="F27" s="3">
        <f t="shared" ca="1" si="0"/>
        <v>45926</v>
      </c>
      <c r="G27" s="1">
        <f t="shared" ca="1" si="1"/>
        <v>187</v>
      </c>
      <c r="H27" s="9">
        <f t="shared" ca="1" si="2"/>
        <v>61.932155999999999</v>
      </c>
      <c r="I27" s="9">
        <f t="shared" ca="1" si="3"/>
        <v>38.427844</v>
      </c>
      <c r="J27" s="1"/>
    </row>
    <row r="28" spans="1:10" x14ac:dyDescent="0.3">
      <c r="A28" s="2" t="s">
        <v>23</v>
      </c>
      <c r="B28" s="1" t="s">
        <v>24</v>
      </c>
      <c r="C28" s="9">
        <v>240.15</v>
      </c>
      <c r="D28" s="3">
        <v>45938</v>
      </c>
      <c r="E28" s="11">
        <v>3.3E-3</v>
      </c>
      <c r="F28" s="3">
        <f t="shared" ca="1" si="0"/>
        <v>45926</v>
      </c>
      <c r="G28" s="1">
        <f t="shared" ca="1" si="1"/>
        <v>12</v>
      </c>
      <c r="H28" s="9">
        <f t="shared" ca="1" si="2"/>
        <v>9.5099399999999985</v>
      </c>
      <c r="I28" s="9">
        <f t="shared" ca="1" si="3"/>
        <v>230.64006000000001</v>
      </c>
      <c r="J28" s="1"/>
    </row>
    <row r="29" spans="1:10" x14ac:dyDescent="0.3">
      <c r="A29" s="2" t="s">
        <v>23</v>
      </c>
      <c r="B29" s="1" t="s">
        <v>24</v>
      </c>
      <c r="C29" s="9">
        <v>240.15</v>
      </c>
      <c r="D29" s="3">
        <v>45969</v>
      </c>
      <c r="E29" s="11">
        <v>3.3E-3</v>
      </c>
      <c r="F29" s="3">
        <f t="shared" ca="1" si="0"/>
        <v>45926</v>
      </c>
      <c r="G29" s="1">
        <f t="shared" ca="1" si="1"/>
        <v>43</v>
      </c>
      <c r="H29" s="9">
        <f t="shared" ca="1" si="2"/>
        <v>34.077285000000003</v>
      </c>
      <c r="I29" s="9">
        <f t="shared" ca="1" si="3"/>
        <v>206.07271500000002</v>
      </c>
      <c r="J29" s="1"/>
    </row>
    <row r="30" spans="1:10" x14ac:dyDescent="0.3">
      <c r="A30" s="2" t="s">
        <v>23</v>
      </c>
      <c r="B30" s="1" t="s">
        <v>24</v>
      </c>
      <c r="C30" s="9">
        <v>240.15</v>
      </c>
      <c r="D30" s="3">
        <v>45999</v>
      </c>
      <c r="E30" s="11">
        <v>3.3E-3</v>
      </c>
      <c r="F30" s="3">
        <f t="shared" ca="1" si="0"/>
        <v>45926</v>
      </c>
      <c r="G30" s="1">
        <f t="shared" ca="1" si="1"/>
        <v>73</v>
      </c>
      <c r="H30" s="9">
        <f t="shared" ca="1" si="2"/>
        <v>57.852135000000004</v>
      </c>
      <c r="I30" s="9">
        <f t="shared" ca="1" si="3"/>
        <v>182.297865</v>
      </c>
      <c r="J30" s="1"/>
    </row>
    <row r="31" spans="1:10" x14ac:dyDescent="0.3">
      <c r="A31" s="2" t="s">
        <v>23</v>
      </c>
      <c r="B31" s="1" t="s">
        <v>24</v>
      </c>
      <c r="C31" s="9">
        <v>240.15</v>
      </c>
      <c r="D31" s="3">
        <v>46030</v>
      </c>
      <c r="E31" s="11">
        <v>3.3E-3</v>
      </c>
      <c r="F31" s="3">
        <f t="shared" ca="1" si="0"/>
        <v>45926</v>
      </c>
      <c r="G31" s="1">
        <f t="shared" ca="1" si="1"/>
        <v>104</v>
      </c>
      <c r="H31" s="9">
        <f t="shared" ca="1" si="2"/>
        <v>82.419480000000007</v>
      </c>
      <c r="I31" s="9">
        <f t="shared" ca="1" si="3"/>
        <v>157.73052000000001</v>
      </c>
      <c r="J31" s="1"/>
    </row>
    <row r="32" spans="1:10" x14ac:dyDescent="0.3">
      <c r="A32" s="2" t="s">
        <v>23</v>
      </c>
      <c r="B32" s="1" t="s">
        <v>24</v>
      </c>
      <c r="C32" s="9">
        <v>240.15</v>
      </c>
      <c r="D32" s="3">
        <v>46061</v>
      </c>
      <c r="E32" s="11">
        <v>3.3E-3</v>
      </c>
      <c r="F32" s="3">
        <f t="shared" ca="1" si="0"/>
        <v>45926</v>
      </c>
      <c r="G32" s="1">
        <f t="shared" ca="1" si="1"/>
        <v>135</v>
      </c>
      <c r="H32" s="9">
        <f t="shared" ca="1" si="2"/>
        <v>106.98682500000001</v>
      </c>
      <c r="I32" s="9">
        <f t="shared" ca="1" si="3"/>
        <v>133.163175</v>
      </c>
      <c r="J32" s="1"/>
    </row>
    <row r="33" spans="1:10" x14ac:dyDescent="0.3">
      <c r="A33" s="2" t="s">
        <v>23</v>
      </c>
      <c r="B33" s="1" t="s">
        <v>24</v>
      </c>
      <c r="C33" s="9">
        <v>240.15</v>
      </c>
      <c r="D33" s="3">
        <v>46089</v>
      </c>
      <c r="E33" s="11">
        <v>3.3E-3</v>
      </c>
      <c r="F33" s="3">
        <f t="shared" ca="1" si="0"/>
        <v>45926</v>
      </c>
      <c r="G33" s="1">
        <f t="shared" ca="1" si="1"/>
        <v>163</v>
      </c>
      <c r="H33" s="9">
        <f t="shared" ca="1" si="2"/>
        <v>129.17668500000002</v>
      </c>
      <c r="I33" s="9">
        <f t="shared" ca="1" si="3"/>
        <v>110.97331499999999</v>
      </c>
      <c r="J33" s="1"/>
    </row>
    <row r="34" spans="1:10" x14ac:dyDescent="0.3">
      <c r="A34" s="2" t="s">
        <v>23</v>
      </c>
      <c r="B34" s="1" t="s">
        <v>24</v>
      </c>
      <c r="C34" s="9">
        <v>240.15</v>
      </c>
      <c r="D34" s="3">
        <v>46120</v>
      </c>
      <c r="E34" s="11">
        <v>3.3E-3</v>
      </c>
      <c r="F34" s="3">
        <f t="shared" ref="F34:F65" ca="1" si="4">TODAY()</f>
        <v>45926</v>
      </c>
      <c r="G34" s="1">
        <f t="shared" ref="G34:G65" ca="1" si="5">D34-F34</f>
        <v>194</v>
      </c>
      <c r="H34" s="9">
        <f t="shared" ref="H34:H65" ca="1" si="6">G34*E34*C34</f>
        <v>153.74403000000001</v>
      </c>
      <c r="I34" s="9">
        <f t="shared" ref="I34:I65" ca="1" si="7">C34-H34</f>
        <v>86.405969999999996</v>
      </c>
      <c r="J34" s="1"/>
    </row>
    <row r="35" spans="1:10" x14ac:dyDescent="0.3">
      <c r="A35" s="2">
        <v>29751393817</v>
      </c>
      <c r="B35" s="1" t="s">
        <v>26</v>
      </c>
      <c r="C35" s="9">
        <v>185.09</v>
      </c>
      <c r="D35" s="3">
        <v>46006</v>
      </c>
      <c r="E35" s="11">
        <v>3.3E-3</v>
      </c>
      <c r="F35" s="3">
        <f t="shared" ca="1" si="4"/>
        <v>45926</v>
      </c>
      <c r="G35" s="1">
        <f t="shared" ca="1" si="5"/>
        <v>80</v>
      </c>
      <c r="H35" s="9">
        <f t="shared" ca="1" si="6"/>
        <v>48.863760000000006</v>
      </c>
      <c r="I35" s="9">
        <f t="shared" ca="1" si="7"/>
        <v>136.22623999999999</v>
      </c>
      <c r="J35" s="1"/>
    </row>
    <row r="36" spans="1:10" x14ac:dyDescent="0.3">
      <c r="A36" s="2">
        <v>29751393817</v>
      </c>
      <c r="B36" s="1" t="s">
        <v>26</v>
      </c>
      <c r="C36" s="9">
        <v>185.09</v>
      </c>
      <c r="D36" s="3">
        <v>46037</v>
      </c>
      <c r="E36" s="11">
        <v>3.3E-3</v>
      </c>
      <c r="F36" s="3">
        <f t="shared" ca="1" si="4"/>
        <v>45926</v>
      </c>
      <c r="G36" s="1">
        <f t="shared" ca="1" si="5"/>
        <v>111</v>
      </c>
      <c r="H36" s="9">
        <f t="shared" ca="1" si="6"/>
        <v>67.798467000000002</v>
      </c>
      <c r="I36" s="9">
        <f t="shared" ca="1" si="7"/>
        <v>117.291533</v>
      </c>
      <c r="J36" s="1"/>
    </row>
    <row r="37" spans="1:10" x14ac:dyDescent="0.3">
      <c r="A37" s="2">
        <v>29751393817</v>
      </c>
      <c r="B37" s="1" t="s">
        <v>26</v>
      </c>
      <c r="C37" s="9">
        <v>185.09</v>
      </c>
      <c r="D37" s="3">
        <v>46068</v>
      </c>
      <c r="E37" s="11">
        <v>3.3E-3</v>
      </c>
      <c r="F37" s="3">
        <f t="shared" ca="1" si="4"/>
        <v>45926</v>
      </c>
      <c r="G37" s="1">
        <f t="shared" ca="1" si="5"/>
        <v>142</v>
      </c>
      <c r="H37" s="9">
        <f t="shared" ca="1" si="6"/>
        <v>86.733174000000005</v>
      </c>
      <c r="I37" s="9">
        <f t="shared" ca="1" si="7"/>
        <v>98.356825999999998</v>
      </c>
      <c r="J37" s="1"/>
    </row>
    <row r="38" spans="1:10" x14ac:dyDescent="0.3">
      <c r="A38" s="2">
        <v>29751393817</v>
      </c>
      <c r="B38" s="1" t="s">
        <v>26</v>
      </c>
      <c r="C38" s="9">
        <v>185.09</v>
      </c>
      <c r="D38" s="3">
        <v>46096</v>
      </c>
      <c r="E38" s="11">
        <v>3.3E-3</v>
      </c>
      <c r="F38" s="3">
        <f t="shared" ca="1" si="4"/>
        <v>45926</v>
      </c>
      <c r="G38" s="1">
        <f t="shared" ca="1" si="5"/>
        <v>170</v>
      </c>
      <c r="H38" s="9">
        <f t="shared" ca="1" si="6"/>
        <v>103.83548999999999</v>
      </c>
      <c r="I38" s="9">
        <f t="shared" ca="1" si="7"/>
        <v>81.25451000000001</v>
      </c>
      <c r="J38" s="1"/>
    </row>
    <row r="39" spans="1:10" x14ac:dyDescent="0.3">
      <c r="A39" s="2">
        <v>29751393817</v>
      </c>
      <c r="B39" s="1" t="s">
        <v>26</v>
      </c>
      <c r="C39" s="9">
        <v>185.09</v>
      </c>
      <c r="D39" s="3">
        <v>46127</v>
      </c>
      <c r="E39" s="11">
        <v>3.3E-3</v>
      </c>
      <c r="F39" s="3">
        <f t="shared" ca="1" si="4"/>
        <v>45926</v>
      </c>
      <c r="G39" s="1">
        <f t="shared" ca="1" si="5"/>
        <v>201</v>
      </c>
      <c r="H39" s="9">
        <f t="shared" ca="1" si="6"/>
        <v>122.770197</v>
      </c>
      <c r="I39" s="9">
        <f t="shared" ca="1" si="7"/>
        <v>62.319803000000007</v>
      </c>
      <c r="J39" s="1"/>
    </row>
    <row r="40" spans="1:10" x14ac:dyDescent="0.3">
      <c r="A40" s="2" t="s">
        <v>29</v>
      </c>
      <c r="B40" s="1" t="s">
        <v>30</v>
      </c>
      <c r="C40" s="9">
        <v>210.48</v>
      </c>
      <c r="D40" s="3">
        <v>45931</v>
      </c>
      <c r="E40" s="11">
        <v>3.3E-3</v>
      </c>
      <c r="F40" s="3">
        <f t="shared" ca="1" si="4"/>
        <v>45926</v>
      </c>
      <c r="G40" s="1">
        <f t="shared" ca="1" si="5"/>
        <v>5</v>
      </c>
      <c r="H40" s="9">
        <f t="shared" ca="1" si="6"/>
        <v>3.4729199999999998</v>
      </c>
      <c r="I40" s="9">
        <f t="shared" ca="1" si="7"/>
        <v>207.00708</v>
      </c>
      <c r="J40" s="1"/>
    </row>
    <row r="41" spans="1:10" x14ac:dyDescent="0.3">
      <c r="A41" s="2" t="s">
        <v>29</v>
      </c>
      <c r="B41" s="1" t="s">
        <v>30</v>
      </c>
      <c r="C41" s="9">
        <v>210.48</v>
      </c>
      <c r="D41" s="3">
        <v>45962</v>
      </c>
      <c r="E41" s="11">
        <v>3.3E-3</v>
      </c>
      <c r="F41" s="3">
        <f t="shared" ca="1" si="4"/>
        <v>45926</v>
      </c>
      <c r="G41" s="1">
        <f t="shared" ca="1" si="5"/>
        <v>36</v>
      </c>
      <c r="H41" s="9">
        <f t="shared" ca="1" si="6"/>
        <v>25.005023999999999</v>
      </c>
      <c r="I41" s="9">
        <f t="shared" ca="1" si="7"/>
        <v>185.474976</v>
      </c>
      <c r="J41" s="1"/>
    </row>
    <row r="42" spans="1:10" x14ac:dyDescent="0.3">
      <c r="A42" s="2" t="s">
        <v>29</v>
      </c>
      <c r="B42" s="1" t="s">
        <v>30</v>
      </c>
      <c r="C42" s="9">
        <v>210.48</v>
      </c>
      <c r="D42" s="3">
        <v>45992</v>
      </c>
      <c r="E42" s="11">
        <v>3.3E-3</v>
      </c>
      <c r="F42" s="3">
        <f t="shared" ca="1" si="4"/>
        <v>45926</v>
      </c>
      <c r="G42" s="1">
        <f t="shared" ca="1" si="5"/>
        <v>66</v>
      </c>
      <c r="H42" s="9">
        <f t="shared" ca="1" si="6"/>
        <v>45.842543999999997</v>
      </c>
      <c r="I42" s="9">
        <f t="shared" ca="1" si="7"/>
        <v>164.63745599999999</v>
      </c>
      <c r="J42" s="1"/>
    </row>
    <row r="43" spans="1:10" x14ac:dyDescent="0.3">
      <c r="A43" s="2" t="s">
        <v>29</v>
      </c>
      <c r="B43" s="1" t="s">
        <v>30</v>
      </c>
      <c r="C43" s="9">
        <v>210.48</v>
      </c>
      <c r="D43" s="3">
        <v>46023</v>
      </c>
      <c r="E43" s="11">
        <v>3.3E-3</v>
      </c>
      <c r="F43" s="3">
        <f t="shared" ca="1" si="4"/>
        <v>45926</v>
      </c>
      <c r="G43" s="1">
        <f t="shared" ca="1" si="5"/>
        <v>97</v>
      </c>
      <c r="H43" s="9">
        <f t="shared" ca="1" si="6"/>
        <v>67.374647999999993</v>
      </c>
      <c r="I43" s="9">
        <f t="shared" ca="1" si="7"/>
        <v>143.10535199999998</v>
      </c>
      <c r="J43" s="1"/>
    </row>
    <row r="44" spans="1:10" x14ac:dyDescent="0.3">
      <c r="A44" s="2" t="s">
        <v>29</v>
      </c>
      <c r="B44" s="1" t="s">
        <v>30</v>
      </c>
      <c r="C44" s="9">
        <v>210.48</v>
      </c>
      <c r="D44" s="3">
        <v>46054</v>
      </c>
      <c r="E44" s="11">
        <v>3.3E-3</v>
      </c>
      <c r="F44" s="3">
        <f t="shared" ca="1" si="4"/>
        <v>45926</v>
      </c>
      <c r="G44" s="1">
        <f t="shared" ca="1" si="5"/>
        <v>128</v>
      </c>
      <c r="H44" s="9">
        <f t="shared" ca="1" si="6"/>
        <v>88.906751999999997</v>
      </c>
      <c r="I44" s="9">
        <f t="shared" ca="1" si="7"/>
        <v>121.57324799999999</v>
      </c>
      <c r="J44" s="1"/>
    </row>
    <row r="45" spans="1:10" x14ac:dyDescent="0.3">
      <c r="A45" s="2" t="s">
        <v>29</v>
      </c>
      <c r="B45" s="1" t="s">
        <v>30</v>
      </c>
      <c r="C45" s="9">
        <v>210.48</v>
      </c>
      <c r="D45" s="3">
        <v>46082</v>
      </c>
      <c r="E45" s="11">
        <v>3.3E-3</v>
      </c>
      <c r="F45" s="3">
        <f t="shared" ca="1" si="4"/>
        <v>45926</v>
      </c>
      <c r="G45" s="1">
        <f t="shared" ca="1" si="5"/>
        <v>156</v>
      </c>
      <c r="H45" s="9">
        <f t="shared" ca="1" si="6"/>
        <v>108.355104</v>
      </c>
      <c r="I45" s="9">
        <f t="shared" ca="1" si="7"/>
        <v>102.12489599999999</v>
      </c>
      <c r="J45" s="1"/>
    </row>
    <row r="46" spans="1:10" x14ac:dyDescent="0.3">
      <c r="A46" s="2" t="s">
        <v>29</v>
      </c>
      <c r="B46" s="1" t="s">
        <v>30</v>
      </c>
      <c r="C46" s="9">
        <v>210.48</v>
      </c>
      <c r="D46" s="3">
        <v>46113</v>
      </c>
      <c r="E46" s="11">
        <v>3.3E-3</v>
      </c>
      <c r="F46" s="3">
        <f t="shared" ca="1" si="4"/>
        <v>45926</v>
      </c>
      <c r="G46" s="1">
        <f t="shared" ca="1" si="5"/>
        <v>187</v>
      </c>
      <c r="H46" s="9">
        <f t="shared" ca="1" si="6"/>
        <v>129.88720799999999</v>
      </c>
      <c r="I46" s="9">
        <f t="shared" ca="1" si="7"/>
        <v>80.592792000000003</v>
      </c>
      <c r="J46" s="1"/>
    </row>
    <row r="47" spans="1:10" x14ac:dyDescent="0.3">
      <c r="A47" s="2" t="s">
        <v>31</v>
      </c>
      <c r="B47" s="1" t="s">
        <v>32</v>
      </c>
      <c r="C47" s="9">
        <v>171.63</v>
      </c>
      <c r="D47" s="3">
        <v>45960</v>
      </c>
      <c r="E47" s="11">
        <v>3.3E-3</v>
      </c>
      <c r="F47" s="3">
        <f t="shared" ca="1" si="4"/>
        <v>45926</v>
      </c>
      <c r="G47" s="1">
        <f t="shared" ca="1" si="5"/>
        <v>34</v>
      </c>
      <c r="H47" s="9">
        <f t="shared" ca="1" si="6"/>
        <v>19.256885999999998</v>
      </c>
      <c r="I47" s="9">
        <f t="shared" ca="1" si="7"/>
        <v>152.37311399999999</v>
      </c>
      <c r="J47" s="1"/>
    </row>
    <row r="48" spans="1:10" x14ac:dyDescent="0.3">
      <c r="A48" s="2" t="s">
        <v>31</v>
      </c>
      <c r="B48" s="1" t="s">
        <v>32</v>
      </c>
      <c r="C48" s="9">
        <v>171.63</v>
      </c>
      <c r="D48" s="3">
        <v>45991</v>
      </c>
      <c r="E48" s="11">
        <v>3.3E-3</v>
      </c>
      <c r="F48" s="3">
        <f t="shared" ca="1" si="4"/>
        <v>45926</v>
      </c>
      <c r="G48" s="1">
        <f t="shared" ca="1" si="5"/>
        <v>65</v>
      </c>
      <c r="H48" s="9">
        <f t="shared" ca="1" si="6"/>
        <v>36.814634999999996</v>
      </c>
      <c r="I48" s="9">
        <f t="shared" ca="1" si="7"/>
        <v>134.81536499999999</v>
      </c>
      <c r="J48" s="1"/>
    </row>
    <row r="49" spans="1:10" x14ac:dyDescent="0.3">
      <c r="A49" s="2" t="s">
        <v>31</v>
      </c>
      <c r="B49" s="1" t="s">
        <v>32</v>
      </c>
      <c r="C49" s="9">
        <v>171.63</v>
      </c>
      <c r="D49" s="3">
        <v>46021</v>
      </c>
      <c r="E49" s="11">
        <v>3.3E-3</v>
      </c>
      <c r="F49" s="3">
        <f t="shared" ca="1" si="4"/>
        <v>45926</v>
      </c>
      <c r="G49" s="1">
        <f t="shared" ca="1" si="5"/>
        <v>95</v>
      </c>
      <c r="H49" s="9">
        <f t="shared" ca="1" si="6"/>
        <v>53.806004999999999</v>
      </c>
      <c r="I49" s="9">
        <f t="shared" ca="1" si="7"/>
        <v>117.823995</v>
      </c>
      <c r="J49" s="1"/>
    </row>
    <row r="50" spans="1:10" x14ac:dyDescent="0.3">
      <c r="A50" s="2">
        <v>41358163553</v>
      </c>
      <c r="B50" s="1" t="s">
        <v>33</v>
      </c>
      <c r="C50" s="9">
        <v>305.08</v>
      </c>
      <c r="D50" s="3">
        <v>45945</v>
      </c>
      <c r="E50" s="11">
        <v>3.3E-3</v>
      </c>
      <c r="F50" s="3">
        <f t="shared" ca="1" si="4"/>
        <v>45926</v>
      </c>
      <c r="G50" s="1">
        <f t="shared" ca="1" si="5"/>
        <v>19</v>
      </c>
      <c r="H50" s="9">
        <f t="shared" ca="1" si="6"/>
        <v>19.128516000000001</v>
      </c>
      <c r="I50" s="9">
        <f t="shared" ca="1" si="7"/>
        <v>285.95148399999999</v>
      </c>
      <c r="J50" s="1"/>
    </row>
    <row r="51" spans="1:10" x14ac:dyDescent="0.3">
      <c r="A51" s="2">
        <v>41358163553</v>
      </c>
      <c r="B51" s="1" t="s">
        <v>33</v>
      </c>
      <c r="C51" s="9">
        <v>305.08</v>
      </c>
      <c r="D51" s="3">
        <v>45976</v>
      </c>
      <c r="E51" s="11">
        <v>3.3E-3</v>
      </c>
      <c r="F51" s="3">
        <f t="shared" ca="1" si="4"/>
        <v>45926</v>
      </c>
      <c r="G51" s="1">
        <f t="shared" ca="1" si="5"/>
        <v>50</v>
      </c>
      <c r="H51" s="9">
        <f t="shared" ca="1" si="6"/>
        <v>50.338200000000001</v>
      </c>
      <c r="I51" s="9">
        <f t="shared" ca="1" si="7"/>
        <v>254.74179999999998</v>
      </c>
      <c r="J51" s="1"/>
    </row>
    <row r="52" spans="1:10" x14ac:dyDescent="0.3">
      <c r="A52" s="2">
        <v>42665914549</v>
      </c>
      <c r="B52" s="1" t="s">
        <v>34</v>
      </c>
      <c r="C52" s="9">
        <v>287.11</v>
      </c>
      <c r="D52" s="3">
        <v>45946</v>
      </c>
      <c r="E52" s="11">
        <v>3.3E-3</v>
      </c>
      <c r="F52" s="3">
        <f t="shared" ca="1" si="4"/>
        <v>45926</v>
      </c>
      <c r="G52" s="1">
        <f t="shared" ca="1" si="5"/>
        <v>20</v>
      </c>
      <c r="H52" s="9">
        <f t="shared" ca="1" si="6"/>
        <v>18.949260000000002</v>
      </c>
      <c r="I52" s="9">
        <f t="shared" ca="1" si="7"/>
        <v>268.16074000000003</v>
      </c>
      <c r="J52" s="1"/>
    </row>
    <row r="53" spans="1:10" x14ac:dyDescent="0.3">
      <c r="A53" s="2">
        <v>42665914549</v>
      </c>
      <c r="B53" s="1" t="s">
        <v>34</v>
      </c>
      <c r="C53" s="9">
        <v>287.11</v>
      </c>
      <c r="D53" s="3">
        <v>45977</v>
      </c>
      <c r="E53" s="11">
        <v>3.3E-3</v>
      </c>
      <c r="F53" s="3">
        <f t="shared" ca="1" si="4"/>
        <v>45926</v>
      </c>
      <c r="G53" s="1">
        <f t="shared" ca="1" si="5"/>
        <v>51</v>
      </c>
      <c r="H53" s="9">
        <f t="shared" ca="1" si="6"/>
        <v>48.320613000000002</v>
      </c>
      <c r="I53" s="9">
        <f t="shared" ca="1" si="7"/>
        <v>238.789387</v>
      </c>
      <c r="J53" s="1"/>
    </row>
    <row r="54" spans="1:10" x14ac:dyDescent="0.3">
      <c r="A54" s="2">
        <v>42665914549</v>
      </c>
      <c r="B54" s="1" t="s">
        <v>34</v>
      </c>
      <c r="C54" s="9">
        <v>287.11</v>
      </c>
      <c r="D54" s="3">
        <v>46007</v>
      </c>
      <c r="E54" s="11">
        <v>3.3E-3</v>
      </c>
      <c r="F54" s="3">
        <f t="shared" ca="1" si="4"/>
        <v>45926</v>
      </c>
      <c r="G54" s="1">
        <f t="shared" ca="1" si="5"/>
        <v>81</v>
      </c>
      <c r="H54" s="9">
        <f t="shared" ca="1" si="6"/>
        <v>76.744502999999995</v>
      </c>
      <c r="I54" s="9">
        <f t="shared" ca="1" si="7"/>
        <v>210.365497</v>
      </c>
      <c r="J54" s="1"/>
    </row>
    <row r="55" spans="1:10" x14ac:dyDescent="0.3">
      <c r="A55" s="2">
        <v>42665914549</v>
      </c>
      <c r="B55" s="1" t="s">
        <v>34</v>
      </c>
      <c r="C55" s="9">
        <v>287.11</v>
      </c>
      <c r="D55" s="3">
        <v>46038</v>
      </c>
      <c r="E55" s="11">
        <v>3.3E-3</v>
      </c>
      <c r="F55" s="3">
        <f t="shared" ca="1" si="4"/>
        <v>45926</v>
      </c>
      <c r="G55" s="1">
        <f t="shared" ca="1" si="5"/>
        <v>112</v>
      </c>
      <c r="H55" s="9">
        <f t="shared" ca="1" si="6"/>
        <v>106.11585599999999</v>
      </c>
      <c r="I55" s="9">
        <f t="shared" ca="1" si="7"/>
        <v>180.99414400000001</v>
      </c>
      <c r="J55" s="1"/>
    </row>
    <row r="56" spans="1:10" x14ac:dyDescent="0.3">
      <c r="A56" s="2">
        <v>42665914549</v>
      </c>
      <c r="B56" s="1" t="s">
        <v>34</v>
      </c>
      <c r="C56" s="9">
        <v>287.11</v>
      </c>
      <c r="D56" s="3">
        <v>46069</v>
      </c>
      <c r="E56" s="11">
        <v>3.3E-3</v>
      </c>
      <c r="F56" s="3">
        <f t="shared" ca="1" si="4"/>
        <v>45926</v>
      </c>
      <c r="G56" s="1">
        <f t="shared" ca="1" si="5"/>
        <v>143</v>
      </c>
      <c r="H56" s="9">
        <f t="shared" ca="1" si="6"/>
        <v>135.48720900000001</v>
      </c>
      <c r="I56" s="9">
        <f t="shared" ca="1" si="7"/>
        <v>151.62279100000001</v>
      </c>
      <c r="J56" s="1"/>
    </row>
    <row r="57" spans="1:10" x14ac:dyDescent="0.3">
      <c r="A57" s="2">
        <v>42665914549</v>
      </c>
      <c r="B57" s="1" t="s">
        <v>34</v>
      </c>
      <c r="C57" s="9">
        <v>287.11</v>
      </c>
      <c r="D57" s="3">
        <v>46097</v>
      </c>
      <c r="E57" s="11">
        <v>3.3E-3</v>
      </c>
      <c r="F57" s="3">
        <f t="shared" ca="1" si="4"/>
        <v>45926</v>
      </c>
      <c r="G57" s="1">
        <f t="shared" ca="1" si="5"/>
        <v>171</v>
      </c>
      <c r="H57" s="9">
        <f t="shared" ca="1" si="6"/>
        <v>162.01617300000001</v>
      </c>
      <c r="I57" s="9">
        <f t="shared" ca="1" si="7"/>
        <v>125.093827</v>
      </c>
      <c r="J57" s="1"/>
    </row>
    <row r="58" spans="1:10" x14ac:dyDescent="0.3">
      <c r="A58" s="2">
        <v>42665914549</v>
      </c>
      <c r="B58" s="1" t="s">
        <v>34</v>
      </c>
      <c r="C58" s="9">
        <v>287.11</v>
      </c>
      <c r="D58" s="3">
        <v>46128</v>
      </c>
      <c r="E58" s="11">
        <v>3.3E-3</v>
      </c>
      <c r="F58" s="3">
        <f t="shared" ca="1" si="4"/>
        <v>45926</v>
      </c>
      <c r="G58" s="1">
        <f t="shared" ca="1" si="5"/>
        <v>202</v>
      </c>
      <c r="H58" s="9">
        <f t="shared" ca="1" si="6"/>
        <v>191.38752600000001</v>
      </c>
      <c r="I58" s="9">
        <f t="shared" ca="1" si="7"/>
        <v>95.722474000000005</v>
      </c>
      <c r="J58" s="1"/>
    </row>
    <row r="59" spans="1:10" x14ac:dyDescent="0.3">
      <c r="A59" s="1" t="s">
        <v>45</v>
      </c>
      <c r="B59" s="1" t="s">
        <v>46</v>
      </c>
      <c r="C59" s="9">
        <v>154.83000000000001</v>
      </c>
      <c r="D59" s="3">
        <v>45955</v>
      </c>
      <c r="E59" s="11">
        <v>3.3E-3</v>
      </c>
      <c r="F59" s="3">
        <f t="shared" ca="1" si="4"/>
        <v>45926</v>
      </c>
      <c r="G59" s="1">
        <f t="shared" ca="1" si="5"/>
        <v>29</v>
      </c>
      <c r="H59" s="9">
        <f t="shared" ca="1" si="6"/>
        <v>14.817231</v>
      </c>
      <c r="I59" s="9">
        <f t="shared" ca="1" si="7"/>
        <v>140.01276900000002</v>
      </c>
      <c r="J59" s="1"/>
    </row>
    <row r="60" spans="1:10" x14ac:dyDescent="0.3">
      <c r="A60" s="1" t="s">
        <v>47</v>
      </c>
      <c r="B60" s="1" t="s">
        <v>46</v>
      </c>
      <c r="C60" s="9">
        <v>154.83000000000001</v>
      </c>
      <c r="D60" s="3">
        <v>45986</v>
      </c>
      <c r="E60" s="11">
        <v>3.3E-3</v>
      </c>
      <c r="F60" s="3">
        <f t="shared" ca="1" si="4"/>
        <v>45926</v>
      </c>
      <c r="G60" s="1">
        <f t="shared" ca="1" si="5"/>
        <v>60</v>
      </c>
      <c r="H60" s="9">
        <f t="shared" ca="1" si="6"/>
        <v>30.656340000000004</v>
      </c>
      <c r="I60" s="9">
        <f t="shared" ca="1" si="7"/>
        <v>124.17366000000001</v>
      </c>
      <c r="J60" s="1"/>
    </row>
    <row r="61" spans="1:10" x14ac:dyDescent="0.3">
      <c r="A61" s="1" t="s">
        <v>48</v>
      </c>
      <c r="B61" s="1" t="s">
        <v>46</v>
      </c>
      <c r="C61" s="9">
        <v>154.83000000000001</v>
      </c>
      <c r="D61" s="3">
        <v>46016</v>
      </c>
      <c r="E61" s="11">
        <v>3.3E-3</v>
      </c>
      <c r="F61" s="3">
        <f t="shared" ca="1" si="4"/>
        <v>45926</v>
      </c>
      <c r="G61" s="1">
        <f t="shared" ca="1" si="5"/>
        <v>90</v>
      </c>
      <c r="H61" s="9">
        <f t="shared" ca="1" si="6"/>
        <v>45.98451</v>
      </c>
      <c r="I61" s="9">
        <f t="shared" ca="1" si="7"/>
        <v>108.84549000000001</v>
      </c>
      <c r="J61" s="1"/>
    </row>
    <row r="62" spans="1:10" x14ac:dyDescent="0.3">
      <c r="A62" s="1" t="s">
        <v>49</v>
      </c>
      <c r="B62" s="1" t="s">
        <v>46</v>
      </c>
      <c r="C62" s="9">
        <v>154.83000000000001</v>
      </c>
      <c r="D62" s="3">
        <v>46047</v>
      </c>
      <c r="E62" s="11">
        <v>3.3E-3</v>
      </c>
      <c r="F62" s="3">
        <f t="shared" ca="1" si="4"/>
        <v>45926</v>
      </c>
      <c r="G62" s="1">
        <f t="shared" ca="1" si="5"/>
        <v>121</v>
      </c>
      <c r="H62" s="9">
        <f t="shared" ca="1" si="6"/>
        <v>61.823619000000001</v>
      </c>
      <c r="I62" s="9">
        <f t="shared" ca="1" si="7"/>
        <v>93.006381000000005</v>
      </c>
      <c r="J62" s="1"/>
    </row>
    <row r="63" spans="1:10" x14ac:dyDescent="0.3">
      <c r="A63" s="1" t="s">
        <v>50</v>
      </c>
      <c r="B63" s="1" t="s">
        <v>46</v>
      </c>
      <c r="C63" s="9">
        <v>154.83000000000001</v>
      </c>
      <c r="D63" s="3">
        <v>46078</v>
      </c>
      <c r="E63" s="11">
        <v>3.3E-3</v>
      </c>
      <c r="F63" s="3">
        <f t="shared" ca="1" si="4"/>
        <v>45926</v>
      </c>
      <c r="G63" s="1">
        <f t="shared" ca="1" si="5"/>
        <v>152</v>
      </c>
      <c r="H63" s="9">
        <f t="shared" ca="1" si="6"/>
        <v>77.662728000000016</v>
      </c>
      <c r="I63" s="9">
        <f t="shared" ca="1" si="7"/>
        <v>77.167271999999997</v>
      </c>
      <c r="J63" s="1"/>
    </row>
    <row r="64" spans="1:10" x14ac:dyDescent="0.3">
      <c r="A64" s="1" t="s">
        <v>51</v>
      </c>
      <c r="B64" s="1" t="s">
        <v>46</v>
      </c>
      <c r="C64" s="9">
        <v>154.83000000000001</v>
      </c>
      <c r="D64" s="3">
        <v>46106</v>
      </c>
      <c r="E64" s="11">
        <v>3.3E-3</v>
      </c>
      <c r="F64" s="3">
        <f t="shared" ca="1" si="4"/>
        <v>45926</v>
      </c>
      <c r="G64" s="1">
        <f t="shared" ca="1" si="5"/>
        <v>180</v>
      </c>
      <c r="H64" s="9">
        <f t="shared" ca="1" si="6"/>
        <v>91.96902</v>
      </c>
      <c r="I64" s="9">
        <f t="shared" ca="1" si="7"/>
        <v>62.860980000000012</v>
      </c>
      <c r="J64" s="1"/>
    </row>
    <row r="65" spans="1:10" x14ac:dyDescent="0.3">
      <c r="A65" s="1" t="s">
        <v>52</v>
      </c>
      <c r="B65" s="1" t="s">
        <v>46</v>
      </c>
      <c r="C65" s="9">
        <v>154.83000000000001</v>
      </c>
      <c r="D65" s="3">
        <v>46137</v>
      </c>
      <c r="E65" s="11">
        <v>3.3E-3</v>
      </c>
      <c r="F65" s="3">
        <f t="shared" ca="1" si="4"/>
        <v>45926</v>
      </c>
      <c r="G65" s="1">
        <f t="shared" ca="1" si="5"/>
        <v>211</v>
      </c>
      <c r="H65" s="9">
        <f t="shared" ca="1" si="6"/>
        <v>107.80812900000001</v>
      </c>
      <c r="I65" s="9">
        <f t="shared" ca="1" si="7"/>
        <v>47.021871000000004</v>
      </c>
      <c r="J65" s="1"/>
    </row>
    <row r="66" spans="1:10" x14ac:dyDescent="0.3">
      <c r="A66" s="1" t="s">
        <v>53</v>
      </c>
      <c r="B66" s="1" t="s">
        <v>54</v>
      </c>
      <c r="C66" s="9">
        <v>228.67</v>
      </c>
      <c r="D66" s="3">
        <v>45948</v>
      </c>
      <c r="E66" s="11">
        <v>3.3E-3</v>
      </c>
      <c r="F66" s="3">
        <f t="shared" ref="F66:F85" ca="1" si="8">TODAY()</f>
        <v>45926</v>
      </c>
      <c r="G66" s="1">
        <f t="shared" ref="G66:G97" ca="1" si="9">D66-F66</f>
        <v>22</v>
      </c>
      <c r="H66" s="9">
        <f t="shared" ref="H66:H97" ca="1" si="10">G66*E66*C66</f>
        <v>16.601441999999999</v>
      </c>
      <c r="I66" s="9">
        <f t="shared" ref="I66:I97" ca="1" si="11">C66-H66</f>
        <v>212.068558</v>
      </c>
      <c r="J66" s="1"/>
    </row>
    <row r="67" spans="1:10" x14ac:dyDescent="0.3">
      <c r="A67" s="1" t="s">
        <v>55</v>
      </c>
      <c r="B67" s="1" t="s">
        <v>54</v>
      </c>
      <c r="C67" s="9">
        <v>230.36</v>
      </c>
      <c r="D67" s="3">
        <v>45979</v>
      </c>
      <c r="E67" s="11">
        <v>3.3E-3</v>
      </c>
      <c r="F67" s="3">
        <f t="shared" ca="1" si="8"/>
        <v>45926</v>
      </c>
      <c r="G67" s="1">
        <f t="shared" ca="1" si="9"/>
        <v>53</v>
      </c>
      <c r="H67" s="9">
        <f t="shared" ca="1" si="10"/>
        <v>40.289964000000005</v>
      </c>
      <c r="I67" s="9">
        <f t="shared" ca="1" si="11"/>
        <v>190.07003600000002</v>
      </c>
      <c r="J67" s="1"/>
    </row>
    <row r="68" spans="1:10" x14ac:dyDescent="0.3">
      <c r="A68" s="1" t="s">
        <v>56</v>
      </c>
      <c r="B68" s="1" t="s">
        <v>54</v>
      </c>
      <c r="C68" s="9">
        <v>230.36</v>
      </c>
      <c r="D68" s="3">
        <v>46009</v>
      </c>
      <c r="E68" s="11">
        <v>3.3E-3</v>
      </c>
      <c r="F68" s="3">
        <f t="shared" ca="1" si="8"/>
        <v>45926</v>
      </c>
      <c r="G68" s="1">
        <f t="shared" ca="1" si="9"/>
        <v>83</v>
      </c>
      <c r="H68" s="9">
        <f t="shared" ca="1" si="10"/>
        <v>63.095604000000002</v>
      </c>
      <c r="I68" s="9">
        <f t="shared" ca="1" si="11"/>
        <v>167.264396</v>
      </c>
      <c r="J68" s="1"/>
    </row>
    <row r="69" spans="1:10" x14ac:dyDescent="0.3">
      <c r="A69" s="1" t="s">
        <v>57</v>
      </c>
      <c r="B69" s="1" t="s">
        <v>54</v>
      </c>
      <c r="C69" s="9">
        <v>230.36</v>
      </c>
      <c r="D69" s="3">
        <v>46040</v>
      </c>
      <c r="E69" s="11">
        <v>3.3E-3</v>
      </c>
      <c r="F69" s="3">
        <f t="shared" ca="1" si="8"/>
        <v>45926</v>
      </c>
      <c r="G69" s="1">
        <f t="shared" ca="1" si="9"/>
        <v>114</v>
      </c>
      <c r="H69" s="9">
        <f t="shared" ca="1" si="10"/>
        <v>86.661432000000005</v>
      </c>
      <c r="I69" s="9">
        <f t="shared" ca="1" si="11"/>
        <v>143.69856800000002</v>
      </c>
      <c r="J69" s="1"/>
    </row>
    <row r="70" spans="1:10" x14ac:dyDescent="0.3">
      <c r="A70" s="1" t="s">
        <v>58</v>
      </c>
      <c r="B70" s="1" t="s">
        <v>54</v>
      </c>
      <c r="C70" s="9">
        <v>230.36</v>
      </c>
      <c r="D70" s="3">
        <v>46071</v>
      </c>
      <c r="E70" s="11">
        <v>3.3E-3</v>
      </c>
      <c r="F70" s="3">
        <f t="shared" ca="1" si="8"/>
        <v>45926</v>
      </c>
      <c r="G70" s="1">
        <f t="shared" ca="1" si="9"/>
        <v>145</v>
      </c>
      <c r="H70" s="9">
        <f t="shared" ca="1" si="10"/>
        <v>110.22726</v>
      </c>
      <c r="I70" s="9">
        <f t="shared" ca="1" si="11"/>
        <v>120.13274000000001</v>
      </c>
      <c r="J70" s="1"/>
    </row>
    <row r="71" spans="1:10" x14ac:dyDescent="0.3">
      <c r="A71" s="1" t="s">
        <v>59</v>
      </c>
      <c r="B71" s="1" t="s">
        <v>54</v>
      </c>
      <c r="C71" s="9">
        <v>230.36</v>
      </c>
      <c r="D71" s="3">
        <v>46099</v>
      </c>
      <c r="E71" s="11">
        <v>3.3E-3</v>
      </c>
      <c r="F71" s="3">
        <f t="shared" ca="1" si="8"/>
        <v>45926</v>
      </c>
      <c r="G71" s="1">
        <f t="shared" ca="1" si="9"/>
        <v>173</v>
      </c>
      <c r="H71" s="9">
        <f t="shared" ca="1" si="10"/>
        <v>131.51252400000001</v>
      </c>
      <c r="I71" s="9">
        <f t="shared" ca="1" si="11"/>
        <v>98.847476</v>
      </c>
      <c r="J71" s="1"/>
    </row>
    <row r="72" spans="1:10" x14ac:dyDescent="0.3">
      <c r="A72" s="1" t="s">
        <v>60</v>
      </c>
      <c r="B72" s="1" t="s">
        <v>54</v>
      </c>
      <c r="C72" s="9">
        <v>230.36</v>
      </c>
      <c r="D72" s="3">
        <v>46130</v>
      </c>
      <c r="E72" s="11">
        <v>3.3E-3</v>
      </c>
      <c r="F72" s="3">
        <f t="shared" ca="1" si="8"/>
        <v>45926</v>
      </c>
      <c r="G72" s="1">
        <f t="shared" ca="1" si="9"/>
        <v>204</v>
      </c>
      <c r="H72" s="9">
        <f t="shared" ca="1" si="10"/>
        <v>155.07835200000002</v>
      </c>
      <c r="I72" s="9">
        <f t="shared" ca="1" si="11"/>
        <v>75.28164799999999</v>
      </c>
      <c r="J72" s="1"/>
    </row>
    <row r="73" spans="1:10" x14ac:dyDescent="0.3">
      <c r="A73" s="1" t="s">
        <v>41</v>
      </c>
      <c r="B73" s="1" t="s">
        <v>42</v>
      </c>
      <c r="C73" s="9">
        <v>285.32</v>
      </c>
      <c r="D73" s="3">
        <v>45934</v>
      </c>
      <c r="E73" s="11">
        <v>3.3E-3</v>
      </c>
      <c r="F73" s="3">
        <f t="shared" ca="1" si="8"/>
        <v>45926</v>
      </c>
      <c r="G73" s="1">
        <f t="shared" ca="1" si="9"/>
        <v>8</v>
      </c>
      <c r="H73" s="9">
        <f t="shared" ca="1" si="10"/>
        <v>7.5324479999999996</v>
      </c>
      <c r="I73" s="9">
        <f t="shared" ca="1" si="11"/>
        <v>277.78755200000001</v>
      </c>
      <c r="J73" s="1"/>
    </row>
    <row r="74" spans="1:10" x14ac:dyDescent="0.3">
      <c r="A74" s="1" t="s">
        <v>41</v>
      </c>
      <c r="B74" s="1" t="s">
        <v>42</v>
      </c>
      <c r="C74" s="9">
        <v>285.32</v>
      </c>
      <c r="D74" s="3">
        <v>45965</v>
      </c>
      <c r="E74" s="11">
        <v>3.3E-3</v>
      </c>
      <c r="F74" s="3">
        <f t="shared" ca="1" si="8"/>
        <v>45926</v>
      </c>
      <c r="G74" s="1">
        <f t="shared" ca="1" si="9"/>
        <v>39</v>
      </c>
      <c r="H74" s="9">
        <f t="shared" ca="1" si="10"/>
        <v>36.720683999999999</v>
      </c>
      <c r="I74" s="9">
        <f t="shared" ca="1" si="11"/>
        <v>248.59931599999999</v>
      </c>
      <c r="J74" s="1"/>
    </row>
    <row r="75" spans="1:10" x14ac:dyDescent="0.3">
      <c r="A75" s="1" t="s">
        <v>41</v>
      </c>
      <c r="B75" s="1" t="s">
        <v>42</v>
      </c>
      <c r="C75" s="9">
        <v>285.32</v>
      </c>
      <c r="D75" s="3">
        <v>45995</v>
      </c>
      <c r="E75" s="11">
        <v>3.3E-3</v>
      </c>
      <c r="F75" s="3">
        <f t="shared" ca="1" si="8"/>
        <v>45926</v>
      </c>
      <c r="G75" s="1">
        <f t="shared" ca="1" si="9"/>
        <v>69</v>
      </c>
      <c r="H75" s="9">
        <f t="shared" ca="1" si="10"/>
        <v>64.967363999999989</v>
      </c>
      <c r="I75" s="9">
        <f t="shared" ca="1" si="11"/>
        <v>220.35263600000002</v>
      </c>
      <c r="J75" s="1"/>
    </row>
    <row r="76" spans="1:10" x14ac:dyDescent="0.3">
      <c r="A76" s="1" t="s">
        <v>41</v>
      </c>
      <c r="B76" s="1" t="s">
        <v>42</v>
      </c>
      <c r="C76" s="9">
        <v>285.32</v>
      </c>
      <c r="D76" s="3">
        <v>46026</v>
      </c>
      <c r="E76" s="11">
        <v>3.3E-3</v>
      </c>
      <c r="F76" s="3">
        <f t="shared" ca="1" si="8"/>
        <v>45926</v>
      </c>
      <c r="G76" s="1">
        <f t="shared" ca="1" si="9"/>
        <v>100</v>
      </c>
      <c r="H76" s="9">
        <f t="shared" ca="1" si="10"/>
        <v>94.155600000000007</v>
      </c>
      <c r="I76" s="9">
        <f t="shared" ca="1" si="11"/>
        <v>191.1644</v>
      </c>
      <c r="J76" s="1"/>
    </row>
    <row r="77" spans="1:10" x14ac:dyDescent="0.3">
      <c r="A77" s="1" t="s">
        <v>41</v>
      </c>
      <c r="B77" s="1" t="s">
        <v>42</v>
      </c>
      <c r="C77" s="9">
        <v>285.32</v>
      </c>
      <c r="D77" s="3">
        <v>46057</v>
      </c>
      <c r="E77" s="11">
        <v>3.3E-3</v>
      </c>
      <c r="F77" s="3">
        <f t="shared" ca="1" si="8"/>
        <v>45926</v>
      </c>
      <c r="G77" s="1">
        <f t="shared" ca="1" si="9"/>
        <v>131</v>
      </c>
      <c r="H77" s="9">
        <f t="shared" ca="1" si="10"/>
        <v>123.343836</v>
      </c>
      <c r="I77" s="9">
        <f t="shared" ca="1" si="11"/>
        <v>161.97616399999998</v>
      </c>
      <c r="J77" s="1"/>
    </row>
    <row r="78" spans="1:10" x14ac:dyDescent="0.3">
      <c r="A78" s="1" t="s">
        <v>41</v>
      </c>
      <c r="B78" s="1" t="s">
        <v>42</v>
      </c>
      <c r="C78" s="9">
        <v>285.31</v>
      </c>
      <c r="D78" s="3">
        <v>46085</v>
      </c>
      <c r="E78" s="11">
        <v>3.3E-3</v>
      </c>
      <c r="F78" s="3">
        <f t="shared" ca="1" si="8"/>
        <v>45926</v>
      </c>
      <c r="G78" s="1">
        <f t="shared" ca="1" si="9"/>
        <v>159</v>
      </c>
      <c r="H78" s="9">
        <f t="shared" ca="1" si="10"/>
        <v>149.70215699999997</v>
      </c>
      <c r="I78" s="9">
        <f t="shared" ca="1" si="11"/>
        <v>135.60784300000003</v>
      </c>
      <c r="J78" s="1"/>
    </row>
    <row r="79" spans="1:10" x14ac:dyDescent="0.3">
      <c r="A79" s="1" t="s">
        <v>61</v>
      </c>
      <c r="B79" s="1" t="s">
        <v>62</v>
      </c>
      <c r="C79" s="9">
        <v>252.21</v>
      </c>
      <c r="D79" s="3">
        <v>45940</v>
      </c>
      <c r="E79" s="11">
        <v>3.3E-3</v>
      </c>
      <c r="F79" s="3">
        <f t="shared" ca="1" si="8"/>
        <v>45926</v>
      </c>
      <c r="G79" s="1">
        <f t="shared" ca="1" si="9"/>
        <v>14</v>
      </c>
      <c r="H79" s="9">
        <f t="shared" ca="1" si="10"/>
        <v>11.652101999999999</v>
      </c>
      <c r="I79" s="9">
        <f t="shared" ca="1" si="11"/>
        <v>240.55789800000002</v>
      </c>
      <c r="J79" s="1"/>
    </row>
    <row r="80" spans="1:10" x14ac:dyDescent="0.3">
      <c r="A80" s="1" t="s">
        <v>61</v>
      </c>
      <c r="B80" s="1" t="s">
        <v>62</v>
      </c>
      <c r="C80" s="9">
        <v>278.31</v>
      </c>
      <c r="D80" s="3">
        <v>45971</v>
      </c>
      <c r="E80" s="11">
        <v>3.3E-3</v>
      </c>
      <c r="F80" s="3">
        <f t="shared" ca="1" si="8"/>
        <v>45926</v>
      </c>
      <c r="G80" s="1">
        <f t="shared" ca="1" si="9"/>
        <v>45</v>
      </c>
      <c r="H80" s="9">
        <f t="shared" ca="1" si="10"/>
        <v>41.329034999999998</v>
      </c>
      <c r="I80" s="9">
        <f t="shared" ca="1" si="11"/>
        <v>236.980965</v>
      </c>
      <c r="J80" s="1"/>
    </row>
    <row r="81" spans="1:10" x14ac:dyDescent="0.3">
      <c r="A81" s="1" t="s">
        <v>61</v>
      </c>
      <c r="B81" s="1" t="s">
        <v>62</v>
      </c>
      <c r="C81" s="9">
        <v>278.31</v>
      </c>
      <c r="D81" s="3">
        <v>46001</v>
      </c>
      <c r="E81" s="11">
        <v>3.3E-3</v>
      </c>
      <c r="F81" s="3">
        <f t="shared" ca="1" si="8"/>
        <v>45926</v>
      </c>
      <c r="G81" s="1">
        <f t="shared" ca="1" si="9"/>
        <v>75</v>
      </c>
      <c r="H81" s="9">
        <f t="shared" ca="1" si="10"/>
        <v>68.881725000000003</v>
      </c>
      <c r="I81" s="9">
        <f t="shared" ca="1" si="11"/>
        <v>209.42827499999999</v>
      </c>
      <c r="J81" s="1"/>
    </row>
    <row r="82" spans="1:10" x14ac:dyDescent="0.3">
      <c r="A82" s="2">
        <v>15195537810</v>
      </c>
      <c r="B82" s="1" t="s">
        <v>25</v>
      </c>
      <c r="C82" s="9">
        <v>196.13</v>
      </c>
      <c r="D82" s="3">
        <v>45941</v>
      </c>
      <c r="E82" s="11">
        <v>3.3E-3</v>
      </c>
      <c r="F82" s="3">
        <f t="shared" ca="1" si="8"/>
        <v>45926</v>
      </c>
      <c r="G82" s="1">
        <f t="shared" ca="1" si="9"/>
        <v>15</v>
      </c>
      <c r="H82" s="9">
        <f t="shared" ca="1" si="10"/>
        <v>9.7084349999999997</v>
      </c>
      <c r="I82" s="9">
        <f t="shared" ca="1" si="11"/>
        <v>186.42156499999999</v>
      </c>
      <c r="J82" s="1"/>
    </row>
    <row r="83" spans="1:10" x14ac:dyDescent="0.3">
      <c r="A83" s="2">
        <v>15195537810</v>
      </c>
      <c r="B83" s="1" t="s">
        <v>25</v>
      </c>
      <c r="C83" s="9">
        <v>196.13</v>
      </c>
      <c r="D83" s="3">
        <v>45972</v>
      </c>
      <c r="E83" s="11">
        <v>3.3E-3</v>
      </c>
      <c r="F83" s="3">
        <f t="shared" ca="1" si="8"/>
        <v>45926</v>
      </c>
      <c r="G83" s="1">
        <f t="shared" ca="1" si="9"/>
        <v>46</v>
      </c>
      <c r="H83" s="9">
        <f t="shared" ca="1" si="10"/>
        <v>29.772533999999997</v>
      </c>
      <c r="I83" s="9">
        <f t="shared" ca="1" si="11"/>
        <v>166.35746599999999</v>
      </c>
      <c r="J83" s="1"/>
    </row>
    <row r="84" spans="1:10" x14ac:dyDescent="0.3">
      <c r="A84" s="2">
        <v>15195537810</v>
      </c>
      <c r="B84" s="1" t="s">
        <v>25</v>
      </c>
      <c r="C84" s="9">
        <v>196.13</v>
      </c>
      <c r="D84" s="3">
        <v>46002</v>
      </c>
      <c r="E84" s="11">
        <v>3.3E-3</v>
      </c>
      <c r="F84" s="3">
        <f t="shared" ca="1" si="8"/>
        <v>45926</v>
      </c>
      <c r="G84" s="1">
        <f t="shared" ca="1" si="9"/>
        <v>76</v>
      </c>
      <c r="H84" s="9">
        <f t="shared" ca="1" si="10"/>
        <v>49.189404000000003</v>
      </c>
      <c r="I84" s="9">
        <f t="shared" ca="1" si="11"/>
        <v>146.940596</v>
      </c>
      <c r="J84" s="1"/>
    </row>
    <row r="85" spans="1:10" x14ac:dyDescent="0.3">
      <c r="A85" s="2">
        <v>15195537810</v>
      </c>
      <c r="B85" s="1" t="s">
        <v>25</v>
      </c>
      <c r="C85" s="9">
        <v>47.42</v>
      </c>
      <c r="D85" s="3">
        <v>46033</v>
      </c>
      <c r="E85" s="11">
        <v>3.3E-3</v>
      </c>
      <c r="F85" s="3">
        <f t="shared" ca="1" si="8"/>
        <v>45926</v>
      </c>
      <c r="G85" s="1">
        <f t="shared" ca="1" si="9"/>
        <v>107</v>
      </c>
      <c r="H85" s="9">
        <f t="shared" ca="1" si="10"/>
        <v>16.744002000000002</v>
      </c>
      <c r="I85" s="9">
        <f t="shared" ca="1" si="11"/>
        <v>30.675998</v>
      </c>
      <c r="J85" s="1"/>
    </row>
  </sheetData>
  <autoFilter ref="A1:J192" xr:uid="{89AD4F1B-1696-4DE0-8011-54CA7501170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AB74-B5B3-464D-B083-C306BD25C1A2}">
  <dimension ref="A1:J198"/>
  <sheetViews>
    <sheetView showGridLines="0" tabSelected="1" workbookViewId="0">
      <pane ySplit="1" topLeftCell="A2" activePane="bottomLeft" state="frozen"/>
      <selection pane="bottomLeft" activeCell="D8" sqref="D2:D8"/>
    </sheetView>
  </sheetViews>
  <sheetFormatPr defaultRowHeight="14.4" x14ac:dyDescent="0.3"/>
  <cols>
    <col min="1" max="1" width="13.5546875" bestFit="1" customWidth="1"/>
    <col min="2" max="2" width="27" bestFit="1" customWidth="1"/>
    <col min="3" max="3" width="10.88671875" bestFit="1" customWidth="1"/>
    <col min="4" max="4" width="16.21875" bestFit="1" customWidth="1"/>
    <col min="5" max="5" width="12.6640625" bestFit="1" customWidth="1"/>
    <col min="6" max="6" width="17" bestFit="1" customWidth="1"/>
    <col min="7" max="7" width="8.77734375" bestFit="1" customWidth="1"/>
    <col min="8" max="8" width="11.6640625" bestFit="1" customWidth="1"/>
    <col min="9" max="9" width="11.88671875" bestFit="1" customWidth="1"/>
    <col min="10" max="10" width="13.21875" bestFit="1" customWidth="1"/>
  </cols>
  <sheetData>
    <row r="1" spans="1:10" s="7" customFormat="1" ht="22.8" customHeight="1" x14ac:dyDescent="0.3">
      <c r="A1" s="6" t="s">
        <v>1</v>
      </c>
      <c r="B1" s="5" t="s">
        <v>0</v>
      </c>
      <c r="C1" s="8" t="s">
        <v>4</v>
      </c>
      <c r="D1" s="6" t="s">
        <v>3</v>
      </c>
      <c r="E1" s="6" t="s">
        <v>12</v>
      </c>
      <c r="F1" s="6" t="s">
        <v>15</v>
      </c>
      <c r="G1" s="6" t="s">
        <v>13</v>
      </c>
      <c r="H1" s="6" t="s">
        <v>8</v>
      </c>
      <c r="I1" s="6" t="s">
        <v>14</v>
      </c>
      <c r="J1" s="6" t="s">
        <v>2</v>
      </c>
    </row>
    <row r="2" spans="1:10" s="7" customFormat="1" ht="13.8" x14ac:dyDescent="0.3">
      <c r="A2" s="1">
        <v>86193119566</v>
      </c>
      <c r="B2" s="1" t="s">
        <v>38</v>
      </c>
      <c r="C2" s="9">
        <v>89.9</v>
      </c>
      <c r="D2" s="3">
        <v>45952</v>
      </c>
      <c r="E2" s="11">
        <v>3.3E-3</v>
      </c>
      <c r="F2" s="3">
        <f t="shared" ref="F2:F33" ca="1" si="0">TODAY()</f>
        <v>45926</v>
      </c>
      <c r="G2" s="1">
        <f t="shared" ref="G2:G33" ca="1" si="1">D2-F2</f>
        <v>26</v>
      </c>
      <c r="H2" s="9">
        <f t="shared" ref="H2:H33" ca="1" si="2">G2*E2*C2</f>
        <v>7.7134200000000002</v>
      </c>
      <c r="I2" s="9">
        <f t="shared" ref="I2:I33" ca="1" si="3">C2-H2</f>
        <v>82.186580000000006</v>
      </c>
      <c r="J2" s="1"/>
    </row>
    <row r="3" spans="1:10" s="7" customFormat="1" ht="13.8" x14ac:dyDescent="0.3">
      <c r="A3" s="1">
        <v>86193119566</v>
      </c>
      <c r="B3" s="1" t="s">
        <v>38</v>
      </c>
      <c r="C3" s="9">
        <v>89.9</v>
      </c>
      <c r="D3" s="3">
        <v>45983</v>
      </c>
      <c r="E3" s="11">
        <v>3.3E-3</v>
      </c>
      <c r="F3" s="3">
        <f t="shared" ca="1" si="0"/>
        <v>45926</v>
      </c>
      <c r="G3" s="1">
        <f t="shared" ca="1" si="1"/>
        <v>57</v>
      </c>
      <c r="H3" s="9">
        <f t="shared" ca="1" si="2"/>
        <v>16.91019</v>
      </c>
      <c r="I3" s="9">
        <f t="shared" ca="1" si="3"/>
        <v>72.989810000000006</v>
      </c>
      <c r="J3" s="1"/>
    </row>
    <row r="4" spans="1:10" s="7" customFormat="1" ht="13.8" x14ac:dyDescent="0.3">
      <c r="A4" s="1">
        <v>86193119566</v>
      </c>
      <c r="B4" s="1" t="s">
        <v>38</v>
      </c>
      <c r="C4" s="9">
        <v>89.9</v>
      </c>
      <c r="D4" s="3">
        <v>46013</v>
      </c>
      <c r="E4" s="11">
        <v>3.3E-3</v>
      </c>
      <c r="F4" s="3">
        <f t="shared" ca="1" si="0"/>
        <v>45926</v>
      </c>
      <c r="G4" s="1">
        <f t="shared" ca="1" si="1"/>
        <v>87</v>
      </c>
      <c r="H4" s="9">
        <f t="shared" ca="1" si="2"/>
        <v>25.810290000000002</v>
      </c>
      <c r="I4" s="9">
        <f t="shared" ca="1" si="3"/>
        <v>64.089709999999997</v>
      </c>
      <c r="J4" s="1"/>
    </row>
    <row r="5" spans="1:10" s="7" customFormat="1" ht="13.8" x14ac:dyDescent="0.3">
      <c r="A5" s="1">
        <v>86193119566</v>
      </c>
      <c r="B5" s="1" t="s">
        <v>38</v>
      </c>
      <c r="C5" s="9">
        <v>89.9</v>
      </c>
      <c r="D5" s="3">
        <v>46044</v>
      </c>
      <c r="E5" s="11">
        <v>3.3E-3</v>
      </c>
      <c r="F5" s="3">
        <f t="shared" ca="1" si="0"/>
        <v>45926</v>
      </c>
      <c r="G5" s="1">
        <f t="shared" ca="1" si="1"/>
        <v>118</v>
      </c>
      <c r="H5" s="9">
        <f t="shared" ca="1" si="2"/>
        <v>35.007060000000003</v>
      </c>
      <c r="I5" s="9">
        <f t="shared" ca="1" si="3"/>
        <v>54.892940000000003</v>
      </c>
      <c r="J5" s="1"/>
    </row>
    <row r="6" spans="1:10" s="7" customFormat="1" ht="13.8" x14ac:dyDescent="0.3">
      <c r="A6" s="1">
        <v>86193119566</v>
      </c>
      <c r="B6" s="1" t="s">
        <v>38</v>
      </c>
      <c r="C6" s="9">
        <v>89.9</v>
      </c>
      <c r="D6" s="3">
        <v>46075</v>
      </c>
      <c r="E6" s="11">
        <v>3.3E-3</v>
      </c>
      <c r="F6" s="3">
        <f t="shared" ca="1" si="0"/>
        <v>45926</v>
      </c>
      <c r="G6" s="1">
        <f t="shared" ca="1" si="1"/>
        <v>149</v>
      </c>
      <c r="H6" s="9">
        <f t="shared" ca="1" si="2"/>
        <v>44.203830000000004</v>
      </c>
      <c r="I6" s="9">
        <f t="shared" ca="1" si="3"/>
        <v>45.696170000000002</v>
      </c>
      <c r="J6" s="1"/>
    </row>
    <row r="7" spans="1:10" s="7" customFormat="1" ht="13.8" x14ac:dyDescent="0.3">
      <c r="A7" s="1">
        <v>86193119566</v>
      </c>
      <c r="B7" s="1" t="s">
        <v>38</v>
      </c>
      <c r="C7" s="9">
        <v>89.9</v>
      </c>
      <c r="D7" s="3">
        <v>46103</v>
      </c>
      <c r="E7" s="11">
        <v>3.3E-3</v>
      </c>
      <c r="F7" s="3">
        <f t="shared" ca="1" si="0"/>
        <v>45926</v>
      </c>
      <c r="G7" s="1">
        <f t="shared" ca="1" si="1"/>
        <v>177</v>
      </c>
      <c r="H7" s="9">
        <f t="shared" ca="1" si="2"/>
        <v>52.510590000000001</v>
      </c>
      <c r="I7" s="9">
        <f t="shared" ca="1" si="3"/>
        <v>37.389410000000005</v>
      </c>
      <c r="J7" s="1"/>
    </row>
    <row r="8" spans="1:10" s="7" customFormat="1" ht="13.8" x14ac:dyDescent="0.3">
      <c r="A8" s="1">
        <v>86193119566</v>
      </c>
      <c r="B8" s="1" t="s">
        <v>38</v>
      </c>
      <c r="C8" s="9">
        <v>89.9</v>
      </c>
      <c r="D8" s="3">
        <v>46134</v>
      </c>
      <c r="E8" s="11">
        <v>3.3E-3</v>
      </c>
      <c r="F8" s="3">
        <f t="shared" ca="1" si="0"/>
        <v>45926</v>
      </c>
      <c r="G8" s="1">
        <f t="shared" ca="1" si="1"/>
        <v>208</v>
      </c>
      <c r="H8" s="9">
        <f t="shared" ca="1" si="2"/>
        <v>61.707360000000001</v>
      </c>
      <c r="I8" s="9">
        <f t="shared" ca="1" si="3"/>
        <v>28.192640000000004</v>
      </c>
      <c r="J8" s="1"/>
    </row>
    <row r="9" spans="1:10" s="7" customFormat="1" ht="13.8" x14ac:dyDescent="0.3">
      <c r="A9" s="1">
        <v>85848788588</v>
      </c>
      <c r="B9" s="1" t="s">
        <v>63</v>
      </c>
      <c r="C9" s="9">
        <v>96.1</v>
      </c>
      <c r="D9" s="3">
        <v>45940</v>
      </c>
      <c r="E9" s="11">
        <v>3.3E-3</v>
      </c>
      <c r="F9" s="3">
        <f t="shared" ca="1" si="0"/>
        <v>45926</v>
      </c>
      <c r="G9" s="1">
        <f t="shared" ca="1" si="1"/>
        <v>14</v>
      </c>
      <c r="H9" s="9">
        <f t="shared" ca="1" si="2"/>
        <v>4.4398199999999992</v>
      </c>
      <c r="I9" s="9">
        <f t="shared" ca="1" si="3"/>
        <v>91.660179999999997</v>
      </c>
      <c r="J9" s="1"/>
    </row>
    <row r="10" spans="1:10" s="7" customFormat="1" ht="13.8" x14ac:dyDescent="0.3">
      <c r="A10" s="1">
        <v>85848788588</v>
      </c>
      <c r="B10" s="1" t="s">
        <v>63</v>
      </c>
      <c r="C10" s="9">
        <v>96.1</v>
      </c>
      <c r="D10" s="3">
        <v>45971</v>
      </c>
      <c r="E10" s="11">
        <v>3.3E-3</v>
      </c>
      <c r="F10" s="3">
        <f t="shared" ca="1" si="0"/>
        <v>45926</v>
      </c>
      <c r="G10" s="1">
        <f t="shared" ca="1" si="1"/>
        <v>45</v>
      </c>
      <c r="H10" s="9">
        <f t="shared" ca="1" si="2"/>
        <v>14.270849999999999</v>
      </c>
      <c r="I10" s="9">
        <f t="shared" ca="1" si="3"/>
        <v>81.829149999999998</v>
      </c>
      <c r="J10" s="1"/>
    </row>
    <row r="11" spans="1:10" s="7" customFormat="1" ht="13.8" x14ac:dyDescent="0.3">
      <c r="A11" s="1">
        <v>85848788588</v>
      </c>
      <c r="B11" s="1" t="s">
        <v>63</v>
      </c>
      <c r="C11" s="9">
        <v>96.1</v>
      </c>
      <c r="D11" s="3">
        <v>46001</v>
      </c>
      <c r="E11" s="11">
        <v>3.3E-3</v>
      </c>
      <c r="F11" s="3">
        <f t="shared" ca="1" si="0"/>
        <v>45926</v>
      </c>
      <c r="G11" s="1">
        <f t="shared" ca="1" si="1"/>
        <v>75</v>
      </c>
      <c r="H11" s="9">
        <f t="shared" ca="1" si="2"/>
        <v>23.784749999999999</v>
      </c>
      <c r="I11" s="9">
        <f t="shared" ca="1" si="3"/>
        <v>72.315249999999992</v>
      </c>
      <c r="J11" s="1"/>
    </row>
    <row r="12" spans="1:10" s="7" customFormat="1" ht="13.8" x14ac:dyDescent="0.3">
      <c r="A12" s="1">
        <v>85848788588</v>
      </c>
      <c r="B12" s="1" t="s">
        <v>63</v>
      </c>
      <c r="C12" s="9">
        <v>96.1</v>
      </c>
      <c r="D12" s="3">
        <v>46032</v>
      </c>
      <c r="E12" s="11">
        <v>3.3E-3</v>
      </c>
      <c r="F12" s="3">
        <f t="shared" ca="1" si="0"/>
        <v>45926</v>
      </c>
      <c r="G12" s="1">
        <f t="shared" ca="1" si="1"/>
        <v>106</v>
      </c>
      <c r="H12" s="9">
        <f t="shared" ca="1" si="2"/>
        <v>33.615780000000001</v>
      </c>
      <c r="I12" s="9">
        <f t="shared" ca="1" si="3"/>
        <v>62.484219999999993</v>
      </c>
      <c r="J12" s="1"/>
    </row>
    <row r="13" spans="1:10" s="7" customFormat="1" ht="13.8" x14ac:dyDescent="0.3">
      <c r="A13" s="1">
        <v>85848788588</v>
      </c>
      <c r="B13" s="1" t="s">
        <v>63</v>
      </c>
      <c r="C13" s="9">
        <v>96.1</v>
      </c>
      <c r="D13" s="3">
        <v>46063</v>
      </c>
      <c r="E13" s="11">
        <v>3.3E-3</v>
      </c>
      <c r="F13" s="3">
        <f t="shared" ca="1" si="0"/>
        <v>45926</v>
      </c>
      <c r="G13" s="1">
        <f t="shared" ca="1" si="1"/>
        <v>137</v>
      </c>
      <c r="H13" s="9">
        <f t="shared" ca="1" si="2"/>
        <v>43.446809999999999</v>
      </c>
      <c r="I13" s="9">
        <f t="shared" ca="1" si="3"/>
        <v>52.653189999999995</v>
      </c>
      <c r="J13" s="1"/>
    </row>
    <row r="14" spans="1:10" s="7" customFormat="1" ht="13.8" x14ac:dyDescent="0.3">
      <c r="A14" s="1">
        <v>85848788588</v>
      </c>
      <c r="B14" s="1" t="s">
        <v>63</v>
      </c>
      <c r="C14" s="9">
        <v>96.1</v>
      </c>
      <c r="D14" s="3">
        <v>46091</v>
      </c>
      <c r="E14" s="11">
        <v>3.3E-3</v>
      </c>
      <c r="F14" s="3">
        <f t="shared" ca="1" si="0"/>
        <v>45926</v>
      </c>
      <c r="G14" s="1">
        <f t="shared" ca="1" si="1"/>
        <v>165</v>
      </c>
      <c r="H14" s="9">
        <f t="shared" ca="1" si="2"/>
        <v>52.326449999999994</v>
      </c>
      <c r="I14" s="9">
        <f t="shared" ca="1" si="3"/>
        <v>43.77355</v>
      </c>
      <c r="J14" s="1"/>
    </row>
    <row r="15" spans="1:10" s="7" customFormat="1" ht="13.8" x14ac:dyDescent="0.3">
      <c r="A15" s="1">
        <v>85848788588</v>
      </c>
      <c r="B15" s="1" t="s">
        <v>63</v>
      </c>
      <c r="C15" s="9">
        <v>96.1</v>
      </c>
      <c r="D15" s="3">
        <v>46122</v>
      </c>
      <c r="E15" s="11">
        <v>3.3E-3</v>
      </c>
      <c r="F15" s="3">
        <f t="shared" ca="1" si="0"/>
        <v>45926</v>
      </c>
      <c r="G15" s="1">
        <f t="shared" ca="1" si="1"/>
        <v>196</v>
      </c>
      <c r="H15" s="9">
        <f t="shared" ca="1" si="2"/>
        <v>62.15748</v>
      </c>
      <c r="I15" s="9">
        <f t="shared" ca="1" si="3"/>
        <v>33.942519999999995</v>
      </c>
      <c r="J15" s="1"/>
    </row>
    <row r="16" spans="1:10" s="7" customFormat="1" ht="13.8" x14ac:dyDescent="0.3">
      <c r="A16" s="1" t="s">
        <v>64</v>
      </c>
      <c r="B16" s="1" t="s">
        <v>65</v>
      </c>
      <c r="C16" s="9">
        <v>128.29</v>
      </c>
      <c r="D16" s="3">
        <v>45931</v>
      </c>
      <c r="E16" s="11">
        <v>3.3E-3</v>
      </c>
      <c r="F16" s="3">
        <f t="shared" ca="1" si="0"/>
        <v>45926</v>
      </c>
      <c r="G16" s="1">
        <f t="shared" ca="1" si="1"/>
        <v>5</v>
      </c>
      <c r="H16" s="9">
        <f t="shared" ca="1" si="2"/>
        <v>2.1167850000000001</v>
      </c>
      <c r="I16" s="9">
        <f t="shared" ca="1" si="3"/>
        <v>126.173215</v>
      </c>
      <c r="J16" s="1"/>
    </row>
    <row r="17" spans="1:10" s="7" customFormat="1" ht="13.8" x14ac:dyDescent="0.3">
      <c r="A17" s="1" t="s">
        <v>64</v>
      </c>
      <c r="B17" s="1" t="s">
        <v>65</v>
      </c>
      <c r="C17" s="9">
        <v>128.29</v>
      </c>
      <c r="D17" s="3">
        <v>45962</v>
      </c>
      <c r="E17" s="11">
        <v>3.3E-3</v>
      </c>
      <c r="F17" s="3">
        <f t="shared" ca="1" si="0"/>
        <v>45926</v>
      </c>
      <c r="G17" s="1">
        <f t="shared" ca="1" si="1"/>
        <v>36</v>
      </c>
      <c r="H17" s="9">
        <f t="shared" ca="1" si="2"/>
        <v>15.240852</v>
      </c>
      <c r="I17" s="9">
        <f t="shared" ca="1" si="3"/>
        <v>113.04914799999999</v>
      </c>
      <c r="J17" s="1"/>
    </row>
    <row r="18" spans="1:10" s="7" customFormat="1" ht="13.8" x14ac:dyDescent="0.3">
      <c r="A18" s="1" t="s">
        <v>64</v>
      </c>
      <c r="B18" s="1" t="s">
        <v>65</v>
      </c>
      <c r="C18" s="9">
        <v>130.54</v>
      </c>
      <c r="D18" s="3">
        <v>45992</v>
      </c>
      <c r="E18" s="11">
        <v>3.3E-3</v>
      </c>
      <c r="F18" s="3">
        <f t="shared" ca="1" si="0"/>
        <v>45926</v>
      </c>
      <c r="G18" s="1">
        <f t="shared" ca="1" si="1"/>
        <v>66</v>
      </c>
      <c r="H18" s="9">
        <f t="shared" ca="1" si="2"/>
        <v>28.431611999999998</v>
      </c>
      <c r="I18" s="9">
        <f t="shared" ca="1" si="3"/>
        <v>102.10838799999999</v>
      </c>
      <c r="J18" s="1"/>
    </row>
    <row r="19" spans="1:10" s="7" customFormat="1" ht="13.8" x14ac:dyDescent="0.3">
      <c r="A19" s="1" t="s">
        <v>64</v>
      </c>
      <c r="B19" s="1" t="s">
        <v>65</v>
      </c>
      <c r="C19" s="9">
        <v>130.54</v>
      </c>
      <c r="D19" s="3">
        <v>46023</v>
      </c>
      <c r="E19" s="11">
        <v>3.3E-3</v>
      </c>
      <c r="F19" s="3">
        <f t="shared" ca="1" si="0"/>
        <v>45926</v>
      </c>
      <c r="G19" s="1">
        <f t="shared" ca="1" si="1"/>
        <v>97</v>
      </c>
      <c r="H19" s="9">
        <f t="shared" ca="1" si="2"/>
        <v>41.785853999999993</v>
      </c>
      <c r="I19" s="9">
        <f t="shared" ca="1" si="3"/>
        <v>88.754145999999992</v>
      </c>
      <c r="J19" s="1"/>
    </row>
    <row r="20" spans="1:10" s="7" customFormat="1" ht="13.8" x14ac:dyDescent="0.3">
      <c r="A20" s="1" t="s">
        <v>64</v>
      </c>
      <c r="B20" s="1" t="s">
        <v>65</v>
      </c>
      <c r="C20" s="9">
        <v>130.54</v>
      </c>
      <c r="D20" s="3">
        <v>46054</v>
      </c>
      <c r="E20" s="11">
        <v>3.3E-3</v>
      </c>
      <c r="F20" s="3">
        <f t="shared" ca="1" si="0"/>
        <v>45926</v>
      </c>
      <c r="G20" s="1">
        <f t="shared" ca="1" si="1"/>
        <v>128</v>
      </c>
      <c r="H20" s="9">
        <f t="shared" ca="1" si="2"/>
        <v>55.140096</v>
      </c>
      <c r="I20" s="9">
        <f t="shared" ca="1" si="3"/>
        <v>75.399903999999992</v>
      </c>
      <c r="J20" s="1"/>
    </row>
    <row r="21" spans="1:10" s="7" customFormat="1" ht="13.8" x14ac:dyDescent="0.3">
      <c r="A21" s="1" t="s">
        <v>64</v>
      </c>
      <c r="B21" s="1" t="s">
        <v>65</v>
      </c>
      <c r="C21" s="9">
        <v>130.54</v>
      </c>
      <c r="D21" s="3">
        <v>46082</v>
      </c>
      <c r="E21" s="11">
        <v>3.3E-3</v>
      </c>
      <c r="F21" s="3">
        <f t="shared" ca="1" si="0"/>
        <v>45926</v>
      </c>
      <c r="G21" s="1">
        <f t="shared" ca="1" si="1"/>
        <v>156</v>
      </c>
      <c r="H21" s="9">
        <f t="shared" ca="1" si="2"/>
        <v>67.201992000000004</v>
      </c>
      <c r="I21" s="9">
        <f t="shared" ca="1" si="3"/>
        <v>63.338007999999988</v>
      </c>
      <c r="J21" s="1"/>
    </row>
    <row r="22" spans="1:10" s="7" customFormat="1" ht="13.8" x14ac:dyDescent="0.3">
      <c r="A22" s="1" t="s">
        <v>64</v>
      </c>
      <c r="B22" s="1" t="s">
        <v>65</v>
      </c>
      <c r="C22" s="9">
        <v>130.54</v>
      </c>
      <c r="D22" s="3">
        <v>46113</v>
      </c>
      <c r="E22" s="11">
        <v>3.3E-3</v>
      </c>
      <c r="F22" s="3">
        <f t="shared" ca="1" si="0"/>
        <v>45926</v>
      </c>
      <c r="G22" s="1">
        <f t="shared" ca="1" si="1"/>
        <v>187</v>
      </c>
      <c r="H22" s="9">
        <f t="shared" ca="1" si="2"/>
        <v>80.556233999999989</v>
      </c>
      <c r="I22" s="9">
        <f t="shared" ca="1" si="3"/>
        <v>49.983766000000003</v>
      </c>
      <c r="J22" s="1"/>
    </row>
    <row r="23" spans="1:10" s="7" customFormat="1" ht="13.8" x14ac:dyDescent="0.3">
      <c r="A23" s="1">
        <v>26344097884</v>
      </c>
      <c r="B23" s="1" t="s">
        <v>66</v>
      </c>
      <c r="C23" s="9">
        <v>311.62</v>
      </c>
      <c r="D23" s="3">
        <v>45940</v>
      </c>
      <c r="E23" s="11">
        <v>3.3E-3</v>
      </c>
      <c r="F23" s="3">
        <f t="shared" ca="1" si="0"/>
        <v>45926</v>
      </c>
      <c r="G23" s="1">
        <f t="shared" ca="1" si="1"/>
        <v>14</v>
      </c>
      <c r="H23" s="9">
        <f t="shared" ca="1" si="2"/>
        <v>14.396844</v>
      </c>
      <c r="I23" s="9">
        <f t="shared" ca="1" si="3"/>
        <v>297.22315600000002</v>
      </c>
      <c r="J23" s="1"/>
    </row>
    <row r="24" spans="1:10" s="7" customFormat="1" ht="13.8" x14ac:dyDescent="0.3">
      <c r="A24" s="1">
        <v>26344097884</v>
      </c>
      <c r="B24" s="1" t="s">
        <v>66</v>
      </c>
      <c r="C24" s="9">
        <v>311.62</v>
      </c>
      <c r="D24" s="3">
        <v>45971</v>
      </c>
      <c r="E24" s="11">
        <v>3.3E-3</v>
      </c>
      <c r="F24" s="3">
        <f t="shared" ca="1" si="0"/>
        <v>45926</v>
      </c>
      <c r="G24" s="1">
        <f t="shared" ca="1" si="1"/>
        <v>45</v>
      </c>
      <c r="H24" s="9">
        <f t="shared" ca="1" si="2"/>
        <v>46.275570000000002</v>
      </c>
      <c r="I24" s="9">
        <f t="shared" ca="1" si="3"/>
        <v>265.34442999999999</v>
      </c>
      <c r="J24" s="1"/>
    </row>
    <row r="25" spans="1:10" s="7" customFormat="1" ht="13.8" x14ac:dyDescent="0.3">
      <c r="A25" s="1">
        <v>26344097884</v>
      </c>
      <c r="B25" s="1" t="s">
        <v>66</v>
      </c>
      <c r="C25" s="9">
        <v>239.52</v>
      </c>
      <c r="D25" s="3">
        <v>46001</v>
      </c>
      <c r="E25" s="11">
        <v>3.3E-3</v>
      </c>
      <c r="F25" s="3">
        <f t="shared" ca="1" si="0"/>
        <v>45926</v>
      </c>
      <c r="G25" s="1">
        <f t="shared" ca="1" si="1"/>
        <v>75</v>
      </c>
      <c r="H25" s="9">
        <f t="shared" ca="1" si="2"/>
        <v>59.281200000000005</v>
      </c>
      <c r="I25" s="9">
        <f t="shared" ca="1" si="3"/>
        <v>180.2388</v>
      </c>
      <c r="J25" s="1"/>
    </row>
    <row r="26" spans="1:10" s="7" customFormat="1" ht="13.8" x14ac:dyDescent="0.3">
      <c r="A26" s="1">
        <v>26344097884</v>
      </c>
      <c r="B26" s="1" t="s">
        <v>66</v>
      </c>
      <c r="C26" s="9">
        <v>239.52</v>
      </c>
      <c r="D26" s="3">
        <v>46032</v>
      </c>
      <c r="E26" s="11">
        <v>3.3E-3</v>
      </c>
      <c r="F26" s="3">
        <f t="shared" ca="1" si="0"/>
        <v>45926</v>
      </c>
      <c r="G26" s="1">
        <f t="shared" ca="1" si="1"/>
        <v>106</v>
      </c>
      <c r="H26" s="9">
        <f t="shared" ca="1" si="2"/>
        <v>83.784096000000005</v>
      </c>
      <c r="I26" s="9">
        <f t="shared" ca="1" si="3"/>
        <v>155.735904</v>
      </c>
      <c r="J26" s="1"/>
    </row>
    <row r="27" spans="1:10" s="7" customFormat="1" ht="13.8" x14ac:dyDescent="0.3">
      <c r="A27" s="1">
        <v>26344097884</v>
      </c>
      <c r="B27" s="1" t="s">
        <v>66</v>
      </c>
      <c r="C27" s="9">
        <v>239.52</v>
      </c>
      <c r="D27" s="3">
        <v>46063</v>
      </c>
      <c r="E27" s="11">
        <v>3.3E-3</v>
      </c>
      <c r="F27" s="3">
        <f t="shared" ca="1" si="0"/>
        <v>45926</v>
      </c>
      <c r="G27" s="1">
        <f t="shared" ca="1" si="1"/>
        <v>137</v>
      </c>
      <c r="H27" s="9">
        <f t="shared" ca="1" si="2"/>
        <v>108.28699200000001</v>
      </c>
      <c r="I27" s="9">
        <f t="shared" ca="1" si="3"/>
        <v>131.23300799999998</v>
      </c>
      <c r="J27" s="1"/>
    </row>
    <row r="28" spans="1:10" s="7" customFormat="1" ht="13.8" x14ac:dyDescent="0.3">
      <c r="A28" s="1">
        <v>26344097884</v>
      </c>
      <c r="B28" s="1" t="s">
        <v>66</v>
      </c>
      <c r="C28" s="9">
        <v>239.53</v>
      </c>
      <c r="D28" s="3">
        <v>46091</v>
      </c>
      <c r="E28" s="11">
        <v>3.3E-3</v>
      </c>
      <c r="F28" s="3">
        <f t="shared" ca="1" si="0"/>
        <v>45926</v>
      </c>
      <c r="G28" s="1">
        <f t="shared" ca="1" si="1"/>
        <v>165</v>
      </c>
      <c r="H28" s="9">
        <f t="shared" ca="1" si="2"/>
        <v>130.42408499999999</v>
      </c>
      <c r="I28" s="9">
        <f t="shared" ca="1" si="3"/>
        <v>109.10591500000001</v>
      </c>
      <c r="J28" s="1"/>
    </row>
    <row r="29" spans="1:10" s="7" customFormat="1" ht="13.8" x14ac:dyDescent="0.3">
      <c r="A29" s="1" t="s">
        <v>67</v>
      </c>
      <c r="B29" s="1" t="s">
        <v>68</v>
      </c>
      <c r="C29" s="9">
        <v>177.68</v>
      </c>
      <c r="D29" s="3">
        <v>45936</v>
      </c>
      <c r="E29" s="11">
        <v>3.3E-3</v>
      </c>
      <c r="F29" s="3">
        <f t="shared" ca="1" si="0"/>
        <v>45926</v>
      </c>
      <c r="G29" s="1">
        <f t="shared" ca="1" si="1"/>
        <v>10</v>
      </c>
      <c r="H29" s="9">
        <f t="shared" ca="1" si="2"/>
        <v>5.8634400000000007</v>
      </c>
      <c r="I29" s="9">
        <f t="shared" ca="1" si="3"/>
        <v>171.81656000000001</v>
      </c>
      <c r="J29" s="1"/>
    </row>
    <row r="30" spans="1:10" s="7" customFormat="1" ht="13.8" x14ac:dyDescent="0.3">
      <c r="A30" s="1" t="s">
        <v>67</v>
      </c>
      <c r="B30" s="1" t="s">
        <v>68</v>
      </c>
      <c r="C30" s="9">
        <v>177.68</v>
      </c>
      <c r="D30" s="3">
        <v>45967</v>
      </c>
      <c r="E30" s="11">
        <v>3.3E-3</v>
      </c>
      <c r="F30" s="3">
        <f t="shared" ca="1" si="0"/>
        <v>45926</v>
      </c>
      <c r="G30" s="1">
        <f t="shared" ca="1" si="1"/>
        <v>41</v>
      </c>
      <c r="H30" s="9">
        <f t="shared" ca="1" si="2"/>
        <v>24.040104000000003</v>
      </c>
      <c r="I30" s="9">
        <f t="shared" ca="1" si="3"/>
        <v>153.63989599999999</v>
      </c>
      <c r="J30" s="1"/>
    </row>
    <row r="31" spans="1:10" s="7" customFormat="1" ht="13.8" x14ac:dyDescent="0.3">
      <c r="A31" s="1" t="s">
        <v>67</v>
      </c>
      <c r="B31" s="1" t="s">
        <v>68</v>
      </c>
      <c r="C31" s="9">
        <v>176.96</v>
      </c>
      <c r="D31" s="3">
        <v>45997</v>
      </c>
      <c r="E31" s="11">
        <v>3.3E-3</v>
      </c>
      <c r="F31" s="3">
        <f t="shared" ca="1" si="0"/>
        <v>45926</v>
      </c>
      <c r="G31" s="1">
        <f t="shared" ca="1" si="1"/>
        <v>71</v>
      </c>
      <c r="H31" s="9">
        <f t="shared" ca="1" si="2"/>
        <v>41.461728000000001</v>
      </c>
      <c r="I31" s="9">
        <f t="shared" ca="1" si="3"/>
        <v>135.49827200000001</v>
      </c>
      <c r="J31" s="1"/>
    </row>
    <row r="32" spans="1:10" s="7" customFormat="1" ht="13.8" x14ac:dyDescent="0.3">
      <c r="A32" s="1" t="s">
        <v>67</v>
      </c>
      <c r="B32" s="1" t="s">
        <v>68</v>
      </c>
      <c r="C32" s="9">
        <v>176.96</v>
      </c>
      <c r="D32" s="3">
        <v>46028</v>
      </c>
      <c r="E32" s="11">
        <v>3.3E-3</v>
      </c>
      <c r="F32" s="3">
        <f t="shared" ca="1" si="0"/>
        <v>45926</v>
      </c>
      <c r="G32" s="1">
        <f t="shared" ca="1" si="1"/>
        <v>102</v>
      </c>
      <c r="H32" s="9">
        <f t="shared" ca="1" si="2"/>
        <v>59.564736000000003</v>
      </c>
      <c r="I32" s="9">
        <f t="shared" ca="1" si="3"/>
        <v>117.395264</v>
      </c>
      <c r="J32" s="1"/>
    </row>
    <row r="33" spans="1:10" s="7" customFormat="1" ht="13.8" x14ac:dyDescent="0.3">
      <c r="A33" s="1" t="s">
        <v>67</v>
      </c>
      <c r="B33" s="1" t="s">
        <v>68</v>
      </c>
      <c r="C33" s="9">
        <v>176.96</v>
      </c>
      <c r="D33" s="3">
        <v>46059</v>
      </c>
      <c r="E33" s="11">
        <v>3.3E-3</v>
      </c>
      <c r="F33" s="3">
        <f t="shared" ca="1" si="0"/>
        <v>45926</v>
      </c>
      <c r="G33" s="1">
        <f t="shared" ca="1" si="1"/>
        <v>133</v>
      </c>
      <c r="H33" s="9">
        <f t="shared" ca="1" si="2"/>
        <v>77.667743999999999</v>
      </c>
      <c r="I33" s="9">
        <f t="shared" ca="1" si="3"/>
        <v>99.292256000000009</v>
      </c>
      <c r="J33" s="1"/>
    </row>
    <row r="34" spans="1:10" s="7" customFormat="1" ht="13.8" x14ac:dyDescent="0.3">
      <c r="A34" s="1" t="s">
        <v>67</v>
      </c>
      <c r="B34" s="1" t="s">
        <v>68</v>
      </c>
      <c r="C34" s="9">
        <v>176.96</v>
      </c>
      <c r="D34" s="3">
        <v>46087</v>
      </c>
      <c r="E34" s="11">
        <v>3.3E-3</v>
      </c>
      <c r="F34" s="3">
        <f t="shared" ref="F34:F65" ca="1" si="4">TODAY()</f>
        <v>45926</v>
      </c>
      <c r="G34" s="1">
        <f t="shared" ref="G34:G65" ca="1" si="5">D34-F34</f>
        <v>161</v>
      </c>
      <c r="H34" s="9">
        <f t="shared" ref="H34:H65" ca="1" si="6">G34*E34*C34</f>
        <v>94.018848000000006</v>
      </c>
      <c r="I34" s="9">
        <f t="shared" ref="I34:I65" ca="1" si="7">C34-H34</f>
        <v>82.941152000000002</v>
      </c>
      <c r="J34" s="1"/>
    </row>
    <row r="35" spans="1:10" s="7" customFormat="1" ht="13.8" x14ac:dyDescent="0.3">
      <c r="A35" s="1" t="s">
        <v>67</v>
      </c>
      <c r="B35" s="1" t="s">
        <v>68</v>
      </c>
      <c r="C35" s="9">
        <v>176.96</v>
      </c>
      <c r="D35" s="3">
        <v>46118</v>
      </c>
      <c r="E35" s="11">
        <v>3.3E-3</v>
      </c>
      <c r="F35" s="3">
        <f t="shared" ca="1" si="4"/>
        <v>45926</v>
      </c>
      <c r="G35" s="1">
        <f t="shared" ca="1" si="5"/>
        <v>192</v>
      </c>
      <c r="H35" s="9">
        <f t="shared" ca="1" si="6"/>
        <v>112.12185599999999</v>
      </c>
      <c r="I35" s="9">
        <f t="shared" ca="1" si="7"/>
        <v>64.838144000000014</v>
      </c>
      <c r="J35" s="1"/>
    </row>
    <row r="36" spans="1:10" s="7" customFormat="1" ht="13.8" x14ac:dyDescent="0.3">
      <c r="A36" s="1" t="s">
        <v>69</v>
      </c>
      <c r="B36" s="1" t="s">
        <v>70</v>
      </c>
      <c r="C36" s="9">
        <v>180.92</v>
      </c>
      <c r="D36" s="3">
        <v>45937</v>
      </c>
      <c r="E36" s="11">
        <v>3.3E-3</v>
      </c>
      <c r="F36" s="3">
        <f t="shared" ca="1" si="4"/>
        <v>45926</v>
      </c>
      <c r="G36" s="1">
        <f t="shared" ca="1" si="5"/>
        <v>11</v>
      </c>
      <c r="H36" s="9">
        <f t="shared" ca="1" si="6"/>
        <v>6.5673959999999996</v>
      </c>
      <c r="I36" s="9">
        <f t="shared" ca="1" si="7"/>
        <v>174.35260399999999</v>
      </c>
      <c r="J36" s="1"/>
    </row>
    <row r="37" spans="1:10" s="7" customFormat="1" ht="13.8" x14ac:dyDescent="0.3">
      <c r="A37" s="1" t="s">
        <v>69</v>
      </c>
      <c r="B37" s="1" t="s">
        <v>70</v>
      </c>
      <c r="C37" s="9">
        <v>180.92</v>
      </c>
      <c r="D37" s="3">
        <v>45968</v>
      </c>
      <c r="E37" s="11">
        <v>3.3E-3</v>
      </c>
      <c r="F37" s="3">
        <f t="shared" ca="1" si="4"/>
        <v>45926</v>
      </c>
      <c r="G37" s="1">
        <f t="shared" ca="1" si="5"/>
        <v>42</v>
      </c>
      <c r="H37" s="9">
        <f t="shared" ca="1" si="6"/>
        <v>25.075512</v>
      </c>
      <c r="I37" s="9">
        <f t="shared" ca="1" si="7"/>
        <v>155.84448799999998</v>
      </c>
      <c r="J37" s="1"/>
    </row>
    <row r="38" spans="1:10" s="7" customFormat="1" ht="13.8" x14ac:dyDescent="0.3">
      <c r="A38" s="1" t="s">
        <v>69</v>
      </c>
      <c r="B38" s="1" t="s">
        <v>70</v>
      </c>
      <c r="C38" s="9">
        <v>150.16999999999999</v>
      </c>
      <c r="D38" s="3">
        <v>45998</v>
      </c>
      <c r="E38" s="11">
        <v>3.3E-3</v>
      </c>
      <c r="F38" s="3">
        <f t="shared" ca="1" si="4"/>
        <v>45926</v>
      </c>
      <c r="G38" s="1">
        <f t="shared" ca="1" si="5"/>
        <v>72</v>
      </c>
      <c r="H38" s="9">
        <f t="shared" ca="1" si="6"/>
        <v>35.680391999999998</v>
      </c>
      <c r="I38" s="9">
        <f t="shared" ca="1" si="7"/>
        <v>114.48960799999999</v>
      </c>
      <c r="J38" s="1"/>
    </row>
    <row r="39" spans="1:10" s="7" customFormat="1" ht="13.8" x14ac:dyDescent="0.3">
      <c r="A39" s="1" t="s">
        <v>69</v>
      </c>
      <c r="B39" s="1" t="s">
        <v>70</v>
      </c>
      <c r="C39" s="9">
        <v>150.16999999999999</v>
      </c>
      <c r="D39" s="3">
        <v>46029</v>
      </c>
      <c r="E39" s="11">
        <v>3.3E-3</v>
      </c>
      <c r="F39" s="3">
        <f t="shared" ca="1" si="4"/>
        <v>45926</v>
      </c>
      <c r="G39" s="1">
        <f t="shared" ca="1" si="5"/>
        <v>103</v>
      </c>
      <c r="H39" s="9">
        <f t="shared" ca="1" si="6"/>
        <v>51.042782999999993</v>
      </c>
      <c r="I39" s="9">
        <f t="shared" ca="1" si="7"/>
        <v>99.127217000000002</v>
      </c>
      <c r="J39" s="1"/>
    </row>
    <row r="40" spans="1:10" s="7" customFormat="1" ht="13.8" x14ac:dyDescent="0.3">
      <c r="A40" s="1" t="s">
        <v>69</v>
      </c>
      <c r="B40" s="1" t="s">
        <v>70</v>
      </c>
      <c r="C40" s="9">
        <v>150.16999999999999</v>
      </c>
      <c r="D40" s="3">
        <v>46060</v>
      </c>
      <c r="E40" s="11">
        <v>3.3E-3</v>
      </c>
      <c r="F40" s="3">
        <f t="shared" ca="1" si="4"/>
        <v>45926</v>
      </c>
      <c r="G40" s="1">
        <f t="shared" ca="1" si="5"/>
        <v>134</v>
      </c>
      <c r="H40" s="9">
        <f t="shared" ca="1" si="6"/>
        <v>66.405173999999988</v>
      </c>
      <c r="I40" s="9">
        <f t="shared" ca="1" si="7"/>
        <v>83.764825999999999</v>
      </c>
      <c r="J40" s="1"/>
    </row>
    <row r="41" spans="1:10" s="7" customFormat="1" ht="13.8" x14ac:dyDescent="0.3">
      <c r="A41" s="1" t="s">
        <v>69</v>
      </c>
      <c r="B41" s="1" t="s">
        <v>70</v>
      </c>
      <c r="C41" s="9">
        <v>150.16999999999999</v>
      </c>
      <c r="D41" s="3">
        <v>46088</v>
      </c>
      <c r="E41" s="11">
        <v>3.3E-3</v>
      </c>
      <c r="F41" s="3">
        <f t="shared" ca="1" si="4"/>
        <v>45926</v>
      </c>
      <c r="G41" s="1">
        <f t="shared" ca="1" si="5"/>
        <v>162</v>
      </c>
      <c r="H41" s="9">
        <f t="shared" ca="1" si="6"/>
        <v>80.280881999999991</v>
      </c>
      <c r="I41" s="9">
        <f t="shared" ca="1" si="7"/>
        <v>69.889117999999996</v>
      </c>
      <c r="J41" s="1"/>
    </row>
    <row r="42" spans="1:10" s="7" customFormat="1" ht="13.8" x14ac:dyDescent="0.3">
      <c r="A42" s="1" t="s">
        <v>69</v>
      </c>
      <c r="B42" s="1" t="s">
        <v>70</v>
      </c>
      <c r="C42" s="9">
        <v>150.16999999999999</v>
      </c>
      <c r="D42" s="3">
        <v>46119</v>
      </c>
      <c r="E42" s="11">
        <v>3.3E-3</v>
      </c>
      <c r="F42" s="3">
        <f t="shared" ca="1" si="4"/>
        <v>45926</v>
      </c>
      <c r="G42" s="1">
        <f t="shared" ca="1" si="5"/>
        <v>193</v>
      </c>
      <c r="H42" s="9">
        <f t="shared" ca="1" si="6"/>
        <v>95.643272999999994</v>
      </c>
      <c r="I42" s="9">
        <f t="shared" ca="1" si="7"/>
        <v>54.526726999999994</v>
      </c>
      <c r="J42" s="1"/>
    </row>
    <row r="43" spans="1:10" s="7" customFormat="1" ht="13.8" x14ac:dyDescent="0.3">
      <c r="A43" s="1" t="s">
        <v>71</v>
      </c>
      <c r="B43" s="1" t="s">
        <v>72</v>
      </c>
      <c r="C43" s="9">
        <v>192.22</v>
      </c>
      <c r="D43" s="3">
        <v>45937</v>
      </c>
      <c r="E43" s="11">
        <v>3.3E-3</v>
      </c>
      <c r="F43" s="3">
        <f t="shared" ca="1" si="4"/>
        <v>45926</v>
      </c>
      <c r="G43" s="1">
        <f t="shared" ca="1" si="5"/>
        <v>11</v>
      </c>
      <c r="H43" s="9">
        <f t="shared" ca="1" si="6"/>
        <v>6.9775859999999996</v>
      </c>
      <c r="I43" s="9">
        <f t="shared" ca="1" si="7"/>
        <v>185.242414</v>
      </c>
      <c r="J43" s="1"/>
    </row>
    <row r="44" spans="1:10" s="7" customFormat="1" ht="13.8" x14ac:dyDescent="0.3">
      <c r="A44" s="1" t="s">
        <v>73</v>
      </c>
      <c r="B44" s="1" t="s">
        <v>72</v>
      </c>
      <c r="C44" s="9">
        <v>192.22</v>
      </c>
      <c r="D44" s="3">
        <v>45968</v>
      </c>
      <c r="E44" s="11">
        <v>3.3E-3</v>
      </c>
      <c r="F44" s="3">
        <f t="shared" ca="1" si="4"/>
        <v>45926</v>
      </c>
      <c r="G44" s="1">
        <f t="shared" ca="1" si="5"/>
        <v>42</v>
      </c>
      <c r="H44" s="9">
        <f t="shared" ca="1" si="6"/>
        <v>26.641691999999999</v>
      </c>
      <c r="I44" s="9">
        <f t="shared" ca="1" si="7"/>
        <v>165.57830799999999</v>
      </c>
      <c r="J44" s="1"/>
    </row>
    <row r="45" spans="1:10" s="7" customFormat="1" ht="13.8" x14ac:dyDescent="0.3">
      <c r="A45" s="1" t="s">
        <v>74</v>
      </c>
      <c r="B45" s="1" t="s">
        <v>72</v>
      </c>
      <c r="C45" s="9">
        <v>190.67</v>
      </c>
      <c r="D45" s="3">
        <v>45998</v>
      </c>
      <c r="E45" s="11">
        <v>3.3E-3</v>
      </c>
      <c r="F45" s="3">
        <f t="shared" ca="1" si="4"/>
        <v>45926</v>
      </c>
      <c r="G45" s="1">
        <f t="shared" ca="1" si="5"/>
        <v>72</v>
      </c>
      <c r="H45" s="9">
        <f t="shared" ca="1" si="6"/>
        <v>45.303191999999996</v>
      </c>
      <c r="I45" s="9">
        <f t="shared" ca="1" si="7"/>
        <v>145.36680799999999</v>
      </c>
      <c r="J45" s="1"/>
    </row>
    <row r="46" spans="1:10" s="7" customFormat="1" ht="13.8" x14ac:dyDescent="0.3">
      <c r="A46" s="1" t="s">
        <v>75</v>
      </c>
      <c r="B46" s="1" t="s">
        <v>72</v>
      </c>
      <c r="C46" s="9">
        <v>190.67</v>
      </c>
      <c r="D46" s="3">
        <v>46029</v>
      </c>
      <c r="E46" s="11">
        <v>3.3E-3</v>
      </c>
      <c r="F46" s="3">
        <f t="shared" ca="1" si="4"/>
        <v>45926</v>
      </c>
      <c r="G46" s="1">
        <f t="shared" ca="1" si="5"/>
        <v>103</v>
      </c>
      <c r="H46" s="9">
        <f t="shared" ca="1" si="6"/>
        <v>64.808732999999989</v>
      </c>
      <c r="I46" s="9">
        <f t="shared" ca="1" si="7"/>
        <v>125.861267</v>
      </c>
      <c r="J46" s="1"/>
    </row>
    <row r="47" spans="1:10" s="7" customFormat="1" ht="13.8" x14ac:dyDescent="0.3">
      <c r="A47" s="1" t="s">
        <v>76</v>
      </c>
      <c r="B47" s="1" t="s">
        <v>72</v>
      </c>
      <c r="C47" s="9">
        <v>190.67</v>
      </c>
      <c r="D47" s="3">
        <v>46060</v>
      </c>
      <c r="E47" s="11">
        <v>3.3E-3</v>
      </c>
      <c r="F47" s="3">
        <f t="shared" ca="1" si="4"/>
        <v>45926</v>
      </c>
      <c r="G47" s="1">
        <f t="shared" ca="1" si="5"/>
        <v>134</v>
      </c>
      <c r="H47" s="9">
        <f t="shared" ca="1" si="6"/>
        <v>84.314273999999997</v>
      </c>
      <c r="I47" s="9">
        <f t="shared" ca="1" si="7"/>
        <v>106.35572599999999</v>
      </c>
      <c r="J47" s="1"/>
    </row>
    <row r="48" spans="1:10" s="7" customFormat="1" ht="13.8" x14ac:dyDescent="0.3">
      <c r="A48" s="1" t="s">
        <v>77</v>
      </c>
      <c r="B48" s="1" t="s">
        <v>72</v>
      </c>
      <c r="C48" s="9">
        <v>190.67</v>
      </c>
      <c r="D48" s="3">
        <v>46088</v>
      </c>
      <c r="E48" s="11">
        <v>3.3E-3</v>
      </c>
      <c r="F48" s="3">
        <f t="shared" ca="1" si="4"/>
        <v>45926</v>
      </c>
      <c r="G48" s="1">
        <f t="shared" ca="1" si="5"/>
        <v>162</v>
      </c>
      <c r="H48" s="9">
        <f t="shared" ca="1" si="6"/>
        <v>101.93218199999998</v>
      </c>
      <c r="I48" s="9">
        <f t="shared" ca="1" si="7"/>
        <v>88.737818000000004</v>
      </c>
      <c r="J48" s="1"/>
    </row>
    <row r="49" spans="1:10" s="7" customFormat="1" ht="13.8" x14ac:dyDescent="0.3">
      <c r="A49" s="1" t="s">
        <v>78</v>
      </c>
      <c r="B49" s="1" t="s">
        <v>72</v>
      </c>
      <c r="C49" s="9">
        <v>190.65</v>
      </c>
      <c r="D49" s="3">
        <v>46119</v>
      </c>
      <c r="E49" s="11">
        <v>3.3E-3</v>
      </c>
      <c r="F49" s="3">
        <f t="shared" ca="1" si="4"/>
        <v>45926</v>
      </c>
      <c r="G49" s="1">
        <f t="shared" ca="1" si="5"/>
        <v>193</v>
      </c>
      <c r="H49" s="9">
        <f t="shared" ca="1" si="6"/>
        <v>121.42498500000001</v>
      </c>
      <c r="I49" s="9">
        <f t="shared" ca="1" si="7"/>
        <v>69.225014999999999</v>
      </c>
      <c r="J49" s="1"/>
    </row>
    <row r="50" spans="1:10" s="7" customFormat="1" ht="13.8" x14ac:dyDescent="0.3">
      <c r="A50" s="1" t="s">
        <v>79</v>
      </c>
      <c r="B50" s="1" t="s">
        <v>80</v>
      </c>
      <c r="C50" s="9">
        <v>174.55</v>
      </c>
      <c r="D50" s="3">
        <v>45971</v>
      </c>
      <c r="E50" s="11">
        <v>3.3E-3</v>
      </c>
      <c r="F50" s="3">
        <f t="shared" ca="1" si="4"/>
        <v>45926</v>
      </c>
      <c r="G50" s="1">
        <f t="shared" ca="1" si="5"/>
        <v>45</v>
      </c>
      <c r="H50" s="9">
        <f t="shared" ca="1" si="6"/>
        <v>25.920674999999999</v>
      </c>
      <c r="I50" s="9">
        <f t="shared" ca="1" si="7"/>
        <v>148.62932500000002</v>
      </c>
      <c r="J50" s="1"/>
    </row>
    <row r="51" spans="1:10" s="7" customFormat="1" ht="13.8" x14ac:dyDescent="0.3">
      <c r="A51" s="1" t="s">
        <v>81</v>
      </c>
      <c r="B51" s="1" t="s">
        <v>80</v>
      </c>
      <c r="C51" s="9">
        <v>174.55</v>
      </c>
      <c r="D51" s="3">
        <v>46001</v>
      </c>
      <c r="E51" s="11">
        <v>3.3E-3</v>
      </c>
      <c r="F51" s="3">
        <f t="shared" ca="1" si="4"/>
        <v>45926</v>
      </c>
      <c r="G51" s="1">
        <f t="shared" ca="1" si="5"/>
        <v>75</v>
      </c>
      <c r="H51" s="9">
        <f t="shared" ca="1" si="6"/>
        <v>43.201125000000005</v>
      </c>
      <c r="I51" s="9">
        <f t="shared" ca="1" si="7"/>
        <v>131.34887500000002</v>
      </c>
      <c r="J51" s="1"/>
    </row>
    <row r="52" spans="1:10" s="7" customFormat="1" ht="13.8" x14ac:dyDescent="0.3">
      <c r="A52" s="1" t="s">
        <v>82</v>
      </c>
      <c r="B52" s="1" t="s">
        <v>80</v>
      </c>
      <c r="C52" s="9">
        <v>177.28</v>
      </c>
      <c r="D52" s="3">
        <v>46032</v>
      </c>
      <c r="E52" s="11">
        <v>3.3E-3</v>
      </c>
      <c r="F52" s="3">
        <f t="shared" ca="1" si="4"/>
        <v>45926</v>
      </c>
      <c r="G52" s="1">
        <f t="shared" ca="1" si="5"/>
        <v>106</v>
      </c>
      <c r="H52" s="9">
        <f t="shared" ca="1" si="6"/>
        <v>62.012543999999998</v>
      </c>
      <c r="I52" s="9">
        <f t="shared" ca="1" si="7"/>
        <v>115.26745600000001</v>
      </c>
      <c r="J52" s="1"/>
    </row>
    <row r="53" spans="1:10" s="7" customFormat="1" ht="13.8" x14ac:dyDescent="0.3">
      <c r="A53" s="1" t="s">
        <v>83</v>
      </c>
      <c r="B53" s="1" t="s">
        <v>80</v>
      </c>
      <c r="C53" s="9">
        <v>177.28</v>
      </c>
      <c r="D53" s="3">
        <v>46063</v>
      </c>
      <c r="E53" s="11">
        <v>3.3E-3</v>
      </c>
      <c r="F53" s="3">
        <f t="shared" ca="1" si="4"/>
        <v>45926</v>
      </c>
      <c r="G53" s="1">
        <f t="shared" ca="1" si="5"/>
        <v>137</v>
      </c>
      <c r="H53" s="9">
        <f t="shared" ca="1" si="6"/>
        <v>80.148287999999994</v>
      </c>
      <c r="I53" s="9">
        <f t="shared" ca="1" si="7"/>
        <v>97.131712000000007</v>
      </c>
      <c r="J53" s="1"/>
    </row>
    <row r="54" spans="1:10" s="7" customFormat="1" ht="13.8" x14ac:dyDescent="0.3">
      <c r="A54" s="1" t="s">
        <v>84</v>
      </c>
      <c r="B54" s="1" t="s">
        <v>80</v>
      </c>
      <c r="C54" s="9">
        <v>177.28</v>
      </c>
      <c r="D54" s="3">
        <v>46091</v>
      </c>
      <c r="E54" s="11">
        <v>3.3E-3</v>
      </c>
      <c r="F54" s="3">
        <f t="shared" ca="1" si="4"/>
        <v>45926</v>
      </c>
      <c r="G54" s="1">
        <f t="shared" ca="1" si="5"/>
        <v>165</v>
      </c>
      <c r="H54" s="9">
        <f t="shared" ca="1" si="6"/>
        <v>96.528959999999998</v>
      </c>
      <c r="I54" s="9">
        <f t="shared" ca="1" si="7"/>
        <v>80.751040000000003</v>
      </c>
      <c r="J54" s="1"/>
    </row>
    <row r="55" spans="1:10" s="7" customFormat="1" ht="13.8" x14ac:dyDescent="0.3">
      <c r="A55" s="1" t="s">
        <v>85</v>
      </c>
      <c r="B55" s="1" t="s">
        <v>80</v>
      </c>
      <c r="C55" s="9">
        <v>177.28</v>
      </c>
      <c r="D55" s="3">
        <v>46122</v>
      </c>
      <c r="E55" s="11">
        <v>3.3E-3</v>
      </c>
      <c r="F55" s="3">
        <f t="shared" ca="1" si="4"/>
        <v>45926</v>
      </c>
      <c r="G55" s="1">
        <f t="shared" ca="1" si="5"/>
        <v>196</v>
      </c>
      <c r="H55" s="9">
        <f t="shared" ca="1" si="6"/>
        <v>114.66470400000001</v>
      </c>
      <c r="I55" s="9">
        <f t="shared" ca="1" si="7"/>
        <v>62.615295999999987</v>
      </c>
      <c r="J55" s="1"/>
    </row>
    <row r="56" spans="1:10" s="7" customFormat="1" ht="13.8" x14ac:dyDescent="0.3">
      <c r="A56" s="1" t="s">
        <v>86</v>
      </c>
      <c r="B56" s="1" t="s">
        <v>87</v>
      </c>
      <c r="C56" s="9">
        <v>162.12</v>
      </c>
      <c r="D56" s="3">
        <v>45932</v>
      </c>
      <c r="E56" s="11">
        <v>3.3E-3</v>
      </c>
      <c r="F56" s="3">
        <f t="shared" ca="1" si="4"/>
        <v>45926</v>
      </c>
      <c r="G56" s="1">
        <f t="shared" ca="1" si="5"/>
        <v>6</v>
      </c>
      <c r="H56" s="9">
        <f t="shared" ca="1" si="6"/>
        <v>3.2099759999999997</v>
      </c>
      <c r="I56" s="9">
        <f t="shared" ca="1" si="7"/>
        <v>158.91002399999999</v>
      </c>
      <c r="J56" s="1"/>
    </row>
    <row r="57" spans="1:10" s="7" customFormat="1" ht="13.8" x14ac:dyDescent="0.3">
      <c r="A57" s="1" t="s">
        <v>88</v>
      </c>
      <c r="B57" s="1" t="s">
        <v>87</v>
      </c>
      <c r="C57" s="9">
        <v>162.12</v>
      </c>
      <c r="D57" s="3">
        <v>45963</v>
      </c>
      <c r="E57" s="11">
        <v>3.3E-3</v>
      </c>
      <c r="F57" s="3">
        <f t="shared" ca="1" si="4"/>
        <v>45926</v>
      </c>
      <c r="G57" s="1">
        <f t="shared" ca="1" si="5"/>
        <v>37</v>
      </c>
      <c r="H57" s="9">
        <f t="shared" ca="1" si="6"/>
        <v>19.794852000000002</v>
      </c>
      <c r="I57" s="9">
        <f t="shared" ca="1" si="7"/>
        <v>142.32514800000001</v>
      </c>
      <c r="J57" s="1"/>
    </row>
    <row r="58" spans="1:10" s="7" customFormat="1" ht="13.8" x14ac:dyDescent="0.3">
      <c r="A58" s="1" t="s">
        <v>89</v>
      </c>
      <c r="B58" s="1" t="s">
        <v>87</v>
      </c>
      <c r="C58" s="9">
        <v>166.26</v>
      </c>
      <c r="D58" s="3">
        <v>45993</v>
      </c>
      <c r="E58" s="11">
        <v>3.3E-3</v>
      </c>
      <c r="F58" s="3">
        <f t="shared" ca="1" si="4"/>
        <v>45926</v>
      </c>
      <c r="G58" s="1">
        <f t="shared" ca="1" si="5"/>
        <v>67</v>
      </c>
      <c r="H58" s="9">
        <f t="shared" ca="1" si="6"/>
        <v>36.760085999999994</v>
      </c>
      <c r="I58" s="9">
        <f t="shared" ca="1" si="7"/>
        <v>129.49991399999999</v>
      </c>
      <c r="J58" s="1"/>
    </row>
    <row r="59" spans="1:10" s="7" customFormat="1" ht="13.8" x14ac:dyDescent="0.3">
      <c r="A59" s="1" t="s">
        <v>90</v>
      </c>
      <c r="B59" s="1" t="s">
        <v>87</v>
      </c>
      <c r="C59" s="9">
        <v>166.26</v>
      </c>
      <c r="D59" s="3">
        <v>46024</v>
      </c>
      <c r="E59" s="11">
        <v>3.3E-3</v>
      </c>
      <c r="F59" s="3">
        <f t="shared" ca="1" si="4"/>
        <v>45926</v>
      </c>
      <c r="G59" s="1">
        <f t="shared" ca="1" si="5"/>
        <v>98</v>
      </c>
      <c r="H59" s="9">
        <f t="shared" ca="1" si="6"/>
        <v>53.768484000000001</v>
      </c>
      <c r="I59" s="9">
        <f t="shared" ca="1" si="7"/>
        <v>112.49151599999999</v>
      </c>
      <c r="J59" s="1"/>
    </row>
    <row r="60" spans="1:10" s="7" customFormat="1" ht="13.8" x14ac:dyDescent="0.3">
      <c r="A60" s="1" t="s">
        <v>91</v>
      </c>
      <c r="B60" s="1" t="s">
        <v>87</v>
      </c>
      <c r="C60" s="9">
        <v>166.26</v>
      </c>
      <c r="D60" s="3">
        <v>46055</v>
      </c>
      <c r="E60" s="11">
        <v>3.3E-3</v>
      </c>
      <c r="F60" s="3">
        <f t="shared" ca="1" si="4"/>
        <v>45926</v>
      </c>
      <c r="G60" s="1">
        <f t="shared" ca="1" si="5"/>
        <v>129</v>
      </c>
      <c r="H60" s="9">
        <f t="shared" ca="1" si="6"/>
        <v>70.776882000000001</v>
      </c>
      <c r="I60" s="9">
        <f t="shared" ca="1" si="7"/>
        <v>95.48311799999999</v>
      </c>
      <c r="J60" s="1"/>
    </row>
    <row r="61" spans="1:10" s="7" customFormat="1" ht="13.8" x14ac:dyDescent="0.3">
      <c r="A61" s="1" t="s">
        <v>92</v>
      </c>
      <c r="B61" s="1" t="s">
        <v>87</v>
      </c>
      <c r="C61" s="9">
        <v>166.26</v>
      </c>
      <c r="D61" s="3">
        <v>46083</v>
      </c>
      <c r="E61" s="11">
        <v>3.3E-3</v>
      </c>
      <c r="F61" s="3">
        <f t="shared" ca="1" si="4"/>
        <v>45926</v>
      </c>
      <c r="G61" s="1">
        <f t="shared" ca="1" si="5"/>
        <v>157</v>
      </c>
      <c r="H61" s="9">
        <f t="shared" ca="1" si="6"/>
        <v>86.139305999999991</v>
      </c>
      <c r="I61" s="9">
        <f t="shared" ca="1" si="7"/>
        <v>80.120694</v>
      </c>
      <c r="J61" s="1"/>
    </row>
    <row r="62" spans="1:10" s="7" customFormat="1" ht="13.8" x14ac:dyDescent="0.3">
      <c r="A62" s="1" t="s">
        <v>93</v>
      </c>
      <c r="B62" s="1" t="s">
        <v>87</v>
      </c>
      <c r="C62" s="9">
        <v>166.26</v>
      </c>
      <c r="D62" s="3">
        <v>46114</v>
      </c>
      <c r="E62" s="11">
        <v>3.3E-3</v>
      </c>
      <c r="F62" s="3">
        <f t="shared" ca="1" si="4"/>
        <v>45926</v>
      </c>
      <c r="G62" s="1">
        <f t="shared" ca="1" si="5"/>
        <v>188</v>
      </c>
      <c r="H62" s="9">
        <f t="shared" ca="1" si="6"/>
        <v>103.14770399999999</v>
      </c>
      <c r="I62" s="9">
        <f t="shared" ca="1" si="7"/>
        <v>63.112296000000001</v>
      </c>
      <c r="J62" s="1"/>
    </row>
    <row r="63" spans="1:10" s="7" customFormat="1" ht="13.8" x14ac:dyDescent="0.3">
      <c r="A63" s="1" t="s">
        <v>94</v>
      </c>
      <c r="B63" s="1" t="s">
        <v>95</v>
      </c>
      <c r="C63" s="9">
        <v>210.55</v>
      </c>
      <c r="D63" s="3">
        <v>45945</v>
      </c>
      <c r="E63" s="11">
        <v>3.3E-3</v>
      </c>
      <c r="F63" s="3">
        <f t="shared" ca="1" si="4"/>
        <v>45926</v>
      </c>
      <c r="G63" s="1">
        <f t="shared" ca="1" si="5"/>
        <v>19</v>
      </c>
      <c r="H63" s="9">
        <f t="shared" ca="1" si="6"/>
        <v>13.201485000000002</v>
      </c>
      <c r="I63" s="9">
        <f t="shared" ca="1" si="7"/>
        <v>197.34851500000002</v>
      </c>
      <c r="J63" s="1"/>
    </row>
    <row r="64" spans="1:10" s="7" customFormat="1" ht="13.8" x14ac:dyDescent="0.3">
      <c r="A64" s="1" t="s">
        <v>94</v>
      </c>
      <c r="B64" s="1" t="s">
        <v>95</v>
      </c>
      <c r="C64" s="9">
        <v>210.55</v>
      </c>
      <c r="D64" s="3">
        <v>45976</v>
      </c>
      <c r="E64" s="11">
        <v>3.3E-3</v>
      </c>
      <c r="F64" s="3">
        <f t="shared" ca="1" si="4"/>
        <v>45926</v>
      </c>
      <c r="G64" s="1">
        <f t="shared" ca="1" si="5"/>
        <v>50</v>
      </c>
      <c r="H64" s="9">
        <f t="shared" ca="1" si="6"/>
        <v>34.740750000000006</v>
      </c>
      <c r="I64" s="9">
        <f t="shared" ca="1" si="7"/>
        <v>175.80925000000002</v>
      </c>
      <c r="J64" s="1"/>
    </row>
    <row r="65" spans="1:10" s="7" customFormat="1" ht="13.8" x14ac:dyDescent="0.3">
      <c r="A65" s="1" t="s">
        <v>94</v>
      </c>
      <c r="B65" s="1" t="s">
        <v>95</v>
      </c>
      <c r="C65" s="9">
        <v>217.06</v>
      </c>
      <c r="D65" s="3">
        <v>46006</v>
      </c>
      <c r="E65" s="11">
        <v>3.3E-3</v>
      </c>
      <c r="F65" s="3">
        <f t="shared" ca="1" si="4"/>
        <v>45926</v>
      </c>
      <c r="G65" s="1">
        <f t="shared" ca="1" si="5"/>
        <v>80</v>
      </c>
      <c r="H65" s="9">
        <f t="shared" ca="1" si="6"/>
        <v>57.303840000000001</v>
      </c>
      <c r="I65" s="9">
        <f t="shared" ca="1" si="7"/>
        <v>159.75615999999999</v>
      </c>
      <c r="J65" s="1"/>
    </row>
    <row r="66" spans="1:10" s="7" customFormat="1" ht="13.8" x14ac:dyDescent="0.3">
      <c r="A66" s="1" t="s">
        <v>94</v>
      </c>
      <c r="B66" s="1" t="s">
        <v>95</v>
      </c>
      <c r="C66" s="9">
        <v>217.06</v>
      </c>
      <c r="D66" s="3">
        <v>46037</v>
      </c>
      <c r="E66" s="11">
        <v>3.3E-3</v>
      </c>
      <c r="F66" s="3">
        <f t="shared" ref="F66:F97" ca="1" si="8">TODAY()</f>
        <v>45926</v>
      </c>
      <c r="G66" s="1">
        <f t="shared" ref="G66:G97" ca="1" si="9">D66-F66</f>
        <v>111</v>
      </c>
      <c r="H66" s="9">
        <f t="shared" ref="H66:H97" ca="1" si="10">G66*E66*C66</f>
        <v>79.509078000000002</v>
      </c>
      <c r="I66" s="9">
        <f t="shared" ref="I66:I97" ca="1" si="11">C66-H66</f>
        <v>137.55092200000001</v>
      </c>
      <c r="J66" s="1"/>
    </row>
    <row r="67" spans="1:10" s="7" customFormat="1" ht="13.8" x14ac:dyDescent="0.3">
      <c r="A67" s="1" t="s">
        <v>94</v>
      </c>
      <c r="B67" s="1" t="s">
        <v>95</v>
      </c>
      <c r="C67" s="9">
        <v>217.06</v>
      </c>
      <c r="D67" s="3">
        <v>46068</v>
      </c>
      <c r="E67" s="11">
        <v>3.3E-3</v>
      </c>
      <c r="F67" s="3">
        <f t="shared" ca="1" si="8"/>
        <v>45926</v>
      </c>
      <c r="G67" s="1">
        <f t="shared" ca="1" si="9"/>
        <v>142</v>
      </c>
      <c r="H67" s="9">
        <f t="shared" ca="1" si="10"/>
        <v>101.71431600000001</v>
      </c>
      <c r="I67" s="9">
        <f t="shared" ca="1" si="11"/>
        <v>115.34568399999999</v>
      </c>
      <c r="J67" s="1"/>
    </row>
    <row r="68" spans="1:10" s="7" customFormat="1" ht="13.8" x14ac:dyDescent="0.3">
      <c r="A68" s="1" t="s">
        <v>94</v>
      </c>
      <c r="B68" s="1" t="s">
        <v>95</v>
      </c>
      <c r="C68" s="9">
        <v>217.06</v>
      </c>
      <c r="D68" s="3">
        <v>46096</v>
      </c>
      <c r="E68" s="11">
        <v>3.3E-3</v>
      </c>
      <c r="F68" s="3">
        <f t="shared" ca="1" si="8"/>
        <v>45926</v>
      </c>
      <c r="G68" s="1">
        <f t="shared" ca="1" si="9"/>
        <v>170</v>
      </c>
      <c r="H68" s="9">
        <f t="shared" ca="1" si="10"/>
        <v>121.77065999999999</v>
      </c>
      <c r="I68" s="9">
        <f t="shared" ca="1" si="11"/>
        <v>95.28934000000001</v>
      </c>
      <c r="J68" s="1"/>
    </row>
    <row r="69" spans="1:10" s="7" customFormat="1" ht="13.8" x14ac:dyDescent="0.3">
      <c r="A69" s="1" t="s">
        <v>94</v>
      </c>
      <c r="B69" s="1" t="s">
        <v>95</v>
      </c>
      <c r="C69" s="9">
        <v>217.06</v>
      </c>
      <c r="D69" s="3">
        <v>46127</v>
      </c>
      <c r="E69" s="11">
        <v>3.3E-3</v>
      </c>
      <c r="F69" s="3">
        <f t="shared" ca="1" si="8"/>
        <v>45926</v>
      </c>
      <c r="G69" s="1">
        <f t="shared" ca="1" si="9"/>
        <v>201</v>
      </c>
      <c r="H69" s="9">
        <f t="shared" ca="1" si="10"/>
        <v>143.975898</v>
      </c>
      <c r="I69" s="9">
        <f t="shared" ca="1" si="11"/>
        <v>73.084102000000001</v>
      </c>
      <c r="J69" s="1"/>
    </row>
    <row r="70" spans="1:10" s="7" customFormat="1" ht="13.8" x14ac:dyDescent="0.3">
      <c r="A70" s="1" t="s">
        <v>96</v>
      </c>
      <c r="B70" s="1" t="s">
        <v>97</v>
      </c>
      <c r="C70" s="9">
        <v>279.49</v>
      </c>
      <c r="D70" s="3">
        <v>45953</v>
      </c>
      <c r="E70" s="11">
        <v>3.3E-3</v>
      </c>
      <c r="F70" s="3">
        <f t="shared" ca="1" si="8"/>
        <v>45926</v>
      </c>
      <c r="G70" s="1">
        <f t="shared" ca="1" si="9"/>
        <v>27</v>
      </c>
      <c r="H70" s="9">
        <f t="shared" ca="1" si="10"/>
        <v>24.902559</v>
      </c>
      <c r="I70" s="9">
        <f t="shared" ca="1" si="11"/>
        <v>254.58744100000001</v>
      </c>
      <c r="J70" s="1"/>
    </row>
    <row r="71" spans="1:10" s="7" customFormat="1" ht="13.8" x14ac:dyDescent="0.3">
      <c r="A71" s="1" t="s">
        <v>96</v>
      </c>
      <c r="B71" s="1" t="s">
        <v>97</v>
      </c>
      <c r="C71" s="9">
        <v>279.49</v>
      </c>
      <c r="D71" s="3">
        <v>45984</v>
      </c>
      <c r="E71" s="11">
        <v>3.3E-3</v>
      </c>
      <c r="F71" s="3">
        <f t="shared" ca="1" si="8"/>
        <v>45926</v>
      </c>
      <c r="G71" s="1">
        <f t="shared" ca="1" si="9"/>
        <v>58</v>
      </c>
      <c r="H71" s="9">
        <f t="shared" ca="1" si="10"/>
        <v>53.494385999999999</v>
      </c>
      <c r="I71" s="9">
        <f t="shared" ca="1" si="11"/>
        <v>225.99561400000002</v>
      </c>
      <c r="J71" s="1"/>
    </row>
    <row r="72" spans="1:10" s="7" customFormat="1" ht="13.8" x14ac:dyDescent="0.3">
      <c r="A72" s="1" t="s">
        <v>96</v>
      </c>
      <c r="B72" s="1" t="s">
        <v>97</v>
      </c>
      <c r="C72" s="9">
        <v>189.43</v>
      </c>
      <c r="D72" s="3">
        <v>46014</v>
      </c>
      <c r="E72" s="11">
        <v>3.3E-3</v>
      </c>
      <c r="F72" s="3">
        <f t="shared" ca="1" si="8"/>
        <v>45926</v>
      </c>
      <c r="G72" s="1">
        <f t="shared" ca="1" si="9"/>
        <v>88</v>
      </c>
      <c r="H72" s="9">
        <f t="shared" ca="1" si="10"/>
        <v>55.010472</v>
      </c>
      <c r="I72" s="9">
        <f t="shared" ca="1" si="11"/>
        <v>134.41952800000001</v>
      </c>
      <c r="J72" s="1"/>
    </row>
    <row r="73" spans="1:10" s="7" customFormat="1" ht="13.8" x14ac:dyDescent="0.3">
      <c r="A73" s="1" t="s">
        <v>96</v>
      </c>
      <c r="B73" s="1" t="s">
        <v>97</v>
      </c>
      <c r="C73" s="9">
        <v>189.43</v>
      </c>
      <c r="D73" s="3">
        <v>46045</v>
      </c>
      <c r="E73" s="11">
        <v>3.3E-3</v>
      </c>
      <c r="F73" s="3">
        <f t="shared" ca="1" si="8"/>
        <v>45926</v>
      </c>
      <c r="G73" s="1">
        <f t="shared" ca="1" si="9"/>
        <v>119</v>
      </c>
      <c r="H73" s="9">
        <f t="shared" ca="1" si="10"/>
        <v>74.389161000000001</v>
      </c>
      <c r="I73" s="9">
        <f t="shared" ca="1" si="11"/>
        <v>115.04083900000001</v>
      </c>
      <c r="J73" s="1"/>
    </row>
    <row r="74" spans="1:10" s="7" customFormat="1" ht="13.8" x14ac:dyDescent="0.3">
      <c r="A74" s="1" t="s">
        <v>96</v>
      </c>
      <c r="B74" s="1" t="s">
        <v>97</v>
      </c>
      <c r="C74" s="9">
        <v>189.43</v>
      </c>
      <c r="D74" s="3">
        <v>46076</v>
      </c>
      <c r="E74" s="11">
        <v>3.3E-3</v>
      </c>
      <c r="F74" s="3">
        <f t="shared" ca="1" si="8"/>
        <v>45926</v>
      </c>
      <c r="G74" s="1">
        <f t="shared" ca="1" si="9"/>
        <v>150</v>
      </c>
      <c r="H74" s="9">
        <f t="shared" ca="1" si="10"/>
        <v>93.767849999999996</v>
      </c>
      <c r="I74" s="9">
        <f t="shared" ca="1" si="11"/>
        <v>95.662150000000011</v>
      </c>
      <c r="J74" s="1"/>
    </row>
    <row r="75" spans="1:10" s="7" customFormat="1" ht="13.8" x14ac:dyDescent="0.3">
      <c r="A75" s="1" t="s">
        <v>96</v>
      </c>
      <c r="B75" s="1" t="s">
        <v>97</v>
      </c>
      <c r="C75" s="9">
        <v>189.43</v>
      </c>
      <c r="D75" s="3">
        <v>46104</v>
      </c>
      <c r="E75" s="11">
        <v>3.3E-3</v>
      </c>
      <c r="F75" s="3">
        <f t="shared" ca="1" si="8"/>
        <v>45926</v>
      </c>
      <c r="G75" s="1">
        <f t="shared" ca="1" si="9"/>
        <v>178</v>
      </c>
      <c r="H75" s="9">
        <f t="shared" ca="1" si="10"/>
        <v>111.27118200000001</v>
      </c>
      <c r="I75" s="9">
        <f t="shared" ca="1" si="11"/>
        <v>78.158817999999997</v>
      </c>
      <c r="J75" s="1"/>
    </row>
    <row r="76" spans="1:10" s="7" customFormat="1" ht="13.8" x14ac:dyDescent="0.3">
      <c r="A76" s="1" t="s">
        <v>96</v>
      </c>
      <c r="B76" s="1" t="s">
        <v>97</v>
      </c>
      <c r="C76" s="9">
        <v>189.43</v>
      </c>
      <c r="D76" s="3">
        <v>46135</v>
      </c>
      <c r="E76" s="11">
        <v>3.3E-3</v>
      </c>
      <c r="F76" s="3">
        <f t="shared" ca="1" si="8"/>
        <v>45926</v>
      </c>
      <c r="G76" s="1">
        <f t="shared" ca="1" si="9"/>
        <v>209</v>
      </c>
      <c r="H76" s="9">
        <f t="shared" ca="1" si="10"/>
        <v>130.64987099999999</v>
      </c>
      <c r="I76" s="9">
        <f t="shared" ca="1" si="11"/>
        <v>58.780129000000017</v>
      </c>
      <c r="J76" s="1"/>
    </row>
    <row r="77" spans="1:10" s="7" customFormat="1" ht="13.8" x14ac:dyDescent="0.3">
      <c r="A77" s="2" t="s">
        <v>35</v>
      </c>
      <c r="B77" s="1" t="s">
        <v>36</v>
      </c>
      <c r="C77" s="9">
        <v>223.56</v>
      </c>
      <c r="D77" s="3">
        <v>45955</v>
      </c>
      <c r="E77" s="11">
        <v>3.3E-3</v>
      </c>
      <c r="F77" s="3">
        <f t="shared" ca="1" si="8"/>
        <v>45926</v>
      </c>
      <c r="G77" s="1">
        <f t="shared" ca="1" si="9"/>
        <v>29</v>
      </c>
      <c r="H77" s="9">
        <f t="shared" ca="1" si="10"/>
        <v>21.394691999999999</v>
      </c>
      <c r="I77" s="9">
        <f t="shared" ca="1" si="11"/>
        <v>202.16530800000001</v>
      </c>
      <c r="J77" s="1"/>
    </row>
    <row r="78" spans="1:10" s="7" customFormat="1" ht="13.8" x14ac:dyDescent="0.3">
      <c r="A78" s="2" t="s">
        <v>35</v>
      </c>
      <c r="B78" s="1" t="s">
        <v>36</v>
      </c>
      <c r="C78" s="9">
        <v>223.56</v>
      </c>
      <c r="D78" s="3">
        <v>45986</v>
      </c>
      <c r="E78" s="11">
        <v>3.3E-3</v>
      </c>
      <c r="F78" s="3">
        <f t="shared" ca="1" si="8"/>
        <v>45926</v>
      </c>
      <c r="G78" s="1">
        <f t="shared" ca="1" si="9"/>
        <v>60</v>
      </c>
      <c r="H78" s="9">
        <f t="shared" ca="1" si="10"/>
        <v>44.264880000000005</v>
      </c>
      <c r="I78" s="9">
        <f t="shared" ca="1" si="11"/>
        <v>179.29512</v>
      </c>
      <c r="J78" s="1"/>
    </row>
    <row r="79" spans="1:10" s="7" customFormat="1" ht="13.8" x14ac:dyDescent="0.3">
      <c r="A79" s="2" t="s">
        <v>35</v>
      </c>
      <c r="B79" s="1" t="s">
        <v>36</v>
      </c>
      <c r="C79" s="9">
        <v>223.56</v>
      </c>
      <c r="D79" s="3">
        <v>46016</v>
      </c>
      <c r="E79" s="11">
        <v>3.3E-3</v>
      </c>
      <c r="F79" s="3">
        <f t="shared" ca="1" si="8"/>
        <v>45926</v>
      </c>
      <c r="G79" s="1">
        <f t="shared" ca="1" si="9"/>
        <v>90</v>
      </c>
      <c r="H79" s="9">
        <f t="shared" ca="1" si="10"/>
        <v>66.397319999999993</v>
      </c>
      <c r="I79" s="9">
        <f t="shared" ca="1" si="11"/>
        <v>157.16268000000002</v>
      </c>
      <c r="J79" s="1"/>
    </row>
    <row r="80" spans="1:10" s="7" customFormat="1" ht="13.8" x14ac:dyDescent="0.3">
      <c r="A80" s="2" t="s">
        <v>35</v>
      </c>
      <c r="B80" s="1" t="s">
        <v>36</v>
      </c>
      <c r="C80" s="9">
        <v>223.56</v>
      </c>
      <c r="D80" s="3">
        <v>46047</v>
      </c>
      <c r="E80" s="11">
        <v>3.3E-3</v>
      </c>
      <c r="F80" s="3">
        <f t="shared" ca="1" si="8"/>
        <v>45926</v>
      </c>
      <c r="G80" s="1">
        <f t="shared" ca="1" si="9"/>
        <v>121</v>
      </c>
      <c r="H80" s="9">
        <f t="shared" ca="1" si="10"/>
        <v>89.267507999999992</v>
      </c>
      <c r="I80" s="9">
        <f t="shared" ca="1" si="11"/>
        <v>134.29249200000001</v>
      </c>
      <c r="J80" s="1"/>
    </row>
    <row r="81" spans="1:10" s="7" customFormat="1" ht="13.8" x14ac:dyDescent="0.3">
      <c r="A81" s="2" t="s">
        <v>35</v>
      </c>
      <c r="B81" s="1" t="s">
        <v>36</v>
      </c>
      <c r="C81" s="9">
        <v>223.56</v>
      </c>
      <c r="D81" s="3">
        <v>46078</v>
      </c>
      <c r="E81" s="11">
        <v>3.3E-3</v>
      </c>
      <c r="F81" s="3">
        <f t="shared" ca="1" si="8"/>
        <v>45926</v>
      </c>
      <c r="G81" s="1">
        <f t="shared" ca="1" si="9"/>
        <v>152</v>
      </c>
      <c r="H81" s="9">
        <f t="shared" ca="1" si="10"/>
        <v>112.13769600000001</v>
      </c>
      <c r="I81" s="9">
        <f t="shared" ca="1" si="11"/>
        <v>111.422304</v>
      </c>
      <c r="J81" s="1"/>
    </row>
    <row r="82" spans="1:10" s="7" customFormat="1" ht="13.8" x14ac:dyDescent="0.3">
      <c r="A82" s="2" t="s">
        <v>35</v>
      </c>
      <c r="B82" s="1" t="s">
        <v>36</v>
      </c>
      <c r="C82" s="9">
        <v>223.56</v>
      </c>
      <c r="D82" s="3">
        <v>46106</v>
      </c>
      <c r="E82" s="11">
        <v>3.3E-3</v>
      </c>
      <c r="F82" s="3">
        <f t="shared" ca="1" si="8"/>
        <v>45926</v>
      </c>
      <c r="G82" s="1">
        <f t="shared" ca="1" si="9"/>
        <v>180</v>
      </c>
      <c r="H82" s="9">
        <f t="shared" ca="1" si="10"/>
        <v>132.79463999999999</v>
      </c>
      <c r="I82" s="9">
        <f t="shared" ca="1" si="11"/>
        <v>90.765360000000015</v>
      </c>
      <c r="J82" s="1"/>
    </row>
    <row r="83" spans="1:10" s="7" customFormat="1" ht="13.8" x14ac:dyDescent="0.3">
      <c r="A83" s="2" t="s">
        <v>35</v>
      </c>
      <c r="B83" s="1" t="s">
        <v>36</v>
      </c>
      <c r="C83" s="9">
        <v>223.52</v>
      </c>
      <c r="D83" s="3">
        <v>46137</v>
      </c>
      <c r="E83" s="11">
        <v>3.3E-3</v>
      </c>
      <c r="F83" s="3">
        <f t="shared" ca="1" si="8"/>
        <v>45926</v>
      </c>
      <c r="G83" s="1">
        <f t="shared" ca="1" si="9"/>
        <v>211</v>
      </c>
      <c r="H83" s="9">
        <f t="shared" ca="1" si="10"/>
        <v>155.636976</v>
      </c>
      <c r="I83" s="9">
        <f t="shared" ca="1" si="11"/>
        <v>67.883024000000006</v>
      </c>
      <c r="J83" s="1"/>
    </row>
    <row r="84" spans="1:10" s="7" customFormat="1" ht="13.8" x14ac:dyDescent="0.3">
      <c r="A84" s="2">
        <v>85937133510</v>
      </c>
      <c r="B84" s="1" t="s">
        <v>37</v>
      </c>
      <c r="C84" s="9">
        <v>156.22999999999999</v>
      </c>
      <c r="D84" s="3">
        <v>45931</v>
      </c>
      <c r="E84" s="11">
        <v>3.3E-3</v>
      </c>
      <c r="F84" s="3">
        <f t="shared" ca="1" si="8"/>
        <v>45926</v>
      </c>
      <c r="G84" s="1">
        <f t="shared" ca="1" si="9"/>
        <v>5</v>
      </c>
      <c r="H84" s="9">
        <f t="shared" ca="1" si="10"/>
        <v>2.5777950000000001</v>
      </c>
      <c r="I84" s="9">
        <f t="shared" ca="1" si="11"/>
        <v>153.65220499999998</v>
      </c>
      <c r="J84" s="1"/>
    </row>
    <row r="85" spans="1:10" s="7" customFormat="1" ht="13.8" x14ac:dyDescent="0.3">
      <c r="A85" s="2">
        <v>85937133510</v>
      </c>
      <c r="B85" s="1" t="s">
        <v>37</v>
      </c>
      <c r="C85" s="9">
        <v>156.22999999999999</v>
      </c>
      <c r="D85" s="3">
        <v>45962</v>
      </c>
      <c r="E85" s="11">
        <v>3.3E-3</v>
      </c>
      <c r="F85" s="3">
        <f t="shared" ca="1" si="8"/>
        <v>45926</v>
      </c>
      <c r="G85" s="1">
        <f t="shared" ca="1" si="9"/>
        <v>36</v>
      </c>
      <c r="H85" s="9">
        <f t="shared" ca="1" si="10"/>
        <v>18.560123999999998</v>
      </c>
      <c r="I85" s="9">
        <f t="shared" ca="1" si="11"/>
        <v>137.66987599999999</v>
      </c>
      <c r="J85" s="1"/>
    </row>
    <row r="86" spans="1:10" s="7" customFormat="1" ht="13.8" x14ac:dyDescent="0.3">
      <c r="A86" s="2">
        <v>85937133510</v>
      </c>
      <c r="B86" s="1" t="s">
        <v>37</v>
      </c>
      <c r="C86" s="9">
        <v>156.22999999999999</v>
      </c>
      <c r="D86" s="3">
        <v>45992</v>
      </c>
      <c r="E86" s="11">
        <v>3.3E-3</v>
      </c>
      <c r="F86" s="3">
        <f t="shared" ca="1" si="8"/>
        <v>45926</v>
      </c>
      <c r="G86" s="1">
        <f t="shared" ca="1" si="9"/>
        <v>66</v>
      </c>
      <c r="H86" s="9">
        <f t="shared" ca="1" si="10"/>
        <v>34.026893999999999</v>
      </c>
      <c r="I86" s="9">
        <f t="shared" ca="1" si="11"/>
        <v>122.20310599999999</v>
      </c>
      <c r="J86" s="1"/>
    </row>
    <row r="87" spans="1:10" s="7" customFormat="1" ht="13.8" x14ac:dyDescent="0.3">
      <c r="A87" s="2">
        <v>85937133510</v>
      </c>
      <c r="B87" s="1" t="s">
        <v>37</v>
      </c>
      <c r="C87" s="9">
        <v>156.22999999999999</v>
      </c>
      <c r="D87" s="3">
        <v>46023</v>
      </c>
      <c r="E87" s="11">
        <v>3.3E-3</v>
      </c>
      <c r="F87" s="3">
        <f t="shared" ca="1" si="8"/>
        <v>45926</v>
      </c>
      <c r="G87" s="1">
        <f t="shared" ca="1" si="9"/>
        <v>97</v>
      </c>
      <c r="H87" s="9">
        <f t="shared" ca="1" si="10"/>
        <v>50.009222999999999</v>
      </c>
      <c r="I87" s="9">
        <f t="shared" ca="1" si="11"/>
        <v>106.220777</v>
      </c>
      <c r="J87" s="1"/>
    </row>
    <row r="88" spans="1:10" s="7" customFormat="1" ht="13.8" x14ac:dyDescent="0.3">
      <c r="A88" s="2">
        <v>85937133510</v>
      </c>
      <c r="B88" s="1" t="s">
        <v>37</v>
      </c>
      <c r="C88" s="9">
        <v>156.22999999999999</v>
      </c>
      <c r="D88" s="3">
        <v>46054</v>
      </c>
      <c r="E88" s="11">
        <v>3.3E-3</v>
      </c>
      <c r="F88" s="3">
        <f t="shared" ca="1" si="8"/>
        <v>45926</v>
      </c>
      <c r="G88" s="1">
        <f t="shared" ca="1" si="9"/>
        <v>128</v>
      </c>
      <c r="H88" s="9">
        <f t="shared" ca="1" si="10"/>
        <v>65.991551999999999</v>
      </c>
      <c r="I88" s="9">
        <f t="shared" ca="1" si="11"/>
        <v>90.238447999999991</v>
      </c>
      <c r="J88" s="1"/>
    </row>
    <row r="89" spans="1:10" s="7" customFormat="1" ht="13.8" x14ac:dyDescent="0.3">
      <c r="A89" s="2">
        <v>85937133510</v>
      </c>
      <c r="B89" s="1" t="s">
        <v>37</v>
      </c>
      <c r="C89" s="9">
        <v>156.22999999999999</v>
      </c>
      <c r="D89" s="3">
        <v>46082</v>
      </c>
      <c r="E89" s="11">
        <v>3.3E-3</v>
      </c>
      <c r="F89" s="3">
        <f t="shared" ca="1" si="8"/>
        <v>45926</v>
      </c>
      <c r="G89" s="1">
        <f t="shared" ca="1" si="9"/>
        <v>156</v>
      </c>
      <c r="H89" s="9">
        <f t="shared" ca="1" si="10"/>
        <v>80.427204000000003</v>
      </c>
      <c r="I89" s="9">
        <f t="shared" ca="1" si="11"/>
        <v>75.802795999999987</v>
      </c>
      <c r="J89" s="1"/>
    </row>
    <row r="90" spans="1:10" s="7" customFormat="1" ht="13.8" x14ac:dyDescent="0.3">
      <c r="A90" s="2">
        <v>85937133510</v>
      </c>
      <c r="B90" s="1" t="s">
        <v>37</v>
      </c>
      <c r="C90" s="9">
        <v>156.22999999999999</v>
      </c>
      <c r="D90" s="3">
        <v>46113</v>
      </c>
      <c r="E90" s="11">
        <v>3.3E-3</v>
      </c>
      <c r="F90" s="3">
        <f t="shared" ca="1" si="8"/>
        <v>45926</v>
      </c>
      <c r="G90" s="1">
        <f t="shared" ca="1" si="9"/>
        <v>187</v>
      </c>
      <c r="H90" s="9">
        <f t="shared" ca="1" si="10"/>
        <v>96.409532999999996</v>
      </c>
      <c r="I90" s="9">
        <f t="shared" ca="1" si="11"/>
        <v>59.820466999999994</v>
      </c>
      <c r="J90" s="1"/>
    </row>
    <row r="91" spans="1:10" s="7" customFormat="1" ht="13.8" x14ac:dyDescent="0.3">
      <c r="A91" s="2">
        <v>86193119566</v>
      </c>
      <c r="B91" s="1" t="s">
        <v>38</v>
      </c>
      <c r="C91" s="9">
        <v>185.17</v>
      </c>
      <c r="D91" s="3">
        <v>45941</v>
      </c>
      <c r="E91" s="11">
        <v>3.3E-3</v>
      </c>
      <c r="F91" s="3">
        <f t="shared" ca="1" si="8"/>
        <v>45926</v>
      </c>
      <c r="G91" s="1">
        <f t="shared" ca="1" si="9"/>
        <v>15</v>
      </c>
      <c r="H91" s="9">
        <f t="shared" ca="1" si="10"/>
        <v>9.165915</v>
      </c>
      <c r="I91" s="9">
        <f t="shared" ca="1" si="11"/>
        <v>176.00408499999998</v>
      </c>
      <c r="J91" s="1"/>
    </row>
    <row r="92" spans="1:10" s="7" customFormat="1" ht="13.8" x14ac:dyDescent="0.3">
      <c r="A92" s="2">
        <v>86193119566</v>
      </c>
      <c r="B92" s="1" t="s">
        <v>38</v>
      </c>
      <c r="C92" s="9">
        <v>185.17</v>
      </c>
      <c r="D92" s="3">
        <v>45972</v>
      </c>
      <c r="E92" s="11">
        <v>3.3E-3</v>
      </c>
      <c r="F92" s="3">
        <f t="shared" ca="1" si="8"/>
        <v>45926</v>
      </c>
      <c r="G92" s="1">
        <f t="shared" ca="1" si="9"/>
        <v>46</v>
      </c>
      <c r="H92" s="9">
        <f t="shared" ca="1" si="10"/>
        <v>28.108805999999998</v>
      </c>
      <c r="I92" s="9">
        <f t="shared" ca="1" si="11"/>
        <v>157.061194</v>
      </c>
      <c r="J92" s="1"/>
    </row>
    <row r="93" spans="1:10" s="7" customFormat="1" ht="13.8" x14ac:dyDescent="0.3">
      <c r="A93" s="2">
        <v>86193119566</v>
      </c>
      <c r="B93" s="1" t="s">
        <v>38</v>
      </c>
      <c r="C93" s="9">
        <v>185.17</v>
      </c>
      <c r="D93" s="3">
        <v>46002</v>
      </c>
      <c r="E93" s="11">
        <v>3.3E-3</v>
      </c>
      <c r="F93" s="3">
        <f t="shared" ca="1" si="8"/>
        <v>45926</v>
      </c>
      <c r="G93" s="1">
        <f t="shared" ca="1" si="9"/>
        <v>76</v>
      </c>
      <c r="H93" s="9">
        <f t="shared" ca="1" si="10"/>
        <v>46.440635999999998</v>
      </c>
      <c r="I93" s="9">
        <f t="shared" ca="1" si="11"/>
        <v>138.72936399999998</v>
      </c>
      <c r="J93" s="1"/>
    </row>
    <row r="94" spans="1:10" s="7" customFormat="1" ht="13.8" x14ac:dyDescent="0.3">
      <c r="A94" s="2">
        <v>86193119566</v>
      </c>
      <c r="B94" s="1" t="s">
        <v>38</v>
      </c>
      <c r="C94" s="9">
        <v>185.17</v>
      </c>
      <c r="D94" s="3">
        <v>46033</v>
      </c>
      <c r="E94" s="11">
        <v>3.3E-3</v>
      </c>
      <c r="F94" s="3">
        <f t="shared" ca="1" si="8"/>
        <v>45926</v>
      </c>
      <c r="G94" s="1">
        <f t="shared" ca="1" si="9"/>
        <v>107</v>
      </c>
      <c r="H94" s="9">
        <f t="shared" ca="1" si="10"/>
        <v>65.383527000000001</v>
      </c>
      <c r="I94" s="9">
        <f t="shared" ca="1" si="11"/>
        <v>119.78647299999999</v>
      </c>
      <c r="J94" s="1"/>
    </row>
    <row r="95" spans="1:10" s="7" customFormat="1" ht="13.8" x14ac:dyDescent="0.3">
      <c r="A95" s="2">
        <v>86193119566</v>
      </c>
      <c r="B95" s="1" t="s">
        <v>38</v>
      </c>
      <c r="C95" s="9">
        <v>185.17</v>
      </c>
      <c r="D95" s="3">
        <v>46064</v>
      </c>
      <c r="E95" s="11">
        <v>3.3E-3</v>
      </c>
      <c r="F95" s="3">
        <f t="shared" ca="1" si="8"/>
        <v>45926</v>
      </c>
      <c r="G95" s="1">
        <f t="shared" ca="1" si="9"/>
        <v>138</v>
      </c>
      <c r="H95" s="9">
        <f t="shared" ca="1" si="10"/>
        <v>84.32641799999999</v>
      </c>
      <c r="I95" s="9">
        <f t="shared" ca="1" si="11"/>
        <v>100.843582</v>
      </c>
      <c r="J95" s="1"/>
    </row>
    <row r="96" spans="1:10" s="7" customFormat="1" ht="13.8" x14ac:dyDescent="0.3">
      <c r="A96" s="1" t="s">
        <v>39</v>
      </c>
      <c r="B96" s="1" t="s">
        <v>40</v>
      </c>
      <c r="C96" s="9">
        <v>401.77</v>
      </c>
      <c r="D96" s="3">
        <v>45938</v>
      </c>
      <c r="E96" s="11">
        <v>3.3E-3</v>
      </c>
      <c r="F96" s="3">
        <f t="shared" ca="1" si="8"/>
        <v>45926</v>
      </c>
      <c r="G96" s="1">
        <f t="shared" ca="1" si="9"/>
        <v>12</v>
      </c>
      <c r="H96" s="9">
        <f t="shared" ca="1" si="10"/>
        <v>15.910091999999997</v>
      </c>
      <c r="I96" s="9">
        <f t="shared" ca="1" si="11"/>
        <v>385.85990799999996</v>
      </c>
      <c r="J96" s="1"/>
    </row>
    <row r="97" spans="1:10" s="7" customFormat="1" ht="13.8" x14ac:dyDescent="0.3">
      <c r="A97" s="1" t="s">
        <v>39</v>
      </c>
      <c r="B97" s="1" t="s">
        <v>40</v>
      </c>
      <c r="C97" s="9">
        <v>401.77</v>
      </c>
      <c r="D97" s="3">
        <v>45969</v>
      </c>
      <c r="E97" s="11">
        <v>3.3E-3</v>
      </c>
      <c r="F97" s="3">
        <f t="shared" ca="1" si="8"/>
        <v>45926</v>
      </c>
      <c r="G97" s="1">
        <f t="shared" ca="1" si="9"/>
        <v>43</v>
      </c>
      <c r="H97" s="9">
        <f t="shared" ca="1" si="10"/>
        <v>57.011162999999996</v>
      </c>
      <c r="I97" s="9">
        <f t="shared" ca="1" si="11"/>
        <v>344.75883699999997</v>
      </c>
      <c r="J97" s="1"/>
    </row>
    <row r="98" spans="1:10" s="7" customFormat="1" ht="13.8" x14ac:dyDescent="0.3">
      <c r="A98" s="1" t="s">
        <v>39</v>
      </c>
      <c r="B98" s="1" t="s">
        <v>40</v>
      </c>
      <c r="C98" s="9">
        <v>401.77</v>
      </c>
      <c r="D98" s="3">
        <v>45999</v>
      </c>
      <c r="E98" s="11">
        <v>3.3E-3</v>
      </c>
      <c r="F98" s="3">
        <f t="shared" ref="F98:F119" ca="1" si="12">TODAY()</f>
        <v>45926</v>
      </c>
      <c r="G98" s="1">
        <f t="shared" ref="G98:G129" ca="1" si="13">D98-F98</f>
        <v>73</v>
      </c>
      <c r="H98" s="9">
        <f t="shared" ref="H98:H129" ca="1" si="14">G98*E98*C98</f>
        <v>96.786393000000004</v>
      </c>
      <c r="I98" s="9">
        <f t="shared" ref="I98:I129" ca="1" si="15">C98-H98</f>
        <v>304.98360700000001</v>
      </c>
      <c r="J98" s="1"/>
    </row>
    <row r="99" spans="1:10" s="7" customFormat="1" ht="13.8" x14ac:dyDescent="0.3">
      <c r="A99" s="1" t="s">
        <v>39</v>
      </c>
      <c r="B99" s="1" t="s">
        <v>40</v>
      </c>
      <c r="C99" s="9">
        <v>401.77</v>
      </c>
      <c r="D99" s="3">
        <v>46030</v>
      </c>
      <c r="E99" s="11">
        <v>3.3E-3</v>
      </c>
      <c r="F99" s="3">
        <f t="shared" ca="1" si="12"/>
        <v>45926</v>
      </c>
      <c r="G99" s="1">
        <f t="shared" ca="1" si="13"/>
        <v>104</v>
      </c>
      <c r="H99" s="9">
        <f t="shared" ca="1" si="14"/>
        <v>137.88746399999999</v>
      </c>
      <c r="I99" s="9">
        <f t="shared" ca="1" si="15"/>
        <v>263.88253599999996</v>
      </c>
      <c r="J99" s="1"/>
    </row>
    <row r="100" spans="1:10" s="7" customFormat="1" ht="13.8" x14ac:dyDescent="0.3">
      <c r="A100" s="1" t="s">
        <v>39</v>
      </c>
      <c r="B100" s="1" t="s">
        <v>40</v>
      </c>
      <c r="C100" s="9">
        <v>401.77</v>
      </c>
      <c r="D100" s="3">
        <v>46061</v>
      </c>
      <c r="E100" s="11">
        <v>3.3E-3</v>
      </c>
      <c r="F100" s="3">
        <f t="shared" ca="1" si="12"/>
        <v>45926</v>
      </c>
      <c r="G100" s="1">
        <f t="shared" ca="1" si="13"/>
        <v>135</v>
      </c>
      <c r="H100" s="9">
        <f t="shared" ca="1" si="14"/>
        <v>178.98853499999998</v>
      </c>
      <c r="I100" s="9">
        <f t="shared" ca="1" si="15"/>
        <v>222.781465</v>
      </c>
      <c r="J100" s="1"/>
    </row>
    <row r="101" spans="1:10" s="7" customFormat="1" ht="13.8" x14ac:dyDescent="0.3">
      <c r="A101" s="1" t="s">
        <v>39</v>
      </c>
      <c r="B101" s="1" t="s">
        <v>40</v>
      </c>
      <c r="C101" s="9">
        <v>401.77</v>
      </c>
      <c r="D101" s="3">
        <v>46089</v>
      </c>
      <c r="E101" s="11">
        <v>3.3E-3</v>
      </c>
      <c r="F101" s="3">
        <f t="shared" ca="1" si="12"/>
        <v>45926</v>
      </c>
      <c r="G101" s="1">
        <f t="shared" ca="1" si="13"/>
        <v>163</v>
      </c>
      <c r="H101" s="9">
        <f t="shared" ca="1" si="14"/>
        <v>216.11208300000001</v>
      </c>
      <c r="I101" s="9">
        <f t="shared" ca="1" si="15"/>
        <v>185.65791699999997</v>
      </c>
      <c r="J101" s="1"/>
    </row>
    <row r="102" spans="1:10" s="7" customFormat="1" ht="13.8" x14ac:dyDescent="0.3">
      <c r="A102" s="1" t="s">
        <v>39</v>
      </c>
      <c r="B102" s="1" t="s">
        <v>40</v>
      </c>
      <c r="C102" s="9">
        <v>401.79</v>
      </c>
      <c r="D102" s="3">
        <v>46120</v>
      </c>
      <c r="E102" s="11">
        <v>3.3E-3</v>
      </c>
      <c r="F102" s="3">
        <f t="shared" ca="1" si="12"/>
        <v>45926</v>
      </c>
      <c r="G102" s="1">
        <f t="shared" ca="1" si="13"/>
        <v>194</v>
      </c>
      <c r="H102" s="9">
        <f t="shared" ca="1" si="14"/>
        <v>257.22595799999999</v>
      </c>
      <c r="I102" s="9">
        <f t="shared" ca="1" si="15"/>
        <v>144.56404200000003</v>
      </c>
      <c r="J102" s="1"/>
    </row>
    <row r="103" spans="1:10" s="7" customFormat="1" ht="13.8" x14ac:dyDescent="0.3">
      <c r="A103" s="1">
        <v>61917290578</v>
      </c>
      <c r="B103" s="1" t="s">
        <v>43</v>
      </c>
      <c r="C103" s="9">
        <v>262.75</v>
      </c>
      <c r="D103" s="3">
        <v>45955</v>
      </c>
      <c r="E103" s="11">
        <v>3.3E-3</v>
      </c>
      <c r="F103" s="3">
        <f t="shared" ca="1" si="12"/>
        <v>45926</v>
      </c>
      <c r="G103" s="1">
        <f t="shared" ca="1" si="13"/>
        <v>29</v>
      </c>
      <c r="H103" s="9">
        <f t="shared" ca="1" si="14"/>
        <v>25.145174999999998</v>
      </c>
      <c r="I103" s="9">
        <f t="shared" ca="1" si="15"/>
        <v>237.60482500000001</v>
      </c>
      <c r="J103" s="1"/>
    </row>
    <row r="104" spans="1:10" s="7" customFormat="1" ht="13.8" x14ac:dyDescent="0.3">
      <c r="A104" s="1">
        <v>61917290578</v>
      </c>
      <c r="B104" s="1" t="s">
        <v>43</v>
      </c>
      <c r="C104" s="9">
        <v>262.75</v>
      </c>
      <c r="D104" s="3">
        <v>45986</v>
      </c>
      <c r="E104" s="11">
        <v>3.3E-3</v>
      </c>
      <c r="F104" s="3">
        <f t="shared" ca="1" si="12"/>
        <v>45926</v>
      </c>
      <c r="G104" s="1">
        <f t="shared" ca="1" si="13"/>
        <v>60</v>
      </c>
      <c r="H104" s="9">
        <f t="shared" ca="1" si="14"/>
        <v>52.024500000000003</v>
      </c>
      <c r="I104" s="9">
        <f t="shared" ca="1" si="15"/>
        <v>210.72550000000001</v>
      </c>
      <c r="J104" s="1"/>
    </row>
    <row r="105" spans="1:10" s="7" customFormat="1" ht="13.8" x14ac:dyDescent="0.3">
      <c r="A105" s="1">
        <v>61917290578</v>
      </c>
      <c r="B105" s="1" t="s">
        <v>43</v>
      </c>
      <c r="C105" s="9">
        <v>262.76</v>
      </c>
      <c r="D105" s="3">
        <v>46016</v>
      </c>
      <c r="E105" s="11">
        <v>3.3E-3</v>
      </c>
      <c r="F105" s="3">
        <f t="shared" ca="1" si="12"/>
        <v>45926</v>
      </c>
      <c r="G105" s="1">
        <f t="shared" ca="1" si="13"/>
        <v>90</v>
      </c>
      <c r="H105" s="9">
        <f t="shared" ca="1" si="14"/>
        <v>78.039719999999988</v>
      </c>
      <c r="I105" s="9">
        <f t="shared" ca="1" si="15"/>
        <v>184.72028</v>
      </c>
      <c r="J105" s="1"/>
    </row>
    <row r="106" spans="1:10" s="7" customFormat="1" ht="13.8" x14ac:dyDescent="0.3">
      <c r="A106" s="1">
        <v>80335381553</v>
      </c>
      <c r="B106" s="1" t="s">
        <v>44</v>
      </c>
      <c r="C106" s="9">
        <v>103.45</v>
      </c>
      <c r="D106" s="3">
        <v>45934</v>
      </c>
      <c r="E106" s="11">
        <v>3.3E-3</v>
      </c>
      <c r="F106" s="3">
        <f t="shared" ca="1" si="12"/>
        <v>45926</v>
      </c>
      <c r="G106" s="1">
        <f t="shared" ca="1" si="13"/>
        <v>8</v>
      </c>
      <c r="H106" s="9">
        <f t="shared" ca="1" si="14"/>
        <v>2.73108</v>
      </c>
      <c r="I106" s="9">
        <f t="shared" ca="1" si="15"/>
        <v>100.71892</v>
      </c>
      <c r="J106" s="1"/>
    </row>
    <row r="107" spans="1:10" s="7" customFormat="1" ht="13.8" x14ac:dyDescent="0.3">
      <c r="A107" s="1">
        <v>80335381553</v>
      </c>
      <c r="B107" s="1" t="s">
        <v>44</v>
      </c>
      <c r="C107" s="9">
        <v>103.45</v>
      </c>
      <c r="D107" s="3">
        <v>45965</v>
      </c>
      <c r="E107" s="11">
        <v>3.3E-3</v>
      </c>
      <c r="F107" s="3">
        <f t="shared" ca="1" si="12"/>
        <v>45926</v>
      </c>
      <c r="G107" s="1">
        <f t="shared" ca="1" si="13"/>
        <v>39</v>
      </c>
      <c r="H107" s="9">
        <f t="shared" ca="1" si="14"/>
        <v>13.314015000000001</v>
      </c>
      <c r="I107" s="9">
        <f t="shared" ca="1" si="15"/>
        <v>90.135985000000005</v>
      </c>
      <c r="J107" s="1"/>
    </row>
    <row r="108" spans="1:10" s="7" customFormat="1" ht="13.8" x14ac:dyDescent="0.3">
      <c r="A108" s="1">
        <v>80335381553</v>
      </c>
      <c r="B108" s="1" t="s">
        <v>44</v>
      </c>
      <c r="C108" s="9">
        <v>103.45</v>
      </c>
      <c r="D108" s="3">
        <v>45995</v>
      </c>
      <c r="E108" s="11">
        <v>3.3E-3</v>
      </c>
      <c r="F108" s="3">
        <f t="shared" ca="1" si="12"/>
        <v>45926</v>
      </c>
      <c r="G108" s="1">
        <f t="shared" ca="1" si="13"/>
        <v>69</v>
      </c>
      <c r="H108" s="9">
        <f t="shared" ca="1" si="14"/>
        <v>23.555564999999998</v>
      </c>
      <c r="I108" s="9">
        <f t="shared" ca="1" si="15"/>
        <v>79.894435000000001</v>
      </c>
      <c r="J108" s="1"/>
    </row>
    <row r="109" spans="1:10" s="7" customFormat="1" ht="13.8" x14ac:dyDescent="0.3">
      <c r="A109" s="1">
        <v>80335381553</v>
      </c>
      <c r="B109" s="1" t="s">
        <v>44</v>
      </c>
      <c r="C109" s="9">
        <v>103.45</v>
      </c>
      <c r="D109" s="3">
        <v>46026</v>
      </c>
      <c r="E109" s="11">
        <v>3.3E-3</v>
      </c>
      <c r="F109" s="3">
        <f t="shared" ca="1" si="12"/>
        <v>45926</v>
      </c>
      <c r="G109" s="1">
        <f t="shared" ca="1" si="13"/>
        <v>100</v>
      </c>
      <c r="H109" s="9">
        <f t="shared" ca="1" si="14"/>
        <v>34.138500000000001</v>
      </c>
      <c r="I109" s="9">
        <f t="shared" ca="1" si="15"/>
        <v>69.311499999999995</v>
      </c>
      <c r="J109" s="1"/>
    </row>
    <row r="110" spans="1:10" s="7" customFormat="1" ht="13.8" x14ac:dyDescent="0.3">
      <c r="A110" s="1">
        <v>80335381553</v>
      </c>
      <c r="B110" s="1" t="s">
        <v>44</v>
      </c>
      <c r="C110" s="9">
        <v>103.45</v>
      </c>
      <c r="D110" s="3">
        <v>46057</v>
      </c>
      <c r="E110" s="11">
        <v>3.3E-3</v>
      </c>
      <c r="F110" s="3">
        <f t="shared" ca="1" si="12"/>
        <v>45926</v>
      </c>
      <c r="G110" s="1">
        <f t="shared" ca="1" si="13"/>
        <v>131</v>
      </c>
      <c r="H110" s="9">
        <f t="shared" ca="1" si="14"/>
        <v>44.721435</v>
      </c>
      <c r="I110" s="9">
        <f t="shared" ca="1" si="15"/>
        <v>58.728565000000003</v>
      </c>
      <c r="J110" s="1"/>
    </row>
    <row r="111" spans="1:10" s="7" customFormat="1" ht="13.8" x14ac:dyDescent="0.3">
      <c r="A111" s="1">
        <v>80335381553</v>
      </c>
      <c r="B111" s="1" t="s">
        <v>44</v>
      </c>
      <c r="C111" s="9">
        <v>103.45</v>
      </c>
      <c r="D111" s="3">
        <v>46085</v>
      </c>
      <c r="E111" s="11">
        <v>3.3E-3</v>
      </c>
      <c r="F111" s="3">
        <f t="shared" ca="1" si="12"/>
        <v>45926</v>
      </c>
      <c r="G111" s="1">
        <f t="shared" ca="1" si="13"/>
        <v>159</v>
      </c>
      <c r="H111" s="9">
        <f t="shared" ca="1" si="14"/>
        <v>54.280214999999998</v>
      </c>
      <c r="I111" s="9">
        <f t="shared" ca="1" si="15"/>
        <v>49.169785000000005</v>
      </c>
      <c r="J111" s="1"/>
    </row>
    <row r="112" spans="1:10" s="7" customFormat="1" ht="13.8" x14ac:dyDescent="0.3">
      <c r="A112" s="1">
        <v>80335381553</v>
      </c>
      <c r="B112" s="1" t="s">
        <v>44</v>
      </c>
      <c r="C112" s="9">
        <v>103.45</v>
      </c>
      <c r="D112" s="3">
        <v>46116</v>
      </c>
      <c r="E112" s="11">
        <v>3.3E-3</v>
      </c>
      <c r="F112" s="3">
        <f t="shared" ca="1" si="12"/>
        <v>45926</v>
      </c>
      <c r="G112" s="1">
        <f t="shared" ca="1" si="13"/>
        <v>190</v>
      </c>
      <c r="H112" s="9">
        <f t="shared" ca="1" si="14"/>
        <v>64.863150000000005</v>
      </c>
      <c r="I112" s="9">
        <f t="shared" ca="1" si="15"/>
        <v>38.586849999999998</v>
      </c>
      <c r="J112" s="1"/>
    </row>
    <row r="113" spans="1:10" s="7" customFormat="1" ht="13.8" x14ac:dyDescent="0.3">
      <c r="A113" s="2" t="s">
        <v>27</v>
      </c>
      <c r="B113" s="1" t="s">
        <v>28</v>
      </c>
      <c r="C113" s="9">
        <v>90</v>
      </c>
      <c r="D113" s="3">
        <v>45950</v>
      </c>
      <c r="E113" s="11">
        <v>3.3E-3</v>
      </c>
      <c r="F113" s="3">
        <f t="shared" ca="1" si="12"/>
        <v>45926</v>
      </c>
      <c r="G113" s="1">
        <f t="shared" ca="1" si="13"/>
        <v>24</v>
      </c>
      <c r="H113" s="9">
        <f t="shared" ca="1" si="14"/>
        <v>7.1279999999999992</v>
      </c>
      <c r="I113" s="9">
        <f t="shared" ca="1" si="15"/>
        <v>82.872</v>
      </c>
      <c r="J113" s="1"/>
    </row>
    <row r="114" spans="1:10" s="7" customFormat="1" ht="13.8" x14ac:dyDescent="0.3">
      <c r="A114" s="2" t="s">
        <v>27</v>
      </c>
      <c r="B114" s="1" t="s">
        <v>28</v>
      </c>
      <c r="C114" s="9">
        <v>90</v>
      </c>
      <c r="D114" s="3">
        <v>45981</v>
      </c>
      <c r="E114" s="11">
        <v>3.3E-3</v>
      </c>
      <c r="F114" s="3">
        <f t="shared" ca="1" si="12"/>
        <v>45926</v>
      </c>
      <c r="G114" s="1">
        <f t="shared" ca="1" si="13"/>
        <v>55</v>
      </c>
      <c r="H114" s="9">
        <f t="shared" ca="1" si="14"/>
        <v>16.335000000000001</v>
      </c>
      <c r="I114" s="9">
        <f t="shared" ca="1" si="15"/>
        <v>73.664999999999992</v>
      </c>
      <c r="J114" s="1"/>
    </row>
    <row r="115" spans="1:10" s="7" customFormat="1" ht="13.8" x14ac:dyDescent="0.3">
      <c r="A115" s="2" t="s">
        <v>27</v>
      </c>
      <c r="B115" s="1" t="s">
        <v>28</v>
      </c>
      <c r="C115" s="9">
        <v>90</v>
      </c>
      <c r="D115" s="3">
        <v>46011</v>
      </c>
      <c r="E115" s="11">
        <v>3.3E-3</v>
      </c>
      <c r="F115" s="3">
        <f t="shared" ca="1" si="12"/>
        <v>45926</v>
      </c>
      <c r="G115" s="1">
        <f t="shared" ca="1" si="13"/>
        <v>85</v>
      </c>
      <c r="H115" s="9">
        <f t="shared" ca="1" si="14"/>
        <v>25.244999999999997</v>
      </c>
      <c r="I115" s="9">
        <f t="shared" ca="1" si="15"/>
        <v>64.754999999999995</v>
      </c>
      <c r="J115" s="1"/>
    </row>
    <row r="116" spans="1:10" s="7" customFormat="1" ht="13.8" x14ac:dyDescent="0.3">
      <c r="A116" s="2" t="s">
        <v>27</v>
      </c>
      <c r="B116" s="1" t="s">
        <v>28</v>
      </c>
      <c r="C116" s="9">
        <v>90</v>
      </c>
      <c r="D116" s="3">
        <v>46042</v>
      </c>
      <c r="E116" s="11">
        <v>3.3E-3</v>
      </c>
      <c r="F116" s="3">
        <f t="shared" ca="1" si="12"/>
        <v>45926</v>
      </c>
      <c r="G116" s="1">
        <f t="shared" ca="1" si="13"/>
        <v>116</v>
      </c>
      <c r="H116" s="9">
        <f t="shared" ca="1" si="14"/>
        <v>34.451999999999998</v>
      </c>
      <c r="I116" s="9">
        <f t="shared" ca="1" si="15"/>
        <v>55.548000000000002</v>
      </c>
      <c r="J116" s="1"/>
    </row>
    <row r="117" spans="1:10" s="7" customFormat="1" ht="13.8" x14ac:dyDescent="0.3">
      <c r="A117" s="2" t="s">
        <v>27</v>
      </c>
      <c r="B117" s="1" t="s">
        <v>28</v>
      </c>
      <c r="C117" s="9">
        <v>90</v>
      </c>
      <c r="D117" s="3">
        <v>46073</v>
      </c>
      <c r="E117" s="11">
        <v>3.3E-3</v>
      </c>
      <c r="F117" s="3">
        <f t="shared" ca="1" si="12"/>
        <v>45926</v>
      </c>
      <c r="G117" s="1">
        <f t="shared" ca="1" si="13"/>
        <v>147</v>
      </c>
      <c r="H117" s="9">
        <f t="shared" ca="1" si="14"/>
        <v>43.658999999999999</v>
      </c>
      <c r="I117" s="9">
        <f t="shared" ca="1" si="15"/>
        <v>46.341000000000001</v>
      </c>
      <c r="J117" s="1"/>
    </row>
    <row r="118" spans="1:10" s="7" customFormat="1" ht="13.8" x14ac:dyDescent="0.3">
      <c r="A118" s="2" t="s">
        <v>27</v>
      </c>
      <c r="B118" s="1" t="s">
        <v>28</v>
      </c>
      <c r="C118" s="9">
        <v>90</v>
      </c>
      <c r="D118" s="3">
        <v>46101</v>
      </c>
      <c r="E118" s="11">
        <v>3.3E-3</v>
      </c>
      <c r="F118" s="3">
        <f t="shared" ca="1" si="12"/>
        <v>45926</v>
      </c>
      <c r="G118" s="1">
        <f t="shared" ca="1" si="13"/>
        <v>175</v>
      </c>
      <c r="H118" s="9">
        <f t="shared" ca="1" si="14"/>
        <v>51.975000000000001</v>
      </c>
      <c r="I118" s="9">
        <f t="shared" ca="1" si="15"/>
        <v>38.024999999999999</v>
      </c>
      <c r="J118" s="1"/>
    </row>
    <row r="119" spans="1:10" s="7" customFormat="1" ht="13.8" x14ac:dyDescent="0.3">
      <c r="A119" s="2" t="s">
        <v>27</v>
      </c>
      <c r="B119" s="1" t="s">
        <v>28</v>
      </c>
      <c r="C119" s="9">
        <v>90</v>
      </c>
      <c r="D119" s="3">
        <v>46132</v>
      </c>
      <c r="E119" s="11">
        <v>3.3E-3</v>
      </c>
      <c r="F119" s="3">
        <f t="shared" ca="1" si="12"/>
        <v>45926</v>
      </c>
      <c r="G119" s="1">
        <f t="shared" ca="1" si="13"/>
        <v>206</v>
      </c>
      <c r="H119" s="9">
        <f t="shared" ca="1" si="14"/>
        <v>61.181999999999995</v>
      </c>
      <c r="I119" s="9">
        <f t="shared" ca="1" si="15"/>
        <v>28.818000000000005</v>
      </c>
      <c r="J119" s="1"/>
    </row>
    <row r="133" spans="1:10" x14ac:dyDescent="0.3">
      <c r="A133" s="2"/>
      <c r="B133" s="1"/>
      <c r="C133" s="9"/>
      <c r="D133" s="3"/>
      <c r="E133" s="11"/>
      <c r="F133" s="3">
        <f t="shared" ref="F133:F164" ca="1" si="16">TODAY()</f>
        <v>45926</v>
      </c>
      <c r="G133" s="1">
        <f ca="1">D133-F133</f>
        <v>-45926</v>
      </c>
      <c r="H133" s="9">
        <f ca="1">G133*E133*C133</f>
        <v>0</v>
      </c>
      <c r="I133" s="9">
        <f ca="1">C133-H133</f>
        <v>0</v>
      </c>
      <c r="J133" s="1"/>
    </row>
    <row r="134" spans="1:10" x14ac:dyDescent="0.3">
      <c r="A134" s="2"/>
      <c r="B134" s="1"/>
      <c r="C134" s="9"/>
      <c r="D134" s="3"/>
      <c r="E134" s="11"/>
      <c r="F134" s="3">
        <f t="shared" ca="1" si="16"/>
        <v>45926</v>
      </c>
      <c r="G134" s="1">
        <f ca="1">D134-F134</f>
        <v>-45926</v>
      </c>
      <c r="H134" s="9">
        <f ca="1">G134*E134*C134</f>
        <v>0</v>
      </c>
      <c r="I134" s="9">
        <f ca="1">C134-H134</f>
        <v>0</v>
      </c>
      <c r="J134" s="1"/>
    </row>
    <row r="135" spans="1:10" x14ac:dyDescent="0.3">
      <c r="A135" s="2"/>
      <c r="B135" s="1"/>
      <c r="C135" s="9"/>
      <c r="D135" s="3"/>
      <c r="E135" s="11"/>
      <c r="F135" s="3">
        <f t="shared" ca="1" si="16"/>
        <v>45926</v>
      </c>
      <c r="G135" s="1">
        <f t="shared" ref="G135:G198" ca="1" si="17">D135-F135</f>
        <v>-45926</v>
      </c>
      <c r="H135" s="9">
        <f t="shared" ref="H135:H198" ca="1" si="18">G135*E135*C135</f>
        <v>0</v>
      </c>
      <c r="I135" s="9">
        <f t="shared" ref="I135:I198" ca="1" si="19">C135-H135</f>
        <v>0</v>
      </c>
      <c r="J135" s="1"/>
    </row>
    <row r="136" spans="1:10" x14ac:dyDescent="0.3">
      <c r="A136" s="2"/>
      <c r="B136" s="1"/>
      <c r="C136" s="9"/>
      <c r="D136" s="3"/>
      <c r="E136" s="11"/>
      <c r="F136" s="3">
        <f t="shared" ca="1" si="16"/>
        <v>45926</v>
      </c>
      <c r="G136" s="1">
        <f t="shared" ca="1" si="17"/>
        <v>-45926</v>
      </c>
      <c r="H136" s="9">
        <f t="shared" ca="1" si="18"/>
        <v>0</v>
      </c>
      <c r="I136" s="9">
        <f t="shared" ca="1" si="19"/>
        <v>0</v>
      </c>
      <c r="J136" s="1"/>
    </row>
    <row r="137" spans="1:10" x14ac:dyDescent="0.3">
      <c r="A137" s="2"/>
      <c r="B137" s="1"/>
      <c r="C137" s="9"/>
      <c r="D137" s="3"/>
      <c r="E137" s="11"/>
      <c r="F137" s="3">
        <f t="shared" ca="1" si="16"/>
        <v>45926</v>
      </c>
      <c r="G137" s="1">
        <f t="shared" ca="1" si="17"/>
        <v>-45926</v>
      </c>
      <c r="H137" s="9">
        <f t="shared" ca="1" si="18"/>
        <v>0</v>
      </c>
      <c r="I137" s="9">
        <f t="shared" ca="1" si="19"/>
        <v>0</v>
      </c>
      <c r="J137" s="1"/>
    </row>
    <row r="138" spans="1:10" x14ac:dyDescent="0.3">
      <c r="A138" s="2"/>
      <c r="B138" s="1"/>
      <c r="C138" s="9"/>
      <c r="D138" s="3"/>
      <c r="E138" s="11"/>
      <c r="F138" s="3">
        <f t="shared" ca="1" si="16"/>
        <v>45926</v>
      </c>
      <c r="G138" s="1">
        <f t="shared" ca="1" si="17"/>
        <v>-45926</v>
      </c>
      <c r="H138" s="9">
        <f t="shared" ca="1" si="18"/>
        <v>0</v>
      </c>
      <c r="I138" s="9">
        <f t="shared" ca="1" si="19"/>
        <v>0</v>
      </c>
      <c r="J138" s="1"/>
    </row>
    <row r="139" spans="1:10" x14ac:dyDescent="0.3">
      <c r="A139" s="2"/>
      <c r="B139" s="1"/>
      <c r="C139" s="9"/>
      <c r="D139" s="3"/>
      <c r="E139" s="11"/>
      <c r="F139" s="3">
        <f t="shared" ca="1" si="16"/>
        <v>45926</v>
      </c>
      <c r="G139" s="1">
        <f t="shared" ca="1" si="17"/>
        <v>-45926</v>
      </c>
      <c r="H139" s="9">
        <f t="shared" ca="1" si="18"/>
        <v>0</v>
      </c>
      <c r="I139" s="9">
        <f t="shared" ca="1" si="19"/>
        <v>0</v>
      </c>
      <c r="J139" s="1"/>
    </row>
    <row r="140" spans="1:10" x14ac:dyDescent="0.3">
      <c r="A140" s="2"/>
      <c r="B140" s="1"/>
      <c r="C140" s="9"/>
      <c r="D140" s="3"/>
      <c r="E140" s="11"/>
      <c r="F140" s="3">
        <f t="shared" ca="1" si="16"/>
        <v>45926</v>
      </c>
      <c r="G140" s="1">
        <f t="shared" ca="1" si="17"/>
        <v>-45926</v>
      </c>
      <c r="H140" s="9">
        <f t="shared" ca="1" si="18"/>
        <v>0</v>
      </c>
      <c r="I140" s="9">
        <f t="shared" ca="1" si="19"/>
        <v>0</v>
      </c>
      <c r="J140" s="1"/>
    </row>
    <row r="141" spans="1:10" x14ac:dyDescent="0.3">
      <c r="A141" s="2"/>
      <c r="B141" s="1"/>
      <c r="C141" s="9"/>
      <c r="D141" s="3"/>
      <c r="E141" s="11"/>
      <c r="F141" s="3">
        <f t="shared" ca="1" si="16"/>
        <v>45926</v>
      </c>
      <c r="G141" s="1">
        <f t="shared" ca="1" si="17"/>
        <v>-45926</v>
      </c>
      <c r="H141" s="9">
        <f t="shared" ca="1" si="18"/>
        <v>0</v>
      </c>
      <c r="I141" s="9">
        <f t="shared" ca="1" si="19"/>
        <v>0</v>
      </c>
      <c r="J141" s="1"/>
    </row>
    <row r="142" spans="1:10" x14ac:dyDescent="0.3">
      <c r="A142" s="2"/>
      <c r="B142" s="1"/>
      <c r="C142" s="9"/>
      <c r="D142" s="3"/>
      <c r="E142" s="11"/>
      <c r="F142" s="3">
        <f t="shared" ca="1" si="16"/>
        <v>45926</v>
      </c>
      <c r="G142" s="1">
        <f t="shared" ca="1" si="17"/>
        <v>-45926</v>
      </c>
      <c r="H142" s="9">
        <f t="shared" ca="1" si="18"/>
        <v>0</v>
      </c>
      <c r="I142" s="9">
        <f t="shared" ca="1" si="19"/>
        <v>0</v>
      </c>
      <c r="J142" s="1"/>
    </row>
    <row r="143" spans="1:10" x14ac:dyDescent="0.3">
      <c r="A143" s="2"/>
      <c r="B143" s="1"/>
      <c r="C143" s="9"/>
      <c r="D143" s="3"/>
      <c r="E143" s="11"/>
      <c r="F143" s="3">
        <f t="shared" ca="1" si="16"/>
        <v>45926</v>
      </c>
      <c r="G143" s="1">
        <f t="shared" ca="1" si="17"/>
        <v>-45926</v>
      </c>
      <c r="H143" s="9">
        <f t="shared" ca="1" si="18"/>
        <v>0</v>
      </c>
      <c r="I143" s="9">
        <f t="shared" ca="1" si="19"/>
        <v>0</v>
      </c>
      <c r="J143" s="1"/>
    </row>
    <row r="144" spans="1:10" x14ac:dyDescent="0.3">
      <c r="A144" s="2"/>
      <c r="B144" s="1"/>
      <c r="C144" s="9"/>
      <c r="D144" s="3"/>
      <c r="E144" s="11"/>
      <c r="F144" s="3">
        <f t="shared" ca="1" si="16"/>
        <v>45926</v>
      </c>
      <c r="G144" s="1">
        <f t="shared" ca="1" si="17"/>
        <v>-45926</v>
      </c>
      <c r="H144" s="9">
        <f t="shared" ca="1" si="18"/>
        <v>0</v>
      </c>
      <c r="I144" s="9">
        <f t="shared" ca="1" si="19"/>
        <v>0</v>
      </c>
      <c r="J144" s="1"/>
    </row>
    <row r="145" spans="1:10" x14ac:dyDescent="0.3">
      <c r="A145" s="2"/>
      <c r="B145" s="1"/>
      <c r="C145" s="9"/>
      <c r="D145" s="3"/>
      <c r="E145" s="11"/>
      <c r="F145" s="3">
        <f t="shared" ca="1" si="16"/>
        <v>45926</v>
      </c>
      <c r="G145" s="1">
        <f t="shared" ca="1" si="17"/>
        <v>-45926</v>
      </c>
      <c r="H145" s="9">
        <f t="shared" ca="1" si="18"/>
        <v>0</v>
      </c>
      <c r="I145" s="9">
        <f t="shared" ca="1" si="19"/>
        <v>0</v>
      </c>
      <c r="J145" s="1"/>
    </row>
    <row r="146" spans="1:10" x14ac:dyDescent="0.3">
      <c r="A146" s="2"/>
      <c r="B146" s="1"/>
      <c r="C146" s="9"/>
      <c r="D146" s="3"/>
      <c r="E146" s="11"/>
      <c r="F146" s="3">
        <f t="shared" ca="1" si="16"/>
        <v>45926</v>
      </c>
      <c r="G146" s="1">
        <f t="shared" ca="1" si="17"/>
        <v>-45926</v>
      </c>
      <c r="H146" s="9">
        <f t="shared" ca="1" si="18"/>
        <v>0</v>
      </c>
      <c r="I146" s="9">
        <f t="shared" ca="1" si="19"/>
        <v>0</v>
      </c>
      <c r="J146" s="1"/>
    </row>
    <row r="147" spans="1:10" x14ac:dyDescent="0.3">
      <c r="A147" s="2"/>
      <c r="B147" s="1"/>
      <c r="C147" s="9"/>
      <c r="D147" s="3"/>
      <c r="E147" s="11"/>
      <c r="F147" s="3">
        <f t="shared" ca="1" si="16"/>
        <v>45926</v>
      </c>
      <c r="G147" s="1">
        <f t="shared" ca="1" si="17"/>
        <v>-45926</v>
      </c>
      <c r="H147" s="9">
        <f t="shared" ca="1" si="18"/>
        <v>0</v>
      </c>
      <c r="I147" s="9">
        <f t="shared" ca="1" si="19"/>
        <v>0</v>
      </c>
      <c r="J147" s="1"/>
    </row>
    <row r="148" spans="1:10" x14ac:dyDescent="0.3">
      <c r="A148" s="2"/>
      <c r="B148" s="1"/>
      <c r="C148" s="9"/>
      <c r="D148" s="3"/>
      <c r="E148" s="11"/>
      <c r="F148" s="3">
        <f t="shared" ca="1" si="16"/>
        <v>45926</v>
      </c>
      <c r="G148" s="1">
        <f t="shared" ca="1" si="17"/>
        <v>-45926</v>
      </c>
      <c r="H148" s="9">
        <f t="shared" ca="1" si="18"/>
        <v>0</v>
      </c>
      <c r="I148" s="9">
        <f t="shared" ca="1" si="19"/>
        <v>0</v>
      </c>
      <c r="J148" s="1"/>
    </row>
    <row r="149" spans="1:10" x14ac:dyDescent="0.3">
      <c r="A149" s="2"/>
      <c r="B149" s="1"/>
      <c r="C149" s="9"/>
      <c r="D149" s="3"/>
      <c r="E149" s="11"/>
      <c r="F149" s="3">
        <f t="shared" ca="1" si="16"/>
        <v>45926</v>
      </c>
      <c r="G149" s="1">
        <f t="shared" ca="1" si="17"/>
        <v>-45926</v>
      </c>
      <c r="H149" s="9">
        <f t="shared" ca="1" si="18"/>
        <v>0</v>
      </c>
      <c r="I149" s="9">
        <f t="shared" ca="1" si="19"/>
        <v>0</v>
      </c>
      <c r="J149" s="1"/>
    </row>
    <row r="150" spans="1:10" x14ac:dyDescent="0.3">
      <c r="A150" s="2"/>
      <c r="B150" s="1"/>
      <c r="C150" s="9"/>
      <c r="D150" s="3"/>
      <c r="E150" s="11"/>
      <c r="F150" s="3">
        <f t="shared" ca="1" si="16"/>
        <v>45926</v>
      </c>
      <c r="G150" s="1">
        <f t="shared" ca="1" si="17"/>
        <v>-45926</v>
      </c>
      <c r="H150" s="9">
        <f t="shared" ca="1" si="18"/>
        <v>0</v>
      </c>
      <c r="I150" s="9">
        <f t="shared" ca="1" si="19"/>
        <v>0</v>
      </c>
      <c r="J150" s="1"/>
    </row>
    <row r="151" spans="1:10" x14ac:dyDescent="0.3">
      <c r="A151" s="2"/>
      <c r="B151" s="1"/>
      <c r="C151" s="9"/>
      <c r="D151" s="3"/>
      <c r="E151" s="11"/>
      <c r="F151" s="3">
        <f t="shared" ca="1" si="16"/>
        <v>45926</v>
      </c>
      <c r="G151" s="1">
        <f t="shared" ca="1" si="17"/>
        <v>-45926</v>
      </c>
      <c r="H151" s="9">
        <f t="shared" ca="1" si="18"/>
        <v>0</v>
      </c>
      <c r="I151" s="9">
        <f t="shared" ca="1" si="19"/>
        <v>0</v>
      </c>
      <c r="J151" s="1"/>
    </row>
    <row r="152" spans="1:10" x14ac:dyDescent="0.3">
      <c r="A152" s="2"/>
      <c r="B152" s="1"/>
      <c r="C152" s="9"/>
      <c r="D152" s="3"/>
      <c r="E152" s="11"/>
      <c r="F152" s="3">
        <f t="shared" ca="1" si="16"/>
        <v>45926</v>
      </c>
      <c r="G152" s="1">
        <f t="shared" ca="1" si="17"/>
        <v>-45926</v>
      </c>
      <c r="H152" s="9">
        <f t="shared" ca="1" si="18"/>
        <v>0</v>
      </c>
      <c r="I152" s="9">
        <f t="shared" ca="1" si="19"/>
        <v>0</v>
      </c>
      <c r="J152" s="1"/>
    </row>
    <row r="153" spans="1:10" x14ac:dyDescent="0.3">
      <c r="A153" s="2"/>
      <c r="B153" s="1"/>
      <c r="C153" s="9"/>
      <c r="D153" s="3"/>
      <c r="E153" s="11"/>
      <c r="F153" s="3">
        <f t="shared" ca="1" si="16"/>
        <v>45926</v>
      </c>
      <c r="G153" s="1">
        <f t="shared" ca="1" si="17"/>
        <v>-45926</v>
      </c>
      <c r="H153" s="9">
        <f t="shared" ca="1" si="18"/>
        <v>0</v>
      </c>
      <c r="I153" s="9">
        <f t="shared" ca="1" si="19"/>
        <v>0</v>
      </c>
      <c r="J153" s="1"/>
    </row>
    <row r="154" spans="1:10" x14ac:dyDescent="0.3">
      <c r="A154" s="2"/>
      <c r="B154" s="1"/>
      <c r="C154" s="9"/>
      <c r="D154" s="3"/>
      <c r="E154" s="11"/>
      <c r="F154" s="3">
        <f t="shared" ca="1" si="16"/>
        <v>45926</v>
      </c>
      <c r="G154" s="1">
        <f t="shared" ca="1" si="17"/>
        <v>-45926</v>
      </c>
      <c r="H154" s="9">
        <f t="shared" ca="1" si="18"/>
        <v>0</v>
      </c>
      <c r="I154" s="9">
        <f t="shared" ca="1" si="19"/>
        <v>0</v>
      </c>
      <c r="J154" s="1"/>
    </row>
    <row r="155" spans="1:10" x14ac:dyDescent="0.3">
      <c r="A155" s="2"/>
      <c r="B155" s="1"/>
      <c r="C155" s="9"/>
      <c r="D155" s="3"/>
      <c r="E155" s="11"/>
      <c r="F155" s="3">
        <f t="shared" ca="1" si="16"/>
        <v>45926</v>
      </c>
      <c r="G155" s="1">
        <f t="shared" ca="1" si="17"/>
        <v>-45926</v>
      </c>
      <c r="H155" s="9">
        <f t="shared" ca="1" si="18"/>
        <v>0</v>
      </c>
      <c r="I155" s="9">
        <f t="shared" ca="1" si="19"/>
        <v>0</v>
      </c>
      <c r="J155" s="1"/>
    </row>
    <row r="156" spans="1:10" x14ac:dyDescent="0.3">
      <c r="A156" s="2"/>
      <c r="B156" s="1"/>
      <c r="C156" s="9"/>
      <c r="D156" s="3"/>
      <c r="E156" s="11"/>
      <c r="F156" s="3">
        <f t="shared" ca="1" si="16"/>
        <v>45926</v>
      </c>
      <c r="G156" s="1">
        <f t="shared" ca="1" si="17"/>
        <v>-45926</v>
      </c>
      <c r="H156" s="9">
        <f t="shared" ca="1" si="18"/>
        <v>0</v>
      </c>
      <c r="I156" s="9">
        <f t="shared" ca="1" si="19"/>
        <v>0</v>
      </c>
      <c r="J156" s="1"/>
    </row>
    <row r="157" spans="1:10" x14ac:dyDescent="0.3">
      <c r="A157" s="2"/>
      <c r="B157" s="1"/>
      <c r="C157" s="9"/>
      <c r="D157" s="3"/>
      <c r="E157" s="11"/>
      <c r="F157" s="3">
        <f t="shared" ca="1" si="16"/>
        <v>45926</v>
      </c>
      <c r="G157" s="1">
        <f t="shared" ca="1" si="17"/>
        <v>-45926</v>
      </c>
      <c r="H157" s="9">
        <f t="shared" ca="1" si="18"/>
        <v>0</v>
      </c>
      <c r="I157" s="9">
        <f t="shared" ca="1" si="19"/>
        <v>0</v>
      </c>
      <c r="J157" s="1"/>
    </row>
    <row r="158" spans="1:10" x14ac:dyDescent="0.3">
      <c r="A158" s="2"/>
      <c r="B158" s="1"/>
      <c r="C158" s="9"/>
      <c r="D158" s="3"/>
      <c r="E158" s="11"/>
      <c r="F158" s="3">
        <f t="shared" ca="1" si="16"/>
        <v>45926</v>
      </c>
      <c r="G158" s="1">
        <f t="shared" ca="1" si="17"/>
        <v>-45926</v>
      </c>
      <c r="H158" s="9">
        <f t="shared" ca="1" si="18"/>
        <v>0</v>
      </c>
      <c r="I158" s="9">
        <f t="shared" ca="1" si="19"/>
        <v>0</v>
      </c>
      <c r="J158" s="1"/>
    </row>
    <row r="159" spans="1:10" x14ac:dyDescent="0.3">
      <c r="A159" s="2"/>
      <c r="B159" s="1"/>
      <c r="C159" s="9"/>
      <c r="D159" s="3"/>
      <c r="E159" s="11"/>
      <c r="F159" s="3">
        <f t="shared" ca="1" si="16"/>
        <v>45926</v>
      </c>
      <c r="G159" s="1">
        <f t="shared" ca="1" si="17"/>
        <v>-45926</v>
      </c>
      <c r="H159" s="9">
        <f t="shared" ca="1" si="18"/>
        <v>0</v>
      </c>
      <c r="I159" s="9">
        <f t="shared" ca="1" si="19"/>
        <v>0</v>
      </c>
      <c r="J159" s="1"/>
    </row>
    <row r="160" spans="1:10" x14ac:dyDescent="0.3">
      <c r="A160" s="2"/>
      <c r="B160" s="1"/>
      <c r="C160" s="9"/>
      <c r="D160" s="3"/>
      <c r="E160" s="11"/>
      <c r="F160" s="3">
        <f t="shared" ca="1" si="16"/>
        <v>45926</v>
      </c>
      <c r="G160" s="1">
        <f t="shared" ca="1" si="17"/>
        <v>-45926</v>
      </c>
      <c r="H160" s="9">
        <f t="shared" ca="1" si="18"/>
        <v>0</v>
      </c>
      <c r="I160" s="9">
        <f t="shared" ca="1" si="19"/>
        <v>0</v>
      </c>
      <c r="J160" s="1"/>
    </row>
    <row r="161" spans="1:10" x14ac:dyDescent="0.3">
      <c r="A161" s="2"/>
      <c r="B161" s="1"/>
      <c r="C161" s="9"/>
      <c r="D161" s="3"/>
      <c r="E161" s="11"/>
      <c r="F161" s="3">
        <f t="shared" ca="1" si="16"/>
        <v>45926</v>
      </c>
      <c r="G161" s="1">
        <f t="shared" ca="1" si="17"/>
        <v>-45926</v>
      </c>
      <c r="H161" s="9">
        <f t="shared" ca="1" si="18"/>
        <v>0</v>
      </c>
      <c r="I161" s="9">
        <f t="shared" ca="1" si="19"/>
        <v>0</v>
      </c>
      <c r="J161" s="1"/>
    </row>
    <row r="162" spans="1:10" x14ac:dyDescent="0.3">
      <c r="A162" s="2"/>
      <c r="B162" s="1"/>
      <c r="C162" s="9"/>
      <c r="D162" s="3"/>
      <c r="E162" s="11"/>
      <c r="F162" s="3">
        <f t="shared" ca="1" si="16"/>
        <v>45926</v>
      </c>
      <c r="G162" s="1">
        <f t="shared" ca="1" si="17"/>
        <v>-45926</v>
      </c>
      <c r="H162" s="9">
        <f t="shared" ca="1" si="18"/>
        <v>0</v>
      </c>
      <c r="I162" s="9">
        <f t="shared" ca="1" si="19"/>
        <v>0</v>
      </c>
      <c r="J162" s="1"/>
    </row>
    <row r="163" spans="1:10" x14ac:dyDescent="0.3">
      <c r="A163" s="2"/>
      <c r="B163" s="1"/>
      <c r="C163" s="9"/>
      <c r="D163" s="3"/>
      <c r="E163" s="11"/>
      <c r="F163" s="3">
        <f t="shared" ca="1" si="16"/>
        <v>45926</v>
      </c>
      <c r="G163" s="1">
        <f t="shared" ca="1" si="17"/>
        <v>-45926</v>
      </c>
      <c r="H163" s="9">
        <f t="shared" ca="1" si="18"/>
        <v>0</v>
      </c>
      <c r="I163" s="9">
        <f t="shared" ca="1" si="19"/>
        <v>0</v>
      </c>
      <c r="J163" s="1"/>
    </row>
    <row r="164" spans="1:10" x14ac:dyDescent="0.3">
      <c r="A164" s="2"/>
      <c r="B164" s="1"/>
      <c r="C164" s="9"/>
      <c r="D164" s="3"/>
      <c r="E164" s="11"/>
      <c r="F164" s="3">
        <f t="shared" ca="1" si="16"/>
        <v>45926</v>
      </c>
      <c r="G164" s="1">
        <f t="shared" ca="1" si="17"/>
        <v>-45926</v>
      </c>
      <c r="H164" s="9">
        <f t="shared" ca="1" si="18"/>
        <v>0</v>
      </c>
      <c r="I164" s="9">
        <f t="shared" ca="1" si="19"/>
        <v>0</v>
      </c>
      <c r="J164" s="1"/>
    </row>
    <row r="165" spans="1:10" x14ac:dyDescent="0.3">
      <c r="A165" s="2"/>
      <c r="B165" s="1"/>
      <c r="C165" s="9"/>
      <c r="D165" s="3"/>
      <c r="E165" s="11"/>
      <c r="F165" s="3">
        <f t="shared" ref="F165:F198" ca="1" si="20">TODAY()</f>
        <v>45926</v>
      </c>
      <c r="G165" s="1">
        <f t="shared" ca="1" si="17"/>
        <v>-45926</v>
      </c>
      <c r="H165" s="9">
        <f t="shared" ca="1" si="18"/>
        <v>0</v>
      </c>
      <c r="I165" s="9">
        <f t="shared" ca="1" si="19"/>
        <v>0</v>
      </c>
      <c r="J165" s="1"/>
    </row>
    <row r="166" spans="1:10" x14ac:dyDescent="0.3">
      <c r="A166" s="2"/>
      <c r="B166" s="1"/>
      <c r="C166" s="9"/>
      <c r="D166" s="3"/>
      <c r="E166" s="11"/>
      <c r="F166" s="3">
        <f t="shared" ca="1" si="20"/>
        <v>45926</v>
      </c>
      <c r="G166" s="1">
        <f t="shared" ca="1" si="17"/>
        <v>-45926</v>
      </c>
      <c r="H166" s="9">
        <f t="shared" ca="1" si="18"/>
        <v>0</v>
      </c>
      <c r="I166" s="9">
        <f t="shared" ca="1" si="19"/>
        <v>0</v>
      </c>
      <c r="J166" s="1"/>
    </row>
    <row r="167" spans="1:10" x14ac:dyDescent="0.3">
      <c r="A167" s="2"/>
      <c r="B167" s="1"/>
      <c r="C167" s="9"/>
      <c r="D167" s="3"/>
      <c r="E167" s="11"/>
      <c r="F167" s="3">
        <f t="shared" ca="1" si="20"/>
        <v>45926</v>
      </c>
      <c r="G167" s="1">
        <f t="shared" ca="1" si="17"/>
        <v>-45926</v>
      </c>
      <c r="H167" s="9">
        <f t="shared" ca="1" si="18"/>
        <v>0</v>
      </c>
      <c r="I167" s="9">
        <f t="shared" ca="1" si="19"/>
        <v>0</v>
      </c>
      <c r="J167" s="1"/>
    </row>
    <row r="168" spans="1:10" x14ac:dyDescent="0.3">
      <c r="A168" s="2"/>
      <c r="B168" s="1"/>
      <c r="C168" s="9"/>
      <c r="D168" s="3"/>
      <c r="E168" s="11"/>
      <c r="F168" s="3">
        <f t="shared" ca="1" si="20"/>
        <v>45926</v>
      </c>
      <c r="G168" s="1">
        <f t="shared" ca="1" si="17"/>
        <v>-45926</v>
      </c>
      <c r="H168" s="9">
        <f t="shared" ca="1" si="18"/>
        <v>0</v>
      </c>
      <c r="I168" s="9">
        <f t="shared" ca="1" si="19"/>
        <v>0</v>
      </c>
      <c r="J168" s="1"/>
    </row>
    <row r="169" spans="1:10" x14ac:dyDescent="0.3">
      <c r="A169" s="2"/>
      <c r="B169" s="1"/>
      <c r="C169" s="9"/>
      <c r="D169" s="3"/>
      <c r="E169" s="11"/>
      <c r="F169" s="3">
        <f t="shared" ca="1" si="20"/>
        <v>45926</v>
      </c>
      <c r="G169" s="1">
        <f t="shared" ca="1" si="17"/>
        <v>-45926</v>
      </c>
      <c r="H169" s="9">
        <f t="shared" ca="1" si="18"/>
        <v>0</v>
      </c>
      <c r="I169" s="9">
        <f t="shared" ca="1" si="19"/>
        <v>0</v>
      </c>
      <c r="J169" s="1"/>
    </row>
    <row r="170" spans="1:10" x14ac:dyDescent="0.3">
      <c r="A170" s="2"/>
      <c r="B170" s="1"/>
      <c r="C170" s="9"/>
      <c r="D170" s="3"/>
      <c r="E170" s="11"/>
      <c r="F170" s="3">
        <f t="shared" ca="1" si="20"/>
        <v>45926</v>
      </c>
      <c r="G170" s="1">
        <f t="shared" ca="1" si="17"/>
        <v>-45926</v>
      </c>
      <c r="H170" s="9">
        <f t="shared" ca="1" si="18"/>
        <v>0</v>
      </c>
      <c r="I170" s="9">
        <f t="shared" ca="1" si="19"/>
        <v>0</v>
      </c>
      <c r="J170" s="1"/>
    </row>
    <row r="171" spans="1:10" x14ac:dyDescent="0.3">
      <c r="A171" s="2"/>
      <c r="B171" s="1"/>
      <c r="C171" s="9"/>
      <c r="D171" s="3"/>
      <c r="E171" s="11"/>
      <c r="F171" s="3">
        <f t="shared" ca="1" si="20"/>
        <v>45926</v>
      </c>
      <c r="G171" s="1">
        <f t="shared" ca="1" si="17"/>
        <v>-45926</v>
      </c>
      <c r="H171" s="9">
        <f t="shared" ca="1" si="18"/>
        <v>0</v>
      </c>
      <c r="I171" s="9">
        <f t="shared" ca="1" si="19"/>
        <v>0</v>
      </c>
      <c r="J171" s="1"/>
    </row>
    <row r="172" spans="1:10" x14ac:dyDescent="0.3">
      <c r="A172" s="2"/>
      <c r="B172" s="1"/>
      <c r="C172" s="9"/>
      <c r="D172" s="3"/>
      <c r="E172" s="11"/>
      <c r="F172" s="3">
        <f t="shared" ca="1" si="20"/>
        <v>45926</v>
      </c>
      <c r="G172" s="1">
        <f t="shared" ca="1" si="17"/>
        <v>-45926</v>
      </c>
      <c r="H172" s="9">
        <f t="shared" ca="1" si="18"/>
        <v>0</v>
      </c>
      <c r="I172" s="9">
        <f t="shared" ca="1" si="19"/>
        <v>0</v>
      </c>
      <c r="J172" s="1"/>
    </row>
    <row r="173" spans="1:10" x14ac:dyDescent="0.3">
      <c r="A173" s="2"/>
      <c r="B173" s="1"/>
      <c r="C173" s="9"/>
      <c r="D173" s="3"/>
      <c r="E173" s="11"/>
      <c r="F173" s="3">
        <f t="shared" ca="1" si="20"/>
        <v>45926</v>
      </c>
      <c r="G173" s="1">
        <f t="shared" ca="1" si="17"/>
        <v>-45926</v>
      </c>
      <c r="H173" s="9">
        <f t="shared" ca="1" si="18"/>
        <v>0</v>
      </c>
      <c r="I173" s="9">
        <f t="shared" ca="1" si="19"/>
        <v>0</v>
      </c>
      <c r="J173" s="1"/>
    </row>
    <row r="174" spans="1:10" x14ac:dyDescent="0.3">
      <c r="A174" s="2"/>
      <c r="B174" s="1"/>
      <c r="C174" s="9"/>
      <c r="D174" s="3"/>
      <c r="E174" s="11"/>
      <c r="F174" s="3">
        <f t="shared" ca="1" si="20"/>
        <v>45926</v>
      </c>
      <c r="G174" s="1">
        <f t="shared" ca="1" si="17"/>
        <v>-45926</v>
      </c>
      <c r="H174" s="9">
        <f t="shared" ca="1" si="18"/>
        <v>0</v>
      </c>
      <c r="I174" s="9">
        <f t="shared" ca="1" si="19"/>
        <v>0</v>
      </c>
      <c r="J174" s="1"/>
    </row>
    <row r="175" spans="1:10" x14ac:dyDescent="0.3">
      <c r="A175" s="2"/>
      <c r="B175" s="1"/>
      <c r="C175" s="9"/>
      <c r="D175" s="3"/>
      <c r="E175" s="11"/>
      <c r="F175" s="3">
        <f t="shared" ca="1" si="20"/>
        <v>45926</v>
      </c>
      <c r="G175" s="1">
        <f t="shared" ca="1" si="17"/>
        <v>-45926</v>
      </c>
      <c r="H175" s="9">
        <f t="shared" ca="1" si="18"/>
        <v>0</v>
      </c>
      <c r="I175" s="9">
        <f t="shared" ca="1" si="19"/>
        <v>0</v>
      </c>
      <c r="J175" s="1"/>
    </row>
    <row r="176" spans="1:10" x14ac:dyDescent="0.3">
      <c r="A176" s="2"/>
      <c r="B176" s="1"/>
      <c r="C176" s="9"/>
      <c r="D176" s="3"/>
      <c r="E176" s="11"/>
      <c r="F176" s="3">
        <f t="shared" ca="1" si="20"/>
        <v>45926</v>
      </c>
      <c r="G176" s="1">
        <f t="shared" ca="1" si="17"/>
        <v>-45926</v>
      </c>
      <c r="H176" s="9">
        <f t="shared" ca="1" si="18"/>
        <v>0</v>
      </c>
      <c r="I176" s="9">
        <f t="shared" ca="1" si="19"/>
        <v>0</v>
      </c>
      <c r="J176" s="1"/>
    </row>
    <row r="177" spans="1:10" x14ac:dyDescent="0.3">
      <c r="A177" s="2"/>
      <c r="B177" s="1"/>
      <c r="C177" s="9"/>
      <c r="D177" s="3"/>
      <c r="E177" s="11"/>
      <c r="F177" s="3">
        <f t="shared" ca="1" si="20"/>
        <v>45926</v>
      </c>
      <c r="G177" s="1">
        <f t="shared" ca="1" si="17"/>
        <v>-45926</v>
      </c>
      <c r="H177" s="9">
        <f t="shared" ca="1" si="18"/>
        <v>0</v>
      </c>
      <c r="I177" s="9">
        <f t="shared" ca="1" si="19"/>
        <v>0</v>
      </c>
      <c r="J177" s="1"/>
    </row>
    <row r="178" spans="1:10" x14ac:dyDescent="0.3">
      <c r="A178" s="2"/>
      <c r="B178" s="1"/>
      <c r="C178" s="9"/>
      <c r="D178" s="3"/>
      <c r="E178" s="11"/>
      <c r="F178" s="3">
        <f t="shared" ca="1" si="20"/>
        <v>45926</v>
      </c>
      <c r="G178" s="1">
        <f t="shared" ca="1" si="17"/>
        <v>-45926</v>
      </c>
      <c r="H178" s="9">
        <f t="shared" ca="1" si="18"/>
        <v>0</v>
      </c>
      <c r="I178" s="9">
        <f t="shared" ca="1" si="19"/>
        <v>0</v>
      </c>
      <c r="J178" s="1"/>
    </row>
    <row r="179" spans="1:10" x14ac:dyDescent="0.3">
      <c r="A179" s="2"/>
      <c r="B179" s="1"/>
      <c r="C179" s="9"/>
      <c r="D179" s="3"/>
      <c r="E179" s="11"/>
      <c r="F179" s="3">
        <f t="shared" ca="1" si="20"/>
        <v>45926</v>
      </c>
      <c r="G179" s="1">
        <f t="shared" ca="1" si="17"/>
        <v>-45926</v>
      </c>
      <c r="H179" s="9">
        <f t="shared" ca="1" si="18"/>
        <v>0</v>
      </c>
      <c r="I179" s="9">
        <f t="shared" ca="1" si="19"/>
        <v>0</v>
      </c>
      <c r="J179" s="1"/>
    </row>
    <row r="180" spans="1:10" x14ac:dyDescent="0.3">
      <c r="A180" s="2"/>
      <c r="B180" s="1"/>
      <c r="C180" s="9"/>
      <c r="D180" s="3"/>
      <c r="E180" s="11"/>
      <c r="F180" s="3">
        <f t="shared" ca="1" si="20"/>
        <v>45926</v>
      </c>
      <c r="G180" s="1">
        <f t="shared" ca="1" si="17"/>
        <v>-45926</v>
      </c>
      <c r="H180" s="9">
        <f t="shared" ca="1" si="18"/>
        <v>0</v>
      </c>
      <c r="I180" s="9">
        <f t="shared" ca="1" si="19"/>
        <v>0</v>
      </c>
      <c r="J180" s="1"/>
    </row>
    <row r="181" spans="1:10" x14ac:dyDescent="0.3">
      <c r="A181" s="2"/>
      <c r="B181" s="1"/>
      <c r="C181" s="9"/>
      <c r="D181" s="3"/>
      <c r="E181" s="11"/>
      <c r="F181" s="3">
        <f t="shared" ca="1" si="20"/>
        <v>45926</v>
      </c>
      <c r="G181" s="1">
        <f t="shared" ca="1" si="17"/>
        <v>-45926</v>
      </c>
      <c r="H181" s="9">
        <f t="shared" ca="1" si="18"/>
        <v>0</v>
      </c>
      <c r="I181" s="9">
        <f t="shared" ca="1" si="19"/>
        <v>0</v>
      </c>
      <c r="J181" s="1"/>
    </row>
    <row r="182" spans="1:10" x14ac:dyDescent="0.3">
      <c r="A182" s="2"/>
      <c r="B182" s="1"/>
      <c r="C182" s="9"/>
      <c r="D182" s="3"/>
      <c r="E182" s="11"/>
      <c r="F182" s="3">
        <f t="shared" ca="1" si="20"/>
        <v>45926</v>
      </c>
      <c r="G182" s="1">
        <f t="shared" ca="1" si="17"/>
        <v>-45926</v>
      </c>
      <c r="H182" s="9">
        <f t="shared" ca="1" si="18"/>
        <v>0</v>
      </c>
      <c r="I182" s="9">
        <f t="shared" ca="1" si="19"/>
        <v>0</v>
      </c>
      <c r="J182" s="1"/>
    </row>
    <row r="183" spans="1:10" x14ac:dyDescent="0.3">
      <c r="A183" s="2"/>
      <c r="B183" s="1"/>
      <c r="C183" s="9"/>
      <c r="D183" s="3"/>
      <c r="E183" s="11"/>
      <c r="F183" s="3">
        <f t="shared" ca="1" si="20"/>
        <v>45926</v>
      </c>
      <c r="G183" s="1">
        <f t="shared" ca="1" si="17"/>
        <v>-45926</v>
      </c>
      <c r="H183" s="9">
        <f t="shared" ca="1" si="18"/>
        <v>0</v>
      </c>
      <c r="I183" s="9">
        <f t="shared" ca="1" si="19"/>
        <v>0</v>
      </c>
      <c r="J183" s="1"/>
    </row>
    <row r="184" spans="1:10" x14ac:dyDescent="0.3">
      <c r="A184" s="2"/>
      <c r="B184" s="1"/>
      <c r="C184" s="9"/>
      <c r="D184" s="3"/>
      <c r="E184" s="11"/>
      <c r="F184" s="3">
        <f t="shared" ca="1" si="20"/>
        <v>45926</v>
      </c>
      <c r="G184" s="1">
        <f t="shared" ca="1" si="17"/>
        <v>-45926</v>
      </c>
      <c r="H184" s="9">
        <f t="shared" ca="1" si="18"/>
        <v>0</v>
      </c>
      <c r="I184" s="9">
        <f t="shared" ca="1" si="19"/>
        <v>0</v>
      </c>
      <c r="J184" s="1"/>
    </row>
    <row r="185" spans="1:10" x14ac:dyDescent="0.3">
      <c r="A185" s="2"/>
      <c r="B185" s="1"/>
      <c r="C185" s="9"/>
      <c r="D185" s="3"/>
      <c r="E185" s="11"/>
      <c r="F185" s="3">
        <f t="shared" ca="1" si="20"/>
        <v>45926</v>
      </c>
      <c r="G185" s="1">
        <f t="shared" ca="1" si="17"/>
        <v>-45926</v>
      </c>
      <c r="H185" s="9">
        <f t="shared" ca="1" si="18"/>
        <v>0</v>
      </c>
      <c r="I185" s="9">
        <f t="shared" ca="1" si="19"/>
        <v>0</v>
      </c>
      <c r="J185" s="1"/>
    </row>
    <row r="186" spans="1:10" x14ac:dyDescent="0.3">
      <c r="A186" s="2"/>
      <c r="B186" s="1"/>
      <c r="C186" s="9"/>
      <c r="D186" s="3"/>
      <c r="E186" s="11"/>
      <c r="F186" s="3">
        <f t="shared" ca="1" si="20"/>
        <v>45926</v>
      </c>
      <c r="G186" s="1">
        <f t="shared" ca="1" si="17"/>
        <v>-45926</v>
      </c>
      <c r="H186" s="9">
        <f t="shared" ca="1" si="18"/>
        <v>0</v>
      </c>
      <c r="I186" s="9">
        <f t="shared" ca="1" si="19"/>
        <v>0</v>
      </c>
      <c r="J186" s="1"/>
    </row>
    <row r="187" spans="1:10" x14ac:dyDescent="0.3">
      <c r="A187" s="2"/>
      <c r="B187" s="1"/>
      <c r="C187" s="9"/>
      <c r="D187" s="3"/>
      <c r="E187" s="11"/>
      <c r="F187" s="3">
        <f t="shared" ca="1" si="20"/>
        <v>45926</v>
      </c>
      <c r="G187" s="1">
        <f t="shared" ca="1" si="17"/>
        <v>-45926</v>
      </c>
      <c r="H187" s="9">
        <f t="shared" ca="1" si="18"/>
        <v>0</v>
      </c>
      <c r="I187" s="9">
        <f t="shared" ca="1" si="19"/>
        <v>0</v>
      </c>
      <c r="J187" s="1"/>
    </row>
    <row r="188" spans="1:10" x14ac:dyDescent="0.3">
      <c r="A188" s="2"/>
      <c r="B188" s="1"/>
      <c r="C188" s="9"/>
      <c r="D188" s="3"/>
      <c r="E188" s="11"/>
      <c r="F188" s="3">
        <f t="shared" ca="1" si="20"/>
        <v>45926</v>
      </c>
      <c r="G188" s="1">
        <f t="shared" ca="1" si="17"/>
        <v>-45926</v>
      </c>
      <c r="H188" s="9">
        <f t="shared" ca="1" si="18"/>
        <v>0</v>
      </c>
      <c r="I188" s="9">
        <f t="shared" ca="1" si="19"/>
        <v>0</v>
      </c>
      <c r="J188" s="1"/>
    </row>
    <row r="189" spans="1:10" x14ac:dyDescent="0.3">
      <c r="A189" s="2"/>
      <c r="B189" s="1"/>
      <c r="C189" s="9"/>
      <c r="D189" s="3"/>
      <c r="E189" s="11"/>
      <c r="F189" s="3">
        <f t="shared" ca="1" si="20"/>
        <v>45926</v>
      </c>
      <c r="G189" s="1">
        <f t="shared" ca="1" si="17"/>
        <v>-45926</v>
      </c>
      <c r="H189" s="9">
        <f t="shared" ca="1" si="18"/>
        <v>0</v>
      </c>
      <c r="I189" s="9">
        <f t="shared" ca="1" si="19"/>
        <v>0</v>
      </c>
      <c r="J189" s="1"/>
    </row>
    <row r="190" spans="1:10" x14ac:dyDescent="0.3">
      <c r="A190" s="2"/>
      <c r="B190" s="1"/>
      <c r="C190" s="9"/>
      <c r="D190" s="3"/>
      <c r="E190" s="11"/>
      <c r="F190" s="3">
        <f t="shared" ca="1" si="20"/>
        <v>45926</v>
      </c>
      <c r="G190" s="1">
        <f t="shared" ca="1" si="17"/>
        <v>-45926</v>
      </c>
      <c r="H190" s="9">
        <f t="shared" ca="1" si="18"/>
        <v>0</v>
      </c>
      <c r="I190" s="9">
        <f t="shared" ca="1" si="19"/>
        <v>0</v>
      </c>
      <c r="J190" s="1"/>
    </row>
    <row r="191" spans="1:10" x14ac:dyDescent="0.3">
      <c r="A191" s="2"/>
      <c r="B191" s="1"/>
      <c r="C191" s="9"/>
      <c r="D191" s="3"/>
      <c r="E191" s="11"/>
      <c r="F191" s="3">
        <f t="shared" ca="1" si="20"/>
        <v>45926</v>
      </c>
      <c r="G191" s="1">
        <f t="shared" ca="1" si="17"/>
        <v>-45926</v>
      </c>
      <c r="H191" s="9">
        <f t="shared" ca="1" si="18"/>
        <v>0</v>
      </c>
      <c r="I191" s="9">
        <f t="shared" ca="1" si="19"/>
        <v>0</v>
      </c>
      <c r="J191" s="1"/>
    </row>
    <row r="192" spans="1:10" x14ac:dyDescent="0.3">
      <c r="A192" s="2"/>
      <c r="B192" s="1"/>
      <c r="C192" s="9"/>
      <c r="D192" s="3"/>
      <c r="E192" s="11"/>
      <c r="F192" s="3">
        <f t="shared" ca="1" si="20"/>
        <v>45926</v>
      </c>
      <c r="G192" s="1">
        <f t="shared" ca="1" si="17"/>
        <v>-45926</v>
      </c>
      <c r="H192" s="9">
        <f t="shared" ca="1" si="18"/>
        <v>0</v>
      </c>
      <c r="I192" s="9">
        <f t="shared" ca="1" si="19"/>
        <v>0</v>
      </c>
      <c r="J192" s="1"/>
    </row>
    <row r="193" spans="1:10" x14ac:dyDescent="0.3">
      <c r="A193" s="2"/>
      <c r="B193" s="1"/>
      <c r="C193" s="9"/>
      <c r="D193" s="3"/>
      <c r="E193" s="11"/>
      <c r="F193" s="3">
        <f t="shared" ca="1" si="20"/>
        <v>45926</v>
      </c>
      <c r="G193" s="1">
        <f t="shared" ca="1" si="17"/>
        <v>-45926</v>
      </c>
      <c r="H193" s="9">
        <f t="shared" ca="1" si="18"/>
        <v>0</v>
      </c>
      <c r="I193" s="9">
        <f t="shared" ca="1" si="19"/>
        <v>0</v>
      </c>
      <c r="J193" s="1"/>
    </row>
    <row r="194" spans="1:10" x14ac:dyDescent="0.3">
      <c r="A194" s="2"/>
      <c r="B194" s="1"/>
      <c r="C194" s="9"/>
      <c r="D194" s="3"/>
      <c r="E194" s="11"/>
      <c r="F194" s="3">
        <f t="shared" ca="1" si="20"/>
        <v>45926</v>
      </c>
      <c r="G194" s="1">
        <f t="shared" ca="1" si="17"/>
        <v>-45926</v>
      </c>
      <c r="H194" s="9">
        <f t="shared" ca="1" si="18"/>
        <v>0</v>
      </c>
      <c r="I194" s="9">
        <f t="shared" ca="1" si="19"/>
        <v>0</v>
      </c>
      <c r="J194" s="1"/>
    </row>
    <row r="195" spans="1:10" x14ac:dyDescent="0.3">
      <c r="A195" s="2"/>
      <c r="B195" s="1"/>
      <c r="C195" s="9"/>
      <c r="D195" s="3"/>
      <c r="E195" s="11"/>
      <c r="F195" s="3">
        <f t="shared" ca="1" si="20"/>
        <v>45926</v>
      </c>
      <c r="G195" s="1">
        <f t="shared" ca="1" si="17"/>
        <v>-45926</v>
      </c>
      <c r="H195" s="9">
        <f t="shared" ca="1" si="18"/>
        <v>0</v>
      </c>
      <c r="I195" s="9">
        <f t="shared" ca="1" si="19"/>
        <v>0</v>
      </c>
      <c r="J195" s="1"/>
    </row>
    <row r="196" spans="1:10" x14ac:dyDescent="0.3">
      <c r="A196" s="2"/>
      <c r="B196" s="1"/>
      <c r="C196" s="9"/>
      <c r="D196" s="3"/>
      <c r="E196" s="11"/>
      <c r="F196" s="3">
        <f t="shared" ca="1" si="20"/>
        <v>45926</v>
      </c>
      <c r="G196" s="1">
        <f t="shared" ca="1" si="17"/>
        <v>-45926</v>
      </c>
      <c r="H196" s="9">
        <f t="shared" ca="1" si="18"/>
        <v>0</v>
      </c>
      <c r="I196" s="9">
        <f t="shared" ca="1" si="19"/>
        <v>0</v>
      </c>
      <c r="J196" s="1"/>
    </row>
    <row r="197" spans="1:10" x14ac:dyDescent="0.3">
      <c r="A197" s="2"/>
      <c r="B197" s="1"/>
      <c r="C197" s="9"/>
      <c r="D197" s="3"/>
      <c r="E197" s="11"/>
      <c r="F197" s="3">
        <f t="shared" ca="1" si="20"/>
        <v>45926</v>
      </c>
      <c r="G197" s="1">
        <f t="shared" ca="1" si="17"/>
        <v>-45926</v>
      </c>
      <c r="H197" s="9">
        <f t="shared" ca="1" si="18"/>
        <v>0</v>
      </c>
      <c r="I197" s="9">
        <f t="shared" ca="1" si="19"/>
        <v>0</v>
      </c>
      <c r="J197" s="1"/>
    </row>
    <row r="198" spans="1:10" x14ac:dyDescent="0.3">
      <c r="A198" s="2"/>
      <c r="B198" s="1"/>
      <c r="C198" s="9"/>
      <c r="D198" s="3"/>
      <c r="E198" s="11"/>
      <c r="F198" s="3">
        <f t="shared" ca="1" si="20"/>
        <v>45926</v>
      </c>
      <c r="G198" s="1">
        <f t="shared" ca="1" si="17"/>
        <v>-45926</v>
      </c>
      <c r="H198" s="9">
        <f t="shared" ca="1" si="18"/>
        <v>0</v>
      </c>
      <c r="I198" s="9">
        <f t="shared" ca="1" si="19"/>
        <v>0</v>
      </c>
      <c r="J198" s="1"/>
    </row>
  </sheetData>
  <autoFilter ref="A1:J8" xr:uid="{7E27AB74-B5B3-464D-B083-C306BD25C1A2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3B65-CA89-4589-B47E-7146618E130A}">
  <dimension ref="E5:J11"/>
  <sheetViews>
    <sheetView showGridLines="0" workbookViewId="0">
      <selection activeCell="F24" sqref="F24"/>
    </sheetView>
  </sheetViews>
  <sheetFormatPr defaultRowHeight="14.4" x14ac:dyDescent="0.3"/>
  <cols>
    <col min="5" max="5" width="15.44140625" bestFit="1" customWidth="1"/>
    <col min="6" max="6" width="19.33203125" bestFit="1" customWidth="1"/>
    <col min="9" max="9" width="15.44140625" bestFit="1" customWidth="1"/>
    <col min="10" max="10" width="21.77734375" bestFit="1" customWidth="1"/>
  </cols>
  <sheetData>
    <row r="5" spans="5:10" ht="15" thickBot="1" x14ac:dyDescent="0.35"/>
    <row r="6" spans="5:10" ht="24" thickBot="1" x14ac:dyDescent="0.35">
      <c r="E6" s="34" t="s">
        <v>10</v>
      </c>
      <c r="F6" s="35"/>
      <c r="G6" s="35"/>
      <c r="H6" s="35"/>
      <c r="I6" s="35"/>
      <c r="J6" s="36"/>
    </row>
    <row r="7" spans="5:10" ht="21.6" thickBot="1" x14ac:dyDescent="0.45">
      <c r="E7" s="37" t="s">
        <v>7</v>
      </c>
      <c r="F7" s="38"/>
      <c r="G7" s="39" t="s">
        <v>8</v>
      </c>
      <c r="H7" s="39"/>
      <c r="I7" s="38" t="s">
        <v>6</v>
      </c>
      <c r="J7" s="40"/>
    </row>
    <row r="8" spans="5:10" ht="21" x14ac:dyDescent="0.4">
      <c r="E8" s="12" t="s">
        <v>5</v>
      </c>
      <c r="F8" s="26">
        <f>J8</f>
        <v>21248.68</v>
      </c>
      <c r="G8" s="13"/>
      <c r="H8" s="14"/>
      <c r="I8" s="15" t="s">
        <v>5</v>
      </c>
      <c r="J8" s="16">
        <f>SUM(COLATERAL!C:C)</f>
        <v>21248.68</v>
      </c>
    </row>
    <row r="9" spans="5:10" ht="21" x14ac:dyDescent="0.4">
      <c r="E9" s="17" t="s">
        <v>9</v>
      </c>
      <c r="F9" s="18">
        <f ca="1">SUM(OPERAÇÃO!I:I)</f>
        <v>11748.790373000003</v>
      </c>
      <c r="G9" s="41">
        <f ca="1">J9-F9</f>
        <v>5419.0296269999926</v>
      </c>
      <c r="H9" s="42"/>
      <c r="I9" s="19" t="s">
        <v>9</v>
      </c>
      <c r="J9" s="20">
        <f>SUM(OPERAÇÃO!C:C)</f>
        <v>17167.819999999996</v>
      </c>
    </row>
    <row r="10" spans="5:10" ht="21.6" thickBot="1" x14ac:dyDescent="0.45">
      <c r="E10" s="21" t="s">
        <v>11</v>
      </c>
      <c r="F10" s="22">
        <f ca="1">SUM(F8:F9)</f>
        <v>32997.470373000004</v>
      </c>
      <c r="G10" s="23"/>
      <c r="H10" s="23"/>
      <c r="I10" s="24" t="s">
        <v>11</v>
      </c>
      <c r="J10" s="25">
        <f>SUM(J8:J9)</f>
        <v>38416.5</v>
      </c>
    </row>
    <row r="11" spans="5:10" ht="18.600000000000001" thickBot="1" x14ac:dyDescent="0.4">
      <c r="E11" s="31">
        <f>IFERROR(J8/J9,"")</f>
        <v>1.2377040299816753</v>
      </c>
      <c r="F11" s="32"/>
      <c r="G11" s="32"/>
      <c r="H11" s="32"/>
      <c r="I11" s="32"/>
      <c r="J11" s="33"/>
    </row>
  </sheetData>
  <mergeCells count="6">
    <mergeCell ref="E11:J11"/>
    <mergeCell ref="E6:J6"/>
    <mergeCell ref="E7:F7"/>
    <mergeCell ref="G7:H7"/>
    <mergeCell ref="I7:J7"/>
    <mergeCell ref="G9:H9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6DB87410272D439381415C659E0062" ma:contentTypeVersion="15" ma:contentTypeDescription="Create a new document." ma:contentTypeScope="" ma:versionID="3feff48a47474bb81f9937226ec35def">
  <xsd:schema xmlns:xsd="http://www.w3.org/2001/XMLSchema" xmlns:xs="http://www.w3.org/2001/XMLSchema" xmlns:p="http://schemas.microsoft.com/office/2006/metadata/properties" xmlns:ns2="c961126c-a4cd-43c5-949d-48bcc9cee9f4" xmlns:ns3="09ec28ca-4bc8-4712-acc7-1b54fa14f7cb" targetNamespace="http://schemas.microsoft.com/office/2006/metadata/properties" ma:root="true" ma:fieldsID="7fdee06892f0b85eaa88451c25d62553" ns2:_="" ns3:_="">
    <xsd:import namespace="c961126c-a4cd-43c5-949d-48bcc9cee9f4"/>
    <xsd:import namespace="09ec28ca-4bc8-4712-acc7-1b54fa14f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Statu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Statu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1126c-a4cd-43c5-949d-48bcc9cee9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Status" ma:index="12" nillable="true" ma:displayName="Status" ma:default="Incluido" ma:format="RadioButtons" ma:internalName="Status">
      <xsd:simpleType>
        <xsd:restriction base="dms:Choice">
          <xsd:enumeration value="Incluido"/>
          <xsd:enumeration value="Pendente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60cb8dd-7f2e-43e9-aef4-c8bf30b1e1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Status0" ma:index="22" nillable="true" ma:displayName="Status" ma:format="Dropdown" ma:internalName="Status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c28ca-4bc8-4712-acc7-1b54fa14f7c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d55e6ec-cffb-4458-bfc8-2fc9d360f508}" ma:internalName="TaxCatchAll" ma:showField="CatchAllData" ma:web="09ec28ca-4bc8-4712-acc7-1b54fa14f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ec28ca-4bc8-4712-acc7-1b54fa14f7cb" xsi:nil="true"/>
    <Status0 xmlns="c961126c-a4cd-43c5-949d-48bcc9cee9f4" xsi:nil="true"/>
    <Status xmlns="c961126c-a4cd-43c5-949d-48bcc9cee9f4">Incluido</Status>
    <lcf76f155ced4ddcb4097134ff3c332f xmlns="c961126c-a4cd-43c5-949d-48bcc9cee9f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DF019DD-2F6B-4B0F-BF9A-DBCC25D62C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1126c-a4cd-43c5-949d-48bcc9cee9f4"/>
    <ds:schemaRef ds:uri="09ec28ca-4bc8-4712-acc7-1b54fa14f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4F3C0D-4DE1-421F-B705-714BE1A162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38650-4562-44C9-B558-77412ED9EF31}">
  <ds:schemaRefs>
    <ds:schemaRef ds:uri="http://schemas.microsoft.com/office/2006/metadata/properties"/>
    <ds:schemaRef ds:uri="http://schemas.microsoft.com/office/infopath/2007/PartnerControls"/>
    <ds:schemaRef ds:uri="09ec28ca-4bc8-4712-acc7-1b54fa14f7cb"/>
    <ds:schemaRef ds:uri="c961126c-a4cd-43c5-949d-48bcc9cee9f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OPERAÇÃO</vt:lpstr>
      <vt:lpstr>COLATERAL</vt:lpstr>
      <vt:lpstr>CÁLCULO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Diego de Oliveira Souza</cp:lastModifiedBy>
  <dcterms:created xsi:type="dcterms:W3CDTF">2025-07-21T15:22:15Z</dcterms:created>
  <dcterms:modified xsi:type="dcterms:W3CDTF">2025-09-26T18:41:02Z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0x010100AC6DB87410272D439381415C659E0062</vt:lpwstr>
  </property>
  <property fmtid="{D5CDD505-2E9C-101B-9397-08002B2CF9AE}" pid="3" name="MediaServiceImageTags">
    <vt:lpwstr/>
  </property>
</Properties>
</file>