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esri\repos\Regresyon Modeli Hata Değerlendirme Ödev\"/>
    </mc:Choice>
  </mc:AlternateContent>
  <xr:revisionPtr revIDLastSave="0" documentId="13_ncr:1_{203F38EE-FE26-4BB9-B1B9-06430D80752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J6" i="2"/>
  <c r="J5" i="2"/>
  <c r="J4" i="2"/>
  <c r="D4" i="2"/>
  <c r="D5" i="2"/>
  <c r="D6" i="2"/>
  <c r="D7" i="2"/>
  <c r="D8" i="2"/>
  <c r="D9" i="2"/>
  <c r="D10" i="2"/>
  <c r="D11" i="2"/>
  <c r="D12" i="2"/>
  <c r="D3" i="2"/>
  <c r="E47" i="2" l="1"/>
  <c r="J7" i="2"/>
</calcChain>
</file>

<file path=xl/sharedStrings.xml><?xml version="1.0" encoding="utf-8"?>
<sst xmlns="http://schemas.openxmlformats.org/spreadsheetml/2006/main" count="35" uniqueCount="25">
  <si>
    <t>TP</t>
  </si>
  <si>
    <t>FN</t>
  </si>
  <si>
    <t>FP</t>
  </si>
  <si>
    <t>TN</t>
  </si>
  <si>
    <t>Accuracy</t>
  </si>
  <si>
    <t>Recall</t>
  </si>
  <si>
    <t>Precision</t>
  </si>
  <si>
    <t>F1 Score</t>
  </si>
  <si>
    <t>Recall=TP/(TP+FN)</t>
  </si>
  <si>
    <r>
      <t>F</t>
    </r>
    <r>
      <rPr>
        <sz val="10"/>
        <color rgb="FF000000"/>
        <rFont val="Arial"/>
        <scheme val="minor"/>
      </rPr>
      <t>1=2×(Precision×Recall)/(Precision+Recall​)</t>
    </r>
  </si>
  <si>
    <r>
      <t>Precision</t>
    </r>
    <r>
      <rPr>
        <sz val="10"/>
        <color rgb="FF000000"/>
        <rFont val="Arial"/>
        <scheme val="minor"/>
      </rPr>
      <t>=TP/(TP+FP)</t>
    </r>
  </si>
  <si>
    <t>Tatsächliche Werte</t>
  </si>
  <si>
    <t>Modellwahrscheinlichkeitsvorhersage (Wahrscheinlichkeit zur Zugehörigkeit zur Klasse 1)</t>
  </si>
  <si>
    <t>Vorhergesagte Werte</t>
  </si>
  <si>
    <t>Modellvorhersage</t>
  </si>
  <si>
    <t>Vorhersage: 1</t>
  </si>
  <si>
    <t>Vorhersage: 0</t>
  </si>
  <si>
    <t>Tatsächlich: 1</t>
  </si>
  <si>
    <t>Tatsächlich: 0</t>
  </si>
  <si>
    <t>Leistungsbewertungsmetriken</t>
  </si>
  <si>
    <r>
      <t>Accuracy</t>
    </r>
    <r>
      <rPr>
        <sz val="10"/>
        <color rgb="FF000000"/>
        <rFont val="Arial"/>
        <scheme val="minor"/>
      </rPr>
      <t>=(TP+TN)/Summe</t>
    </r>
  </si>
  <si>
    <t>Betrug (1)</t>
  </si>
  <si>
    <t>Kein Betrug (0)</t>
  </si>
  <si>
    <t>Aufgabe 1</t>
  </si>
  <si>
    <t>Aufgabe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</si>
</sst>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4"/>
      <name val="Arial"/>
      <family val="2"/>
    </font>
    <font>
      <b/>
      <sz val="16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5" fontId="7" fillId="6" borderId="2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1" fillId="0" borderId="4" xfId="0" applyFont="1" applyBorder="1"/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7" fillId="5" borderId="7" xfId="0" applyFont="1" applyFill="1" applyBorder="1" applyAlignment="1">
      <alignment horizontal="center"/>
    </xf>
    <xf numFmtId="0" fontId="9" fillId="0" borderId="0" xfId="0" applyFont="1"/>
    <xf numFmtId="0" fontId="6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0" fillId="8" borderId="12" xfId="0" applyFont="1" applyFill="1" applyBorder="1"/>
    <xf numFmtId="0" fontId="2" fillId="9" borderId="5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5" fontId="1" fillId="6" borderId="7" xfId="0" applyNumberFormat="1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" fillId="11" borderId="7" xfId="0" applyFont="1" applyFill="1" applyBorder="1"/>
    <xf numFmtId="0" fontId="10" fillId="10" borderId="7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0" fontId="12" fillId="12" borderId="16" xfId="0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Konfusionsmatrix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Tatsächlich: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Sheet1!$G$4:$H$4</c:f>
              <c:strCache>
                <c:ptCount val="2"/>
                <c:pt idx="0">
                  <c:v>Vorhersage: 1</c:v>
                </c:pt>
                <c:pt idx="1">
                  <c:v>Vorhersage: 0</c:v>
                </c:pt>
              </c:strCache>
            </c:strRef>
          </c:cat>
          <c:val>
            <c:numRef>
              <c:f>Sheet1!$G$5:$H$5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EF8-BE1C-A4019B63C2B3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Tatsächlich: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Sheet1!$G$4:$H$4</c:f>
              <c:strCache>
                <c:ptCount val="2"/>
                <c:pt idx="0">
                  <c:v>Vorhersage: 1</c:v>
                </c:pt>
                <c:pt idx="1">
                  <c:v>Vorhersage: 0</c:v>
                </c:pt>
              </c:strCache>
            </c:strRef>
          </c:cat>
          <c:val>
            <c:numRef>
              <c:f>Sheet1!$G$6:$H$6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4EF8-BE1C-A4019B63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34063"/>
        <c:axId val="125529743"/>
      </c:barChart>
      <c:catAx>
        <c:axId val="1255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29743"/>
        <c:crosses val="autoZero"/>
        <c:auto val="1"/>
        <c:lblAlgn val="ctr"/>
        <c:lblOffset val="100"/>
        <c:noMultiLvlLbl val="0"/>
      </c:catAx>
      <c:valAx>
        <c:axId val="125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14</xdr:row>
      <xdr:rowOff>76200</xdr:rowOff>
    </xdr:from>
    <xdr:to>
      <xdr:col>5</xdr:col>
      <xdr:colOff>679450</xdr:colOff>
      <xdr:row>31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267361-6411-F84C-75ED-C68C88E2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154E-A129-4CD0-8D10-82C1000EA510}">
  <dimension ref="A1:K47"/>
  <sheetViews>
    <sheetView tabSelected="1" workbookViewId="0">
      <selection activeCell="G18" sqref="G18"/>
    </sheetView>
  </sheetViews>
  <sheetFormatPr defaultRowHeight="12.5" x14ac:dyDescent="0.25"/>
  <cols>
    <col min="1" max="1" width="15.7265625" customWidth="1"/>
    <col min="2" max="2" width="23.7265625" customWidth="1"/>
    <col min="3" max="3" width="37.1796875" customWidth="1"/>
    <col min="4" max="4" width="20.6328125" customWidth="1"/>
    <col min="5" max="5" width="26.54296875" customWidth="1"/>
    <col min="6" max="6" width="21.26953125" customWidth="1"/>
    <col min="7" max="7" width="16.26953125" customWidth="1"/>
    <col min="8" max="8" width="18" customWidth="1"/>
    <col min="9" max="9" width="17.1796875" customWidth="1"/>
    <col min="10" max="10" width="27.7265625" customWidth="1"/>
    <col min="11" max="11" width="50.6328125" customWidth="1"/>
  </cols>
  <sheetData>
    <row r="1" spans="1:11" ht="13.5" thickBot="1" x14ac:dyDescent="0.35">
      <c r="A1" s="23" t="s">
        <v>23</v>
      </c>
    </row>
    <row r="2" spans="1:11" ht="57" customHeight="1" thickBot="1" x14ac:dyDescent="0.45">
      <c r="A2" s="1"/>
      <c r="B2" s="2" t="s">
        <v>11</v>
      </c>
      <c r="C2" s="3" t="s">
        <v>12</v>
      </c>
      <c r="D2" s="4" t="s">
        <v>13</v>
      </c>
    </row>
    <row r="3" spans="1:11" ht="18.5" thickBot="1" x14ac:dyDescent="0.45">
      <c r="A3" s="5">
        <v>1</v>
      </c>
      <c r="B3" s="5">
        <v>1</v>
      </c>
      <c r="C3" s="6">
        <v>0.7</v>
      </c>
      <c r="D3" s="7">
        <f>IF(C3&gt;=0.5,1,0)</f>
        <v>1</v>
      </c>
      <c r="G3" s="24" t="s">
        <v>14</v>
      </c>
      <c r="H3" s="25"/>
      <c r="I3" s="18" t="s">
        <v>19</v>
      </c>
      <c r="J3" s="19"/>
    </row>
    <row r="4" spans="1:11" ht="16" thickBot="1" x14ac:dyDescent="0.4">
      <c r="A4" s="5">
        <v>2</v>
      </c>
      <c r="B4" s="5">
        <v>1</v>
      </c>
      <c r="C4" s="6">
        <v>0.8</v>
      </c>
      <c r="D4" s="8">
        <f t="shared" ref="D4:D12" si="0">IF(C4&gt;=0.5,1,0)</f>
        <v>1</v>
      </c>
      <c r="F4" s="26" t="s">
        <v>11</v>
      </c>
      <c r="G4" s="13" t="s">
        <v>15</v>
      </c>
      <c r="H4" s="13" t="s">
        <v>16</v>
      </c>
      <c r="I4" s="27" t="s">
        <v>4</v>
      </c>
      <c r="J4" s="17">
        <f>(G5+H6)/10</f>
        <v>0.8</v>
      </c>
      <c r="K4" s="11" t="s">
        <v>20</v>
      </c>
    </row>
    <row r="5" spans="1:11" ht="16" thickBot="1" x14ac:dyDescent="0.4">
      <c r="A5" s="5">
        <v>3</v>
      </c>
      <c r="B5" s="5">
        <v>1</v>
      </c>
      <c r="C5" s="6">
        <v>0.65</v>
      </c>
      <c r="D5" s="8">
        <f t="shared" si="0"/>
        <v>1</v>
      </c>
      <c r="F5" s="28" t="s">
        <v>17</v>
      </c>
      <c r="G5" s="14">
        <v>5</v>
      </c>
      <c r="H5" s="14">
        <v>1</v>
      </c>
      <c r="I5" s="27" t="s">
        <v>5</v>
      </c>
      <c r="J5" s="17">
        <f>G5/(G5+H5)</f>
        <v>0.83333333333333337</v>
      </c>
      <c r="K5" s="11" t="s">
        <v>8</v>
      </c>
    </row>
    <row r="6" spans="1:11" ht="16" thickBot="1" x14ac:dyDescent="0.4">
      <c r="A6" s="5">
        <v>4</v>
      </c>
      <c r="B6" s="5">
        <v>1</v>
      </c>
      <c r="C6" s="6">
        <v>0.9</v>
      </c>
      <c r="D6" s="8">
        <f t="shared" si="0"/>
        <v>1</v>
      </c>
      <c r="F6" s="29" t="s">
        <v>18</v>
      </c>
      <c r="G6" s="14">
        <v>1</v>
      </c>
      <c r="H6" s="14">
        <v>3</v>
      </c>
      <c r="I6" s="27" t="s">
        <v>6</v>
      </c>
      <c r="J6" s="17">
        <f>G5/(G5+G6)</f>
        <v>0.83333333333333337</v>
      </c>
      <c r="K6" s="11" t="s">
        <v>10</v>
      </c>
    </row>
    <row r="7" spans="1:11" ht="16" thickBot="1" x14ac:dyDescent="0.4">
      <c r="A7" s="5">
        <v>5</v>
      </c>
      <c r="B7" s="5">
        <v>1</v>
      </c>
      <c r="C7" s="6">
        <v>0.45</v>
      </c>
      <c r="D7" s="8">
        <f t="shared" si="0"/>
        <v>0</v>
      </c>
      <c r="G7" s="15" t="s">
        <v>0</v>
      </c>
      <c r="H7" s="15" t="s">
        <v>1</v>
      </c>
      <c r="I7" s="27" t="s">
        <v>7</v>
      </c>
      <c r="J7" s="17">
        <f>2*(J6*J5)/(J6+J5)</f>
        <v>0.83333333333333337</v>
      </c>
      <c r="K7" s="11" t="s">
        <v>9</v>
      </c>
    </row>
    <row r="8" spans="1:11" ht="16" thickBot="1" x14ac:dyDescent="0.4">
      <c r="A8" s="5">
        <v>6</v>
      </c>
      <c r="B8" s="5">
        <v>1</v>
      </c>
      <c r="C8" s="6">
        <v>0.5</v>
      </c>
      <c r="D8" s="8">
        <f t="shared" si="0"/>
        <v>1</v>
      </c>
      <c r="G8" s="16" t="s">
        <v>2</v>
      </c>
      <c r="H8" s="16" t="s">
        <v>3</v>
      </c>
    </row>
    <row r="9" spans="1:11" ht="16" thickBot="1" x14ac:dyDescent="0.4">
      <c r="A9" s="5">
        <v>7</v>
      </c>
      <c r="B9" s="5">
        <v>0</v>
      </c>
      <c r="C9" s="6">
        <v>0.55000000000000004</v>
      </c>
      <c r="D9" s="8">
        <f t="shared" si="0"/>
        <v>1</v>
      </c>
    </row>
    <row r="10" spans="1:11" ht="16" thickBot="1" x14ac:dyDescent="0.4">
      <c r="A10" s="5">
        <v>8</v>
      </c>
      <c r="B10" s="5">
        <v>0</v>
      </c>
      <c r="C10" s="6">
        <v>0.35</v>
      </c>
      <c r="D10" s="8">
        <f t="shared" si="0"/>
        <v>0</v>
      </c>
      <c r="I10" s="10"/>
    </row>
    <row r="11" spans="1:11" ht="16" thickBot="1" x14ac:dyDescent="0.4">
      <c r="A11" s="5">
        <v>9</v>
      </c>
      <c r="B11" s="5">
        <v>0</v>
      </c>
      <c r="C11" s="6">
        <v>0.4</v>
      </c>
      <c r="D11" s="8">
        <f t="shared" si="0"/>
        <v>0</v>
      </c>
    </row>
    <row r="12" spans="1:11" ht="16" thickBot="1" x14ac:dyDescent="0.4">
      <c r="A12" s="5">
        <v>10</v>
      </c>
      <c r="B12" s="5">
        <v>0</v>
      </c>
      <c r="C12" s="6">
        <v>0.25</v>
      </c>
      <c r="D12" s="9">
        <f t="shared" si="0"/>
        <v>0</v>
      </c>
    </row>
    <row r="34" spans="1:6" ht="13" x14ac:dyDescent="0.3">
      <c r="A34" s="23" t="s">
        <v>24</v>
      </c>
    </row>
    <row r="36" spans="1:6" ht="20" x14ac:dyDescent="0.4">
      <c r="C36" s="36" t="s">
        <v>14</v>
      </c>
      <c r="D36" s="37"/>
      <c r="E36" s="37"/>
      <c r="F36" s="38"/>
    </row>
    <row r="37" spans="1:6" ht="18" x14ac:dyDescent="0.4">
      <c r="C37" s="32" t="s">
        <v>11</v>
      </c>
      <c r="D37" s="33" t="s">
        <v>21</v>
      </c>
      <c r="E37" s="33" t="s">
        <v>22</v>
      </c>
      <c r="F37" s="34"/>
    </row>
    <row r="38" spans="1:6" ht="15.5" x14ac:dyDescent="0.35">
      <c r="C38" s="35" t="s">
        <v>21</v>
      </c>
      <c r="D38" s="12">
        <v>5</v>
      </c>
      <c r="E38" s="12">
        <v>5</v>
      </c>
      <c r="F38" s="12">
        <v>10</v>
      </c>
    </row>
    <row r="39" spans="1:6" ht="15.5" x14ac:dyDescent="0.35">
      <c r="C39" s="35" t="s">
        <v>22</v>
      </c>
      <c r="D39" s="12">
        <v>90</v>
      </c>
      <c r="E39" s="12">
        <v>900</v>
      </c>
      <c r="F39" s="12">
        <v>990</v>
      </c>
    </row>
    <row r="40" spans="1:6" x14ac:dyDescent="0.25">
      <c r="D40" s="12">
        <v>95</v>
      </c>
      <c r="E40" s="20">
        <v>905</v>
      </c>
    </row>
    <row r="43" spans="1:6" ht="13" x14ac:dyDescent="0.3">
      <c r="D43" s="22" t="s">
        <v>19</v>
      </c>
      <c r="E43" s="21"/>
    </row>
    <row r="44" spans="1:6" ht="15.5" x14ac:dyDescent="0.35">
      <c r="D44" s="30" t="s">
        <v>4</v>
      </c>
      <c r="E44" s="31">
        <f>(D38+E39)/1000</f>
        <v>0.90500000000000003</v>
      </c>
    </row>
    <row r="45" spans="1:6" ht="15.5" x14ac:dyDescent="0.35">
      <c r="D45" s="30" t="s">
        <v>5</v>
      </c>
      <c r="E45" s="31">
        <f>D38/(D38+E38)</f>
        <v>0.5</v>
      </c>
    </row>
    <row r="46" spans="1:6" ht="15.5" x14ac:dyDescent="0.35">
      <c r="D46" s="30" t="s">
        <v>6</v>
      </c>
      <c r="E46" s="31">
        <f>D38/(D38+D39)</f>
        <v>5.2631578947368418E-2</v>
      </c>
    </row>
    <row r="47" spans="1:6" ht="15.5" x14ac:dyDescent="0.35">
      <c r="D47" s="30" t="s">
        <v>7</v>
      </c>
      <c r="E47" s="31">
        <f>2*(E46*E45)/(E46+E45)</f>
        <v>9.5238095238095247E-2</v>
      </c>
    </row>
  </sheetData>
  <mergeCells count="4">
    <mergeCell ref="I3:J3"/>
    <mergeCell ref="D43:E43"/>
    <mergeCell ref="G3:H3"/>
    <mergeCell ref="C36:F3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Nesrin Çelebioğlu</dc:creator>
  <cp:lastModifiedBy>Nesrin Çelebioğlu</cp:lastModifiedBy>
  <dcterms:created xsi:type="dcterms:W3CDTF">2025-08-14T08:55:38Z</dcterms:created>
  <dcterms:modified xsi:type="dcterms:W3CDTF">2025-09-06T15:39:26Z</dcterms:modified>
</cp:coreProperties>
</file>