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4" i="1" l="1"/>
  <c r="E5" i="1" l="1"/>
  <c r="E6" i="1"/>
  <c r="E7" i="1"/>
  <c r="E8" i="1"/>
  <c r="E4" i="1"/>
  <c r="E9" i="1" s="1"/>
  <c r="D5" i="1"/>
  <c r="D6" i="1"/>
  <c r="D7" i="1"/>
  <c r="D8" i="1"/>
  <c r="D4" i="1"/>
  <c r="B6" i="1"/>
  <c r="B7" i="1"/>
  <c r="B8" i="1"/>
  <c r="B5" i="1"/>
  <c r="E10" i="1" l="1"/>
  <c r="E11" i="1"/>
</calcChain>
</file>

<file path=xl/sharedStrings.xml><?xml version="1.0" encoding="utf-8"?>
<sst xmlns="http://schemas.openxmlformats.org/spreadsheetml/2006/main" count="18" uniqueCount="16">
  <si>
    <t>codigo</t>
  </si>
  <si>
    <t>producto</t>
  </si>
  <si>
    <t>precio</t>
  </si>
  <si>
    <t>maizena bolsas</t>
  </si>
  <si>
    <t>galletas festival</t>
  </si>
  <si>
    <t>arroz diana</t>
  </si>
  <si>
    <t>ramitech sonido</t>
  </si>
  <si>
    <t>sansung PC</t>
  </si>
  <si>
    <t xml:space="preserve">codigo </t>
  </si>
  <si>
    <t>cantidad</t>
  </si>
  <si>
    <t>total</t>
  </si>
  <si>
    <t>sub-total</t>
  </si>
  <si>
    <t>iva 5%</t>
  </si>
  <si>
    <t xml:space="preserve">total a pagar </t>
  </si>
  <si>
    <t>NESTOR DAVID URUETA ZABALA</t>
  </si>
  <si>
    <t>TIENDA KIKO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</si>
</sst>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2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3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Protection="1"/>
    <xf numFmtId="0" fontId="0" fillId="0" borderId="1" xfId="0" applyBorder="1" applyProtection="1"/>
    <xf numFmtId="3" fontId="0" fillId="0" borderId="1" xfId="0" applyNumberFormat="1" applyBorder="1" applyProtection="1"/>
    <xf numFmtId="0" fontId="0" fillId="0" borderId="0" xfId="0" applyProtection="1"/>
    <xf numFmtId="0" fontId="0" fillId="0" borderId="1" xfId="0" applyBorder="1" applyProtection="1">
      <protection locked="0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C5" sqref="C5"/>
    </sheetView>
  </sheetViews>
  <sheetFormatPr baseColWidth="10" defaultRowHeight="15" x14ac:dyDescent="0.25"/>
  <cols>
    <col min="2" max="2" width="16.28515625" customWidth="1"/>
    <col min="4" max="4" width="12.28515625" customWidth="1"/>
  </cols>
  <sheetData>
    <row r="1" spans="1:11" x14ac:dyDescent="0.25">
      <c r="A1" s="11" t="s">
        <v>15</v>
      </c>
      <c r="B1" s="10"/>
      <c r="C1" s="10"/>
      <c r="D1" s="10"/>
      <c r="E1" s="10"/>
    </row>
    <row r="2" spans="1:11" x14ac:dyDescent="0.25">
      <c r="A2" s="10"/>
      <c r="B2" s="10"/>
      <c r="C2" s="10"/>
      <c r="D2" s="10"/>
      <c r="E2" s="10"/>
    </row>
    <row r="3" spans="1:11" x14ac:dyDescent="0.25">
      <c r="A3" s="5" t="s">
        <v>8</v>
      </c>
      <c r="B3" s="5" t="s">
        <v>1</v>
      </c>
      <c r="C3" s="5" t="s">
        <v>9</v>
      </c>
      <c r="D3" s="5" t="s">
        <v>2</v>
      </c>
      <c r="E3" s="5" t="s">
        <v>10</v>
      </c>
    </row>
    <row r="4" spans="1:11" x14ac:dyDescent="0.25">
      <c r="A4" s="9">
        <v>123</v>
      </c>
      <c r="B4" s="6" t="str">
        <f>IFERROR(VLOOKUP(A4,Hoja2!A2:C7,2,0),"")</f>
        <v>arroz diana</v>
      </c>
      <c r="C4" s="9">
        <v>3</v>
      </c>
      <c r="D4" s="7">
        <f>VLOOKUP(A4,Hoja2!A2:C7,3,0)</f>
        <v>1200</v>
      </c>
      <c r="E4" s="7">
        <f>D4*C4</f>
        <v>3600</v>
      </c>
    </row>
    <row r="5" spans="1:11" x14ac:dyDescent="0.25">
      <c r="A5" s="9">
        <v>1234</v>
      </c>
      <c r="B5" s="6" t="str">
        <f>IFERROR(VLOOKUP(A5,Hoja2!A3:C8,2,0),"")</f>
        <v>galletas festival</v>
      </c>
      <c r="C5" s="9">
        <v>3</v>
      </c>
      <c r="D5" s="7">
        <f>VLOOKUP(A5,Hoja2!A3:C8,3,0)</f>
        <v>800</v>
      </c>
      <c r="E5" s="7">
        <f t="shared" ref="E5:E8" si="0">D5*C5</f>
        <v>2400</v>
      </c>
    </row>
    <row r="6" spans="1:11" x14ac:dyDescent="0.25">
      <c r="A6" s="9">
        <v>12345</v>
      </c>
      <c r="B6" s="6" t="str">
        <f>IFERROR(VLOOKUP(A6,Hoja2!A4:C9,2,0),"")</f>
        <v>maizena bolsas</v>
      </c>
      <c r="C6" s="9">
        <v>4</v>
      </c>
      <c r="D6" s="7">
        <f>VLOOKUP(A6,Hoja2!A4:C9,3,0)</f>
        <v>2000</v>
      </c>
      <c r="E6" s="7">
        <f t="shared" si="0"/>
        <v>8000</v>
      </c>
    </row>
    <row r="7" spans="1:11" x14ac:dyDescent="0.25">
      <c r="A7" s="9">
        <v>123456</v>
      </c>
      <c r="B7" s="6" t="str">
        <f>IFERROR(VLOOKUP(A7,Hoja2!A5:C10,2,0),"")</f>
        <v>ramitech sonido</v>
      </c>
      <c r="C7" s="9">
        <v>2</v>
      </c>
      <c r="D7" s="7">
        <f>VLOOKUP(A7,Hoja2!A5:C10,3,0)</f>
        <v>13000</v>
      </c>
      <c r="E7" s="7">
        <f t="shared" si="0"/>
        <v>26000</v>
      </c>
    </row>
    <row r="8" spans="1:11" x14ac:dyDescent="0.25">
      <c r="A8" s="9">
        <v>1234567</v>
      </c>
      <c r="B8" s="6" t="str">
        <f>IFERROR(VLOOKUP(A8,Hoja2!A6:C11,2,0),"")</f>
        <v>sansung PC</v>
      </c>
      <c r="C8" s="9">
        <v>1</v>
      </c>
      <c r="D8" s="7">
        <f>VLOOKUP(A8,Hoja2!A6:C11,3,0)</f>
        <v>500000</v>
      </c>
      <c r="E8" s="7">
        <f t="shared" si="0"/>
        <v>500000</v>
      </c>
    </row>
    <row r="9" spans="1:11" x14ac:dyDescent="0.25">
      <c r="A9" s="8"/>
      <c r="B9" s="8"/>
      <c r="C9" s="8"/>
      <c r="D9" s="6" t="s">
        <v>11</v>
      </c>
      <c r="E9" s="7">
        <f>SUM(E4:E8)</f>
        <v>540000</v>
      </c>
      <c r="I9" s="4" t="s">
        <v>14</v>
      </c>
      <c r="J9" s="4"/>
      <c r="K9" s="4"/>
    </row>
    <row r="10" spans="1:11" x14ac:dyDescent="0.25">
      <c r="A10" s="8"/>
      <c r="B10" s="8"/>
      <c r="C10" s="8"/>
      <c r="D10" s="6" t="s">
        <v>12</v>
      </c>
      <c r="E10" s="7">
        <f>E9*5%</f>
        <v>27000</v>
      </c>
    </row>
    <row r="11" spans="1:11" x14ac:dyDescent="0.25">
      <c r="A11" s="8"/>
      <c r="B11" s="8"/>
      <c r="C11" s="8"/>
      <c r="D11" s="6" t="s">
        <v>13</v>
      </c>
      <c r="E11" s="7">
        <f>E9+E10</f>
        <v>567000</v>
      </c>
    </row>
  </sheetData>
  <sheetProtection sheet="1" objects="1" scenarios="1"/>
  <mergeCells count="2">
    <mergeCell ref="I9:K9"/>
    <mergeCell ref="A1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B26" sqref="B26"/>
    </sheetView>
  </sheetViews>
  <sheetFormatPr baseColWidth="10" defaultRowHeight="15" x14ac:dyDescent="0.25"/>
  <cols>
    <col min="2" max="2" width="16.5703125" customWidth="1"/>
  </cols>
  <sheetData>
    <row r="2" spans="1:3" x14ac:dyDescent="0.25">
      <c r="A2" s="2" t="s">
        <v>0</v>
      </c>
      <c r="B2" s="2" t="s">
        <v>1</v>
      </c>
      <c r="C2" s="2" t="s">
        <v>2</v>
      </c>
    </row>
    <row r="3" spans="1:3" x14ac:dyDescent="0.25">
      <c r="A3" s="1">
        <v>123</v>
      </c>
      <c r="B3" s="1" t="s">
        <v>5</v>
      </c>
      <c r="C3" s="3">
        <v>1200</v>
      </c>
    </row>
    <row r="4" spans="1:3" x14ac:dyDescent="0.25">
      <c r="A4" s="1">
        <v>1234</v>
      </c>
      <c r="B4" s="1" t="s">
        <v>4</v>
      </c>
      <c r="C4" s="3">
        <v>800</v>
      </c>
    </row>
    <row r="5" spans="1:3" x14ac:dyDescent="0.25">
      <c r="A5" s="1">
        <v>12345</v>
      </c>
      <c r="B5" s="1" t="s">
        <v>3</v>
      </c>
      <c r="C5" s="3">
        <v>2000</v>
      </c>
    </row>
    <row r="6" spans="1:3" x14ac:dyDescent="0.25">
      <c r="A6" s="1">
        <v>123456</v>
      </c>
      <c r="B6" s="1" t="s">
        <v>6</v>
      </c>
      <c r="C6" s="3">
        <v>13000</v>
      </c>
    </row>
    <row r="7" spans="1:3" x14ac:dyDescent="0.25">
      <c r="A7" s="1">
        <v>1234567</v>
      </c>
      <c r="B7" s="1" t="s">
        <v>7</v>
      </c>
      <c r="C7" s="3">
        <v>500000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2020-06-27T00:36:40Z</dcterms:created>
  <dcterms:modified xsi:type="dcterms:W3CDTF">2020-06-27T01:29:40Z</dcterms:modified>
</cp:coreProperties>
</file>