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2D54B73-9751-40FA-8DA1-B73EAC910E9E}" xr6:coauthVersionLast="47" xr6:coauthVersionMax="47" xr10:uidLastSave="{00000000-0000-0000-0000-000000000000}"/>
  <bookViews>
    <workbookView xWindow="-120" yWindow="-120" windowWidth="20730" windowHeight="11310" xr2:uid="{CCE6357F-8F33-41D4-8380-3F9C4C548260}"/>
  </bookViews>
  <sheets>
    <sheet name="DEASEL FORM SELF" sheetId="1" r:id="rId1"/>
  </sheets>
  <calcPr calcId="191029"/>
  <customWorkbookViews>
    <customWorkbookView name="Book" guid="{D997E7D0-6624-4B7F-BD0C-30F01FD68081}" includePrintSettings="0" maximized="1" xWindow="-8" yWindow="-8" windowWidth="1382" windowHeight="78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1" l="1"/>
  <c r="N7" i="1"/>
  <c r="N8" i="1"/>
  <c r="N9" i="1"/>
  <c r="N4" i="1"/>
  <c r="H45" i="1"/>
  <c r="F44" i="1"/>
  <c r="I44" i="1" s="1"/>
  <c r="F43" i="1"/>
  <c r="I43" i="1" s="1"/>
  <c r="F42" i="1"/>
  <c r="I42" i="1" s="1"/>
  <c r="F41" i="1"/>
  <c r="I41" i="1" s="1"/>
  <c r="F40" i="1"/>
  <c r="I40" i="1" s="1"/>
  <c r="F39" i="1"/>
  <c r="I39" i="1" s="1"/>
  <c r="F38" i="1"/>
  <c r="I38" i="1" s="1"/>
  <c r="F37" i="1"/>
  <c r="I37" i="1" s="1"/>
  <c r="F36" i="1"/>
  <c r="I36" i="1" s="1"/>
  <c r="F35" i="1"/>
  <c r="I35" i="1" s="1"/>
  <c r="F34" i="1"/>
  <c r="I34" i="1" s="1"/>
  <c r="F33" i="1"/>
  <c r="I33" i="1" s="1"/>
  <c r="F32" i="1"/>
  <c r="I32" i="1" s="1"/>
  <c r="F31" i="1"/>
  <c r="I31" i="1" s="1"/>
  <c r="F30" i="1"/>
  <c r="I30" i="1" s="1"/>
  <c r="F26" i="1"/>
  <c r="I26" i="1" s="1"/>
  <c r="F7" i="1"/>
  <c r="I7" i="1" s="1"/>
  <c r="F8" i="1"/>
  <c r="I8" i="1" s="1"/>
  <c r="F9" i="1"/>
  <c r="I9" i="1" s="1"/>
  <c r="F10" i="1"/>
  <c r="I10" i="1" s="1"/>
  <c r="F11" i="1"/>
  <c r="I11" i="1" s="1"/>
  <c r="F12" i="1"/>
  <c r="I12" i="1" s="1"/>
  <c r="F13" i="1"/>
  <c r="I13" i="1" s="1"/>
  <c r="F14" i="1"/>
  <c r="I14" i="1" s="1"/>
  <c r="F15" i="1"/>
  <c r="I15" i="1" s="1"/>
  <c r="F16" i="1"/>
  <c r="I16" i="1" s="1"/>
  <c r="F17" i="1"/>
  <c r="I17" i="1" s="1"/>
  <c r="F18" i="1"/>
  <c r="I18" i="1" s="1"/>
  <c r="F19" i="1"/>
  <c r="I19" i="1" s="1"/>
  <c r="F20" i="1"/>
  <c r="I20" i="1" s="1"/>
  <c r="F21" i="1"/>
  <c r="I21" i="1" s="1"/>
  <c r="F22" i="1"/>
  <c r="I22" i="1" s="1"/>
  <c r="F23" i="1"/>
  <c r="I23" i="1" s="1"/>
  <c r="F24" i="1"/>
  <c r="I24" i="1" s="1"/>
  <c r="F25" i="1"/>
  <c r="I25" i="1" s="1"/>
  <c r="F27" i="1"/>
  <c r="I27" i="1" s="1"/>
  <c r="F28" i="1"/>
  <c r="I28" i="1" s="1"/>
  <c r="F29" i="1"/>
  <c r="I29" i="1" s="1"/>
  <c r="F6" i="1"/>
  <c r="I6" i="1" s="1"/>
  <c r="F5" i="1"/>
  <c r="F4" i="1"/>
  <c r="I4" i="1" s="1"/>
  <c r="F45" i="1" l="1"/>
  <c r="I45" i="1" s="1"/>
  <c r="I5" i="1"/>
  <c r="N11" i="1"/>
</calcChain>
</file>

<file path=xl/sharedStrings.xml><?xml version="1.0" encoding="utf-8"?>
<sst xmlns="http://schemas.openxmlformats.org/spreadsheetml/2006/main" count="44" uniqueCount="40">
  <si>
    <t>Babuji Petrol Pump</t>
  </si>
  <si>
    <t>Date</t>
  </si>
  <si>
    <t>Rate</t>
  </si>
  <si>
    <t xml:space="preserve">Total </t>
  </si>
  <si>
    <t>Balance</t>
  </si>
  <si>
    <t>Paid</t>
  </si>
  <si>
    <t>20-10-21</t>
  </si>
  <si>
    <t>Deasel/Liter</t>
  </si>
  <si>
    <t>15-11-21</t>
  </si>
  <si>
    <t>25-11-21</t>
  </si>
  <si>
    <t>20-12-21</t>
  </si>
  <si>
    <t>25-12-21</t>
  </si>
  <si>
    <t>21-1-22</t>
  </si>
  <si>
    <t>25-1-22</t>
  </si>
  <si>
    <t>31-1-22</t>
  </si>
  <si>
    <t>23-3-22</t>
  </si>
  <si>
    <t>24-3-22</t>
  </si>
  <si>
    <t>25-3-22</t>
  </si>
  <si>
    <t>13-4-22</t>
  </si>
  <si>
    <t>Paid By</t>
  </si>
  <si>
    <t>Munna</t>
  </si>
  <si>
    <t>15-4-22</t>
  </si>
  <si>
    <t>Netik</t>
  </si>
  <si>
    <t>19-4-22</t>
  </si>
  <si>
    <t>Rahul</t>
  </si>
  <si>
    <t>20-4-22</t>
  </si>
  <si>
    <t>As Bor</t>
  </si>
  <si>
    <t xml:space="preserve"> </t>
  </si>
  <si>
    <t>13/5/22</t>
  </si>
  <si>
    <t>19/5/22</t>
  </si>
  <si>
    <t>22/5/22</t>
  </si>
  <si>
    <t>27/5/22</t>
  </si>
  <si>
    <t>31/5/22</t>
  </si>
  <si>
    <t>15/6/22</t>
  </si>
  <si>
    <t>DESEAL FROM AGENT</t>
  </si>
  <si>
    <t>Deseal/LIT</t>
  </si>
  <si>
    <t>Total</t>
  </si>
  <si>
    <t>14/12/2021</t>
  </si>
  <si>
    <t>22/12/21</t>
  </si>
  <si>
    <t>31/12/21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</si>
</sst>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no Pro Smbd"/>
      <family val="1"/>
    </font>
    <font>
      <sz val="14"/>
      <color theme="1"/>
      <name val="Arno Pro Smbd Caption"/>
      <family val="1"/>
    </font>
    <font>
      <sz val="16"/>
      <color theme="1"/>
      <name val="Arno Pro Smbd Caption"/>
      <family val="1"/>
    </font>
    <font>
      <sz val="14"/>
      <color theme="1"/>
      <name val="Cooper Black"/>
      <family val="1"/>
    </font>
    <font>
      <sz val="16"/>
      <color theme="1"/>
      <name val="Cooper Black"/>
      <family val="1"/>
    </font>
    <font>
      <sz val="12"/>
      <color theme="1"/>
      <name val="Calibri"/>
      <family val="2"/>
      <scheme val="minor"/>
    </font>
    <font>
      <sz val="12"/>
      <color theme="1"/>
      <name val="Arno Pro Smbd Caption"/>
      <family val="1"/>
    </font>
    <font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3" fillId="0" borderId="7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5" fillId="0" borderId="10" xfId="0" applyFont="1" applyBorder="1"/>
    <xf numFmtId="0" fontId="3" fillId="0" borderId="7" xfId="0" applyFont="1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7" fillId="0" borderId="0" xfId="0" applyFont="1"/>
    <xf numFmtId="0" fontId="8" fillId="0" borderId="8" xfId="0" applyFont="1" applyFill="1" applyBorder="1" applyAlignment="1">
      <alignment vertical="center"/>
    </xf>
    <xf numFmtId="164" fontId="7" fillId="0" borderId="8" xfId="0" applyNumberFormat="1" applyFont="1" applyBorder="1"/>
    <xf numFmtId="164" fontId="9" fillId="0" borderId="1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1" xfId="0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1DBF-1F25-44A8-8EAF-32DA193A17B1}">
  <dimension ref="A1:N45"/>
  <sheetViews>
    <sheetView showGridLines="0" tabSelected="1" topLeftCell="A37" zoomScale="115" zoomScaleNormal="115" workbookViewId="0">
      <selection activeCell="F43" sqref="F43"/>
    </sheetView>
  </sheetViews>
  <sheetFormatPr defaultRowHeight="15.75" x14ac:dyDescent="0.25"/>
  <cols>
    <col min="3" max="3" width="15.42578125" style="3" bestFit="1" customWidth="1"/>
    <col min="4" max="4" width="12.140625" bestFit="1" customWidth="1"/>
    <col min="5" max="5" width="12.28515625" bestFit="1" customWidth="1"/>
    <col min="6" max="6" width="21.7109375" bestFit="1" customWidth="1"/>
    <col min="7" max="7" width="12.5703125" customWidth="1"/>
    <col min="8" max="8" width="22" customWidth="1"/>
    <col min="9" max="9" width="22.28515625" bestFit="1" customWidth="1"/>
    <col min="11" max="11" width="15.5703125" style="14" customWidth="1"/>
    <col min="12" max="12" width="14.7109375" bestFit="1" customWidth="1"/>
    <col min="14" max="14" width="15.7109375" style="20" bestFit="1" customWidth="1"/>
  </cols>
  <sheetData>
    <row r="1" spans="1:14" ht="15" customHeight="1" x14ac:dyDescent="0.25">
      <c r="C1" s="24" t="s">
        <v>0</v>
      </c>
      <c r="D1" s="25"/>
      <c r="E1" s="25"/>
      <c r="F1" s="25"/>
      <c r="G1" s="25"/>
      <c r="H1" s="25"/>
      <c r="I1" s="26"/>
      <c r="J1" s="1"/>
      <c r="K1" s="30" t="s">
        <v>34</v>
      </c>
      <c r="L1" s="31"/>
      <c r="M1" s="31"/>
      <c r="N1" s="32"/>
    </row>
    <row r="2" spans="1:14" ht="15.75" customHeight="1" thickBot="1" x14ac:dyDescent="0.3">
      <c r="C2" s="27"/>
      <c r="D2" s="28"/>
      <c r="E2" s="28"/>
      <c r="F2" s="28"/>
      <c r="G2" s="28"/>
      <c r="H2" s="28"/>
      <c r="I2" s="29"/>
      <c r="J2" s="2"/>
      <c r="K2" s="33"/>
      <c r="L2" s="34"/>
      <c r="M2" s="34"/>
      <c r="N2" s="35"/>
    </row>
    <row r="3" spans="1:14" ht="20.25" x14ac:dyDescent="0.25">
      <c r="C3" s="4" t="s">
        <v>1</v>
      </c>
      <c r="D3" s="5" t="s">
        <v>7</v>
      </c>
      <c r="E3" s="5" t="s">
        <v>2</v>
      </c>
      <c r="F3" s="5" t="s">
        <v>3</v>
      </c>
      <c r="G3" s="6" t="s">
        <v>19</v>
      </c>
      <c r="H3" s="5" t="s">
        <v>5</v>
      </c>
      <c r="I3" s="7" t="s">
        <v>4</v>
      </c>
      <c r="K3" s="16" t="s">
        <v>1</v>
      </c>
      <c r="L3" s="6" t="s">
        <v>35</v>
      </c>
      <c r="M3" s="6" t="s">
        <v>2</v>
      </c>
      <c r="N3" s="21" t="s">
        <v>36</v>
      </c>
    </row>
    <row r="4" spans="1:14" ht="20.25" x14ac:dyDescent="0.25">
      <c r="A4" t="s">
        <v>27</v>
      </c>
      <c r="C4" s="8" t="s">
        <v>6</v>
      </c>
      <c r="D4" s="9">
        <v>866.45</v>
      </c>
      <c r="E4" s="10">
        <v>102.75</v>
      </c>
      <c r="F4" s="11">
        <f>D4*E4</f>
        <v>89027.737500000003</v>
      </c>
      <c r="G4" s="11"/>
      <c r="H4" s="12">
        <v>0</v>
      </c>
      <c r="I4" s="13">
        <f>F4-H4</f>
        <v>89027.737500000003</v>
      </c>
      <c r="K4" s="17">
        <v>44298</v>
      </c>
      <c r="L4" s="1">
        <v>700</v>
      </c>
      <c r="M4" s="1">
        <v>93.69</v>
      </c>
      <c r="N4" s="22">
        <f>L4*M4</f>
        <v>65583</v>
      </c>
    </row>
    <row r="5" spans="1:14" ht="20.25" x14ac:dyDescent="0.25">
      <c r="C5" s="8">
        <v>44480</v>
      </c>
      <c r="D5" s="5">
        <v>1000</v>
      </c>
      <c r="E5" s="12">
        <v>94.32</v>
      </c>
      <c r="F5" s="12">
        <f>D5*E5</f>
        <v>94320</v>
      </c>
      <c r="G5" s="12"/>
      <c r="H5" s="12">
        <v>0</v>
      </c>
      <c r="I5" s="13">
        <f>F5-H5</f>
        <v>94320</v>
      </c>
      <c r="K5" s="17">
        <v>44359</v>
      </c>
      <c r="L5" s="1">
        <v>500</v>
      </c>
      <c r="M5" s="1">
        <v>93.69</v>
      </c>
      <c r="N5" s="22">
        <v>46845</v>
      </c>
    </row>
    <row r="6" spans="1:14" ht="20.25" x14ac:dyDescent="0.25">
      <c r="C6" s="8" t="s">
        <v>8</v>
      </c>
      <c r="D6" s="5">
        <v>100</v>
      </c>
      <c r="E6" s="12">
        <v>94.32</v>
      </c>
      <c r="F6" s="12">
        <f>D6*E6</f>
        <v>9432</v>
      </c>
      <c r="G6" s="12"/>
      <c r="H6" s="12">
        <v>0</v>
      </c>
      <c r="I6" s="13">
        <f>F6-H6</f>
        <v>9432</v>
      </c>
      <c r="K6" s="17">
        <v>44481</v>
      </c>
      <c r="L6" s="1">
        <v>320.2</v>
      </c>
      <c r="M6" s="1">
        <v>93.69</v>
      </c>
      <c r="N6" s="22">
        <v>30000</v>
      </c>
    </row>
    <row r="7" spans="1:14" ht="20.25" x14ac:dyDescent="0.25">
      <c r="C7" s="8" t="s">
        <v>9</v>
      </c>
      <c r="D7" s="6">
        <v>1000</v>
      </c>
      <c r="E7" s="12">
        <v>94.32</v>
      </c>
      <c r="F7" s="12">
        <f t="shared" ref="F7:F29" si="0">D7*E7</f>
        <v>94320</v>
      </c>
      <c r="G7" s="12"/>
      <c r="H7" s="12">
        <v>0</v>
      </c>
      <c r="I7" s="13">
        <f t="shared" ref="I7:I29" si="1">F7-H7</f>
        <v>94320</v>
      </c>
      <c r="K7" s="18" t="s">
        <v>37</v>
      </c>
      <c r="L7" s="1">
        <v>500</v>
      </c>
      <c r="M7" s="1">
        <v>93.69</v>
      </c>
      <c r="N7" s="22">
        <f t="shared" ref="N7:N10" si="2">L7*M7</f>
        <v>46845</v>
      </c>
    </row>
    <row r="8" spans="1:14" ht="20.25" x14ac:dyDescent="0.25">
      <c r="C8" s="8">
        <v>44451</v>
      </c>
      <c r="D8" s="6">
        <v>500</v>
      </c>
      <c r="E8" s="12">
        <v>94.32</v>
      </c>
      <c r="F8" s="12">
        <f t="shared" si="0"/>
        <v>47160</v>
      </c>
      <c r="G8" s="12"/>
      <c r="H8" s="12">
        <v>0</v>
      </c>
      <c r="I8" s="13">
        <f t="shared" si="1"/>
        <v>47160</v>
      </c>
      <c r="K8" s="18" t="s">
        <v>38</v>
      </c>
      <c r="L8" s="1">
        <v>500</v>
      </c>
      <c r="M8" s="1">
        <v>93.69</v>
      </c>
      <c r="N8" s="22">
        <f t="shared" si="2"/>
        <v>46845</v>
      </c>
    </row>
    <row r="9" spans="1:14" ht="20.25" x14ac:dyDescent="0.25">
      <c r="C9" s="8" t="s">
        <v>10</v>
      </c>
      <c r="D9" s="6">
        <v>500</v>
      </c>
      <c r="E9" s="12">
        <v>94.32</v>
      </c>
      <c r="F9" s="12">
        <f t="shared" si="0"/>
        <v>47160</v>
      </c>
      <c r="G9" s="12"/>
      <c r="H9" s="12">
        <v>47000</v>
      </c>
      <c r="I9" s="13">
        <f t="shared" si="1"/>
        <v>160</v>
      </c>
      <c r="K9" s="18" t="s">
        <v>39</v>
      </c>
      <c r="L9" s="1">
        <v>500</v>
      </c>
      <c r="M9" s="1">
        <v>93.69</v>
      </c>
      <c r="N9" s="22">
        <f t="shared" si="2"/>
        <v>46845</v>
      </c>
    </row>
    <row r="10" spans="1:14" ht="21" thickBot="1" x14ac:dyDescent="0.3">
      <c r="C10" s="8" t="s">
        <v>11</v>
      </c>
      <c r="D10" s="6">
        <v>1000</v>
      </c>
      <c r="E10" s="12">
        <v>94.32</v>
      </c>
      <c r="F10" s="12">
        <f t="shared" si="0"/>
        <v>94320</v>
      </c>
      <c r="G10" s="12"/>
      <c r="H10" s="12">
        <v>0</v>
      </c>
      <c r="I10" s="13">
        <f t="shared" si="1"/>
        <v>94320</v>
      </c>
      <c r="K10" s="17">
        <v>44621</v>
      </c>
      <c r="L10" s="1">
        <v>500</v>
      </c>
      <c r="M10" s="1">
        <v>93.69</v>
      </c>
      <c r="N10" s="22">
        <f t="shared" si="2"/>
        <v>46845</v>
      </c>
    </row>
    <row r="11" spans="1:14" ht="21" thickBot="1" x14ac:dyDescent="0.3">
      <c r="C11" s="8">
        <v>44682</v>
      </c>
      <c r="D11" s="6">
        <v>500</v>
      </c>
      <c r="E11" s="12">
        <v>94.32</v>
      </c>
      <c r="F11" s="12">
        <f t="shared" si="0"/>
        <v>47160</v>
      </c>
      <c r="G11" s="12"/>
      <c r="H11" s="12">
        <v>60000</v>
      </c>
      <c r="I11" s="13">
        <f t="shared" si="1"/>
        <v>-12840</v>
      </c>
      <c r="K11" s="19"/>
      <c r="L11" s="15"/>
      <c r="M11" s="15"/>
      <c r="N11" s="23">
        <f>SUM(N4:N10)</f>
        <v>329808</v>
      </c>
    </row>
    <row r="12" spans="1:14" ht="20.25" x14ac:dyDescent="0.25">
      <c r="C12" s="8">
        <v>44682</v>
      </c>
      <c r="D12" s="5"/>
      <c r="E12" s="12">
        <v>0</v>
      </c>
      <c r="F12" s="12">
        <f t="shared" si="0"/>
        <v>0</v>
      </c>
      <c r="G12" s="12"/>
      <c r="H12" s="12">
        <v>75000</v>
      </c>
      <c r="I12" s="13">
        <f t="shared" si="1"/>
        <v>-75000</v>
      </c>
    </row>
    <row r="13" spans="1:14" ht="20.25" x14ac:dyDescent="0.25">
      <c r="C13" s="8" t="s">
        <v>12</v>
      </c>
      <c r="D13" s="6">
        <v>500</v>
      </c>
      <c r="E13" s="12">
        <v>94.32</v>
      </c>
      <c r="F13" s="12">
        <f t="shared" si="0"/>
        <v>47160</v>
      </c>
      <c r="G13" s="12"/>
      <c r="H13" s="12">
        <v>0</v>
      </c>
      <c r="I13" s="13">
        <f t="shared" si="1"/>
        <v>47160</v>
      </c>
    </row>
    <row r="14" spans="1:14" ht="20.25" x14ac:dyDescent="0.25">
      <c r="C14" s="8" t="s">
        <v>13</v>
      </c>
      <c r="D14" s="6">
        <v>1000</v>
      </c>
      <c r="E14" s="12">
        <v>94.32</v>
      </c>
      <c r="F14" s="12">
        <f t="shared" si="0"/>
        <v>94320</v>
      </c>
      <c r="G14" s="12"/>
      <c r="H14" s="12">
        <v>0</v>
      </c>
      <c r="I14" s="13">
        <f t="shared" si="1"/>
        <v>94320</v>
      </c>
    </row>
    <row r="15" spans="1:14" ht="20.25" x14ac:dyDescent="0.25">
      <c r="C15" s="8" t="s">
        <v>14</v>
      </c>
      <c r="D15" s="5"/>
      <c r="E15" s="12">
        <v>0</v>
      </c>
      <c r="F15" s="12">
        <f t="shared" si="0"/>
        <v>0</v>
      </c>
      <c r="G15" s="12"/>
      <c r="H15" s="12">
        <v>75000</v>
      </c>
      <c r="I15" s="13">
        <f t="shared" si="1"/>
        <v>-75000</v>
      </c>
    </row>
    <row r="16" spans="1:14" ht="20.25" x14ac:dyDescent="0.25">
      <c r="C16" s="8">
        <v>44622</v>
      </c>
      <c r="D16" s="6">
        <v>1000</v>
      </c>
      <c r="E16" s="12">
        <v>94.32</v>
      </c>
      <c r="F16" s="12">
        <f t="shared" si="0"/>
        <v>94320</v>
      </c>
      <c r="G16" s="12"/>
      <c r="H16" s="12">
        <v>0</v>
      </c>
      <c r="I16" s="13">
        <f t="shared" si="1"/>
        <v>94320</v>
      </c>
    </row>
    <row r="17" spans="3:9" ht="20.25" x14ac:dyDescent="0.25">
      <c r="C17" s="8">
        <v>44683</v>
      </c>
      <c r="D17" s="5"/>
      <c r="E17" s="12">
        <v>0</v>
      </c>
      <c r="F17" s="12">
        <f t="shared" si="0"/>
        <v>0</v>
      </c>
      <c r="G17" s="12"/>
      <c r="H17" s="12">
        <v>40000</v>
      </c>
      <c r="I17" s="13">
        <f t="shared" si="1"/>
        <v>-40000</v>
      </c>
    </row>
    <row r="18" spans="3:9" ht="20.25" x14ac:dyDescent="0.25">
      <c r="C18" s="8">
        <v>44897</v>
      </c>
      <c r="D18" s="6">
        <v>1000</v>
      </c>
      <c r="E18" s="12">
        <v>94.32</v>
      </c>
      <c r="F18" s="12">
        <f t="shared" si="0"/>
        <v>94320</v>
      </c>
      <c r="G18" s="12"/>
      <c r="H18" s="12">
        <v>0</v>
      </c>
      <c r="I18" s="13">
        <f t="shared" si="1"/>
        <v>94320</v>
      </c>
    </row>
    <row r="19" spans="3:9" ht="20.25" x14ac:dyDescent="0.25">
      <c r="C19" s="8">
        <v>44776</v>
      </c>
      <c r="D19" s="6">
        <v>0</v>
      </c>
      <c r="E19" s="12">
        <v>0</v>
      </c>
      <c r="F19" s="12">
        <f t="shared" si="0"/>
        <v>0</v>
      </c>
      <c r="G19" s="12"/>
      <c r="H19" s="12">
        <v>50000</v>
      </c>
      <c r="I19" s="13">
        <f t="shared" si="1"/>
        <v>-50000</v>
      </c>
    </row>
    <row r="20" spans="3:9" ht="20.25" x14ac:dyDescent="0.25">
      <c r="C20" s="8" t="s">
        <v>15</v>
      </c>
      <c r="D20" s="6">
        <v>500</v>
      </c>
      <c r="E20" s="12">
        <v>95.98</v>
      </c>
      <c r="F20" s="12">
        <f t="shared" si="0"/>
        <v>47990</v>
      </c>
      <c r="G20" s="12"/>
      <c r="H20" s="12">
        <v>0</v>
      </c>
      <c r="I20" s="13">
        <f t="shared" si="1"/>
        <v>47990</v>
      </c>
    </row>
    <row r="21" spans="3:9" ht="20.25" x14ac:dyDescent="0.25">
      <c r="C21" s="8" t="s">
        <v>16</v>
      </c>
      <c r="D21" s="5"/>
      <c r="E21" s="12">
        <v>0</v>
      </c>
      <c r="F21" s="12">
        <f t="shared" si="0"/>
        <v>0</v>
      </c>
      <c r="G21" s="12"/>
      <c r="H21" s="12">
        <v>79800</v>
      </c>
      <c r="I21" s="13">
        <f t="shared" si="1"/>
        <v>-79800</v>
      </c>
    </row>
    <row r="22" spans="3:9" ht="20.25" x14ac:dyDescent="0.25">
      <c r="C22" s="8" t="s">
        <v>17</v>
      </c>
      <c r="D22" s="6">
        <v>1000</v>
      </c>
      <c r="E22" s="12">
        <v>96.81</v>
      </c>
      <c r="F22" s="12">
        <f t="shared" si="0"/>
        <v>96810</v>
      </c>
      <c r="G22" s="12"/>
      <c r="H22" s="12">
        <v>0</v>
      </c>
      <c r="I22" s="13">
        <f t="shared" si="1"/>
        <v>96810</v>
      </c>
    </row>
    <row r="23" spans="3:9" ht="20.25" x14ac:dyDescent="0.25">
      <c r="C23" s="8">
        <v>44624</v>
      </c>
      <c r="D23" s="6">
        <v>1000</v>
      </c>
      <c r="E23" s="12">
        <v>102.56</v>
      </c>
      <c r="F23" s="12">
        <f t="shared" si="0"/>
        <v>102560</v>
      </c>
      <c r="G23" s="12"/>
      <c r="H23" s="12">
        <v>0</v>
      </c>
      <c r="I23" s="13">
        <f t="shared" si="1"/>
        <v>102560</v>
      </c>
    </row>
    <row r="24" spans="3:9" ht="20.25" x14ac:dyDescent="0.25">
      <c r="C24" s="8">
        <v>44716</v>
      </c>
      <c r="D24" s="6">
        <v>500</v>
      </c>
      <c r="E24" s="12">
        <v>104.63</v>
      </c>
      <c r="F24" s="12">
        <f t="shared" si="0"/>
        <v>52315</v>
      </c>
      <c r="G24" s="12"/>
      <c r="H24" s="12">
        <v>0</v>
      </c>
      <c r="I24" s="13">
        <f t="shared" si="1"/>
        <v>52315</v>
      </c>
    </row>
    <row r="25" spans="3:9" ht="20.25" x14ac:dyDescent="0.25">
      <c r="C25" s="8">
        <v>44838</v>
      </c>
      <c r="D25" s="6">
        <v>50</v>
      </c>
      <c r="E25" s="12">
        <v>104.63</v>
      </c>
      <c r="F25" s="12">
        <f t="shared" si="0"/>
        <v>5231.5</v>
      </c>
      <c r="G25" s="12"/>
      <c r="H25" s="12">
        <v>0</v>
      </c>
      <c r="I25" s="13">
        <f t="shared" si="1"/>
        <v>5231.5</v>
      </c>
    </row>
    <row r="26" spans="3:9" ht="20.25" x14ac:dyDescent="0.25">
      <c r="C26" s="8">
        <v>44869</v>
      </c>
      <c r="D26" s="6">
        <v>955.73</v>
      </c>
      <c r="E26" s="12">
        <v>104.63</v>
      </c>
      <c r="F26" s="12">
        <f>D26*E26</f>
        <v>99998.029899999994</v>
      </c>
      <c r="G26" s="12" t="s">
        <v>20</v>
      </c>
      <c r="H26" s="12">
        <v>50000</v>
      </c>
      <c r="I26" s="13">
        <f t="shared" si="1"/>
        <v>49998.029899999994</v>
      </c>
    </row>
    <row r="27" spans="3:9" ht="20.25" x14ac:dyDescent="0.25">
      <c r="C27" s="8" t="s">
        <v>18</v>
      </c>
      <c r="D27" s="5"/>
      <c r="E27" s="12">
        <v>0</v>
      </c>
      <c r="F27" s="12">
        <f t="shared" si="0"/>
        <v>0</v>
      </c>
      <c r="G27" s="12" t="s">
        <v>20</v>
      </c>
      <c r="H27" s="12">
        <v>70000</v>
      </c>
      <c r="I27" s="13">
        <f t="shared" si="1"/>
        <v>-70000</v>
      </c>
    </row>
    <row r="28" spans="3:9" ht="20.25" x14ac:dyDescent="0.25">
      <c r="C28" s="8" t="s">
        <v>21</v>
      </c>
      <c r="D28" s="5"/>
      <c r="E28" s="12">
        <v>0</v>
      </c>
      <c r="F28" s="12">
        <f t="shared" si="0"/>
        <v>0</v>
      </c>
      <c r="G28" s="12" t="s">
        <v>22</v>
      </c>
      <c r="H28" s="12">
        <v>21000</v>
      </c>
      <c r="I28" s="13">
        <f t="shared" si="1"/>
        <v>-21000</v>
      </c>
    </row>
    <row r="29" spans="3:9" ht="20.25" x14ac:dyDescent="0.25">
      <c r="C29" s="8" t="s">
        <v>23</v>
      </c>
      <c r="D29" s="5"/>
      <c r="E29" s="12">
        <v>0</v>
      </c>
      <c r="F29" s="12">
        <f t="shared" si="0"/>
        <v>0</v>
      </c>
      <c r="G29" s="12" t="s">
        <v>24</v>
      </c>
      <c r="H29" s="12">
        <v>30000</v>
      </c>
      <c r="I29" s="13">
        <f t="shared" si="1"/>
        <v>-30000</v>
      </c>
    </row>
    <row r="30" spans="3:9" ht="20.25" x14ac:dyDescent="0.25">
      <c r="C30" s="8" t="s">
        <v>25</v>
      </c>
      <c r="D30" s="5">
        <v>955.73</v>
      </c>
      <c r="E30" s="12">
        <v>104.63</v>
      </c>
      <c r="F30" s="12">
        <f t="shared" ref="F30:F44" si="3">D30*E30</f>
        <v>99998.029899999994</v>
      </c>
      <c r="G30" s="12"/>
      <c r="H30" s="12">
        <v>0</v>
      </c>
      <c r="I30" s="13">
        <f t="shared" ref="I30:I44" si="4">F30-H30</f>
        <v>99998.029899999994</v>
      </c>
    </row>
    <row r="31" spans="3:9" ht="20.25" x14ac:dyDescent="0.25">
      <c r="C31" s="8">
        <v>44656</v>
      </c>
      <c r="D31" s="5">
        <v>1000</v>
      </c>
      <c r="E31" s="12">
        <v>104.63</v>
      </c>
      <c r="F31" s="12">
        <f t="shared" si="3"/>
        <v>104630</v>
      </c>
      <c r="G31" s="12"/>
      <c r="H31" s="12">
        <v>0</v>
      </c>
      <c r="I31" s="13">
        <f t="shared" si="4"/>
        <v>104630</v>
      </c>
    </row>
    <row r="32" spans="3:9" ht="20.25" x14ac:dyDescent="0.25">
      <c r="C32" s="8">
        <v>44747</v>
      </c>
      <c r="D32" s="5">
        <v>1000</v>
      </c>
      <c r="E32" s="12">
        <v>104.63</v>
      </c>
      <c r="F32" s="12">
        <f t="shared" si="3"/>
        <v>104630</v>
      </c>
      <c r="G32" s="12" t="s">
        <v>24</v>
      </c>
      <c r="H32" s="12">
        <v>170000</v>
      </c>
      <c r="I32" s="13">
        <f t="shared" si="4"/>
        <v>-65370</v>
      </c>
    </row>
    <row r="33" spans="3:9" ht="20.25" x14ac:dyDescent="0.25">
      <c r="C33" s="8"/>
      <c r="D33" s="5"/>
      <c r="E33" s="12">
        <v>0</v>
      </c>
      <c r="F33" s="12">
        <f t="shared" si="3"/>
        <v>0</v>
      </c>
      <c r="G33" s="12" t="s">
        <v>26</v>
      </c>
      <c r="H33" s="12">
        <v>408020</v>
      </c>
      <c r="I33" s="13">
        <f t="shared" si="4"/>
        <v>-408020</v>
      </c>
    </row>
    <row r="34" spans="3:9" ht="20.25" x14ac:dyDescent="0.25">
      <c r="C34" s="8" t="s">
        <v>28</v>
      </c>
      <c r="D34" s="5">
        <v>1000</v>
      </c>
      <c r="E34" s="12">
        <v>104.63</v>
      </c>
      <c r="F34" s="12">
        <f t="shared" si="3"/>
        <v>104630</v>
      </c>
      <c r="G34" s="12"/>
      <c r="H34" s="12">
        <v>170000</v>
      </c>
      <c r="I34" s="13">
        <f t="shared" si="4"/>
        <v>-65370</v>
      </c>
    </row>
    <row r="35" spans="3:9" ht="20.25" x14ac:dyDescent="0.25">
      <c r="C35" s="8" t="s">
        <v>29</v>
      </c>
      <c r="D35" s="5">
        <v>1000</v>
      </c>
      <c r="E35" s="12">
        <v>104.63</v>
      </c>
      <c r="F35" s="12">
        <f t="shared" si="3"/>
        <v>104630</v>
      </c>
      <c r="G35" s="12"/>
      <c r="H35" s="12">
        <v>46000</v>
      </c>
      <c r="I35" s="13">
        <f t="shared" si="4"/>
        <v>58630</v>
      </c>
    </row>
    <row r="36" spans="3:9" ht="20.25" x14ac:dyDescent="0.25">
      <c r="C36" s="8" t="s">
        <v>30</v>
      </c>
      <c r="D36" s="5">
        <v>1000</v>
      </c>
      <c r="E36" s="12">
        <v>97.32</v>
      </c>
      <c r="F36" s="12">
        <f t="shared" si="3"/>
        <v>97320</v>
      </c>
      <c r="G36" s="12"/>
      <c r="H36" s="12">
        <v>121000</v>
      </c>
      <c r="I36" s="13">
        <f t="shared" si="4"/>
        <v>-23680</v>
      </c>
    </row>
    <row r="37" spans="3:9" ht="20.25" x14ac:dyDescent="0.25">
      <c r="C37" s="8" t="s">
        <v>31</v>
      </c>
      <c r="D37" s="5">
        <v>1000</v>
      </c>
      <c r="E37" s="12">
        <v>97.32</v>
      </c>
      <c r="F37" s="12">
        <f t="shared" si="3"/>
        <v>97320</v>
      </c>
      <c r="G37" s="12"/>
      <c r="H37" s="12">
        <v>130000</v>
      </c>
      <c r="I37" s="13">
        <f t="shared" si="4"/>
        <v>-32680</v>
      </c>
    </row>
    <row r="38" spans="3:9" ht="20.25" x14ac:dyDescent="0.25">
      <c r="C38" s="8" t="s">
        <v>32</v>
      </c>
      <c r="D38" s="5">
        <v>1050</v>
      </c>
      <c r="E38" s="12">
        <v>97.32</v>
      </c>
      <c r="F38" s="12">
        <f t="shared" si="3"/>
        <v>102186</v>
      </c>
      <c r="G38" s="12"/>
      <c r="H38" s="12">
        <v>54000</v>
      </c>
      <c r="I38" s="13">
        <f t="shared" si="4"/>
        <v>48186</v>
      </c>
    </row>
    <row r="39" spans="3:9" ht="20.25" x14ac:dyDescent="0.25">
      <c r="C39" s="8">
        <v>44626</v>
      </c>
      <c r="D39" s="5">
        <v>1000</v>
      </c>
      <c r="E39" s="12">
        <v>97.32</v>
      </c>
      <c r="F39" s="12">
        <f t="shared" si="3"/>
        <v>97320</v>
      </c>
      <c r="G39" s="12"/>
      <c r="H39" s="12">
        <v>22000</v>
      </c>
      <c r="I39" s="13">
        <f t="shared" si="4"/>
        <v>75320</v>
      </c>
    </row>
    <row r="40" spans="3:9" ht="20.25" x14ac:dyDescent="0.25">
      <c r="C40" s="8">
        <v>44748</v>
      </c>
      <c r="D40" s="5">
        <v>1000</v>
      </c>
      <c r="E40" s="12">
        <v>97.32</v>
      </c>
      <c r="F40" s="12">
        <f t="shared" si="3"/>
        <v>97320</v>
      </c>
      <c r="G40" s="12"/>
      <c r="H40" s="12">
        <v>93000</v>
      </c>
      <c r="I40" s="13">
        <f t="shared" si="4"/>
        <v>4320</v>
      </c>
    </row>
    <row r="41" spans="3:9" ht="20.25" x14ac:dyDescent="0.25">
      <c r="C41" s="8">
        <v>44871</v>
      </c>
      <c r="D41" s="5">
        <v>1000</v>
      </c>
      <c r="E41" s="12">
        <v>97.32</v>
      </c>
      <c r="F41" s="12">
        <f t="shared" si="3"/>
        <v>97320</v>
      </c>
      <c r="G41" s="12"/>
      <c r="H41" s="12">
        <v>50000</v>
      </c>
      <c r="I41" s="13">
        <f t="shared" si="4"/>
        <v>47320</v>
      </c>
    </row>
    <row r="42" spans="3:9" ht="20.25" x14ac:dyDescent="0.25">
      <c r="C42" s="8" t="s">
        <v>33</v>
      </c>
      <c r="D42" s="5">
        <v>1000</v>
      </c>
      <c r="E42" s="12">
        <v>97.32</v>
      </c>
      <c r="F42" s="12">
        <f t="shared" si="3"/>
        <v>97320</v>
      </c>
      <c r="G42" s="12"/>
      <c r="H42" s="12">
        <v>0</v>
      </c>
      <c r="I42" s="13">
        <f t="shared" si="4"/>
        <v>97320</v>
      </c>
    </row>
    <row r="43" spans="3:9" ht="20.25" x14ac:dyDescent="0.25">
      <c r="C43" s="8"/>
      <c r="D43" s="5"/>
      <c r="E43" s="12">
        <v>97.32</v>
      </c>
      <c r="F43" s="12">
        <f t="shared" si="3"/>
        <v>0</v>
      </c>
      <c r="G43" s="12"/>
      <c r="H43" s="12">
        <v>0</v>
      </c>
      <c r="I43" s="13">
        <f t="shared" si="4"/>
        <v>0</v>
      </c>
    </row>
    <row r="44" spans="3:9" ht="21" thickBot="1" x14ac:dyDescent="0.3">
      <c r="C44" s="8"/>
      <c r="D44" s="5"/>
      <c r="E44" s="12">
        <v>97.32</v>
      </c>
      <c r="F44" s="12">
        <f t="shared" si="3"/>
        <v>0</v>
      </c>
      <c r="G44" s="12"/>
      <c r="H44" s="12">
        <v>0</v>
      </c>
      <c r="I44" s="13">
        <f t="shared" si="4"/>
        <v>0</v>
      </c>
    </row>
    <row r="45" spans="3:9" ht="23.25" thickBot="1" x14ac:dyDescent="0.3">
      <c r="C45" s="36"/>
      <c r="D45" s="37"/>
      <c r="E45" s="37"/>
      <c r="F45" s="38">
        <f>SUM(F4:F44)</f>
        <v>2462548.2972999997</v>
      </c>
      <c r="G45" s="37"/>
      <c r="H45" s="38">
        <f>SUM(H4:H44)</f>
        <v>1861820</v>
      </c>
      <c r="I45" s="39">
        <f>F45-H45</f>
        <v>600728.29729999974</v>
      </c>
    </row>
  </sheetData>
  <customSheetViews>
    <customSheetView guid="{D997E7D0-6624-4B7F-BD0C-30F01FD68081}" scale="115" showPageBreaks="1" showGridLines="0">
      <selection activeCell="E4" sqref="E4"/>
    </customSheetView>
  </customSheetViews>
  <mergeCells count="2">
    <mergeCell ref="C1:I2"/>
    <mergeCell ref="K1:N2"/>
  </mergeCells>
  <conditionalFormatting sqref="E4:E4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{33679CD0-36F1-4FE9-A287-E742D2E91935}</x14:id>
        </ext>
      </extLst>
    </cfRule>
  </conditionalFormatting>
  <pageMargins left="0.25" right="0.25" top="0.75" bottom="0.75" header="0.3" footer="0.3"/>
  <pageSetup paperSize="9" orientation="landscape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679CD0-36F1-4FE9-A287-E742D2E919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E4:E44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DEASEL FORM 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2022-07-20T10:46:10Z</cp:lastPrinted>
  <dcterms:created xsi:type="dcterms:W3CDTF">2022-05-10T06:07:40Z</dcterms:created>
  <dcterms:modified xsi:type="dcterms:W3CDTF">2022-07-20T13:54:12Z</dcterms:modified>
</cp:coreProperties>
</file>