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res 2026_2027" sheetId="1" r:id="rId1"/>
    <sheet name="Medico 2026" sheetId="2" r:id="rId2"/>
    <sheet name="Tables new" sheetId="3" r:id="rId3"/>
    <sheet name="Donateurs-Benévoles-Sponsors" sheetId="4" r:id="rId4"/>
    <sheet name="Annulés" sheetId="5" r:id="rId5"/>
    <sheet name="Codes alt-neu" sheetId="6" r:id="rId6"/>
    <sheet name="Tables" sheetId="7" r:id="rId7"/>
  </sheets>
  <definedNames>
    <definedName name="_xlnm._FilterDatabase" localSheetId="2" hidden="1">'Tables new'!A1:E73</definedName>
    <definedName name="CAT_JOUEUR">Tables!$A$1:$B$77</definedName>
  </definedNames>
</workbook>
</file>

<file path=xl/comments1.xml><?xml version="1.0" encoding="utf-8"?>
<comments xmlns="http://schemas.openxmlformats.org/spreadsheetml/2006/main">
  <authors>
    <author>sheetjsghost</author>
  </authors>
  <commentList>
    <comment ref="H310" authorId="0">
      <text>
        <t xml:space="preserve">======
ID#AAAB__SDWtM
Virginio    (2026-07-13 21:55:12)
Virginio: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5" formatCode="&quot;$&quot;#,##0.00"/>
    <numFmt numFmtId="166" formatCode="m/d/yy"/>
    <numFmt numFmtId="168" formatCode="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modtastrid@gmail.com" TargetMode="External"/><Relationship Id="rId2" Type="http://schemas.openxmlformats.org/officeDocument/2006/relationships/hyperlink" Target="mailto:agrebimyriam@hotmail.com" TargetMode="External"/><Relationship Id="rId3" Type="http://schemas.openxmlformats.org/officeDocument/2006/relationships/hyperlink" Target="mailto:ka8084a@gmail.com" TargetMode="External"/><Relationship Id="rId4" Type="http://schemas.openxmlformats.org/officeDocument/2006/relationships/hyperlink" Target="mailto:minao310@gmail.com" TargetMode="External"/><Relationship Id="rId5" Type="http://schemas.openxmlformats.org/officeDocument/2006/relationships/hyperlink" Target="mailto:marlene_alves_6@hotmail.com" TargetMode="External"/><Relationship Id="rId6" Type="http://schemas.openxmlformats.org/officeDocument/2006/relationships/hyperlink" Target="mailto:fabioamador2001@gmail.com" TargetMode="External"/><Relationship Id="rId7" Type="http://schemas.openxmlformats.org/officeDocument/2006/relationships/hyperlink" Target="mailto:vasari.mendy@hotmail.com" TargetMode="External"/><Relationship Id="rId8" Type="http://schemas.openxmlformats.org/officeDocument/2006/relationships/hyperlink" Target="mailto:ansay.luka@gmail.com" TargetMode="External"/><Relationship Id="rId9" Type="http://schemas.openxmlformats.org/officeDocument/2006/relationships/hyperlink" Target="mailto:celgrun@gmail.com" TargetMode="External"/><Relationship Id="rId10" Type="http://schemas.openxmlformats.org/officeDocument/2006/relationships/hyperlink" Target="mailto:antunesmarco@outlook.com" TargetMode="External"/><Relationship Id="rId11" Type="http://schemas.openxmlformats.org/officeDocument/2006/relationships/hyperlink" Target="mailto:branckaert.vanessa@hotmail.fr" TargetMode="External"/><Relationship Id="rId12" Type="http://schemas.openxmlformats.org/officeDocument/2006/relationships/hyperlink" Target="mailto:yschroeder@hotmail.com" TargetMode="External"/><Relationship Id="rId13" Type="http://schemas.openxmlformats.org/officeDocument/2006/relationships/hyperlink" Target="mailto:srecko83z@gmail.com" TargetMode="External"/><Relationship Id="rId14" Type="http://schemas.openxmlformats.org/officeDocument/2006/relationships/hyperlink" Target="mailto:srecko83z@gmail.com" TargetMode="External"/><Relationship Id="rId15" Type="http://schemas.openxmlformats.org/officeDocument/2006/relationships/hyperlink" Target="mailto:srecko83z@gmail.com" TargetMode="External"/><Relationship Id="rId16" Type="http://schemas.openxmlformats.org/officeDocument/2006/relationships/hyperlink" Target="mailto:paul.assel@education.lu" TargetMode="External"/><Relationship Id="rId17" Type="http://schemas.openxmlformats.org/officeDocument/2006/relationships/hyperlink" Target="mailto:mickael.barbier.ieseg@gmail.com" TargetMode="External"/><Relationship Id="rId18" Type="http://schemas.openxmlformats.org/officeDocument/2006/relationships/hyperlink" Target="mailto:mickael.barbier.ieseg@gmail.com" TargetMode="External"/><Relationship Id="rId19" Type="http://schemas.openxmlformats.org/officeDocument/2006/relationships/hyperlink" Target="mailto:fb27041993@gmail.com" TargetMode="External"/><Relationship Id="rId20" Type="http://schemas.openxmlformats.org/officeDocument/2006/relationships/hyperlink" Target="mailto:christinabatley@hotmail.com" TargetMode="External"/><Relationship Id="rId21" Type="http://schemas.openxmlformats.org/officeDocument/2006/relationships/hyperlink" Target="mailto:cameleon.engage@yahoo.de" TargetMode="External"/><Relationship Id="rId22" Type="http://schemas.openxmlformats.org/officeDocument/2006/relationships/hyperlink" Target="mailto:baulerlaurent@gmail.com" TargetMode="External"/><Relationship Id="rId23" Type="http://schemas.openxmlformats.org/officeDocument/2006/relationships/hyperlink" Target="mailto:maxime.baurain@outlook.com" TargetMode="External"/><Relationship Id="rId24" Type="http://schemas.openxmlformats.org/officeDocument/2006/relationships/hyperlink" Target="mailto:camille.fumery@gmail.com" TargetMode="External"/><Relationship Id="rId25" Type="http://schemas.openxmlformats.org/officeDocument/2006/relationships/hyperlink" Target="mailto:maxime.baurain@outlook.com" TargetMode="External"/><Relationship Id="rId26" Type="http://schemas.openxmlformats.org/officeDocument/2006/relationships/hyperlink" Target="mailto:carmenbouche@hotmail.com" TargetMode="External"/><Relationship Id="rId27" Type="http://schemas.openxmlformats.org/officeDocument/2006/relationships/hyperlink" Target="mailto:redinglau@hotmail.com" TargetMode="External"/><Relationship Id="rId28" Type="http://schemas.openxmlformats.org/officeDocument/2006/relationships/hyperlink" Target="mailto:begicbelma@hotmail.com" TargetMode="External"/><Relationship Id="rId29" Type="http://schemas.openxmlformats.org/officeDocument/2006/relationships/hyperlink" Target="mailto:benetim@pt.lu" TargetMode="External"/><Relationship Id="rId30" Type="http://schemas.openxmlformats.org/officeDocument/2006/relationships/hyperlink" Target="mailto:benetim@pt.lu" TargetMode="External"/><Relationship Id="rId31" Type="http://schemas.openxmlformats.org/officeDocument/2006/relationships/hyperlink" Target="mailto:nathalie_berchem@hotmail.com" TargetMode="External"/><Relationship Id="rId32" Type="http://schemas.openxmlformats.org/officeDocument/2006/relationships/hyperlink" Target="mailto:molitort@pt.lu" TargetMode="External"/><Relationship Id="rId33" Type="http://schemas.openxmlformats.org/officeDocument/2006/relationships/hyperlink" Target="mailto:jhempb@yahoo.com" TargetMode="External"/><Relationship Id="rId34" Type="http://schemas.openxmlformats.org/officeDocument/2006/relationships/hyperlink" Target="mailto:clem.berthezene@gmail.com" TargetMode="External"/><Relationship Id="rId35" Type="http://schemas.openxmlformats.org/officeDocument/2006/relationships/hyperlink" Target="mailto:bcorinne84@yahoo.com" TargetMode="External"/><Relationship Id="rId36" Type="http://schemas.openxmlformats.org/officeDocument/2006/relationships/hyperlink" Target="mailto:Bingenfrank@hotmail.com" TargetMode="External"/><Relationship Id="rId37" Type="http://schemas.openxmlformats.org/officeDocument/2006/relationships/hyperlink" Target="mailto:Bingenfrank@hotmail.com" TargetMode="External"/><Relationship Id="rId38" Type="http://schemas.openxmlformats.org/officeDocument/2006/relationships/hyperlink" Target="mailto:annehj@yahoo.com" TargetMode="External"/><Relationship Id="rId39" Type="http://schemas.openxmlformats.org/officeDocument/2006/relationships/hyperlink" Target="mailto:benbisenius@gmail.com" TargetMode="External"/><Relationship Id="rId40" Type="http://schemas.openxmlformats.org/officeDocument/2006/relationships/hyperlink" Target="mailto:lindablaise@gmail.com" TargetMode="External"/><Relationship Id="rId41" Type="http://schemas.openxmlformats.org/officeDocument/2006/relationships/hyperlink" Target="mailto:blanc.max18@gmail.com" TargetMode="External"/><Relationship Id="rId42" Type="http://schemas.openxmlformats.org/officeDocument/2006/relationships/hyperlink" Target="mailto:fabio.boenigk@outlook.com" TargetMode="External"/><Relationship Id="rId43" Type="http://schemas.openxmlformats.org/officeDocument/2006/relationships/hyperlink" Target="mailto:fabio.boenigk@outlook.com" TargetMode="External"/><Relationship Id="rId44" Type="http://schemas.openxmlformats.org/officeDocument/2006/relationships/hyperlink" Target="mailto:schmit.elena@gmail.com" TargetMode="External"/><Relationship Id="rId45" Type="http://schemas.openxmlformats.org/officeDocument/2006/relationships/hyperlink" Target="mailto:bossergilles@hotmail.com" TargetMode="External"/><Relationship Id="rId46" Type="http://schemas.openxmlformats.org/officeDocument/2006/relationships/hyperlink" Target="mailto:bourgj@pt.lu" TargetMode="External"/><Relationship Id="rId47" Type="http://schemas.openxmlformats.org/officeDocument/2006/relationships/hyperlink" Target="mailto:manon.bouvier@tutanota.com" TargetMode="External"/><Relationship Id="rId48" Type="http://schemas.openxmlformats.org/officeDocument/2006/relationships/hyperlink" Target="mailto:sabrinabrandt1@gmail.com" TargetMode="External"/><Relationship Id="rId49" Type="http://schemas.openxmlformats.org/officeDocument/2006/relationships/hyperlink" Target="mailto:tomas.eiro@gmail.com" TargetMode="External"/><Relationship Id="rId50" Type="http://schemas.openxmlformats.org/officeDocument/2006/relationships/hyperlink" Target="mailto:jm.breser@gmail.com" TargetMode="External"/><Relationship Id="rId51" Type="http://schemas.openxmlformats.org/officeDocument/2006/relationships/hyperlink" Target="mailto:nadine.breser@hotmail.com" TargetMode="External"/><Relationship Id="rId52" Type="http://schemas.openxmlformats.org/officeDocument/2006/relationships/hyperlink" Target="mailto:jtoisul@pt.lu" TargetMode="External"/><Relationship Id="rId53" Type="http://schemas.openxmlformats.org/officeDocument/2006/relationships/hyperlink" Target="mailto:jtoisul@pt.lu" TargetMode="External"/><Relationship Id="rId54" Type="http://schemas.openxmlformats.org/officeDocument/2006/relationships/hyperlink" Target="mailto:bruckt@pt.lu" TargetMode="External"/><Relationship Id="rId55" Type="http://schemas.openxmlformats.org/officeDocument/2006/relationships/hyperlink" Target="mailto:marc.buchler@yahoo.de" TargetMode="External"/><Relationship Id="rId56" Type="http://schemas.openxmlformats.org/officeDocument/2006/relationships/hyperlink" Target="mailto:marc.buchler@education.lu" TargetMode="External"/><Relationship Id="rId57" Type="http://schemas.openxmlformats.org/officeDocument/2006/relationships/hyperlink" Target="mailto:marc.buchler@yahoo.de" TargetMode="External"/><Relationship Id="rId58" Type="http://schemas.openxmlformats.org/officeDocument/2006/relationships/hyperlink" Target="mailto:tabueck@hotmail.com" TargetMode="External"/><Relationship Id="rId59" Type="http://schemas.openxmlformats.org/officeDocument/2006/relationships/hyperlink" Target="mailto:eliott@busch.lu" TargetMode="External"/><Relationship Id="rId60" Type="http://schemas.openxmlformats.org/officeDocument/2006/relationships/hyperlink" Target="mailto:eric@busch.lu" TargetMode="External"/><Relationship Id="rId61" Type="http://schemas.openxmlformats.org/officeDocument/2006/relationships/hyperlink" Target="mailto:veigacindy@gmail.com" TargetMode="External"/><Relationship Id="rId62" Type="http://schemas.openxmlformats.org/officeDocument/2006/relationships/hyperlink" Target="mailto:castellano.virginio@gmail.com" TargetMode="External"/><Relationship Id="rId63" Type="http://schemas.openxmlformats.org/officeDocument/2006/relationships/hyperlink" Target="mailto:binixaki@gmail.com" TargetMode="External"/><Relationship Id="rId64" Type="http://schemas.openxmlformats.org/officeDocument/2006/relationships/hyperlink" Target="mailto:mchour@hotmail.com" TargetMode="External"/><Relationship Id="rId65" Type="http://schemas.openxmlformats.org/officeDocument/2006/relationships/hyperlink" Target="mailto:anna.eszter.kalman@gmail.com" TargetMode="External"/><Relationship Id="rId66" Type="http://schemas.openxmlformats.org/officeDocument/2006/relationships/hyperlink" Target="mailto:anna.eszter.kalman@gmail.com" TargetMode="External"/><Relationship Id="rId67" Type="http://schemas.openxmlformats.org/officeDocument/2006/relationships/hyperlink" Target="mailto:conconipaol@gmail.com" TargetMode="External"/><Relationship Id="rId68" Type="http://schemas.openxmlformats.org/officeDocument/2006/relationships/hyperlink" Target="mailto:olegcroitoru@gmail.com" TargetMode="External"/><Relationship Id="rId69" Type="http://schemas.openxmlformats.org/officeDocument/2006/relationships/hyperlink" Target="mailto:olegcroitoru@gmail.com" TargetMode="External"/><Relationship Id="rId70" Type="http://schemas.openxmlformats.org/officeDocument/2006/relationships/hyperlink" Target="mailto:fernandez-samantha@hotmail.com" TargetMode="External"/><Relationship Id="rId71" Type="http://schemas.openxmlformats.org/officeDocument/2006/relationships/hyperlink" Target="mailto:loca.sandy@hotmail.com" TargetMode="External"/><Relationship Id="rId72" Type="http://schemas.openxmlformats.org/officeDocument/2006/relationships/hyperlink" Target="mailto:monia.demuth@gmail.com" TargetMode="External"/><Relationship Id="rId73" Type="http://schemas.openxmlformats.org/officeDocument/2006/relationships/hyperlink" Target="mailto:casaleirocarla78@gmail.com" TargetMode="External"/><Relationship Id="rId74" Type="http://schemas.openxmlformats.org/officeDocument/2006/relationships/hyperlink" Target="mailto:sofia0509elena@gmail.com" TargetMode="External"/><Relationship Id="rId75" Type="http://schemas.openxmlformats.org/officeDocument/2006/relationships/hyperlink" Target="mailto:deisadhb@gmail.com" TargetMode="External"/><Relationship Id="rId76" Type="http://schemas.openxmlformats.org/officeDocument/2006/relationships/hyperlink" Target="mailto:delgadocaremonika@gmail.com" TargetMode="External"/><Relationship Id="rId77" Type="http://schemas.openxmlformats.org/officeDocument/2006/relationships/hyperlink" Target="mailto:delgadocaremonika@gmail.com" TargetMode="External"/><Relationship Id="rId78" Type="http://schemas.openxmlformats.org/officeDocument/2006/relationships/hyperlink" Target="mailto:matiasdemant@gmail.com" TargetMode="External"/><Relationship Id="rId79" Type="http://schemas.openxmlformats.org/officeDocument/2006/relationships/hyperlink" Target="mailto:matiasdemant@gmail.com" TargetMode="External"/><Relationship Id="rId80" Type="http://schemas.openxmlformats.org/officeDocument/2006/relationships/hyperlink" Target="mailto:ana.ribeiro@education.lu" TargetMode="External"/><Relationship Id="rId81" Type="http://schemas.openxmlformats.org/officeDocument/2006/relationships/hyperlink" Target="mailto:ana.ribeiro@education.lu" TargetMode="External"/><Relationship Id="rId82" Type="http://schemas.openxmlformats.org/officeDocument/2006/relationships/hyperlink" Target="mailto:dernedenm@gmail.com" TargetMode="External"/><Relationship Id="rId83" Type="http://schemas.openxmlformats.org/officeDocument/2006/relationships/hyperlink" Target="mailto:julia.haslbauer@gmx.at" TargetMode="External"/><Relationship Id="rId84" Type="http://schemas.openxmlformats.org/officeDocument/2006/relationships/hyperlink" Target="mailto:julia.haslbauer@gmx.at" TargetMode="External"/><Relationship Id="rId85" Type="http://schemas.openxmlformats.org/officeDocument/2006/relationships/hyperlink" Target="mailto:deutschthierry@yahoo.co.uk" TargetMode="External"/><Relationship Id="rId86" Type="http://schemas.openxmlformats.org/officeDocument/2006/relationships/hyperlink" Target="mailto:steffan_develder@hotmail.com" TargetMode="External"/><Relationship Id="rId87" Type="http://schemas.openxmlformats.org/officeDocument/2006/relationships/hyperlink" Target="mailto:steffan_develder@hotmail.com" TargetMode="External"/><Relationship Id="rId88" Type="http://schemas.openxmlformats.org/officeDocument/2006/relationships/hyperlink" Target="mailto:jorandidelot@gmail.com" TargetMode="External"/><Relationship Id="rId89" Type="http://schemas.openxmlformats.org/officeDocument/2006/relationships/hyperlink" Target="mailto:line@didelot.org" TargetMode="External"/><Relationship Id="rId90" Type="http://schemas.openxmlformats.org/officeDocument/2006/relationships/hyperlink" Target="mailto:arsene@didelot.org" TargetMode="External"/><Relationship Id="rId91" Type="http://schemas.openxmlformats.org/officeDocument/2006/relationships/hyperlink" Target="mailto:didip@pt.lu" TargetMode="External"/><Relationship Id="rId92" Type="http://schemas.openxmlformats.org/officeDocument/2006/relationships/hyperlink" Target="mailto:didip@pt.lu" TargetMode="External"/><Relationship Id="rId93" Type="http://schemas.openxmlformats.org/officeDocument/2006/relationships/hyperlink" Target="mailto:ginad@pt.lu" TargetMode="External"/><Relationship Id="rId94" Type="http://schemas.openxmlformats.org/officeDocument/2006/relationships/hyperlink" Target="mailto:adoberdolani@gmail.com" TargetMode="External"/><Relationship Id="rId95" Type="http://schemas.openxmlformats.org/officeDocument/2006/relationships/hyperlink" Target="mailto:adoberdolani@gmail.com" TargetMode="External"/><Relationship Id="rId96" Type="http://schemas.openxmlformats.org/officeDocument/2006/relationships/hyperlink" Target="mailto:nineta.dogari@gmail.com" TargetMode="External"/><Relationship Id="rId97" Type="http://schemas.openxmlformats.org/officeDocument/2006/relationships/hyperlink" Target="mailto:dossantosrenato07@gmail.com" TargetMode="External"/><Relationship Id="rId98" Type="http://schemas.openxmlformats.org/officeDocument/2006/relationships/hyperlink" Target="mailto:marlene_alves_6@hotmail.com" TargetMode="External"/><Relationship Id="rId99" Type="http://schemas.openxmlformats.org/officeDocument/2006/relationships/hyperlink" Target="mailto:marlene_alves_6@hotmail.com" TargetMode="External"/><Relationship Id="rId100" Type="http://schemas.openxmlformats.org/officeDocument/2006/relationships/hyperlink" Target="mailto:lekza2@gmail.com" TargetMode="External"/><Relationship Id="rId101" Type="http://schemas.openxmlformats.org/officeDocument/2006/relationships/hyperlink" Target="mailto:pinsalexa@hotmail.com" TargetMode="External"/><Relationship Id="rId102" Type="http://schemas.openxmlformats.org/officeDocument/2006/relationships/hyperlink" Target="mailto:mignotlexy@gmail.com" TargetMode="External"/><Relationship Id="rId103" Type="http://schemas.openxmlformats.org/officeDocument/2006/relationships/hyperlink" Target="mailto:eeckhaut.radogna@gmail.com" TargetMode="External"/><Relationship Id="rId104" Type="http://schemas.openxmlformats.org/officeDocument/2006/relationships/hyperlink" Target="mailto:efeharif@gmail.com" TargetMode="External"/><Relationship Id="rId105" Type="http://schemas.openxmlformats.org/officeDocument/2006/relationships/hyperlink" Target="mailto:efeharif@gmail.com" TargetMode="External"/><Relationship Id="rId106" Type="http://schemas.openxmlformats.org/officeDocument/2006/relationships/hyperlink" Target="mailto:kim88.lang@yahoo.de" TargetMode="External"/><Relationship Id="rId107" Type="http://schemas.openxmlformats.org/officeDocument/2006/relationships/hyperlink" Target="mailto:kim88.lang@yahoo.de" TargetMode="External"/><Relationship Id="rId108" Type="http://schemas.openxmlformats.org/officeDocument/2006/relationships/hyperlink" Target="mailto:tomas.eiro@gmail.com" TargetMode="External"/><Relationship Id="rId109" Type="http://schemas.openxmlformats.org/officeDocument/2006/relationships/hyperlink" Target="mailto:sarah.lanners@education.lu" TargetMode="External"/><Relationship Id="rId110" Type="http://schemas.openxmlformats.org/officeDocument/2006/relationships/hyperlink" Target="mailto:georges.elsen@education.lu" TargetMode="External"/><Relationship Id="rId111" Type="http://schemas.openxmlformats.org/officeDocument/2006/relationships/hyperlink" Target="mailto:sarah.lanners@education.lu" TargetMode="External"/><Relationship Id="rId112" Type="http://schemas.openxmlformats.org/officeDocument/2006/relationships/hyperlink" Target="mailto:isabellepirson@pt.lu" TargetMode="External"/><Relationship Id="rId113" Type="http://schemas.openxmlformats.org/officeDocument/2006/relationships/hyperlink" Target="mailto:thomas8epps@gmail.com" TargetMode="External"/><Relationship Id="rId114" Type="http://schemas.openxmlformats.org/officeDocument/2006/relationships/hyperlink" Target="mailto:marc.ernster@gmail.com" TargetMode="External"/><Relationship Id="rId115" Type="http://schemas.openxmlformats.org/officeDocument/2006/relationships/hyperlink" Target="mailto:marc.ernster@gmail.com" TargetMode="External"/><Relationship Id="rId116" Type="http://schemas.openxmlformats.org/officeDocument/2006/relationships/hyperlink" Target="mailto:vic.weiler@icloud.com" TargetMode="External"/><Relationship Id="rId117" Type="http://schemas.openxmlformats.org/officeDocument/2006/relationships/hyperlink" Target="mailto:Faber-eric@hotmail.com" TargetMode="External"/><Relationship Id="rId118" Type="http://schemas.openxmlformats.org/officeDocument/2006/relationships/hyperlink" Target="mailto:fabernastasja@hotmail.com" TargetMode="External"/><Relationship Id="rId119" Type="http://schemas.openxmlformats.org/officeDocument/2006/relationships/hyperlink" Target="mailto:fabernastasja@hotmail.com" TargetMode="External"/><Relationship Id="rId120" Type="http://schemas.openxmlformats.org/officeDocument/2006/relationships/hyperlink" Target="mailto:laurent.felten82@gmail.com" TargetMode="External"/><Relationship Id="rId121" Type="http://schemas.openxmlformats.org/officeDocument/2006/relationships/hyperlink" Target="mailto:fernandez-jessica@live.fr" TargetMode="External"/><Relationship Id="rId122" Type="http://schemas.openxmlformats.org/officeDocument/2006/relationships/hyperlink" Target="mailto:ferranti104@gmail.com" TargetMode="External"/><Relationship Id="rId123" Type="http://schemas.openxmlformats.org/officeDocument/2006/relationships/hyperlink" Target="mailto:catherinemayer84@gmail.com" TargetMode="External"/><Relationship Id="rId124" Type="http://schemas.openxmlformats.org/officeDocument/2006/relationships/hyperlink" Target="mailto:celine.gamot02@gmail.com" TargetMode="External"/><Relationship Id="rId125" Type="http://schemas.openxmlformats.org/officeDocument/2006/relationships/hyperlink" Target="mailto:fihl@pt.lu" TargetMode="External"/><Relationship Id="rId126" Type="http://schemas.openxmlformats.org/officeDocument/2006/relationships/hyperlink" Target="mailto:sara.floridovila@gmail.com" TargetMode="External"/><Relationship Id="rId127" Type="http://schemas.openxmlformats.org/officeDocument/2006/relationships/hyperlink" Target="mailto:crisfodor@gmail.com" TargetMode="External"/><Relationship Id="rId128" Type="http://schemas.openxmlformats.org/officeDocument/2006/relationships/hyperlink" Target="mailto:crisfodor@gmail.com" TargetMode="External"/><Relationship Id="rId129" Type="http://schemas.openxmlformats.org/officeDocument/2006/relationships/hyperlink" Target="mailto:crisfodor@gmail.com" TargetMode="External"/><Relationship Id="rId130" Type="http://schemas.openxmlformats.org/officeDocument/2006/relationships/hyperlink" Target="about:blank" TargetMode="External"/><Relationship Id="rId131" Type="http://schemas.openxmlformats.org/officeDocument/2006/relationships/hyperlink" Target="mailto:georges.frieden.flh@gmx.com" TargetMode="External"/><Relationship Id="rId132" Type="http://schemas.openxmlformats.org/officeDocument/2006/relationships/hyperlink" Target="mailto:frian197@hotmail.com" TargetMode="External"/><Relationship Id="rId133" Type="http://schemas.openxmlformats.org/officeDocument/2006/relationships/hyperlink" Target="mailto:afroide@hotmail.fr" TargetMode="External"/><Relationship Id="rId134" Type="http://schemas.openxmlformats.org/officeDocument/2006/relationships/hyperlink" Target="mailto:afroide@hotmail.fr" TargetMode="External"/><Relationship Id="rId135" Type="http://schemas.openxmlformats.org/officeDocument/2006/relationships/hyperlink" Target="mailto:galassisandra@gmail.com" TargetMode="External"/><Relationship Id="rId136" Type="http://schemas.openxmlformats.org/officeDocument/2006/relationships/hyperlink" Target="mailto:celine.gamot02@gmail.com" TargetMode="External"/><Relationship Id="rId137" Type="http://schemas.openxmlformats.org/officeDocument/2006/relationships/hyperlink" Target="mailto:alexandergennari@yahoo.fr" TargetMode="External"/><Relationship Id="rId138" Type="http://schemas.openxmlformats.org/officeDocument/2006/relationships/hyperlink" Target="mailto:cathy_glo@hotmail.de" TargetMode="External"/><Relationship Id="rId139" Type="http://schemas.openxmlformats.org/officeDocument/2006/relationships/hyperlink" Target="mailto:dacosta.catarina@hotmail.com" TargetMode="External"/><Relationship Id="rId140" Type="http://schemas.openxmlformats.org/officeDocument/2006/relationships/hyperlink" Target="mailto:xilaflash80@gmail.com" TargetMode="External"/><Relationship Id="rId141" Type="http://schemas.openxmlformats.org/officeDocument/2006/relationships/hyperlink" Target="mailto:greis.christophe@gmail.com" TargetMode="External"/><Relationship Id="rId142" Type="http://schemas.openxmlformats.org/officeDocument/2006/relationships/hyperlink" Target="mailto:greis.christophe@gmail.com" TargetMode="External"/><Relationship Id="rId143" Type="http://schemas.openxmlformats.org/officeDocument/2006/relationships/hyperlink" Target="mailto:philippe.greis@gmail.com" TargetMode="External"/><Relationship Id="rId144" Type="http://schemas.openxmlformats.org/officeDocument/2006/relationships/hyperlink" Target="mailto:philippe.greis@gmail.com" TargetMode="External"/><Relationship Id="rId145" Type="http://schemas.openxmlformats.org/officeDocument/2006/relationships/hyperlink" Target="mailto:philippe.greis@gmail.com" TargetMode="External"/><Relationship Id="rId146" Type="http://schemas.openxmlformats.org/officeDocument/2006/relationships/hyperlink" Target="mailto:greischer.jeanluc@gmail.com" TargetMode="External"/><Relationship Id="rId147" Type="http://schemas.openxmlformats.org/officeDocument/2006/relationships/hyperlink" Target="mailto:gpoulles@gmail.com" TargetMode="External"/><Relationship Id="rId148" Type="http://schemas.openxmlformats.org/officeDocument/2006/relationships/hyperlink" Target="mailto:tom.haas@gmx.lu" TargetMode="External"/><Relationship Id="rId149" Type="http://schemas.openxmlformats.org/officeDocument/2006/relationships/hyperlink" Target="mailto:roederj@me.com" TargetMode="External"/><Relationship Id="rId150" Type="http://schemas.openxmlformats.org/officeDocument/2006/relationships/hyperlink" Target="mailto:halldor.halldorsson@pt.lu" TargetMode="External"/><Relationship Id="rId151" Type="http://schemas.openxmlformats.org/officeDocument/2006/relationships/hyperlink" Target="mailto:halldor.halldorsson@pt.lu" TargetMode="External"/><Relationship Id="rId152" Type="http://schemas.openxmlformats.org/officeDocument/2006/relationships/hyperlink" Target="mailto:nazli.hamrodrotz@gmail.com" TargetMode="External"/><Relationship Id="rId153" Type="http://schemas.openxmlformats.org/officeDocument/2006/relationships/hyperlink" Target="mailto:robin.hamrodrotz@gmail.com" TargetMode="External"/><Relationship Id="rId154" Type="http://schemas.openxmlformats.org/officeDocument/2006/relationships/hyperlink" Target="mailto:didip@pt.lu" TargetMode="External"/><Relationship Id="rId155" Type="http://schemas.openxmlformats.org/officeDocument/2006/relationships/hyperlink" Target="mailto:heinztom@pt.lu" TargetMode="External"/><Relationship Id="rId156" Type="http://schemas.openxmlformats.org/officeDocument/2006/relationships/hyperlink" Target="mailto:heinztom@pt.lu" TargetMode="External"/><Relationship Id="rId157" Type="http://schemas.openxmlformats.org/officeDocument/2006/relationships/hyperlink" Target="mailto:linktess@pt.lu" TargetMode="External"/><Relationship Id="rId158" Type="http://schemas.openxmlformats.org/officeDocument/2006/relationships/hyperlink" Target="mailto:linktess@pt.lu" TargetMode="External"/><Relationship Id="rId159" Type="http://schemas.openxmlformats.org/officeDocument/2006/relationships/hyperlink" Target="mailto:ana.ribeiro@education.lu" TargetMode="External"/><Relationship Id="rId160" Type="http://schemas.openxmlformats.org/officeDocument/2006/relationships/hyperlink" Target="mailto:jeannettehesser@yahoo.com" TargetMode="External"/><Relationship Id="rId161" Type="http://schemas.openxmlformats.org/officeDocument/2006/relationships/hyperlink" Target="mailto:molitort@pt.lu" TargetMode="External"/><Relationship Id="rId162" Type="http://schemas.openxmlformats.org/officeDocument/2006/relationships/hyperlink" Target="mailto:jeannettehesser@yahoo.com" TargetMode="External"/><Relationship Id="rId163" Type="http://schemas.openxmlformats.org/officeDocument/2006/relationships/hyperlink" Target="mailto:molitort@pt.lu" TargetMode="External"/><Relationship Id="rId164" Type="http://schemas.openxmlformats.org/officeDocument/2006/relationships/hyperlink" Target="mailto:janika.hochstrasser@t-online.de" TargetMode="External"/><Relationship Id="rId165" Type="http://schemas.openxmlformats.org/officeDocument/2006/relationships/hyperlink" Target="mailto:frank_ods@hotmail.com" TargetMode="External"/><Relationship Id="rId166" Type="http://schemas.openxmlformats.org/officeDocument/2006/relationships/hyperlink" Target="mailto:aurelien.hollard@gmail.com" TargetMode="External"/><Relationship Id="rId167" Type="http://schemas.openxmlformats.org/officeDocument/2006/relationships/hyperlink" Target="mailto:saniye_tipirdamaz@yahoo.fr" TargetMode="External"/><Relationship Id="rId168" Type="http://schemas.openxmlformats.org/officeDocument/2006/relationships/hyperlink" Target="mailto:bjornevholmberg@gmail.com" TargetMode="External"/><Relationship Id="rId169" Type="http://schemas.openxmlformats.org/officeDocument/2006/relationships/hyperlink" Target="mailto:bjornevholmberg@gmail.com" TargetMode="External"/><Relationship Id="rId170" Type="http://schemas.openxmlformats.org/officeDocument/2006/relationships/hyperlink" Target="mailto:kovanen.minna@gmail.com" TargetMode="External"/><Relationship Id="rId171" Type="http://schemas.openxmlformats.org/officeDocument/2006/relationships/hyperlink" Target="mailto:jan321h@gmail.com" TargetMode="External"/><Relationship Id="rId172" Type="http://schemas.openxmlformats.org/officeDocument/2006/relationships/hyperlink" Target="mailto:mohamedgamaldi22@gmail.com" TargetMode="External"/><Relationship Id="rId173" Type="http://schemas.openxmlformats.org/officeDocument/2006/relationships/hyperlink" Target="mailto:joel.jacobsen@outlook.com" TargetMode="External"/><Relationship Id="rId174" Type="http://schemas.openxmlformats.org/officeDocument/2006/relationships/hyperlink" Target="mailto:laura.brisard@icloud.com" TargetMode="External"/><Relationship Id="rId175" Type="http://schemas.openxmlformats.org/officeDocument/2006/relationships/hyperlink" Target="mailto:adrienjacquelin@gmail.com" TargetMode="External"/><Relationship Id="rId176" Type="http://schemas.openxmlformats.org/officeDocument/2006/relationships/hyperlink" Target="mailto:nopatz@hotmail.com" TargetMode="External"/><Relationship Id="rId177" Type="http://schemas.openxmlformats.org/officeDocument/2006/relationships/hyperlink" Target="mailto:adoberdolani@gmail.com" TargetMode="External"/><Relationship Id="rId178" Type="http://schemas.openxmlformats.org/officeDocument/2006/relationships/hyperlink" Target="mailto:marcjungels@msn.com" TargetMode="External"/><Relationship Id="rId179" Type="http://schemas.openxmlformats.org/officeDocument/2006/relationships/hyperlink" Target="mailto:anna.eszter.kalman@gmail.com" TargetMode="External"/><Relationship Id="rId180" Type="http://schemas.openxmlformats.org/officeDocument/2006/relationships/hyperlink" Target="mailto:petermurielle05@gmail.com" TargetMode="External"/><Relationship Id="rId181" Type="http://schemas.openxmlformats.org/officeDocument/2006/relationships/hyperlink" Target="mailto:petermurielle05@gmail.com" TargetMode="External"/><Relationship Id="rId182" Type="http://schemas.openxmlformats.org/officeDocument/2006/relationships/hyperlink" Target="mailto:liz.k1999@outlook.com" TargetMode="External"/><Relationship Id="rId183" Type="http://schemas.openxmlformats.org/officeDocument/2006/relationships/hyperlink" Target="mailto:christian.kintzle@gmail.com" TargetMode="External"/><Relationship Id="rId184" Type="http://schemas.openxmlformats.org/officeDocument/2006/relationships/hyperlink" Target="mailto:flament.ma@gmail.com" TargetMode="External"/><Relationship Id="rId185" Type="http://schemas.openxmlformats.org/officeDocument/2006/relationships/hyperlink" Target="mailto:flament.ma@gmail.com" TargetMode="External"/><Relationship Id="rId186" Type="http://schemas.openxmlformats.org/officeDocument/2006/relationships/hyperlink" Target="mailto:veromoien@hotmail.com" TargetMode="External"/><Relationship Id="rId187" Type="http://schemas.openxmlformats.org/officeDocument/2006/relationships/hyperlink" Target="mailto:ricky1387@hotmail.de" TargetMode="External"/><Relationship Id="rId188" Type="http://schemas.openxmlformats.org/officeDocument/2006/relationships/hyperlink" Target="mailto:arkremer@pt.lu" TargetMode="External"/><Relationship Id="rId189" Type="http://schemas.openxmlformats.org/officeDocument/2006/relationships/hyperlink" Target="mailto:billy.kremer@secours.etat.lu" TargetMode="External"/><Relationship Id="rId190" Type="http://schemas.openxmlformats.org/officeDocument/2006/relationships/hyperlink" Target="mailto:christophe.kremer83@gmail.com" TargetMode="External"/><Relationship Id="rId191" Type="http://schemas.openxmlformats.org/officeDocument/2006/relationships/hyperlink" Target="mailto:christophe.kremer83@gmail.com" TargetMode="External"/><Relationship Id="rId192" Type="http://schemas.openxmlformats.org/officeDocument/2006/relationships/hyperlink" Target="mailto:jetti.rossy@education.lu" TargetMode="External"/><Relationship Id="rId193" Type="http://schemas.openxmlformats.org/officeDocument/2006/relationships/hyperlink" Target="mailto:kremerphi@hotmail.com" TargetMode="External"/><Relationship Id="rId194" Type="http://schemas.openxmlformats.org/officeDocument/2006/relationships/hyperlink" Target="mailto:benoit.krier@education.lu" TargetMode="External"/><Relationship Id="rId195" Type="http://schemas.openxmlformats.org/officeDocument/2006/relationships/hyperlink" Target="mailto:benoit.krier@education.lu" TargetMode="External"/><Relationship Id="rId196" Type="http://schemas.openxmlformats.org/officeDocument/2006/relationships/hyperlink" Target="mailto:georges.krier@yahoo.de" TargetMode="External"/><Relationship Id="rId197" Type="http://schemas.openxmlformats.org/officeDocument/2006/relationships/hyperlink" Target="mailto:benetim@pt.lu" TargetMode="External"/><Relationship Id="rId198" Type="http://schemas.openxmlformats.org/officeDocument/2006/relationships/hyperlink" Target="mailto:kevinkusaba@gmail.com" TargetMode="External"/><Relationship Id="rId199" Type="http://schemas.openxmlformats.org/officeDocument/2006/relationships/hyperlink" Target="mailto:rosalinelackner@gmail.com" TargetMode="External"/><Relationship Id="rId200" Type="http://schemas.openxmlformats.org/officeDocument/2006/relationships/hyperlink" Target="mailto:rosalinelackner@gmail.com" TargetMode="External"/><Relationship Id="rId201" Type="http://schemas.openxmlformats.org/officeDocument/2006/relationships/hyperlink" Target="mailto:jeamed@pt.lu" TargetMode="External"/><Relationship Id="rId202" Type="http://schemas.openxmlformats.org/officeDocument/2006/relationships/hyperlink" Target="mailto:Tiago.l.g.7@gmail.com" TargetMode="External"/><Relationship Id="rId203" Type="http://schemas.openxmlformats.org/officeDocument/2006/relationships/hyperlink" Target="mailto:audreymangon@gmail.com" TargetMode="External"/><Relationship Id="rId204" Type="http://schemas.openxmlformats.org/officeDocument/2006/relationships/hyperlink" Target="mailto:ericlamhene@gmail.com" TargetMode="External"/><Relationship Id="rId205" Type="http://schemas.openxmlformats.org/officeDocument/2006/relationships/hyperlink" Target="mailto:ericlamhene@gmail.com" TargetMode="External"/><Relationship Id="rId206" Type="http://schemas.openxmlformats.org/officeDocument/2006/relationships/hyperlink" Target="mailto:chloe.murat@education.lu" TargetMode="External"/><Relationship Id="rId207" Type="http://schemas.openxmlformats.org/officeDocument/2006/relationships/hyperlink" Target="mailto:esslerr@hotmail.com" TargetMode="External"/><Relationship Id="rId208" Type="http://schemas.openxmlformats.org/officeDocument/2006/relationships/hyperlink" Target="mailto:adrienjacquelin@gmail.com" TargetMode="External"/><Relationship Id="rId209" Type="http://schemas.openxmlformats.org/officeDocument/2006/relationships/hyperlink" Target="mailto:adrienjacquelin@gmail.com" TargetMode="External"/><Relationship Id="rId210" Type="http://schemas.openxmlformats.org/officeDocument/2006/relationships/hyperlink" Target="mailto:raelyn@rll.sg" TargetMode="External"/><Relationship Id="rId211" Type="http://schemas.openxmlformats.org/officeDocument/2006/relationships/hyperlink" Target="mailto:cynthialehnen@gmail.com" TargetMode="External"/><Relationship Id="rId212" Type="http://schemas.openxmlformats.org/officeDocument/2006/relationships/hyperlink" Target="mailto:leisen.j@gmail.com" TargetMode="External"/><Relationship Id="rId213" Type="http://schemas.openxmlformats.org/officeDocument/2006/relationships/hyperlink" Target="mailto:c.lenglet@mf.me" TargetMode="External"/><Relationship Id="rId214" Type="http://schemas.openxmlformats.org/officeDocument/2006/relationships/hyperlink" Target="mailto:c.lenglet@mf.me" TargetMode="External"/><Relationship Id="rId215" Type="http://schemas.openxmlformats.org/officeDocument/2006/relationships/hyperlink" Target="mailto:librizzi.fra@gmail.com" TargetMode="External"/><Relationship Id="rId216" Type="http://schemas.openxmlformats.org/officeDocument/2006/relationships/hyperlink" Target="mailto:librizzi.fra@gmail.com" TargetMode="External"/><Relationship Id="rId217" Type="http://schemas.openxmlformats.org/officeDocument/2006/relationships/hyperlink" Target="mailto:tascha0427@gmail.com" TargetMode="External"/><Relationship Id="rId218" Type="http://schemas.openxmlformats.org/officeDocument/2006/relationships/hyperlink" Target="mailto:eugeniamdlucas@gmail.com" TargetMode="External"/><Relationship Id="rId219" Type="http://schemas.openxmlformats.org/officeDocument/2006/relationships/hyperlink" Target="mailto:eugeniamdlucas@gmail.com" TargetMode="External"/><Relationship Id="rId220" Type="http://schemas.openxmlformats.org/officeDocument/2006/relationships/hyperlink" Target="mailto:j-lindsay@hotmail.de" TargetMode="External"/><Relationship Id="rId221" Type="http://schemas.openxmlformats.org/officeDocument/2006/relationships/hyperlink" Target="mailto:paulo.magalhaes19971806@gmail.com" TargetMode="External"/><Relationship Id="rId222" Type="http://schemas.openxmlformats.org/officeDocument/2006/relationships/hyperlink" Target="mailto:frank_ods@hotmail.com" TargetMode="External"/><Relationship Id="rId223" Type="http://schemas.openxmlformats.org/officeDocument/2006/relationships/hyperlink" Target="mailto:laurence.majerus@education.lu" TargetMode="External"/><Relationship Id="rId224" Type="http://schemas.openxmlformats.org/officeDocument/2006/relationships/hyperlink" Target="mailto:corinne_steinbach@yahoo.de" TargetMode="External"/><Relationship Id="rId225" Type="http://schemas.openxmlformats.org/officeDocument/2006/relationships/hyperlink" Target="mailto:joemalget@hotmail.com" TargetMode="External"/><Relationship Id="rId226" Type="http://schemas.openxmlformats.org/officeDocument/2006/relationships/hyperlink" Target="mailto:joe.malget@lintgen.lu" TargetMode="External"/><Relationship Id="rId227" Type="http://schemas.openxmlformats.org/officeDocument/2006/relationships/hyperlink" Target="mailto:patrickmalget@gmail.com" TargetMode="External"/><Relationship Id="rId228" Type="http://schemas.openxmlformats.org/officeDocument/2006/relationships/hyperlink" Target="mailto:crisfodor@gmail.com" TargetMode="External"/><Relationship Id="rId229" Type="http://schemas.openxmlformats.org/officeDocument/2006/relationships/hyperlink" Target="mailto:gaby.altenhoven@gmail.com" TargetMode="External"/><Relationship Id="rId230" Type="http://schemas.openxmlformats.org/officeDocument/2006/relationships/hyperlink" Target="mailto:joelrollinger@yahoo.de" TargetMode="External"/><Relationship Id="rId231" Type="http://schemas.openxmlformats.org/officeDocument/2006/relationships/hyperlink" Target="mailto:tabueck@hotmail.com" TargetMode="External"/><Relationship Id="rId232" Type="http://schemas.openxmlformats.org/officeDocument/2006/relationships/hyperlink" Target="mailto:xavier@maquil.lu" TargetMode="External"/><Relationship Id="rId233" Type="http://schemas.openxmlformats.org/officeDocument/2006/relationships/hyperlink" Target="mailto:leisen.j@gmail.com" TargetMode="External"/><Relationship Id="rId234" Type="http://schemas.openxmlformats.org/officeDocument/2006/relationships/hyperlink" Target="mailto:leisen.j@gmail.com" TargetMode="External"/><Relationship Id="rId235" Type="http://schemas.openxmlformats.org/officeDocument/2006/relationships/hyperlink" Target="mailto:petermarck@hotmail.com" TargetMode="External"/><Relationship Id="rId236" Type="http://schemas.openxmlformats.org/officeDocument/2006/relationships/hyperlink" Target="mailto:domingogomartinez@gmail.com" TargetMode="External"/><Relationship Id="rId237" Type="http://schemas.openxmlformats.org/officeDocument/2006/relationships/hyperlink" Target="mailto:line.sebenico@yahoo.com" TargetMode="External"/><Relationship Id="rId238" Type="http://schemas.openxmlformats.org/officeDocument/2006/relationships/hyperlink" Target="mailto:marzadorisascha@hotmail.de" TargetMode="External"/><Relationship Id="rId239" Type="http://schemas.openxmlformats.org/officeDocument/2006/relationships/hyperlink" Target="mailto:joaomatosgraca2003@gmail.com" TargetMode="External"/><Relationship Id="rId240" Type="http://schemas.openxmlformats.org/officeDocument/2006/relationships/hyperlink" Target="mailto:semaurer@yahoo.co.uk" TargetMode="External"/><Relationship Id="rId241" Type="http://schemas.openxmlformats.org/officeDocument/2006/relationships/hyperlink" Target="mailto:vensch@pt.lu" TargetMode="External"/><Relationship Id="rId242" Type="http://schemas.openxmlformats.org/officeDocument/2006/relationships/hyperlink" Target="mailto:ericmay@pt.lu" TargetMode="External"/><Relationship Id="rId243" Type="http://schemas.openxmlformats.org/officeDocument/2006/relationships/hyperlink" Target="mailto:flepp.mayer@gmail.com" TargetMode="External"/><Relationship Id="rId244" Type="http://schemas.openxmlformats.org/officeDocument/2006/relationships/hyperlink" Target="mailto:bettyrodesch@hotmail.com" TargetMode="External"/><Relationship Id="rId245" Type="http://schemas.openxmlformats.org/officeDocument/2006/relationships/hyperlink" Target="mailto:bettyrodesch@hotmail.com" TargetMode="External"/><Relationship Id="rId246" Type="http://schemas.openxmlformats.org/officeDocument/2006/relationships/hyperlink" Target="mailto:fihl@pt.lu" TargetMode="External"/><Relationship Id="rId247" Type="http://schemas.openxmlformats.org/officeDocument/2006/relationships/hyperlink" Target="mailto:dinaramcilovic@yahoo.com" TargetMode="External"/><Relationship Id="rId248" Type="http://schemas.openxmlformats.org/officeDocument/2006/relationships/hyperlink" Target="mailto:dinaramcilovic@yahoo.com" TargetMode="External"/><Relationship Id="rId249" Type="http://schemas.openxmlformats.org/officeDocument/2006/relationships/hyperlink" Target="mailto:jeamed@pt.lu" TargetMode="External"/><Relationship Id="rId250" Type="http://schemas.openxmlformats.org/officeDocument/2006/relationships/hyperlink" Target="mailto:marthemeis@yahoo.de" TargetMode="External"/><Relationship Id="rId251" Type="http://schemas.openxmlformats.org/officeDocument/2006/relationships/hyperlink" Target="mailto:stevenmering31@gmail.com" TargetMode="External"/><Relationship Id="rId252" Type="http://schemas.openxmlformats.org/officeDocument/2006/relationships/hyperlink" Target="mailto:merschjoelle66@gmail.com" TargetMode="External"/><Relationship Id="rId253" Type="http://schemas.openxmlformats.org/officeDocument/2006/relationships/hyperlink" Target="mailto:bmetzler@pt.lu" TargetMode="External"/><Relationship Id="rId254" Type="http://schemas.openxmlformats.org/officeDocument/2006/relationships/hyperlink" Target="mailto:lmetzler@pt.lu" TargetMode="External"/><Relationship Id="rId255" Type="http://schemas.openxmlformats.org/officeDocument/2006/relationships/hyperlink" Target="mailto:catalin_mica@yahoo.com" TargetMode="External"/><Relationship Id="rId256" Type="http://schemas.openxmlformats.org/officeDocument/2006/relationships/hyperlink" Target="mailto:catalin_mica@yahoo.com" TargetMode="External"/><Relationship Id="rId257" Type="http://schemas.openxmlformats.org/officeDocument/2006/relationships/hyperlink" Target="mailto:yves.migliosi@gmail.com" TargetMode="External"/><Relationship Id="rId258" Type="http://schemas.openxmlformats.org/officeDocument/2006/relationships/hyperlink" Target="mailto:yves.migliosi@gmail.com" TargetMode="External"/><Relationship Id="rId259" Type="http://schemas.openxmlformats.org/officeDocument/2006/relationships/hyperlink" Target="mailto:eeckhaut.radogna@gmail.com" TargetMode="External"/><Relationship Id="rId260" Type="http://schemas.openxmlformats.org/officeDocument/2006/relationships/hyperlink" Target="mailto:jmignot2212@gmail.com" TargetMode="External"/><Relationship Id="rId261" Type="http://schemas.openxmlformats.org/officeDocument/2006/relationships/hyperlink" Target="mailto:natalialed@hotmail.com" TargetMode="External"/><Relationship Id="rId262" Type="http://schemas.openxmlformats.org/officeDocument/2006/relationships/hyperlink" Target="mailto:m_miguelez@hotmail.com" TargetMode="External"/><Relationship Id="rId263" Type="http://schemas.openxmlformats.org/officeDocument/2006/relationships/hyperlink" Target="mailto:mosli55@hotmail.com" TargetMode="External"/><Relationship Id="rId264" Type="http://schemas.openxmlformats.org/officeDocument/2006/relationships/hyperlink" Target="mailto:gaby.altenhoven@gmail.com" TargetMode="External"/><Relationship Id="rId265" Type="http://schemas.openxmlformats.org/officeDocument/2006/relationships/hyperlink" Target="mailto:gaby.altenhoven@gmail.com" TargetMode="External"/><Relationship Id="rId266" Type="http://schemas.openxmlformats.org/officeDocument/2006/relationships/hyperlink" Target="mailto:anne.cloos@yahoo.de" TargetMode="External"/><Relationship Id="rId267" Type="http://schemas.openxmlformats.org/officeDocument/2006/relationships/hyperlink" Target="mailto:mirko-moreno@web.de" TargetMode="External"/><Relationship Id="rId268" Type="http://schemas.openxmlformats.org/officeDocument/2006/relationships/hyperlink" Target="mailto:cameleon.engage@yahoo.de" TargetMode="External"/><Relationship Id="rId269" Type="http://schemas.openxmlformats.org/officeDocument/2006/relationships/hyperlink" Target="mailto:cameleon.engage@yahoo.de" TargetMode="External"/><Relationship Id="rId270" Type="http://schemas.openxmlformats.org/officeDocument/2006/relationships/hyperlink" Target="mailto:kassmartine89@gmail.com" TargetMode="External"/><Relationship Id="rId271" Type="http://schemas.openxmlformats.org/officeDocument/2006/relationships/hyperlink" Target="mailto:nunesrafaelfraga@gmail.com" TargetMode="External"/><Relationship Id="rId272" Type="http://schemas.openxmlformats.org/officeDocument/2006/relationships/hyperlink" Target="mailto:caroline19921403@gmail.com" TargetMode="External"/><Relationship Id="rId273" Type="http://schemas.openxmlformats.org/officeDocument/2006/relationships/hyperlink" Target="mailto:anipapado@hotmail.com" TargetMode="External"/><Relationship Id="rId274" Type="http://schemas.openxmlformats.org/officeDocument/2006/relationships/hyperlink" Target="mailto:mstroerup@hotmail.com" TargetMode="External"/><Relationship Id="rId275" Type="http://schemas.openxmlformats.org/officeDocument/2006/relationships/hyperlink" Target="mailto:mstroerup@hotmail.com" TargetMode="External"/><Relationship Id="rId276" Type="http://schemas.openxmlformats.org/officeDocument/2006/relationships/hyperlink" Target="mailto:nadia.6.petersen@gmail.com" TargetMode="External"/><Relationship Id="rId277" Type="http://schemas.openxmlformats.org/officeDocument/2006/relationships/hyperlink" Target="mailto:xilaflash80@gmail.com" TargetMode="External"/><Relationship Id="rId278" Type="http://schemas.openxmlformats.org/officeDocument/2006/relationships/hyperlink" Target="mailto:petouoberthold@yahoo.com" TargetMode="External"/><Relationship Id="rId279" Type="http://schemas.openxmlformats.org/officeDocument/2006/relationships/hyperlink" Target="mailto:petki1995@gmail.com" TargetMode="External"/><Relationship Id="rId280" Type="http://schemas.openxmlformats.org/officeDocument/2006/relationships/hyperlink" Target="mailto:lajne.thomsen@gmail.com" TargetMode="External"/><Relationship Id="rId281" Type="http://schemas.openxmlformats.org/officeDocument/2006/relationships/hyperlink" Target="mailto:kacha267@icloud.com" TargetMode="External"/><Relationship Id="rId282" Type="http://schemas.openxmlformats.org/officeDocument/2006/relationships/hyperlink" Target="mailto:pintomarco_7@msn.com" TargetMode="External"/><Relationship Id="rId283" Type="http://schemas.openxmlformats.org/officeDocument/2006/relationships/hyperlink" Target="mailto:pocahontas9021@hotmail.com" TargetMode="External"/><Relationship Id="rId284" Type="http://schemas.openxmlformats.org/officeDocument/2006/relationships/hyperlink" Target="mailto:sjzebrowsky@gmail.com" TargetMode="External"/><Relationship Id="rId285" Type="http://schemas.openxmlformats.org/officeDocument/2006/relationships/hyperlink" Target="mailto:sjzebrowsky@gmail.com" TargetMode="External"/><Relationship Id="rId286" Type="http://schemas.openxmlformats.org/officeDocument/2006/relationships/hyperlink" Target="mailto:fihl@pt.lu" TargetMode="External"/><Relationship Id="rId287" Type="http://schemas.openxmlformats.org/officeDocument/2006/relationships/hyperlink" Target="mailto:gpoulles@gmail.com" TargetMode="External"/><Relationship Id="rId288" Type="http://schemas.openxmlformats.org/officeDocument/2006/relationships/hyperlink" Target="mailto:nicoleandzoe@googlemail.com" TargetMode="External"/><Relationship Id="rId289" Type="http://schemas.openxmlformats.org/officeDocument/2006/relationships/hyperlink" Target="mailto:annick.raths@education.lu" TargetMode="External"/><Relationship Id="rId290" Type="http://schemas.openxmlformats.org/officeDocument/2006/relationships/hyperlink" Target="mailto:alain.rauchs@hotmail.com" TargetMode="External"/><Relationship Id="rId291" Type="http://schemas.openxmlformats.org/officeDocument/2006/relationships/hyperlink" Target="mailto:alain.rauchs@hotmail.com" TargetMode="External"/><Relationship Id="rId292" Type="http://schemas.openxmlformats.org/officeDocument/2006/relationships/hyperlink" Target="mailto:gregory.redavid@tutanota.com" TargetMode="External"/><Relationship Id="rId293" Type="http://schemas.openxmlformats.org/officeDocument/2006/relationships/hyperlink" Target="mailto:gregory.redavid@tutanota.com" TargetMode="External"/><Relationship Id="rId294" Type="http://schemas.openxmlformats.org/officeDocument/2006/relationships/hyperlink" Target="mailto:gregory.redavid@tutanota.com" TargetMode="External"/><Relationship Id="rId295" Type="http://schemas.openxmlformats.org/officeDocument/2006/relationships/hyperlink" Target="mailto:laura.2205@hotmail.de" TargetMode="External"/><Relationship Id="rId296" Type="http://schemas.openxmlformats.org/officeDocument/2006/relationships/hyperlink" Target="mailto:marijapetereifer@gmail.com" TargetMode="External"/><Relationship Id="rId297" Type="http://schemas.openxmlformats.org/officeDocument/2006/relationships/hyperlink" Target="mailto:jhempb@yahoo.com" TargetMode="External"/><Relationship Id="rId298" Type="http://schemas.openxmlformats.org/officeDocument/2006/relationships/hyperlink" Target="mailto:marijapetereifer@gmail.com" TargetMode="External"/><Relationship Id="rId299" Type="http://schemas.openxmlformats.org/officeDocument/2006/relationships/hyperlink" Target="mailto:junckisa@hotmail.com" TargetMode="External"/><Relationship Id="rId300" Type="http://schemas.openxmlformats.org/officeDocument/2006/relationships/hyperlink" Target="mailto:odgil@hotmail.com" TargetMode="External"/><Relationship Id="rId301" Type="http://schemas.openxmlformats.org/officeDocument/2006/relationships/hyperlink" Target="mailto:odgil@hotmail.com" TargetMode="External"/><Relationship Id="rId302" Type="http://schemas.openxmlformats.org/officeDocument/2006/relationships/hyperlink" Target="mailto:stefhanee@gmail.com" TargetMode="External"/><Relationship Id="rId303" Type="http://schemas.openxmlformats.org/officeDocument/2006/relationships/hyperlink" Target="mailto:begicbelma@hotmail.com" TargetMode="External"/><Relationship Id="rId304" Type="http://schemas.openxmlformats.org/officeDocument/2006/relationships/hyperlink" Target="mailto:raynaud.camille90@gmail.com" TargetMode="External"/><Relationship Id="rId305" Type="http://schemas.openxmlformats.org/officeDocument/2006/relationships/hyperlink" Target="mailto:depinatamara@gmail.com" TargetMode="External"/><Relationship Id="rId306" Type="http://schemas.openxmlformats.org/officeDocument/2006/relationships/hyperlink" Target="mailto:bettyrodesch@hotmail.com" TargetMode="External"/><Relationship Id="rId307" Type="http://schemas.openxmlformats.org/officeDocument/2006/relationships/hyperlink" Target="mailto:r.bonavia69@gmail.com" TargetMode="External"/><Relationship Id="rId308" Type="http://schemas.openxmlformats.org/officeDocument/2006/relationships/hyperlink" Target="mailto:roederj@me.com" TargetMode="External"/><Relationship Id="rId309" Type="http://schemas.openxmlformats.org/officeDocument/2006/relationships/hyperlink" Target="mailto:joelrollinger@yahoo.de" TargetMode="External"/><Relationship Id="rId310" Type="http://schemas.openxmlformats.org/officeDocument/2006/relationships/hyperlink" Target="mailto:rosca.adi@gmail.com" TargetMode="External"/><Relationship Id="rId311" Type="http://schemas.openxmlformats.org/officeDocument/2006/relationships/hyperlink" Target="mailto:rosca.adi@gmail.com" TargetMode="External"/><Relationship Id="rId312" Type="http://schemas.openxmlformats.org/officeDocument/2006/relationships/hyperlink" Target="mailto:rosca.ionela.irina@gmail.com" TargetMode="External"/><Relationship Id="rId313" Type="http://schemas.openxmlformats.org/officeDocument/2006/relationships/hyperlink" Target="mailto:markruef@hotmail.com" TargetMode="External"/><Relationship Id="rId314" Type="http://schemas.openxmlformats.org/officeDocument/2006/relationships/hyperlink" Target="mailto:martina.borges97@hotmail.com" TargetMode="External"/><Relationship Id="rId315" Type="http://schemas.openxmlformats.org/officeDocument/2006/relationships/hyperlink" Target="mailto:zanitzer@pt.lu" TargetMode="External"/><Relationship Id="rId316" Type="http://schemas.openxmlformats.org/officeDocument/2006/relationships/hyperlink" Target="mailto:serge.schaetzel@education.lu" TargetMode="External"/><Relationship Id="rId317" Type="http://schemas.openxmlformats.org/officeDocument/2006/relationships/hyperlink" Target="mailto:caroline.odem@education.lu" TargetMode="External"/><Relationship Id="rId318" Type="http://schemas.openxmlformats.org/officeDocument/2006/relationships/hyperlink" Target="mailto:pschanck@pt.lu" TargetMode="External"/><Relationship Id="rId319" Type="http://schemas.openxmlformats.org/officeDocument/2006/relationships/hyperlink" Target="mailto:svenja-schares@hotmail.com" TargetMode="External"/><Relationship Id="rId320" Type="http://schemas.openxmlformats.org/officeDocument/2006/relationships/hyperlink" Target="mailto:michele.schilt@zpb.lu" TargetMode="External"/><Relationship Id="rId321" Type="http://schemas.openxmlformats.org/officeDocument/2006/relationships/hyperlink" Target="mailto:mischilt@gmail.com" TargetMode="External"/><Relationship Id="rId322" Type="http://schemas.openxmlformats.org/officeDocument/2006/relationships/hyperlink" Target="mailto:claude.schiltz@education.lu" TargetMode="External"/><Relationship Id="rId323" Type="http://schemas.openxmlformats.org/officeDocument/2006/relationships/hyperlink" Target="mailto:schiltz.frederic@gmail.com" TargetMode="External"/><Relationship Id="rId324" Type="http://schemas.openxmlformats.org/officeDocument/2006/relationships/hyperlink" Target="mailto:schiltz.frederic@gmail.com" TargetMode="External"/><Relationship Id="rId325" Type="http://schemas.openxmlformats.org/officeDocument/2006/relationships/hyperlink" Target="mailto:simon120414@gmail.com" TargetMode="External"/><Relationship Id="rId326" Type="http://schemas.openxmlformats.org/officeDocument/2006/relationships/hyperlink" Target="mailto:simon120414@gmail.com" TargetMode="External"/><Relationship Id="rId327" Type="http://schemas.openxmlformats.org/officeDocument/2006/relationships/hyperlink" Target="mailto:bettikett@hotmail.com" TargetMode="External"/><Relationship Id="rId328" Type="http://schemas.openxmlformats.org/officeDocument/2006/relationships/hyperlink" Target="mailto:schmit.elena@gmail.com" TargetMode="External"/><Relationship Id="rId329" Type="http://schemas.openxmlformats.org/officeDocument/2006/relationships/hyperlink" Target="mailto:flament.ma@gmail.com" TargetMode="External"/><Relationship Id="rId330" Type="http://schemas.openxmlformats.org/officeDocument/2006/relationships/hyperlink" Target="mailto:schmitz.sebastien@gmail.com" TargetMode="External"/><Relationship Id="rId331" Type="http://schemas.openxmlformats.org/officeDocument/2006/relationships/hyperlink" Target="mailto:claude.schulte@education.lu" TargetMode="External"/><Relationship Id="rId332" Type="http://schemas.openxmlformats.org/officeDocument/2006/relationships/hyperlink" Target="mailto:claude.schulte@education.lu" TargetMode="External"/><Relationship Id="rId333" Type="http://schemas.openxmlformats.org/officeDocument/2006/relationships/hyperlink" Target="mailto:steenfamily1@outlook.com" TargetMode="External"/><Relationship Id="rId334" Type="http://schemas.openxmlformats.org/officeDocument/2006/relationships/hyperlink" Target="mailto:steenfamily1@outlook.com" TargetMode="External"/><Relationship Id="rId335" Type="http://schemas.openxmlformats.org/officeDocument/2006/relationships/hyperlink" Target="mailto:jeffster@pt.lu" TargetMode="External"/><Relationship Id="rId336" Type="http://schemas.openxmlformats.org/officeDocument/2006/relationships/hyperlink" Target="mailto:marie-claude.wiltzius@education.lu" TargetMode="External"/><Relationship Id="rId337" Type="http://schemas.openxmlformats.org/officeDocument/2006/relationships/hyperlink" Target="mailto:gregory.sebert@gmail.com" TargetMode="External"/><Relationship Id="rId338" Type="http://schemas.openxmlformats.org/officeDocument/2006/relationships/hyperlink" Target="mailto:gregory.sebert@gmail.com" TargetMode="External"/><Relationship Id="rId339" Type="http://schemas.openxmlformats.org/officeDocument/2006/relationships/hyperlink" Target="mailto:marc90s.silva@gmail.com" TargetMode="External"/><Relationship Id="rId340" Type="http://schemas.openxmlformats.org/officeDocument/2006/relationships/hyperlink" Target="mailto:d.iana_delgado@hotmail.com" TargetMode="External"/><Relationship Id="rId341" Type="http://schemas.openxmlformats.org/officeDocument/2006/relationships/hyperlink" Target="mailto:diane.mersch@centermed.lu" TargetMode="External"/><Relationship Id="rId342" Type="http://schemas.openxmlformats.org/officeDocument/2006/relationships/hyperlink" Target="mailto:gerardo.simoes@centermed.lu" TargetMode="External"/><Relationship Id="rId343" Type="http://schemas.openxmlformats.org/officeDocument/2006/relationships/hyperlink" Target="mailto:michael@skovgaard.lu" TargetMode="External"/><Relationship Id="rId344" Type="http://schemas.openxmlformats.org/officeDocument/2006/relationships/hyperlink" Target="mailto:brazuca07@hotmail.com" TargetMode="External"/><Relationship Id="rId345" Type="http://schemas.openxmlformats.org/officeDocument/2006/relationships/hyperlink" Target="mailto:spiewak.jeff@outlook.com" TargetMode="External"/><Relationship Id="rId346" Type="http://schemas.openxmlformats.org/officeDocument/2006/relationships/hyperlink" Target="mailto:guillaume.patrycja@gmail.com" TargetMode="External"/><Relationship Id="rId347" Type="http://schemas.openxmlformats.org/officeDocument/2006/relationships/hyperlink" Target="mailto:steenfamily1@outlook.com" TargetMode="External"/><Relationship Id="rId348" Type="http://schemas.openxmlformats.org/officeDocument/2006/relationships/hyperlink" Target="mailto:mstroerup@hotmail.com" TargetMode="External"/><Relationship Id="rId349" Type="http://schemas.openxmlformats.org/officeDocument/2006/relationships/hyperlink" Target="mailto:destinysylvester121@gmail.com" TargetMode="External"/><Relationship Id="rId350" Type="http://schemas.openxmlformats.org/officeDocument/2006/relationships/hyperlink" Target="mailto:brigitteteunissen@gmail.com" TargetMode="External"/><Relationship Id="rId351" Type="http://schemas.openxmlformats.org/officeDocument/2006/relationships/hyperlink" Target="mailto:fcmarisca@gmail.com" TargetMode="External"/><Relationship Id="rId352" Type="http://schemas.openxmlformats.org/officeDocument/2006/relationships/hyperlink" Target="mailto:fcmarisca@gmail.com" TargetMode="External"/><Relationship Id="rId353" Type="http://schemas.openxmlformats.org/officeDocument/2006/relationships/hyperlink" Target="mailto:jilleydt@pt.lu" TargetMode="External"/><Relationship Id="rId354" Type="http://schemas.openxmlformats.org/officeDocument/2006/relationships/hyperlink" Target="mailto:steve_toisul@hotmail.com" TargetMode="External"/><Relationship Id="rId355" Type="http://schemas.openxmlformats.org/officeDocument/2006/relationships/hyperlink" Target="mailto:steve_toisul@hotmail.com" TargetMode="External"/><Relationship Id="rId356" Type="http://schemas.openxmlformats.org/officeDocument/2006/relationships/hyperlink" Target="mailto:ildavalenteesteves@gmail.com" TargetMode="External"/><Relationship Id="rId357" Type="http://schemas.openxmlformats.org/officeDocument/2006/relationships/hyperlink" Target="mailto:vanderwekenlouis01@gmail.com" TargetMode="External"/><Relationship Id="rId358" Type="http://schemas.openxmlformats.org/officeDocument/2006/relationships/hyperlink" Target="mailto:pwissen@pt.lu" TargetMode="External"/><Relationship Id="rId359" Type="http://schemas.openxmlformats.org/officeDocument/2006/relationships/hyperlink" Target="mailto:vasari.mendy@hotmail.com" TargetMode="External"/><Relationship Id="rId360" Type="http://schemas.openxmlformats.org/officeDocument/2006/relationships/hyperlink" Target="mailto:ewokomopibo@gmail.com" TargetMode="External"/><Relationship Id="rId361" Type="http://schemas.openxmlformats.org/officeDocument/2006/relationships/hyperlink" Target="mailto:agrebimyriam@hotmail.com" TargetMode="External"/><Relationship Id="rId362" Type="http://schemas.openxmlformats.org/officeDocument/2006/relationships/hyperlink" Target="mailto:wagner.olivier84@gmail.com" TargetMode="External"/><Relationship Id="rId363" Type="http://schemas.openxmlformats.org/officeDocument/2006/relationships/hyperlink" Target="mailto:jilleydt@pt.lu" TargetMode="External"/><Relationship Id="rId364" Type="http://schemas.openxmlformats.org/officeDocument/2006/relationships/hyperlink" Target="mailto:simon120414@gmail.com" TargetMode="External"/><Relationship Id="rId365" Type="http://schemas.openxmlformats.org/officeDocument/2006/relationships/hyperlink" Target="mailto:corinne_steinbach@yahoo.de" TargetMode="External"/><Relationship Id="rId366" Type="http://schemas.openxmlformats.org/officeDocument/2006/relationships/hyperlink" Target="mailto:lucweber09@hotmail.com" TargetMode="External"/><Relationship Id="rId367" Type="http://schemas.openxmlformats.org/officeDocument/2006/relationships/hyperlink" Target="mailto:krishelle@hotmail.com" TargetMode="External"/><Relationship Id="rId368" Type="http://schemas.openxmlformats.org/officeDocument/2006/relationships/hyperlink" Target="mailto:lucweber09@hotmail.com" TargetMode="External"/><Relationship Id="rId369" Type="http://schemas.openxmlformats.org/officeDocument/2006/relationships/hyperlink" Target="mailto:vic.weiler@icloud.com" TargetMode="External"/><Relationship Id="rId370" Type="http://schemas.openxmlformats.org/officeDocument/2006/relationships/hyperlink" Target="mailto:vic.weiler@icloud.com" TargetMode="External"/><Relationship Id="rId371" Type="http://schemas.openxmlformats.org/officeDocument/2006/relationships/hyperlink" Target="mailto:jostcat@gmail.com" TargetMode="External"/><Relationship Id="rId372" Type="http://schemas.openxmlformats.org/officeDocument/2006/relationships/hyperlink" Target="mailto:guillaume.patrycja@gmail.com" TargetMode="External"/><Relationship Id="rId373" Type="http://schemas.openxmlformats.org/officeDocument/2006/relationships/hyperlink" Target="mailto:guillaume.patrycja@gmail.com" TargetMode="External"/><Relationship Id="rId374" Type="http://schemas.openxmlformats.org/officeDocument/2006/relationships/hyperlink" Target="mailto:mikewelsch90@gmail.com" TargetMode="External"/><Relationship Id="rId375" Type="http://schemas.openxmlformats.org/officeDocument/2006/relationships/hyperlink" Target="mailto:dirkwezenberg@yahoo.de" TargetMode="External"/><Relationship Id="rId376" Type="http://schemas.openxmlformats.org/officeDocument/2006/relationships/hyperlink" Target="mailto:dimitriwilklux@gmail.com" TargetMode="External"/><Relationship Id="rId377" Type="http://schemas.openxmlformats.org/officeDocument/2006/relationships/hyperlink" Target="mailto:ekaterinawilk@yahoo.fr" TargetMode="External"/><Relationship Id="rId378" Type="http://schemas.openxmlformats.org/officeDocument/2006/relationships/hyperlink" Target="mailto:wilkrey@yahoo.fr" TargetMode="External"/><Relationship Id="rId379" Type="http://schemas.openxmlformats.org/officeDocument/2006/relationships/hyperlink" Target="mailto:pipapongo@gmail.com" TargetMode="External"/><Relationship Id="rId380" Type="http://schemas.openxmlformats.org/officeDocument/2006/relationships/hyperlink" Target="mailto:pipapongo@gmail.com" TargetMode="External"/><Relationship Id="rId381" Type="http://schemas.openxmlformats.org/officeDocument/2006/relationships/hyperlink" Target="mailto:pipapongo@gmail.com" TargetMode="External"/><Relationship Id="rId382" Type="http://schemas.openxmlformats.org/officeDocument/2006/relationships/hyperlink" Target="mailto:esma.yagdi01@gmail.com" TargetMode="External"/><Relationship Id="rId383" Type="http://schemas.openxmlformats.org/officeDocument/2006/relationships/hyperlink" Target="mailto:sjzebrowsky@gmail.com" TargetMode="External"/><Relationship Id="rId384" Type="http://schemas.openxmlformats.org/officeDocument/2006/relationships/hyperlink" Target="mailto:adrienjacquelin@gmail.com" TargetMode="External"/><Relationship Id="rId385" Type="http://schemas.openxmlformats.org/officeDocument/2006/relationships/hyperlink" Target="mailto:adrienjacquelin@gmail.com" TargetMode="External"/><Relationship Id="rId386" Type="http://schemas.openxmlformats.org/officeDocument/2006/relationships/hyperlink" Target="mailto:adrienjacquelin@gmail.com" TargetMode="External"/><Relationship Id="rId387" Type="http://schemas.openxmlformats.org/officeDocument/2006/relationships/vmlDrawing" Target="../drawings/vmlDrawing1.vml"/><Relationship Id="rId388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bemtgen@pt.lu" TargetMode="External"/><Relationship Id="rId2" Type="http://schemas.openxmlformats.org/officeDocument/2006/relationships/hyperlink" Target="mailto:monique.felgen@mersch.lu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nbemtgen@pt.lu" TargetMode="External"/><Relationship Id="rId2" Type="http://schemas.openxmlformats.org/officeDocument/2006/relationships/hyperlink" Target="mailto:monique.felgen@mersch.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R750"/>
  <sheetViews>
    <sheetView workbookViewId="0" rightToLeft="0"/>
  </sheetViews>
  <sheetData>
    <row r="1" xml:space="preserve">
      <c r="A1" t="str">
        <v>Nom</v>
      </c>
      <c r="B1" t="str">
        <v>Prénom ou les prénoms</v>
      </c>
      <c r="C1" t="str">
        <v>Random-No</v>
      </c>
      <c r="D1" t="str">
        <v>Langue</v>
      </c>
      <c r="E1" t="str">
        <v>Nationalité</v>
      </c>
      <c r="F1" t="str">
        <v>Adresse</v>
      </c>
      <c r="G1" t="str" xml:space="preserve">
        <v xml:space="preserve">Code _x000d_
postale</v>
      </c>
      <c r="H1" t="str">
        <v>Localité</v>
      </c>
      <c r="I1" t="str">
        <v>code courrier</v>
      </c>
      <c r="J1" t="str" xml:space="preserve">
        <v xml:space="preserve">_x000d_
 courrier ???</v>
      </c>
      <c r="K1" t="str">
        <v>AL Cat</v>
      </c>
      <c r="L1" t="str">
        <v>Nei CAT</v>
      </c>
      <c r="M1" t="str">
        <v>Catégorie interne Mersch75 2026-2027</v>
      </c>
      <c r="N1" t="str">
        <v>Al Cat</v>
      </c>
      <c r="O1" t="str">
        <v>Nei Cat</v>
      </c>
      <c r="P1" t="str" xml:space="preserve">
        <v xml:space="preserve">Catégorie Listing _x000d_
FLH 2026-2027</v>
      </c>
      <c r="Q1" t="str">
        <v>Etudiant</v>
      </c>
      <c r="R1" t="str">
        <v>U17H</v>
      </c>
      <c r="S1" t="str">
        <v>U15H</v>
      </c>
      <c r="T1" t="str">
        <v>U13H</v>
      </c>
      <c r="U1" t="str">
        <v>U11M</v>
      </c>
      <c r="V1" t="str">
        <v>U9M</v>
      </c>
      <c r="W1" t="str">
        <v>U7M</v>
      </c>
      <c r="X1" t="str">
        <v>U17F</v>
      </c>
      <c r="Y1" t="str">
        <v>U15F</v>
      </c>
      <c r="Z1" t="str">
        <v>U13F</v>
      </c>
      <c r="AA1" t="str">
        <v>Pass Nummer (Licences Joueurs / Joueuses)</v>
      </c>
      <c r="AB1" t="str">
        <v>Licences Off (officiels)</v>
      </c>
      <c r="AC1" t="str">
        <v>Licences ZS (secrétaires / chronométreurs)</v>
      </c>
      <c r="AD1" t="str">
        <v>Licences SR (arbitre)</v>
      </c>
      <c r="AE1" t="str">
        <v>Licences CL (Carte de Légitimation)</v>
      </c>
      <c r="AF1" t="str">
        <v>Commentaires &amp; changements (Secrétaire)</v>
      </c>
      <c r="AG1" t="str">
        <v xml:space="preserve">Transfert à faire en fin de saison </v>
      </c>
      <c r="AH1" t="str" xml:space="preserve">
        <v xml:space="preserve">Date début_x000d_
licence (JJ/MM/AA)</v>
      </c>
      <c r="AI1" t="str">
        <v>date début membre (JJ/MM/AA)</v>
      </c>
      <c r="AJ1" t="str" xml:space="preserve">
        <v xml:space="preserve">Prochain _x000d_
Médico</v>
      </c>
      <c r="AK1" t="str">
        <v>Naissance (JJ/MM/AA)</v>
      </c>
      <c r="AL1" t="str">
        <v>Matricule</v>
      </c>
      <c r="AM1" t="str">
        <v>Lieu et pays de naissance seulement membre comité</v>
      </c>
      <c r="AN1" t="str">
        <v>Tél.</v>
      </c>
      <c r="AO1" t="str">
        <v>Tél.-Bureau</v>
      </c>
      <c r="AP1" t="str">
        <v>GSM</v>
      </c>
      <c r="AQ1" t="str">
        <v>Email</v>
      </c>
      <c r="AR1" t="str">
        <v>Communicateur</v>
      </c>
      <c r="AS1" t="str">
        <v>Membres commission des jeunes</v>
      </c>
      <c r="AT1" t="str">
        <v>Cat_Arbitre</v>
      </c>
      <c r="AU1" t="str">
        <v>Comité</v>
      </c>
      <c r="AV1" t="str">
        <v>Officiel</v>
      </c>
      <c r="AW1" t="str">
        <v>FLH</v>
      </c>
      <c r="AX1" t="str">
        <v>Entraîneur Diplôme</v>
      </c>
      <c r="AY1" t="str" xml:space="preserve">
        <v xml:space="preserve">cat _x000d_
cot _x000d_
19-20</v>
      </c>
      <c r="AZ1" t="str">
        <v>cat   cot   20-21</v>
      </c>
      <c r="BA1" t="str" xml:space="preserve">
        <v xml:space="preserve">envoi1 cot_x000d_
 19-20</v>
      </c>
      <c r="BB1" t="str" xml:space="preserve">
        <v xml:space="preserve">envoi2 cot _x000d_
19-20</v>
      </c>
      <c r="BC1" t="str">
        <v>carte membre 19-20</v>
      </c>
      <c r="BD1" t="str">
        <v>pmt cot 19-20</v>
      </c>
      <c r="BE1" t="str">
        <v>rappel impayes 2019-20</v>
      </c>
      <c r="BF1" t="str">
        <v>comment Cot 19-20</v>
      </c>
      <c r="BG1" t="str">
        <v>pmt cot 20-21</v>
      </c>
      <c r="BH1" t="str">
        <v>rappel impayes 2020-21</v>
      </c>
      <c r="BI1" t="str">
        <v>comment Cot 20-21</v>
      </c>
      <c r="BJ1" t="str">
        <v>pmt   cot   21-22</v>
      </c>
      <c r="BK1" t="str">
        <v>rappel impayes 2021-22</v>
      </c>
      <c r="BL1" t="str">
        <v>comment Cot 21-22</v>
      </c>
      <c r="BM1" t="str">
        <v>Go      2 Sports</v>
      </c>
      <c r="BN1" t="str" xml:space="preserve">
        <v xml:space="preserve">subs. etat 2018_x000d_
</v>
      </c>
      <c r="BO1" t="str">
        <v>Subside Etat 2018</v>
      </c>
      <c r="BP1" t="str">
        <v>Subside Etat 2019</v>
      </c>
      <c r="BQ1" t="str">
        <v>Subside Etat 2020</v>
      </c>
      <c r="BR1" t="str">
        <v>Commentaires 2021/22</v>
      </c>
    </row>
    <row r="2">
      <c r="A2" t="str">
        <v>AAMODT</v>
      </c>
      <c r="B2" t="str">
        <v>Astrid</v>
      </c>
      <c r="D2" t="str">
        <v>FR</v>
      </c>
      <c r="E2" t="str">
        <v>franco - luxembourgeoise</v>
      </c>
      <c r="F2" t="str">
        <v xml:space="preserve">29, rue Paul Eyschen </v>
      </c>
      <c r="G2" t="str">
        <v>L-7317</v>
      </c>
      <c r="H2" t="str">
        <v>Mullendorf</v>
      </c>
      <c r="I2" t="str">
        <v>F96</v>
      </c>
      <c r="K2">
        <v>212</v>
      </c>
      <c r="L2">
        <f>IFERROR(VLOOKUP(K2,'Tables new'!$A:$C,3,FALSE),"")</f>
        <v>70</v>
      </c>
      <c r="M2" t="str">
        <f>VLOOKUP(K2,CAT_JOUEUR,2,FALSE)</f>
        <v>Contact famille</v>
      </c>
      <c r="N2">
        <v>212</v>
      </c>
      <c r="O2">
        <f>IFERROR(VLOOKUP(N2,'Tables new'!$A:$C,3,FALSE),"")</f>
        <v>70</v>
      </c>
      <c r="P2" t="str">
        <f>VLOOKUP(N2,CAT_JOUEUR,2,FALSE)</f>
        <v>Contact famille</v>
      </c>
      <c r="AH2" t="str">
        <v xml:space="preserve"> ///</v>
      </c>
      <c r="AI2" t="str">
        <v xml:space="preserve"> ///</v>
      </c>
      <c r="AJ2" t="str">
        <v xml:space="preserve"> ///</v>
      </c>
      <c r="AK2" t="str">
        <v xml:space="preserve"> ///</v>
      </c>
      <c r="AL2" t="str">
        <v>NA</v>
      </c>
      <c r="AP2">
        <v>621217918</v>
      </c>
      <c r="AQ2" t="str">
        <v>aamodtastrid@gmail.com</v>
      </c>
    </row>
    <row r="3">
      <c r="A3" t="str">
        <v>AGOVIC</v>
      </c>
      <c r="B3" t="str">
        <v>Ajscla</v>
      </c>
      <c r="D3" t="str">
        <v>DE</v>
      </c>
      <c r="E3" t="str">
        <v>allemande</v>
      </c>
      <c r="F3" t="str">
        <v>9, An der Gässel</v>
      </c>
      <c r="G3" t="str">
        <v>L-9452</v>
      </c>
      <c r="H3" t="str">
        <v>Bettel</v>
      </c>
      <c r="I3" t="str">
        <v>F94</v>
      </c>
      <c r="K3">
        <v>212</v>
      </c>
      <c r="L3">
        <f>IFERROR(VLOOKUP(K3,'Tables new'!$A:$C,3,FALSE),"")</f>
        <v>70</v>
      </c>
      <c r="M3" t="str">
        <f>VLOOKUP(K3,CAT_JOUEUR,2,FALSE)</f>
        <v>Contact famille</v>
      </c>
      <c r="N3">
        <v>212</v>
      </c>
      <c r="O3">
        <f>IFERROR(VLOOKUP(N3,'Tables new'!$A:$C,3,FALSE),"")</f>
        <v>70</v>
      </c>
      <c r="P3" t="str">
        <f>VLOOKUP(N3,CAT_JOUEUR,2,FALSE)</f>
        <v>Contact famille</v>
      </c>
      <c r="X3" t="str">
        <v>c</v>
      </c>
      <c r="AH3" t="str">
        <v xml:space="preserve"> ///</v>
      </c>
      <c r="AI3">
        <v>43078</v>
      </c>
      <c r="AJ3" t="str">
        <v xml:space="preserve"> ///</v>
      </c>
      <c r="AK3" t="str">
        <v xml:space="preserve"> ///</v>
      </c>
      <c r="AL3" t="str">
        <v>NA</v>
      </c>
      <c r="AP3" t="str">
        <v>661 330 110</v>
      </c>
      <c r="AY3" t="str">
        <v>fam</v>
      </c>
      <c r="BA3" t="str">
        <v>no mail ad</v>
      </c>
      <c r="BB3" t="str">
        <v>no mail ad</v>
      </c>
      <c r="BO3" t="str">
        <v>g-1</v>
      </c>
    </row>
    <row r="4">
      <c r="A4" t="str">
        <v>AGREBI</v>
      </c>
      <c r="B4" t="str">
        <v>Myriam</v>
      </c>
      <c r="D4" t="str">
        <v>FR</v>
      </c>
      <c r="E4" t="str">
        <v>luxembourgeoise</v>
      </c>
      <c r="F4" t="str">
        <v>7, rue Gruenewald</v>
      </c>
      <c r="G4" t="str">
        <v>L-7392</v>
      </c>
      <c r="H4" t="str">
        <v>Blaschette</v>
      </c>
      <c r="I4" t="str">
        <v>F141</v>
      </c>
      <c r="K4">
        <v>212</v>
      </c>
      <c r="L4">
        <f>IFERROR(VLOOKUP(K4,'Tables new'!$A:$C,3,FALSE),"")</f>
        <v>70</v>
      </c>
      <c r="M4" t="str">
        <f>VLOOKUP(K4,CAT_JOUEUR,2,FALSE)</f>
        <v>Contact famille</v>
      </c>
      <c r="N4">
        <v>212</v>
      </c>
      <c r="O4">
        <f>IFERROR(VLOOKUP(N4,'Tables new'!$A:$C,3,FALSE),"")</f>
        <v>70</v>
      </c>
      <c r="P4" t="str">
        <f>VLOOKUP(N4,CAT_JOUEUR,2,FALSE)</f>
        <v>Contact famille</v>
      </c>
      <c r="W4" t="str">
        <v>c</v>
      </c>
      <c r="AH4" t="str">
        <v xml:space="preserve"> ///</v>
      </c>
      <c r="AI4" t="str">
        <v xml:space="preserve"> ///</v>
      </c>
      <c r="AJ4" t="str">
        <v xml:space="preserve"> ///</v>
      </c>
      <c r="AK4" t="str">
        <v xml:space="preserve"> ///</v>
      </c>
      <c r="AL4" t="str">
        <v>NA</v>
      </c>
      <c r="AQ4" t="str">
        <v>agrebimyriam@hotmail.com</v>
      </c>
    </row>
    <row r="5">
      <c r="A5" t="str">
        <v>AKIKAWA</v>
      </c>
      <c r="B5" t="str">
        <v>Kotaro</v>
      </c>
      <c r="D5" t="str">
        <v>EN</v>
      </c>
      <c r="E5" t="str">
        <v>japonaise</v>
      </c>
      <c r="F5" t="str">
        <v>32, rue de Diekirch</v>
      </c>
      <c r="G5" t="str">
        <v>L-7441</v>
      </c>
      <c r="H5" t="str">
        <v>Lintgen</v>
      </c>
      <c r="I5" t="str">
        <v>F103</v>
      </c>
      <c r="K5">
        <v>212</v>
      </c>
      <c r="L5">
        <f>IFERROR(VLOOKUP(K5,'Tables new'!$A:$C,3,FALSE),"")</f>
        <v>70</v>
      </c>
      <c r="M5" t="str">
        <f>VLOOKUP(K5,CAT_JOUEUR,2,FALSE)</f>
        <v>Contact famille</v>
      </c>
      <c r="N5">
        <v>212</v>
      </c>
      <c r="O5">
        <f>IFERROR(VLOOKUP(N5,'Tables new'!$A:$C,3,FALSE),"")</f>
        <v>70</v>
      </c>
      <c r="P5" t="str">
        <f>VLOOKUP(N5,CAT_JOUEUR,2,FALSE)</f>
        <v>Contact famille</v>
      </c>
      <c r="V5" t="str">
        <v>c</v>
      </c>
      <c r="AH5" t="str">
        <v xml:space="preserve"> ///</v>
      </c>
      <c r="AI5" t="str">
        <v xml:space="preserve"> ///</v>
      </c>
      <c r="AJ5" t="str">
        <v xml:space="preserve"> ///</v>
      </c>
      <c r="AK5" t="str">
        <v xml:space="preserve"> ///</v>
      </c>
      <c r="AL5" t="str">
        <v>NA</v>
      </c>
      <c r="AP5">
        <v>621218818</v>
      </c>
      <c r="AQ5" t="str">
        <v>ka8084a@gmail.com</v>
      </c>
    </row>
    <row r="6">
      <c r="A6" t="str">
        <v>AKIKAWA</v>
      </c>
      <c r="B6" t="str">
        <v>Marie</v>
      </c>
      <c r="D6" t="str">
        <v>EN</v>
      </c>
      <c r="E6" t="str">
        <v>japonaise</v>
      </c>
      <c r="F6" t="str">
        <v>32, rue de Diekirch</v>
      </c>
      <c r="G6" t="str">
        <v>L-7440</v>
      </c>
      <c r="H6" t="str">
        <v>Lintgen</v>
      </c>
      <c r="I6" t="str">
        <v>F103</v>
      </c>
      <c r="K6">
        <v>18</v>
      </c>
      <c r="L6">
        <f>IFERROR(VLOOKUP(K6,'Tables new'!$A:$C,3,FALSE),"")</f>
        <v>37</v>
      </c>
      <c r="M6" t="str">
        <f>VLOOKUP(K6,CAT_JOUEUR,2,FALSE)</f>
        <v>U 9 F</v>
      </c>
      <c r="N6">
        <v>18</v>
      </c>
      <c r="O6">
        <f>IFERROR(VLOOKUP(N6,'Tables new'!$A:$C,3,FALSE),"")</f>
        <v>37</v>
      </c>
      <c r="P6" t="str">
        <f>VLOOKUP(N6,CAT_JOUEUR,2,FALSE)</f>
        <v>U 9 F</v>
      </c>
      <c r="V6" t="str">
        <v>j</v>
      </c>
      <c r="AA6" t="str">
        <v>401105</v>
      </c>
      <c r="AH6">
        <v>44949</v>
      </c>
      <c r="AI6">
        <v>44900</v>
      </c>
      <c r="AJ6">
        <v>2025</v>
      </c>
      <c r="AK6">
        <v>43239</v>
      </c>
      <c r="AL6" t="str">
        <v>2018 05 19 044 82</v>
      </c>
      <c r="AO6" t="str">
        <v>621 218 818 (père)</v>
      </c>
      <c r="AP6" t="str">
        <v>621 174 806 (mère)</v>
      </c>
      <c r="AQ6" t="str">
        <v>minao310@gmail.com</v>
      </c>
    </row>
    <row r="7">
      <c r="A7" t="str">
        <v>AKIKAWA</v>
      </c>
      <c r="B7" t="str">
        <v>Minao</v>
      </c>
      <c r="D7" t="str">
        <v>EN</v>
      </c>
      <c r="E7" t="str">
        <v>japonaise</v>
      </c>
      <c r="F7" t="str">
        <v>32, rue de Diekirch</v>
      </c>
      <c r="G7" t="str">
        <v>L-7442</v>
      </c>
      <c r="H7" t="str">
        <v>Lintgen</v>
      </c>
      <c r="I7" t="str">
        <v>F103</v>
      </c>
      <c r="K7">
        <v>212</v>
      </c>
      <c r="L7">
        <f>IFERROR(VLOOKUP(K7,'Tables new'!$A:$C,3,FALSE),"")</f>
        <v>70</v>
      </c>
      <c r="M7" t="str">
        <f>VLOOKUP(K7,CAT_JOUEUR,2,FALSE)</f>
        <v>Contact famille</v>
      </c>
      <c r="N7">
        <v>212</v>
      </c>
      <c r="O7">
        <f>IFERROR(VLOOKUP(N7,'Tables new'!$A:$C,3,FALSE),"")</f>
        <v>70</v>
      </c>
      <c r="P7" t="str">
        <f>VLOOKUP(N7,CAT_JOUEUR,2,FALSE)</f>
        <v>Contact famille</v>
      </c>
      <c r="V7" t="str">
        <v>c</v>
      </c>
      <c r="AH7" t="str">
        <v xml:space="preserve"> ///</v>
      </c>
      <c r="AI7" t="str">
        <v xml:space="preserve"> ///</v>
      </c>
      <c r="AJ7" t="str">
        <v xml:space="preserve"> ///</v>
      </c>
      <c r="AK7" t="str">
        <v xml:space="preserve"> ///</v>
      </c>
      <c r="AL7" t="str">
        <v>NA</v>
      </c>
      <c r="AP7">
        <v>621174806</v>
      </c>
      <c r="AQ7" t="str">
        <v>minao310@gmail.com</v>
      </c>
    </row>
    <row r="8">
      <c r="A8" t="str">
        <v>ALMEIDA</v>
      </c>
      <c r="B8" t="str">
        <v>Frederico</v>
      </c>
      <c r="D8" t="str">
        <v>FR</v>
      </c>
      <c r="E8" t="str">
        <v>portugaise</v>
      </c>
      <c r="F8" t="str">
        <v>56, rue Scheerbach</v>
      </c>
      <c r="G8" t="str">
        <v>L-7625</v>
      </c>
      <c r="H8" t="str">
        <v>Heffingen</v>
      </c>
      <c r="I8" t="str">
        <v>F153</v>
      </c>
      <c r="K8">
        <v>212</v>
      </c>
      <c r="L8">
        <f>IFERROR(VLOOKUP(K8,'Tables new'!$A:$C,3,FALSE),"")</f>
        <v>70</v>
      </c>
      <c r="M8" t="str">
        <f>VLOOKUP(K8,CAT_JOUEUR,2,FALSE)</f>
        <v>Contact famille</v>
      </c>
      <c r="N8">
        <v>212</v>
      </c>
      <c r="O8">
        <f>IFERROR(VLOOKUP(N8,'Tables new'!$A:$C,3,FALSE),"")</f>
        <v>70</v>
      </c>
      <c r="P8" t="str">
        <f>VLOOKUP(N8,CAT_JOUEUR,2,FALSE)</f>
        <v>Contact famille</v>
      </c>
      <c r="T8" t="str">
        <v>c</v>
      </c>
      <c r="AH8" t="str">
        <v xml:space="preserve"> ///</v>
      </c>
      <c r="AI8" t="str">
        <v xml:space="preserve"> ///</v>
      </c>
      <c r="AJ8" t="str">
        <v xml:space="preserve"> ///</v>
      </c>
      <c r="AK8" t="str">
        <v xml:space="preserve"> ///</v>
      </c>
      <c r="AL8" t="str">
        <v>NA</v>
      </c>
      <c r="AP8">
        <v>661813163</v>
      </c>
    </row>
    <row r="9">
      <c r="A9" t="str">
        <v>ALVES DOS SANTOS</v>
      </c>
      <c r="B9" t="str">
        <v>Marlène</v>
      </c>
      <c r="D9" t="str">
        <v>FR</v>
      </c>
      <c r="E9" t="str">
        <v>luxembourgeoise</v>
      </c>
      <c r="F9" t="str">
        <v>91, rue d'Arlon</v>
      </c>
      <c r="G9" t="str">
        <v>L-7513</v>
      </c>
      <c r="H9" t="str">
        <v>Mersch</v>
      </c>
      <c r="I9" t="str">
        <v>F108</v>
      </c>
      <c r="K9">
        <v>212</v>
      </c>
      <c r="L9">
        <f>IFERROR(VLOOKUP(K9,'Tables new'!$A:$C,3,FALSE),"")</f>
        <v>70</v>
      </c>
      <c r="M9" t="str">
        <f>VLOOKUP(K9,CAT_JOUEUR,2,FALSE)</f>
        <v>Contact famille</v>
      </c>
      <c r="N9">
        <v>212</v>
      </c>
      <c r="O9">
        <f>IFERROR(VLOOKUP(N9,'Tables new'!$A:$C,3,FALSE),"")</f>
        <v>70</v>
      </c>
      <c r="P9" t="str">
        <f>VLOOKUP(N9,CAT_JOUEUR,2,FALSE)</f>
        <v>Contact famille</v>
      </c>
      <c r="X9" t="str">
        <v>c</v>
      </c>
      <c r="Z9" t="str">
        <v>c</v>
      </c>
      <c r="AH9" t="str">
        <v xml:space="preserve"> ///</v>
      </c>
      <c r="AI9">
        <v>43500</v>
      </c>
      <c r="AJ9" t="str">
        <v xml:space="preserve"> ///</v>
      </c>
      <c r="AK9" t="str">
        <v xml:space="preserve"> ///</v>
      </c>
      <c r="AL9" t="str">
        <v>NA</v>
      </c>
      <c r="AP9" t="str">
        <v>691 883 012</v>
      </c>
      <c r="AQ9" t="str">
        <v xml:space="preserve">marlene_alves_6@hotmail.com </v>
      </c>
      <c r="AY9" t="str">
        <v>fam</v>
      </c>
      <c r="BA9" t="str">
        <v>25/09/19</v>
      </c>
      <c r="BB9" t="str">
        <v>pas envoi</v>
      </c>
      <c r="BC9" t="str">
        <v>i1</v>
      </c>
      <c r="BD9" t="str">
        <v>pi</v>
      </c>
    </row>
    <row r="10">
      <c r="A10" t="str">
        <v xml:space="preserve">AMADOR FORTES  </v>
      </c>
      <c r="B10" t="str">
        <v>Fabio Daniel</v>
      </c>
      <c r="D10" t="str">
        <v>FR</v>
      </c>
      <c r="E10" t="str">
        <v>portugaise</v>
      </c>
      <c r="F10" t="str">
        <v>4, rue du Kockelberg</v>
      </c>
      <c r="G10" t="str">
        <v>L-9252</v>
      </c>
      <c r="H10" t="str">
        <v>Diekirch</v>
      </c>
      <c r="I10" t="str">
        <v>Seul</v>
      </c>
      <c r="K10">
        <v>2</v>
      </c>
      <c r="L10">
        <f>IFERROR(VLOOKUP(K10,'Tables new'!$A:$C,3,FALSE),"")</f>
        <v>11</v>
      </c>
      <c r="M10" t="str">
        <f>VLOOKUP(K10,CAT_JOUEUR,2,FALSE)</f>
        <v>Seniors - HO</v>
      </c>
      <c r="N10">
        <v>2</v>
      </c>
      <c r="O10">
        <f>IFERROR(VLOOKUP(N10,'Tables new'!$A:$C,3,FALSE),"")</f>
        <v>11</v>
      </c>
      <c r="P10" t="str">
        <f>VLOOKUP(N10,CAT_JOUEUR,2,FALSE)</f>
        <v>Seniors - HO</v>
      </c>
      <c r="AA10" t="str">
        <v>402064</v>
      </c>
      <c r="AH10">
        <v>45603</v>
      </c>
      <c r="AI10">
        <v>45565</v>
      </c>
      <c r="AJ10">
        <v>2031</v>
      </c>
      <c r="AK10">
        <v>37168</v>
      </c>
      <c r="AL10" t="str">
        <v>2001 10 04 044 79</v>
      </c>
      <c r="AP10">
        <v>351969049144</v>
      </c>
      <c r="AQ10" t="str">
        <v>fabioamador2001@gmail.com</v>
      </c>
    </row>
    <row r="11">
      <c r="A11" t="str">
        <v>ANDRIEN</v>
      </c>
      <c r="B11" t="str">
        <v>Morgane</v>
      </c>
      <c r="D11" t="str">
        <v>FR</v>
      </c>
      <c r="E11" t="str">
        <v>luxembourgeoise</v>
      </c>
      <c r="F11" t="str">
        <v>68, rue d'Arlon</v>
      </c>
      <c r="G11" t="str">
        <v>L-7415</v>
      </c>
      <c r="H11" t="str">
        <v>Brouch</v>
      </c>
      <c r="I11" t="str">
        <v>F119</v>
      </c>
      <c r="K11">
        <v>21</v>
      </c>
      <c r="L11">
        <f>IFERROR(VLOOKUP(K11,'Tables new'!$A:$C,3,FALSE),"")</f>
        <v>18</v>
      </c>
      <c r="M11" t="str">
        <f>VLOOKUP(K11,CAT_JOUEUR,2,FALSE)</f>
        <v>U7 Mixte</v>
      </c>
      <c r="N11">
        <v>21</v>
      </c>
      <c r="O11">
        <f>IFERROR(VLOOKUP(N11,'Tables new'!$A:$C,3,FALSE),"")</f>
        <v>18</v>
      </c>
      <c r="P11" t="str">
        <f>VLOOKUP(N11,CAT_JOUEUR,2,FALSE)</f>
        <v>U7 Mixte</v>
      </c>
      <c r="W11" t="str">
        <v>j</v>
      </c>
      <c r="AA11" t="str">
        <v>xxx</v>
      </c>
      <c r="AI11">
        <v>45697</v>
      </c>
      <c r="AJ11">
        <v>2027</v>
      </c>
      <c r="AK11">
        <v>44078</v>
      </c>
      <c r="AL11" t="str">
        <v>2020 09 04 005 85</v>
      </c>
      <c r="AP11" t="str">
        <v>691 539 588 (mère)</v>
      </c>
      <c r="AQ11" t="str">
        <v>vasari.mendy@hotmail.com</v>
      </c>
    </row>
    <row r="12">
      <c r="A12" t="str">
        <v>ANSAY</v>
      </c>
      <c r="B12" t="str">
        <v>Luka</v>
      </c>
      <c r="D12" t="str">
        <v>FR</v>
      </c>
      <c r="E12" t="str">
        <v>Belgo-Franco-Lux</v>
      </c>
      <c r="F12" t="str">
        <v>1, Medernacherstrooss</v>
      </c>
      <c r="G12" t="str">
        <v>L-9366</v>
      </c>
      <c r="H12" t="str">
        <v>Ermsdorf</v>
      </c>
      <c r="I12" t="str">
        <v>Seul</v>
      </c>
      <c r="K12">
        <v>2</v>
      </c>
      <c r="L12">
        <f>IFERROR(VLOOKUP(K12,'Tables new'!$A:$C,3,FALSE),"")</f>
        <v>11</v>
      </c>
      <c r="M12" t="str">
        <f>VLOOKUP(K12,CAT_JOUEUR,2,FALSE)</f>
        <v>Seniors - HO</v>
      </c>
      <c r="N12">
        <v>2</v>
      </c>
      <c r="O12">
        <f>IFERROR(VLOOKUP(N12,'Tables new'!$A:$C,3,FALSE),"")</f>
        <v>11</v>
      </c>
      <c r="P12" t="str">
        <f>VLOOKUP(N12,CAT_JOUEUR,2,FALSE)</f>
        <v>Seniors - HO</v>
      </c>
      <c r="AA12" t="str">
        <v>100687</v>
      </c>
      <c r="AH12">
        <v>40645</v>
      </c>
      <c r="AI12">
        <v>42628</v>
      </c>
      <c r="AJ12">
        <v>2031</v>
      </c>
      <c r="AK12">
        <v>37023</v>
      </c>
      <c r="AL12" t="str">
        <v>2001 05 12 035 29</v>
      </c>
      <c r="AO12" t="str">
        <v>26 84 00 84</v>
      </c>
      <c r="AP12" t="str">
        <v>621 219 668</v>
      </c>
      <c r="AQ12" t="str">
        <v>ansay.luka@gmail.com</v>
      </c>
    </row>
    <row r="13">
      <c r="A13" t="str">
        <v>ANSAY</v>
      </c>
      <c r="B13" t="str">
        <v>Mathis</v>
      </c>
      <c r="D13" t="str">
        <v>FR</v>
      </c>
      <c r="E13" t="str">
        <v>Belgo-Franco-Lux</v>
      </c>
      <c r="F13" t="str">
        <v>1, Medernacherstrooss</v>
      </c>
      <c r="G13" t="str">
        <v>L-9366</v>
      </c>
      <c r="H13" t="str">
        <v>Ermsdorf</v>
      </c>
      <c r="I13" t="str">
        <v>Seul</v>
      </c>
      <c r="K13">
        <v>2</v>
      </c>
      <c r="L13">
        <f>IFERROR(VLOOKUP(K13,'Tables new'!$A:$C,3,FALSE),"")</f>
        <v>11</v>
      </c>
      <c r="M13" t="str">
        <f>VLOOKUP(K13,CAT_JOUEUR,2,FALSE)</f>
        <v>Seniors - HO</v>
      </c>
      <c r="N13">
        <v>2</v>
      </c>
      <c r="O13">
        <f>IFERROR(VLOOKUP(N13,'Tables new'!$A:$C,3,FALSE),"")</f>
        <v>11</v>
      </c>
      <c r="P13" t="str">
        <f>VLOOKUP(N13,CAT_JOUEUR,2,FALSE)</f>
        <v>Seniors - HO</v>
      </c>
      <c r="AA13" t="str">
        <v>100716</v>
      </c>
      <c r="AH13">
        <v>43027</v>
      </c>
      <c r="AI13">
        <v>42491</v>
      </c>
      <c r="AJ13">
        <v>2035</v>
      </c>
      <c r="AK13">
        <v>38476</v>
      </c>
      <c r="AL13" t="str">
        <v>2005 05 04 094 50</v>
      </c>
      <c r="AN13" t="str">
        <v>26 84 00 84</v>
      </c>
      <c r="AP13" t="str">
        <v>671 040 505</v>
      </c>
      <c r="AQ13" t="str">
        <v>ansay.p.a.mathis@gmail.com</v>
      </c>
    </row>
    <row r="14">
      <c r="A14" t="str">
        <v>ANTHONSEN</v>
      </c>
      <c r="B14" t="str">
        <v>Laura</v>
      </c>
      <c r="D14" t="str">
        <v>FR</v>
      </c>
      <c r="E14" t="str">
        <v>luxembourgeoise</v>
      </c>
      <c r="F14" t="str">
        <v>6, rue Basse</v>
      </c>
      <c r="G14" t="str">
        <v>L-8313</v>
      </c>
      <c r="H14" t="str">
        <v>Capellen</v>
      </c>
      <c r="I14" t="str">
        <v>F156</v>
      </c>
      <c r="K14">
        <v>17</v>
      </c>
      <c r="L14">
        <f>IFERROR(VLOOKUP(K14,'Tables new'!$A:$C,3,FALSE),"")</f>
        <v>36</v>
      </c>
      <c r="M14" t="str">
        <f>VLOOKUP(K14,CAT_JOUEUR,2,FALSE)</f>
        <v>U 11 F</v>
      </c>
      <c r="N14">
        <v>17</v>
      </c>
      <c r="O14">
        <f>IFERROR(VLOOKUP(N14,'Tables new'!$A:$C,3,FALSE),"")</f>
        <v>36</v>
      </c>
      <c r="P14" t="str">
        <f>VLOOKUP(N14,CAT_JOUEUR,2,FALSE)</f>
        <v>U 11 F</v>
      </c>
      <c r="U14" t="str">
        <v>j</v>
      </c>
      <c r="AA14" t="str">
        <v>403860</v>
      </c>
      <c r="AF14" t="str">
        <v>nouvelle licence 26/27</v>
      </c>
      <c r="AH14">
        <v>46201</v>
      </c>
      <c r="AI14">
        <v>46198</v>
      </c>
      <c r="AJ14">
        <v>2028</v>
      </c>
      <c r="AK14">
        <v>42482</v>
      </c>
      <c r="AL14" t="str">
        <v>2016 04 22 063 60</v>
      </c>
      <c r="AO14" t="str">
        <v>691 348 144 (père)</v>
      </c>
      <c r="AP14" t="str">
        <v>691 151 731 (mère)</v>
      </c>
      <c r="AQ14" t="str">
        <v>celgrun@gmail.com</v>
      </c>
    </row>
    <row r="15">
      <c r="A15" t="str">
        <v>ANTHONSEN</v>
      </c>
      <c r="B15" t="str">
        <v>Rasmus Meier</v>
      </c>
      <c r="D15" t="str">
        <v>FR</v>
      </c>
      <c r="E15" t="str">
        <v>luxembourgeoise</v>
      </c>
      <c r="F15" t="str">
        <v>6, rue Basse</v>
      </c>
      <c r="G15" t="str">
        <v>L-8313</v>
      </c>
      <c r="H15" t="str">
        <v>Capellen</v>
      </c>
      <c r="I15" t="str">
        <v>F156</v>
      </c>
      <c r="K15">
        <v>212</v>
      </c>
      <c r="L15">
        <f>IFERROR(VLOOKUP(K15,'Tables new'!$A:$C,3,FALSE),"")</f>
        <v>70</v>
      </c>
      <c r="M15" t="str">
        <f>VLOOKUP(K15,CAT_JOUEUR,2,FALSE)</f>
        <v>Contact famille</v>
      </c>
      <c r="N15">
        <v>212</v>
      </c>
      <c r="O15">
        <f>IFERROR(VLOOKUP(N15,'Tables new'!$A:$C,3,FALSE),"")</f>
        <v>70</v>
      </c>
      <c r="P15" t="str">
        <f>VLOOKUP(N15,CAT_JOUEUR,2,FALSE)</f>
        <v>Contact famille</v>
      </c>
      <c r="U15" t="str">
        <v>c</v>
      </c>
      <c r="AH15" t="str">
        <v xml:space="preserve"> ///</v>
      </c>
      <c r="AI15" t="str">
        <v xml:space="preserve"> ///</v>
      </c>
      <c r="AJ15" t="str">
        <v xml:space="preserve"> ///</v>
      </c>
      <c r="AK15" t="str">
        <v xml:space="preserve"> ///</v>
      </c>
      <c r="AL15" t="str">
        <v>NA</v>
      </c>
      <c r="AP15">
        <v>691348144</v>
      </c>
      <c r="AQ15" t="str">
        <v>celgrun@gmail.com</v>
      </c>
    </row>
    <row r="16">
      <c r="A16" t="str">
        <v>ANTUNES BERNARDINO</v>
      </c>
      <c r="B16" t="str">
        <v>Marco</v>
      </c>
      <c r="D16" t="str">
        <v>FR</v>
      </c>
      <c r="E16" t="str">
        <v>luxembourgeoise</v>
      </c>
      <c r="F16" t="str">
        <v>7E, rue de Brouch</v>
      </c>
      <c r="G16" t="str">
        <v>L-7596</v>
      </c>
      <c r="H16" t="str">
        <v>Reckange / Mersch</v>
      </c>
      <c r="I16" t="str">
        <v>F101</v>
      </c>
      <c r="K16">
        <v>212</v>
      </c>
      <c r="L16">
        <f>IFERROR(VLOOKUP(K16,'Tables new'!$A:$C,3,FALSE),"")</f>
        <v>70</v>
      </c>
      <c r="M16" t="str">
        <f>VLOOKUP(K16,CAT_JOUEUR,2,FALSE)</f>
        <v>Contact famille</v>
      </c>
      <c r="N16">
        <v>212</v>
      </c>
      <c r="O16">
        <f>IFERROR(VLOOKUP(N16,'Tables new'!$A:$C,3,FALSE),"")</f>
        <v>70</v>
      </c>
      <c r="P16" t="str">
        <f>VLOOKUP(N16,CAT_JOUEUR,2,FALSE)</f>
        <v>Contact famille</v>
      </c>
      <c r="T16" t="str">
        <v>c</v>
      </c>
      <c r="AH16" t="str">
        <v xml:space="preserve"> ///</v>
      </c>
      <c r="AI16" t="str">
        <v xml:space="preserve"> ///</v>
      </c>
      <c r="AJ16" t="str">
        <v xml:space="preserve"> ///</v>
      </c>
      <c r="AK16" t="str">
        <v xml:space="preserve"> ///</v>
      </c>
      <c r="AL16" t="str">
        <v>NA</v>
      </c>
      <c r="AP16">
        <v>621430204</v>
      </c>
      <c r="AQ16" t="str">
        <v>antunesmarco@outlook.com</v>
      </c>
    </row>
    <row r="17">
      <c r="A17" t="str">
        <v>ANTUNES CLOOS</v>
      </c>
      <c r="B17" t="str">
        <v>Keo</v>
      </c>
      <c r="D17" t="str">
        <v>FR</v>
      </c>
      <c r="E17" t="str">
        <v>luxembourgeoise</v>
      </c>
      <c r="F17" t="str">
        <v>7E, rue de Brouch</v>
      </c>
      <c r="G17" t="str">
        <v>L-7596</v>
      </c>
      <c r="H17" t="str">
        <v>Reckange / Mersch</v>
      </c>
      <c r="I17" t="str">
        <v>F101</v>
      </c>
      <c r="K17">
        <v>6</v>
      </c>
      <c r="L17">
        <f>IFERROR(VLOOKUP(K17,'Tables new'!$A:$C,3,FALSE),"")</f>
        <v>15</v>
      </c>
      <c r="M17" t="str">
        <f>VLOOKUP(K17,CAT_JOUEUR,2,FALSE)</f>
        <v>U 13 H</v>
      </c>
      <c r="N17">
        <v>6</v>
      </c>
      <c r="O17">
        <f>IFERROR(VLOOKUP(N17,'Tables new'!$A:$C,3,FALSE),"")</f>
        <v>15</v>
      </c>
      <c r="P17" t="str">
        <f>VLOOKUP(N17,CAT_JOUEUR,2,FALSE)</f>
        <v>U 13 H</v>
      </c>
      <c r="T17" t="str">
        <v>j</v>
      </c>
      <c r="AA17" t="str">
        <v>402185</v>
      </c>
      <c r="AH17">
        <v>45678</v>
      </c>
      <c r="AI17">
        <v>45601</v>
      </c>
      <c r="AJ17">
        <v>2029</v>
      </c>
      <c r="AK17">
        <v>41863</v>
      </c>
      <c r="AL17" t="str">
        <v>2014 08 12 001 68</v>
      </c>
      <c r="AO17" t="str">
        <v>621 430 204 (père)</v>
      </c>
      <c r="AP17" t="str">
        <v>661 699 000 (mère)</v>
      </c>
      <c r="AQ17" t="str">
        <v>branckaert.vanessa@hotmail.fr</v>
      </c>
    </row>
    <row r="18">
      <c r="A18" t="str">
        <v>ARENO</v>
      </c>
      <c r="B18" t="str">
        <v>Camille</v>
      </c>
      <c r="D18" t="str">
        <v>FR</v>
      </c>
      <c r="E18" t="str">
        <v>luxembourgeoise</v>
      </c>
      <c r="F18" t="str">
        <v>5, rue Père Bettendorff</v>
      </c>
      <c r="G18" t="str">
        <v>L-7458</v>
      </c>
      <c r="H18" t="str">
        <v>Lintgen</v>
      </c>
      <c r="I18" t="str">
        <v>F52</v>
      </c>
      <c r="K18">
        <v>17</v>
      </c>
      <c r="L18">
        <f>IFERROR(VLOOKUP(K18,'Tables new'!$A:$C,3,FALSE),"")</f>
        <v>36</v>
      </c>
      <c r="M18" t="str">
        <f>VLOOKUP(K18,CAT_JOUEUR,2,FALSE)</f>
        <v>U 11 F</v>
      </c>
      <c r="N18">
        <v>17</v>
      </c>
      <c r="O18">
        <f>IFERROR(VLOOKUP(N18,'Tables new'!$A:$C,3,FALSE),"")</f>
        <v>36</v>
      </c>
      <c r="P18" t="str">
        <f>VLOOKUP(N18,CAT_JOUEUR,2,FALSE)</f>
        <v>U 11 F</v>
      </c>
      <c r="U18" t="str">
        <v>j</v>
      </c>
      <c r="AA18" t="str">
        <v>401397</v>
      </c>
      <c r="AC18" t="str">
        <v xml:space="preserve"> </v>
      </c>
      <c r="AH18">
        <v>45210</v>
      </c>
      <c r="AI18">
        <v>45191</v>
      </c>
      <c r="AJ18">
        <v>2027</v>
      </c>
      <c r="AK18">
        <v>42282</v>
      </c>
      <c r="AL18" t="str">
        <v>2015 10 05 022 66</v>
      </c>
      <c r="AP18">
        <v>621371615</v>
      </c>
      <c r="AQ18" t="str">
        <v>yschroeder@hotmail.com</v>
      </c>
    </row>
    <row r="19">
      <c r="A19" t="str">
        <v>ARENO</v>
      </c>
      <c r="B19" t="str">
        <v>Gilles</v>
      </c>
      <c r="D19" t="str">
        <v>FR</v>
      </c>
      <c r="E19" t="str">
        <v>luxembourgeoise</v>
      </c>
      <c r="F19" t="str">
        <v>5, rue Père Bettendorff</v>
      </c>
      <c r="G19" t="str">
        <v>L-7458</v>
      </c>
      <c r="H19" t="str">
        <v>Lintgen</v>
      </c>
      <c r="I19" t="str">
        <v>F52</v>
      </c>
      <c r="K19">
        <v>212</v>
      </c>
      <c r="L19">
        <f>IFERROR(VLOOKUP(K19,'Tables new'!$A:$C,3,FALSE),"")</f>
        <v>70</v>
      </c>
      <c r="M19" t="str">
        <f>VLOOKUP(K19,CAT_JOUEUR,2,FALSE)</f>
        <v>Contact famille</v>
      </c>
      <c r="N19">
        <v>212</v>
      </c>
      <c r="O19">
        <f>IFERROR(VLOOKUP(N19,'Tables new'!$A:$C,3,FALSE),"")</f>
        <v>70</v>
      </c>
      <c r="P19" t="str">
        <f>VLOOKUP(N19,CAT_JOUEUR,2,FALSE)</f>
        <v>Contact famille</v>
      </c>
      <c r="U19" t="str">
        <v>c</v>
      </c>
      <c r="V19" t="str">
        <v>c</v>
      </c>
      <c r="AH19" t="str">
        <v xml:space="preserve"> ///</v>
      </c>
      <c r="AI19" t="str">
        <v xml:space="preserve"> ///</v>
      </c>
      <c r="AJ19" t="str">
        <v xml:space="preserve"> ///</v>
      </c>
      <c r="AK19" t="str">
        <v xml:space="preserve"> ///</v>
      </c>
      <c r="AL19" t="str">
        <v>NA</v>
      </c>
    </row>
    <row r="20">
      <c r="A20" t="str">
        <v>ARENO</v>
      </c>
      <c r="B20" t="str">
        <v>Matis</v>
      </c>
      <c r="D20" t="str">
        <v>FR</v>
      </c>
      <c r="E20" t="str">
        <v>luxembourgeoise</v>
      </c>
      <c r="F20" t="str">
        <v>5, rue Père Bettendorff</v>
      </c>
      <c r="G20" t="str">
        <v>L-7458</v>
      </c>
      <c r="H20" t="str">
        <v>Lintgen</v>
      </c>
      <c r="I20" t="str">
        <v>F52</v>
      </c>
      <c r="K20">
        <v>8</v>
      </c>
      <c r="L20">
        <f>IFERROR(VLOOKUP(K20,'Tables new'!$A:$C,3,FALSE),"")</f>
        <v>17</v>
      </c>
      <c r="M20" t="str">
        <f>VLOOKUP(K20,CAT_JOUEUR,2,FALSE)</f>
        <v>U 9 H</v>
      </c>
      <c r="N20">
        <v>8</v>
      </c>
      <c r="O20">
        <f>IFERROR(VLOOKUP(N20,'Tables new'!$A:$C,3,FALSE),"")</f>
        <v>17</v>
      </c>
      <c r="P20" t="str">
        <f>VLOOKUP(N20,CAT_JOUEUR,2,FALSE)</f>
        <v>U 9 H</v>
      </c>
      <c r="V20" t="str">
        <v>j</v>
      </c>
      <c r="AA20" t="str">
        <v>401434</v>
      </c>
      <c r="AH20">
        <v>45225</v>
      </c>
      <c r="AI20">
        <v>45191</v>
      </c>
      <c r="AJ20">
        <v>2024</v>
      </c>
      <c r="AK20">
        <v>42851</v>
      </c>
      <c r="AL20" t="str">
        <v>2017 04 26 002 90</v>
      </c>
      <c r="AP20">
        <v>621371615</v>
      </c>
      <c r="AQ20" t="str">
        <v>yschroeder@hotmail.com</v>
      </c>
    </row>
    <row r="21">
      <c r="A21" t="str">
        <v>ARSENIJEVIC</v>
      </c>
      <c r="B21" t="str">
        <v>Katarina</v>
      </c>
      <c r="D21" t="str">
        <v>FR</v>
      </c>
      <c r="E21" t="str">
        <v>Serbe</v>
      </c>
      <c r="F21" t="str">
        <v>2, rue de Gosseldange</v>
      </c>
      <c r="G21" t="str">
        <v>L-7536</v>
      </c>
      <c r="H21" t="str">
        <v>Mersch</v>
      </c>
      <c r="I21" t="str">
        <v>F120</v>
      </c>
      <c r="K21">
        <v>212</v>
      </c>
      <c r="L21">
        <f>IFERROR(VLOOKUP(K21,'Tables new'!$A:$C,3,FALSE),"")</f>
        <v>70</v>
      </c>
      <c r="M21" t="str">
        <f>VLOOKUP(K21,CAT_JOUEUR,2,FALSE)</f>
        <v>Contact famille</v>
      </c>
      <c r="N21">
        <v>212</v>
      </c>
      <c r="O21">
        <f>IFERROR(VLOOKUP(N21,'Tables new'!$A:$C,3,FALSE),"")</f>
        <v>70</v>
      </c>
      <c r="P21" t="str">
        <f>VLOOKUP(N21,CAT_JOUEUR,2,FALSE)</f>
        <v>Contact famille</v>
      </c>
      <c r="U21" t="str">
        <v>c</v>
      </c>
      <c r="Z21" t="str">
        <v>c</v>
      </c>
      <c r="AH21" t="str">
        <v xml:space="preserve"> ///</v>
      </c>
      <c r="AI21" t="str">
        <v xml:space="preserve"> ///</v>
      </c>
      <c r="AJ21" t="str">
        <v xml:space="preserve"> ///</v>
      </c>
      <c r="AK21" t="str">
        <v xml:space="preserve"> ///</v>
      </c>
      <c r="AL21" t="str">
        <v>NA</v>
      </c>
    </row>
    <row r="22">
      <c r="A22" t="str">
        <v>ARSENIJEVIC</v>
      </c>
      <c r="B22" t="str">
        <v>Sara</v>
      </c>
      <c r="D22" t="str">
        <v>FR</v>
      </c>
      <c r="E22" t="str">
        <v>Serbe</v>
      </c>
      <c r="F22" t="str">
        <v>2, rue de Gosseldange</v>
      </c>
      <c r="G22" t="str">
        <v>L-7536</v>
      </c>
      <c r="H22" t="str">
        <v>Mersch</v>
      </c>
      <c r="I22" t="str">
        <v>F120</v>
      </c>
      <c r="K22">
        <v>15</v>
      </c>
      <c r="L22">
        <f>IFERROR(VLOOKUP(K22,'Tables new'!$A:$C,3,FALSE),"")</f>
        <v>35</v>
      </c>
      <c r="M22" t="str">
        <f>VLOOKUP(K22,CAT_JOUEUR,2,FALSE)</f>
        <v>U 13 F</v>
      </c>
      <c r="N22">
        <v>15</v>
      </c>
      <c r="O22">
        <f>IFERROR(VLOOKUP(N22,'Tables new'!$A:$C,3,FALSE),"")</f>
        <v>35</v>
      </c>
      <c r="P22" t="str">
        <f>VLOOKUP(N22,CAT_JOUEUR,2,FALSE)</f>
        <v>U 13 F</v>
      </c>
      <c r="Z22" t="str">
        <v>j</v>
      </c>
      <c r="AA22" t="str">
        <v>402861</v>
      </c>
      <c r="AF22" t="str">
        <v>nouvelle licence 25/26</v>
      </c>
      <c r="AH22">
        <v>45916</v>
      </c>
      <c r="AI22">
        <v>45840</v>
      </c>
      <c r="AJ22">
        <v>2029</v>
      </c>
      <c r="AK22">
        <v>41848</v>
      </c>
      <c r="AL22" t="str">
        <v>2014 07 28 007 67</v>
      </c>
      <c r="AO22" t="str">
        <v xml:space="preserve"> </v>
      </c>
      <c r="AP22">
        <v>691736062</v>
      </c>
      <c r="AQ22" t="str">
        <v>srecko83z@gmail.com</v>
      </c>
    </row>
    <row r="23">
      <c r="A23" t="str">
        <v>ARSENIJEVIC</v>
      </c>
      <c r="B23" t="str">
        <v>Sofija</v>
      </c>
      <c r="D23" t="str">
        <v>FR</v>
      </c>
      <c r="E23" t="str">
        <v>Serbe</v>
      </c>
      <c r="F23" t="str">
        <v>2, rue de Gosseldange</v>
      </c>
      <c r="G23" t="str">
        <v>L-7537</v>
      </c>
      <c r="H23" t="str">
        <v>Mersch</v>
      </c>
      <c r="I23" t="str">
        <v>F120</v>
      </c>
      <c r="K23">
        <v>17</v>
      </c>
      <c r="L23">
        <f>IFERROR(VLOOKUP(K23,'Tables new'!$A:$C,3,FALSE),"")</f>
        <v>36</v>
      </c>
      <c r="M23" t="str">
        <f>VLOOKUP(K23,CAT_JOUEUR,2,FALSE)</f>
        <v>U 11 F</v>
      </c>
      <c r="N23">
        <v>17</v>
      </c>
      <c r="O23">
        <f>IFERROR(VLOOKUP(N23,'Tables new'!$A:$C,3,FALSE),"")</f>
        <v>36</v>
      </c>
      <c r="P23" t="str">
        <f>VLOOKUP(N23,CAT_JOUEUR,2,FALSE)</f>
        <v>U 11 F</v>
      </c>
      <c r="U23" t="str">
        <v>j</v>
      </c>
      <c r="AA23" t="str">
        <v>403011</v>
      </c>
      <c r="AF23" t="str">
        <v>nouvelle licence 25/26</v>
      </c>
      <c r="AH23">
        <v>45996</v>
      </c>
      <c r="AI23">
        <v>45950</v>
      </c>
      <c r="AJ23">
        <v>2028</v>
      </c>
      <c r="AK23">
        <v>42692</v>
      </c>
      <c r="AL23" t="str">
        <v>2016 11 18 001 30</v>
      </c>
      <c r="AP23">
        <v>691736062</v>
      </c>
      <c r="AQ23" t="str">
        <v>srecko83z@gmail.com</v>
      </c>
    </row>
    <row r="24">
      <c r="A24" t="str">
        <v>ARSENIJEVIC</v>
      </c>
      <c r="B24" t="str">
        <v>Srecko</v>
      </c>
      <c r="D24" t="str">
        <v>FR</v>
      </c>
      <c r="E24" t="str">
        <v>Serbe</v>
      </c>
      <c r="F24" t="str">
        <v>2, rue de Gosseldange</v>
      </c>
      <c r="G24" t="str">
        <v>L-7536</v>
      </c>
      <c r="H24" t="str">
        <v>Mersch</v>
      </c>
      <c r="I24" t="str">
        <v>F120</v>
      </c>
      <c r="K24">
        <v>212</v>
      </c>
      <c r="L24">
        <f>IFERROR(VLOOKUP(K24,'Tables new'!$A:$C,3,FALSE),"")</f>
        <v>70</v>
      </c>
      <c r="M24" t="str">
        <f>VLOOKUP(K24,CAT_JOUEUR,2,FALSE)</f>
        <v>Contact famille</v>
      </c>
      <c r="N24">
        <v>212</v>
      </c>
      <c r="O24">
        <f>IFERROR(VLOOKUP(N24,'Tables new'!$A:$C,3,FALSE),"")</f>
        <v>70</v>
      </c>
      <c r="P24" t="str">
        <f>VLOOKUP(N24,CAT_JOUEUR,2,FALSE)</f>
        <v>Contact famille</v>
      </c>
      <c r="U24" t="str">
        <v>c</v>
      </c>
      <c r="Z24" t="str">
        <v>c</v>
      </c>
      <c r="AH24" t="str">
        <v xml:space="preserve"> ///</v>
      </c>
      <c r="AI24" t="str">
        <v xml:space="preserve"> ///</v>
      </c>
      <c r="AJ24" t="str">
        <v xml:space="preserve"> ///</v>
      </c>
      <c r="AK24" t="str">
        <v xml:space="preserve"> ///</v>
      </c>
      <c r="AL24" t="str">
        <v>NA</v>
      </c>
      <c r="AP24">
        <v>691736062</v>
      </c>
      <c r="AQ24" t="str">
        <v>srecko83z@gmail.com</v>
      </c>
    </row>
    <row r="25">
      <c r="A25" t="str">
        <v>ASSEL</v>
      </c>
      <c r="B25" t="str">
        <v>Leo</v>
      </c>
      <c r="D25" t="str">
        <v>FR</v>
      </c>
      <c r="E25" t="str">
        <v>luxembourgeoise</v>
      </c>
      <c r="F25" t="str">
        <v>1, rue Albert Lentz</v>
      </c>
      <c r="G25" t="str">
        <v>L-7593</v>
      </c>
      <c r="H25" t="str">
        <v>Beringen</v>
      </c>
      <c r="I25" t="str">
        <v>AJ-GL</v>
      </c>
      <c r="J25" t="str">
        <v>NO</v>
      </c>
      <c r="K25">
        <v>252</v>
      </c>
      <c r="L25">
        <f>IFERROR(VLOOKUP(K25,'Tables new'!$A:$C,3,FALSE),"")</f>
        <v>85</v>
      </c>
      <c r="M25" t="str">
        <f>VLOOKUP(K25,CAT_JOUEUR,2,FALSE)</f>
        <v>Arrêt jeune (garder licence)</v>
      </c>
      <c r="N25">
        <v>7</v>
      </c>
      <c r="O25">
        <f>IFERROR(VLOOKUP(N25,'Tables new'!$A:$C,3,FALSE),"")</f>
        <v>16</v>
      </c>
      <c r="P25" t="str">
        <f>VLOOKUP(N25,CAT_JOUEUR,2,FALSE)</f>
        <v>U 11 H</v>
      </c>
      <c r="U25" t="str">
        <v>j</v>
      </c>
      <c r="AA25" t="str">
        <v>401390</v>
      </c>
      <c r="AF25" t="str">
        <v>nouvelle licence / Arrêt reste Saison</v>
      </c>
      <c r="AH25">
        <v>45205</v>
      </c>
      <c r="AI25">
        <v>45147</v>
      </c>
      <c r="AJ25">
        <v>2028</v>
      </c>
      <c r="AK25">
        <v>42443</v>
      </c>
      <c r="AL25" t="str">
        <v>2016 03 14 002 57</v>
      </c>
      <c r="AP25" t="str">
        <v>661 756 759 (père)</v>
      </c>
      <c r="AQ25" t="str">
        <v>paul.assel@education.lu</v>
      </c>
    </row>
    <row r="26">
      <c r="A26" t="str">
        <v xml:space="preserve">BARBIER </v>
      </c>
      <c r="B26" t="str">
        <v>Mickaël</v>
      </c>
      <c r="D26" t="str">
        <v>FR</v>
      </c>
      <c r="E26" t="str">
        <v>Française</v>
      </c>
      <c r="F26" t="str">
        <v>12, rue de l'Eglise</v>
      </c>
      <c r="G26" t="str">
        <v>L-7447</v>
      </c>
      <c r="H26" t="str">
        <v>Lintgen</v>
      </c>
      <c r="I26" t="str">
        <v>F19</v>
      </c>
      <c r="K26">
        <v>212</v>
      </c>
      <c r="L26">
        <f>IFERROR(VLOOKUP(K26,'Tables new'!$A:$C,3,FALSE),"")</f>
        <v>70</v>
      </c>
      <c r="M26" t="str">
        <f>VLOOKUP(K26,CAT_JOUEUR,2,FALSE)</f>
        <v>Contact famille</v>
      </c>
      <c r="N26">
        <v>212</v>
      </c>
      <c r="O26">
        <f>IFERROR(VLOOKUP(N26,'Tables new'!$A:$C,3,FALSE),"")</f>
        <v>70</v>
      </c>
      <c r="P26" t="str">
        <f>VLOOKUP(N26,CAT_JOUEUR,2,FALSE)</f>
        <v>Contact famille</v>
      </c>
      <c r="W26" t="str">
        <v>c</v>
      </c>
      <c r="AH26" t="str">
        <v xml:space="preserve"> ///</v>
      </c>
      <c r="AI26" t="str">
        <v xml:space="preserve"> ///</v>
      </c>
      <c r="AJ26" t="str">
        <v xml:space="preserve"> ///</v>
      </c>
      <c r="AK26" t="str">
        <v xml:space="preserve"> ///</v>
      </c>
      <c r="AL26" t="str">
        <v>1988 11 08 731 38</v>
      </c>
      <c r="AP26">
        <v>691577634</v>
      </c>
      <c r="AQ26" t="str">
        <v>mickael.barbier.ieseg@gmail.com</v>
      </c>
    </row>
    <row r="27">
      <c r="A27" t="str">
        <v>BARBIER VILA</v>
      </c>
      <c r="B27" t="str">
        <v xml:space="preserve">Alex </v>
      </c>
      <c r="D27" t="str">
        <v>FR</v>
      </c>
      <c r="E27" t="str">
        <v>Française-Espagnole</v>
      </c>
      <c r="F27" t="str">
        <v>12, rue de l'Eglise</v>
      </c>
      <c r="G27" t="str">
        <v>L-7446</v>
      </c>
      <c r="H27" t="str">
        <v>Lintgen</v>
      </c>
      <c r="I27" t="str">
        <v>F19</v>
      </c>
      <c r="K27">
        <v>21</v>
      </c>
      <c r="L27">
        <f>IFERROR(VLOOKUP(K27,'Tables new'!$A:$C,3,FALSE),"")</f>
        <v>18</v>
      </c>
      <c r="M27" t="str">
        <f>VLOOKUP(K27,CAT_JOUEUR,2,FALSE)</f>
        <v>U7 Mixte</v>
      </c>
      <c r="N27">
        <v>21</v>
      </c>
      <c r="O27">
        <f>IFERROR(VLOOKUP(N27,'Tables new'!$A:$C,3,FALSE),"")</f>
        <v>18</v>
      </c>
      <c r="P27" t="str">
        <f>VLOOKUP(N27,CAT_JOUEUR,2,FALSE)</f>
        <v>U7 Mixte</v>
      </c>
      <c r="W27" t="str">
        <v>j</v>
      </c>
      <c r="AA27" t="str">
        <v>401333</v>
      </c>
      <c r="AH27">
        <v>45194</v>
      </c>
      <c r="AI27">
        <v>45157</v>
      </c>
      <c r="AJ27">
        <v>2027</v>
      </c>
      <c r="AK27">
        <v>44181</v>
      </c>
      <c r="AL27" t="str">
        <v>2020 12 16 004 23</v>
      </c>
      <c r="AO27" t="str">
        <v>691 577 634 (père)</v>
      </c>
      <c r="AP27" t="str">
        <v>691 843 599 (mère)</v>
      </c>
      <c r="AQ27" t="str">
        <v>mickael.barbier.ieseg@gmail.com</v>
      </c>
    </row>
    <row r="28">
      <c r="A28" t="str">
        <v>BARBOSA RODRIGUES</v>
      </c>
      <c r="B28" t="str">
        <v>Fabiana</v>
      </c>
      <c r="D28" t="str">
        <v>FR</v>
      </c>
      <c r="E28" t="str">
        <v>portuguaise</v>
      </c>
      <c r="F28" t="str">
        <v>24, an der Uecht</v>
      </c>
      <c r="G28" t="str">
        <v>L-7713</v>
      </c>
      <c r="H28" t="str">
        <v>Welsdorf</v>
      </c>
      <c r="I28" t="str">
        <v>Seul</v>
      </c>
      <c r="K28">
        <v>12</v>
      </c>
      <c r="L28">
        <v>31</v>
      </c>
      <c r="M28" t="str">
        <v>Femmes</v>
      </c>
      <c r="N28">
        <v>12</v>
      </c>
      <c r="O28">
        <f>IFERROR(VLOOKUP(N28,'Tables new'!$A:$C,3,FALSE),"")</f>
        <v>31</v>
      </c>
      <c r="P28" t="str">
        <f>VLOOKUP(N28,CAT_JOUEUR,2,FALSE)</f>
        <v>Femmes</v>
      </c>
      <c r="AA28" t="str">
        <v>100428</v>
      </c>
      <c r="AH28">
        <v>43374</v>
      </c>
      <c r="AI28">
        <v>43344</v>
      </c>
      <c r="AJ28">
        <v>2033</v>
      </c>
      <c r="AK28">
        <v>34086</v>
      </c>
      <c r="AL28" t="str">
        <v>1993 27 04 546 43</v>
      </c>
      <c r="AP28" t="str">
        <v>691 594 372</v>
      </c>
      <c r="AQ28" t="str">
        <v>fb27041993@gmail.com</v>
      </c>
      <c r="AY28" t="str">
        <v>s</v>
      </c>
      <c r="BA28" t="str">
        <v>25/09/19</v>
      </c>
      <c r="BB28" t="str">
        <v>19/11/19</v>
      </c>
    </row>
    <row r="29">
      <c r="A29" t="str">
        <v>BATLEY</v>
      </c>
      <c r="B29" t="str">
        <v>Storm</v>
      </c>
      <c r="D29" t="str">
        <v>FR</v>
      </c>
      <c r="E29" t="str">
        <v>Danoise</v>
      </c>
      <c r="F29" t="str">
        <v>14, rue des Roses</v>
      </c>
      <c r="G29" t="str">
        <v>L-8263</v>
      </c>
      <c r="H29" t="str">
        <v>Mamer</v>
      </c>
      <c r="I29" t="str">
        <v>AJ-GL</v>
      </c>
      <c r="J29" t="str">
        <v>NO</v>
      </c>
      <c r="K29">
        <v>252</v>
      </c>
      <c r="L29">
        <f>IFERROR(VLOOKUP(K29,'Tables new'!$A:$C,3,FALSE),"")</f>
        <v>85</v>
      </c>
      <c r="M29" t="str">
        <f>VLOOKUP(K29,CAT_JOUEUR,2,FALSE)</f>
        <v>Arrêt jeune (garder licence)</v>
      </c>
      <c r="N29">
        <v>5</v>
      </c>
      <c r="O29">
        <f>IFERROR(VLOOKUP(N29,'Tables new'!$A:$C,3,FALSE),"")</f>
        <v>14</v>
      </c>
      <c r="P29" t="str">
        <f>VLOOKUP(N29,CAT_JOUEUR,2,FALSE)</f>
        <v>U 15 H</v>
      </c>
      <c r="S29" t="str">
        <v>j</v>
      </c>
      <c r="AA29" t="str">
        <v>401424</v>
      </c>
      <c r="AE29" t="str">
        <v xml:space="preserve"> </v>
      </c>
      <c r="AH29">
        <v>45222</v>
      </c>
      <c r="AI29">
        <v>45204</v>
      </c>
      <c r="AJ29">
        <v>2025</v>
      </c>
      <c r="AK29">
        <v>41285</v>
      </c>
      <c r="AL29" t="str">
        <v>2013 01 11 352 29</v>
      </c>
      <c r="AP29" t="str">
        <v>661 810 607 (mère)</v>
      </c>
      <c r="AQ29" t="str">
        <v>christinabatley@hotmail.com</v>
      </c>
    </row>
    <row r="30">
      <c r="A30" t="str">
        <v>BAUER</v>
      </c>
      <c r="B30" t="str">
        <v>Philippe</v>
      </c>
      <c r="D30" t="str">
        <v>FR</v>
      </c>
      <c r="E30" t="str">
        <v>luxembourgeoise</v>
      </c>
      <c r="F30" t="str">
        <v>6, Schéissbierg</v>
      </c>
      <c r="G30" t="str">
        <v>L-8705</v>
      </c>
      <c r="H30" t="str">
        <v>Useldange</v>
      </c>
      <c r="I30" t="str">
        <v>AJ-GL</v>
      </c>
      <c r="J30" t="str">
        <v>NO</v>
      </c>
      <c r="K30">
        <v>252</v>
      </c>
      <c r="L30">
        <f>IFERROR(VLOOKUP(K30,'Tables new'!$A:$C,3,FALSE),"")</f>
        <v>85</v>
      </c>
      <c r="M30" t="str">
        <f>VLOOKUP(K30,CAT_JOUEUR,2,FALSE)</f>
        <v>Arrêt jeune (garder licence)</v>
      </c>
      <c r="N30">
        <v>21</v>
      </c>
      <c r="O30">
        <f>IFERROR(VLOOKUP(N30,'Tables new'!$A:$C,3,FALSE),"")</f>
        <v>18</v>
      </c>
      <c r="P30" t="str">
        <f>VLOOKUP(N30,CAT_JOUEUR,2,FALSE)</f>
        <v>U7 Mixte</v>
      </c>
      <c r="W30" t="str">
        <v>j</v>
      </c>
      <c r="AA30" t="str">
        <v>402162</v>
      </c>
      <c r="AH30">
        <v>45643</v>
      </c>
      <c r="AI30">
        <v>45530</v>
      </c>
      <c r="AJ30">
        <v>2029</v>
      </c>
      <c r="AK30">
        <v>44727</v>
      </c>
      <c r="AL30" t="str">
        <v>2022 06 15 009 81</v>
      </c>
      <c r="AO30" t="str">
        <v>691 568 600 (père)</v>
      </c>
      <c r="AP30" t="str">
        <v>621 783 377 (mère)</v>
      </c>
      <c r="AQ30" t="str">
        <v>cameleon.engage@yahoo.de</v>
      </c>
    </row>
    <row r="31">
      <c r="A31" t="str">
        <v>BAUER</v>
      </c>
      <c r="B31" t="str">
        <v>René</v>
      </c>
      <c r="D31" t="str">
        <v>FR</v>
      </c>
      <c r="E31" t="str">
        <v>luxembourgeoise</v>
      </c>
      <c r="F31" t="str">
        <v>6, Schéissbierg</v>
      </c>
      <c r="G31" t="str">
        <v>L-8705</v>
      </c>
      <c r="H31" t="str">
        <v>Useldange</v>
      </c>
      <c r="I31" t="str">
        <v>AJ-GL</v>
      </c>
      <c r="J31" t="str">
        <v>NO</v>
      </c>
      <c r="K31">
        <v>252</v>
      </c>
      <c r="L31">
        <f>IFERROR(VLOOKUP(K31,'Tables new'!$A:$C,3,FALSE),"")</f>
        <v>85</v>
      </c>
      <c r="M31" t="str">
        <f>VLOOKUP(K31,CAT_JOUEUR,2,FALSE)</f>
        <v>Arrêt jeune (garder licence)</v>
      </c>
      <c r="N31">
        <v>21</v>
      </c>
      <c r="O31">
        <f>IFERROR(VLOOKUP(N31,'Tables new'!$A:$C,3,FALSE),"")</f>
        <v>18</v>
      </c>
      <c r="P31" t="str">
        <f>VLOOKUP(N31,CAT_JOUEUR,2,FALSE)</f>
        <v>U7 Mixte</v>
      </c>
      <c r="W31" t="str">
        <v>j</v>
      </c>
      <c r="AA31" t="str">
        <v>402161</v>
      </c>
      <c r="AF31" t="str">
        <v>nouvelle licence 24/26</v>
      </c>
      <c r="AH31">
        <v>45643</v>
      </c>
      <c r="AI31">
        <v>45530</v>
      </c>
      <c r="AJ31">
        <v>2027</v>
      </c>
      <c r="AK31">
        <v>43885</v>
      </c>
      <c r="AL31" t="str">
        <v>2020 02 24 002 84</v>
      </c>
      <c r="AO31" t="str">
        <v>691 568 600 (père)</v>
      </c>
      <c r="AP31" t="str">
        <v>621 783 377 (mère)</v>
      </c>
      <c r="AQ31" t="str">
        <v>cameleon.engage@yahoo.de</v>
      </c>
    </row>
    <row r="32">
      <c r="A32" t="str">
        <v>BAULER</v>
      </c>
      <c r="B32" t="str">
        <v>Chloé</v>
      </c>
      <c r="D32" t="str">
        <v>FR</v>
      </c>
      <c r="E32" t="str">
        <v>luxembourgeoise</v>
      </c>
      <c r="F32" t="str">
        <v>17, rue Gustave Wilhelmy</v>
      </c>
      <c r="G32" t="str">
        <v>L-7558</v>
      </c>
      <c r="H32" t="str">
        <v>Rollingen/Mersch</v>
      </c>
      <c r="I32" t="str">
        <v>AJ-GL</v>
      </c>
      <c r="J32" t="str">
        <v>NO</v>
      </c>
      <c r="K32">
        <v>252</v>
      </c>
      <c r="L32">
        <f>IFERROR(VLOOKUP(K32,'Tables new'!$A:$C,3,FALSE),"")</f>
        <v>85</v>
      </c>
      <c r="M32" t="str">
        <f>VLOOKUP(K32,CAT_JOUEUR,2,FALSE)</f>
        <v>Arrêt jeune (garder licence)</v>
      </c>
      <c r="N32">
        <v>15</v>
      </c>
      <c r="O32">
        <f>IFERROR(VLOOKUP(N32,'Tables new'!$A:$C,3,FALSE),"")</f>
        <v>35</v>
      </c>
      <c r="P32" t="str">
        <f>VLOOKUP(N32,CAT_JOUEUR,2,FALSE)</f>
        <v>U 13 F</v>
      </c>
      <c r="Z32" t="str">
        <v>j</v>
      </c>
      <c r="AA32" t="str">
        <v>401101</v>
      </c>
      <c r="AH32">
        <v>44943</v>
      </c>
      <c r="AI32">
        <v>44883</v>
      </c>
      <c r="AJ32">
        <v>2027</v>
      </c>
      <c r="AK32">
        <v>42342</v>
      </c>
      <c r="AL32" t="str">
        <v>2015 12 04 003 59</v>
      </c>
      <c r="AO32" t="str">
        <v>621 661 292 (père)</v>
      </c>
      <c r="AP32" t="str">
        <v>691 798 219 (mère)</v>
      </c>
      <c r="AQ32" t="str">
        <v>baulerlaurent@gmail.com</v>
      </c>
    </row>
    <row r="33">
      <c r="A33" t="str">
        <v>BAURAIN</v>
      </c>
      <c r="B33" t="str">
        <v>Auguste</v>
      </c>
      <c r="D33" t="str">
        <v>FR</v>
      </c>
      <c r="E33" t="str">
        <v>francaise</v>
      </c>
      <c r="F33" t="str">
        <v>45, rue de l'Ecole</v>
      </c>
      <c r="G33" t="str">
        <v>L-7445</v>
      </c>
      <c r="H33" t="str">
        <v>Lintgen</v>
      </c>
      <c r="I33" t="str">
        <v>F29</v>
      </c>
      <c r="K33">
        <v>21</v>
      </c>
      <c r="L33">
        <f>IFERROR(VLOOKUP(K33,'Tables new'!$A:$C,3,FALSE),"")</f>
        <v>18</v>
      </c>
      <c r="M33" t="str">
        <f>VLOOKUP(K33,CAT_JOUEUR,2,FALSE)</f>
        <v>U7 Mixte</v>
      </c>
      <c r="N33">
        <v>21</v>
      </c>
      <c r="O33">
        <f>IFERROR(VLOOKUP(N33,'Tables new'!$A:$C,3,FALSE),"")</f>
        <v>18</v>
      </c>
      <c r="P33" t="str">
        <f>VLOOKUP(N33,CAT_JOUEUR,2,FALSE)</f>
        <v>U7 Mixte</v>
      </c>
      <c r="W33" t="str">
        <v>j</v>
      </c>
      <c r="AA33" t="str">
        <v>401375</v>
      </c>
      <c r="AH33">
        <v>45201</v>
      </c>
      <c r="AI33">
        <v>45155</v>
      </c>
      <c r="AJ33">
        <v>2027</v>
      </c>
      <c r="AK33">
        <v>43933</v>
      </c>
      <c r="AL33" t="str">
        <v>2020 04 12 011 14</v>
      </c>
      <c r="AO33" t="str">
        <v>621 730 690 (père)</v>
      </c>
      <c r="AP33" t="str">
        <v>691 992 270 (mère)</v>
      </c>
      <c r="AQ33" t="str">
        <v>maxime.baurain@outlook.com</v>
      </c>
    </row>
    <row r="34">
      <c r="A34" t="str">
        <v>BAURAIN</v>
      </c>
      <c r="B34" t="str">
        <v>Camille</v>
      </c>
      <c r="D34" t="str">
        <v>FR</v>
      </c>
      <c r="E34" t="str">
        <v>francaise</v>
      </c>
      <c r="F34" t="str">
        <v>45, rue de l'Ecole</v>
      </c>
      <c r="G34" t="str">
        <v>L-7445</v>
      </c>
      <c r="H34" t="str">
        <v>Lintgen</v>
      </c>
      <c r="I34" t="str">
        <v>F29</v>
      </c>
      <c r="K34">
        <v>212</v>
      </c>
      <c r="L34">
        <f>IFERROR(VLOOKUP(K34,'Tables new'!$A:$C,3,FALSE),"")</f>
        <v>70</v>
      </c>
      <c r="M34" t="str">
        <f>VLOOKUP(K34,CAT_JOUEUR,2,FALSE)</f>
        <v>Contact famille</v>
      </c>
      <c r="N34">
        <v>212</v>
      </c>
      <c r="O34">
        <f>IFERROR(VLOOKUP(N34,'Tables new'!$A:$C,3,FALSE),"")</f>
        <v>70</v>
      </c>
      <c r="P34" t="str">
        <f>VLOOKUP(N34,CAT_JOUEUR,2,FALSE)</f>
        <v>Contact famille</v>
      </c>
      <c r="W34" t="str">
        <v>c</v>
      </c>
      <c r="AH34" t="str">
        <v xml:space="preserve"> ///</v>
      </c>
      <c r="AI34" t="str">
        <v xml:space="preserve"> ///</v>
      </c>
      <c r="AJ34" t="str">
        <v xml:space="preserve"> ///</v>
      </c>
      <c r="AK34">
        <v>32560</v>
      </c>
      <c r="AL34" t="str">
        <v>1989 02 21 567 48</v>
      </c>
      <c r="AP34">
        <v>691992270</v>
      </c>
      <c r="AQ34" t="str">
        <v>camille.fumery@gmail.com</v>
      </c>
    </row>
    <row r="35">
      <c r="A35" t="str">
        <v>BAURAIN</v>
      </c>
      <c r="B35" t="str">
        <v>Maxime</v>
      </c>
      <c r="D35" t="str">
        <v>FR</v>
      </c>
      <c r="E35" t="str">
        <v>francaise</v>
      </c>
      <c r="F35" t="str">
        <v>45, rue de l'Ecole</v>
      </c>
      <c r="G35" t="str">
        <v>L-7445</v>
      </c>
      <c r="H35" t="str">
        <v>Lintgen</v>
      </c>
      <c r="I35" t="str">
        <v>F29</v>
      </c>
      <c r="K35">
        <v>212</v>
      </c>
      <c r="L35">
        <f>IFERROR(VLOOKUP(K35,'Tables new'!$A:$C,3,FALSE),"")</f>
        <v>70</v>
      </c>
      <c r="M35" t="str">
        <f>VLOOKUP(K35,CAT_JOUEUR,2,FALSE)</f>
        <v>Contact famille</v>
      </c>
      <c r="N35">
        <v>212</v>
      </c>
      <c r="O35">
        <f>IFERROR(VLOOKUP(N35,'Tables new'!$A:$C,3,FALSE),"")</f>
        <v>70</v>
      </c>
      <c r="P35" t="str">
        <f>VLOOKUP(N35,CAT_JOUEUR,2,FALSE)</f>
        <v>Contact famille</v>
      </c>
      <c r="W35" t="str">
        <v>c</v>
      </c>
      <c r="AH35" t="str">
        <v xml:space="preserve"> ///</v>
      </c>
      <c r="AI35" t="str">
        <v xml:space="preserve"> ///</v>
      </c>
      <c r="AJ35" t="str">
        <v xml:space="preserve"> ///</v>
      </c>
      <c r="AK35">
        <v>31439</v>
      </c>
      <c r="AL35" t="str">
        <v>1986 01 27 779 33</v>
      </c>
      <c r="AP35">
        <v>621730690</v>
      </c>
      <c r="AQ35" t="str">
        <v>maxime.baurain@outlook.com</v>
      </c>
    </row>
    <row r="36">
      <c r="A36" t="str">
        <v>BEAUME</v>
      </c>
      <c r="B36" t="str">
        <v>Yannick</v>
      </c>
      <c r="D36" t="str">
        <v>FR</v>
      </c>
      <c r="E36" t="str">
        <v>luxembourgeoise</v>
      </c>
      <c r="F36" t="str">
        <v>8, rue Ahlheck</v>
      </c>
      <c r="G36" t="str">
        <v>L-7511</v>
      </c>
      <c r="H36" t="str">
        <v>Rollingen/Mersch</v>
      </c>
      <c r="I36" t="str">
        <v>AJ-GL</v>
      </c>
      <c r="J36" t="str">
        <v>NO</v>
      </c>
      <c r="K36">
        <v>252</v>
      </c>
      <c r="L36">
        <f>IFERROR(VLOOKUP(K36,'Tables new'!$A:$C,3,FALSE),"")</f>
        <v>85</v>
      </c>
      <c r="M36" t="str">
        <f>VLOOKUP(K36,CAT_JOUEUR,2,FALSE)</f>
        <v>Arrêt jeune (garder licence)</v>
      </c>
      <c r="N36">
        <v>4</v>
      </c>
      <c r="O36">
        <f>IFERROR(VLOOKUP(N36,'Tables new'!$A:$C,3,FALSE),"")</f>
        <v>13</v>
      </c>
      <c r="P36" t="str">
        <f>VLOOKUP(N36,CAT_JOUEUR,2,FALSE)</f>
        <v>U 17 H</v>
      </c>
      <c r="R36" t="str">
        <v>j</v>
      </c>
      <c r="AA36" t="str">
        <v>400130</v>
      </c>
      <c r="AH36">
        <v>43614</v>
      </c>
      <c r="AI36">
        <v>43606</v>
      </c>
      <c r="AJ36">
        <v>2022</v>
      </c>
      <c r="AK36">
        <v>40520</v>
      </c>
      <c r="AL36" t="str">
        <v>2010 12 08 118 25</v>
      </c>
      <c r="AN36" t="str">
        <v>26 32 07 08</v>
      </c>
      <c r="AO36" t="str">
        <v>691 815 077 (père)</v>
      </c>
      <c r="AP36" t="str">
        <v>691 436 498 (mère)</v>
      </c>
      <c r="AQ36" t="str">
        <v>carmenbouche@hotmail.com</v>
      </c>
      <c r="AY36" t="str">
        <v>fam</v>
      </c>
      <c r="BA36" t="str">
        <v>25/09/19</v>
      </c>
      <c r="BB36" t="str">
        <v>19/11/19</v>
      </c>
      <c r="BD36" t="str">
        <v>50A</v>
      </c>
    </row>
    <row r="37">
      <c r="A37" t="str">
        <v>BECKER - REDING</v>
      </c>
      <c r="B37" t="str">
        <v>Laurence</v>
      </c>
      <c r="D37" t="str">
        <v>FR</v>
      </c>
      <c r="E37" t="str">
        <v>luxembourgeoise</v>
      </c>
      <c r="F37" t="str">
        <v>18, rue Michel Stoffel</v>
      </c>
      <c r="G37" t="str">
        <v>L-7793</v>
      </c>
      <c r="H37" t="str">
        <v>Bissen</v>
      </c>
      <c r="I37" t="str">
        <v>F57</v>
      </c>
      <c r="K37">
        <v>213</v>
      </c>
      <c r="L37">
        <f>IFERROR(VLOOKUP(K37,'Tables new'!$A:$C,3,FALSE),"")</f>
        <v>71</v>
      </c>
      <c r="M37" t="str">
        <f>VLOOKUP(K37,CAT_JOUEUR,2,FALSE)</f>
        <v>Mère d'acceuil</v>
      </c>
      <c r="N37">
        <v>212</v>
      </c>
      <c r="O37">
        <f>IFERROR(VLOOKUP(N37,'Tables new'!$A:$C,3,FALSE),"")</f>
        <v>70</v>
      </c>
      <c r="P37" t="str">
        <f>VLOOKUP(N37,CAT_JOUEUR,2,FALSE)</f>
        <v>Contact famille</v>
      </c>
      <c r="AH37" t="str">
        <v xml:space="preserve"> ///</v>
      </c>
      <c r="AI37" t="str">
        <v xml:space="preserve"> ///</v>
      </c>
      <c r="AJ37" t="str">
        <v xml:space="preserve"> ///</v>
      </c>
      <c r="AK37" t="str">
        <v xml:space="preserve"> ///</v>
      </c>
      <c r="AL37" t="str">
        <v>NA</v>
      </c>
      <c r="AN37" t="str">
        <v>85 93 74</v>
      </c>
      <c r="AP37" t="str">
        <v>621 793 741</v>
      </c>
      <c r="AQ37" t="str">
        <v>redinglau@hotmail.com</v>
      </c>
      <c r="AY37" t="str">
        <v>fam</v>
      </c>
      <c r="BA37" t="str">
        <v>25/09/19</v>
      </c>
      <c r="BB37" t="str">
        <v>pas envoi</v>
      </c>
      <c r="BC37" t="str">
        <v>i1</v>
      </c>
      <c r="BD37" t="str">
        <v>pi</v>
      </c>
      <c r="BO37" t="str">
        <v>g-1</v>
      </c>
    </row>
    <row r="38">
      <c r="A38" t="str">
        <v>BEGIC</v>
      </c>
      <c r="B38" t="str">
        <v>Belma</v>
      </c>
      <c r="D38" t="str">
        <v>FR</v>
      </c>
      <c r="E38" t="str">
        <v>luxembourgeoise</v>
      </c>
      <c r="F38" t="str">
        <v>10,rue Fernand Schwachtgen</v>
      </c>
      <c r="G38" t="str">
        <v>L-7538</v>
      </c>
      <c r="H38" t="str">
        <v>Mersch</v>
      </c>
      <c r="I38" t="str">
        <v>F90</v>
      </c>
      <c r="K38">
        <v>212</v>
      </c>
      <c r="L38">
        <f>IFERROR(VLOOKUP(K38,'Tables new'!$A:$C,3,FALSE),"")</f>
        <v>70</v>
      </c>
      <c r="M38" t="str">
        <f>VLOOKUP(K38,CAT_JOUEUR,2,FALSE)</f>
        <v>Contact famille</v>
      </c>
      <c r="N38">
        <v>212</v>
      </c>
      <c r="O38">
        <f>IFERROR(VLOOKUP(N38,'Tables new'!$A:$C,3,FALSE),"")</f>
        <v>70</v>
      </c>
      <c r="P38" t="str">
        <f>VLOOKUP(N38,CAT_JOUEUR,2,FALSE)</f>
        <v>Contact famille</v>
      </c>
      <c r="U38" t="str">
        <v>c</v>
      </c>
      <c r="AH38" t="str">
        <v xml:space="preserve"> ///</v>
      </c>
      <c r="AI38" t="str">
        <v xml:space="preserve"> ///</v>
      </c>
      <c r="AJ38" t="str">
        <v xml:space="preserve"> ///</v>
      </c>
      <c r="AK38" t="str">
        <v xml:space="preserve"> ///</v>
      </c>
      <c r="AL38" t="str">
        <v>NA</v>
      </c>
      <c r="AP38">
        <v>621367930</v>
      </c>
      <c r="AQ38" t="str">
        <v>begicbelma@hotmail.com</v>
      </c>
    </row>
    <row r="39">
      <c r="A39" t="str">
        <v>BEGIC</v>
      </c>
      <c r="B39" t="str">
        <v>Sanel</v>
      </c>
      <c r="D39" t="str">
        <v>FR</v>
      </c>
      <c r="E39" t="str">
        <v>luxembourgeoise</v>
      </c>
      <c r="F39" t="str">
        <v>10,rue Fernand Schwachtgen</v>
      </c>
      <c r="G39" t="str">
        <v>L-7538</v>
      </c>
      <c r="H39" t="str">
        <v>Mersch</v>
      </c>
      <c r="I39" t="str">
        <v>F90</v>
      </c>
      <c r="K39">
        <v>212</v>
      </c>
      <c r="L39">
        <f>IFERROR(VLOOKUP(K39,'Tables new'!$A:$C,3,FALSE),"")</f>
        <v>70</v>
      </c>
      <c r="M39" t="str">
        <f>VLOOKUP(K39,CAT_JOUEUR,2,FALSE)</f>
        <v>Contact famille</v>
      </c>
      <c r="N39">
        <v>212</v>
      </c>
      <c r="O39">
        <f>IFERROR(VLOOKUP(N39,'Tables new'!$A:$C,3,FALSE),"")</f>
        <v>70</v>
      </c>
      <c r="P39" t="str">
        <f>VLOOKUP(N39,CAT_JOUEUR,2,FALSE)</f>
        <v>Contact famille</v>
      </c>
      <c r="U39" t="str">
        <v>c</v>
      </c>
      <c r="AH39" t="str">
        <v xml:space="preserve"> ///</v>
      </c>
      <c r="AI39" t="str">
        <v xml:space="preserve"> ///</v>
      </c>
      <c r="AJ39" t="str">
        <v xml:space="preserve"> ///</v>
      </c>
      <c r="AK39" t="str">
        <v xml:space="preserve"> ///</v>
      </c>
      <c r="AL39" t="str">
        <v>NA</v>
      </c>
      <c r="AP39">
        <v>661798179</v>
      </c>
      <c r="AQ39" t="str">
        <v>begicbelma@hotmail.com</v>
      </c>
    </row>
    <row r="40">
      <c r="A40" t="str">
        <v>BEGIC</v>
      </c>
      <c r="B40" t="str">
        <v>Taira</v>
      </c>
      <c r="D40" t="str">
        <v>FR</v>
      </c>
      <c r="E40" t="str">
        <v>luxembourgeoise</v>
      </c>
      <c r="F40" t="str">
        <v>10,rue Fernand Schwachtgen</v>
      </c>
      <c r="G40" t="str">
        <v>L-7538</v>
      </c>
      <c r="H40" t="str">
        <v>Mersch</v>
      </c>
      <c r="I40" t="str">
        <v>F90</v>
      </c>
      <c r="K40">
        <v>17</v>
      </c>
      <c r="L40">
        <f>IFERROR(VLOOKUP(K40,'Tables new'!$A:$C,3,FALSE),"")</f>
        <v>36</v>
      </c>
      <c r="M40" t="str">
        <f>VLOOKUP(K40,CAT_JOUEUR,2,FALSE)</f>
        <v>U 11 F</v>
      </c>
      <c r="N40">
        <v>17</v>
      </c>
      <c r="O40">
        <f>IFERROR(VLOOKUP(N40,'Tables new'!$A:$C,3,FALSE),"")</f>
        <v>36</v>
      </c>
      <c r="P40" t="str">
        <f>VLOOKUP(N40,CAT_JOUEUR,2,FALSE)</f>
        <v>U 11 F</v>
      </c>
      <c r="U40" t="str">
        <v>j</v>
      </c>
      <c r="AA40" t="str">
        <v>402844</v>
      </c>
      <c r="AF40" t="str">
        <v>nouvelle licence 25/26</v>
      </c>
      <c r="AH40">
        <v>45911</v>
      </c>
      <c r="AI40">
        <v>45840</v>
      </c>
      <c r="AJ40">
        <v>2029</v>
      </c>
      <c r="AK40">
        <v>42884</v>
      </c>
      <c r="AL40" t="str">
        <v>2017 05 29 025 67</v>
      </c>
      <c r="AO40" t="str">
        <v>661 798 179 (père)</v>
      </c>
      <c r="AP40" t="str">
        <v>621 367 930 (mère)</v>
      </c>
      <c r="AQ40" t="str">
        <v>begicbelma@hotmail.com</v>
      </c>
    </row>
    <row r="41">
      <c r="A41" t="str">
        <v>BENEKE</v>
      </c>
      <c r="B41" t="str">
        <v>Finn</v>
      </c>
      <c r="D41" t="str">
        <v>FR</v>
      </c>
      <c r="E41" t="str">
        <v>luxembourgeoise</v>
      </c>
      <c r="F41" t="str">
        <v>41d, rue de Mamer</v>
      </c>
      <c r="G41" t="str">
        <v>L-8280</v>
      </c>
      <c r="H41" t="str">
        <v>Kehlen</v>
      </c>
      <c r="I41" t="str">
        <v>F144</v>
      </c>
      <c r="K41">
        <v>5</v>
      </c>
      <c r="L41">
        <f>IFERROR(VLOOKUP(K41,'Tables new'!$A:$C,3,FALSE),"")</f>
        <v>14</v>
      </c>
      <c r="M41" t="str">
        <f>VLOOKUP(K41,CAT_JOUEUR,2,FALSE)</f>
        <v>U 15 H</v>
      </c>
      <c r="N41">
        <v>5</v>
      </c>
      <c r="O41">
        <f>IFERROR(VLOOKUP(N41,'Tables new'!$A:$C,3,FALSE),"")</f>
        <v>14</v>
      </c>
      <c r="P41" t="str">
        <f>VLOOKUP(N41,CAT_JOUEUR,2,FALSE)</f>
        <v>U 15 H</v>
      </c>
      <c r="S41" t="str">
        <v>j</v>
      </c>
      <c r="AA41" t="str">
        <v>402949</v>
      </c>
      <c r="AF41" t="str">
        <v xml:space="preserve">nouvelle licence 25/26 </v>
      </c>
      <c r="AH41">
        <v>45965</v>
      </c>
      <c r="AI41">
        <v>45945</v>
      </c>
      <c r="AJ41">
        <v>2027</v>
      </c>
      <c r="AK41">
        <v>40981</v>
      </c>
      <c r="AL41" t="str">
        <v>2012 03 13 038 45</v>
      </c>
      <c r="AP41">
        <v>621182362</v>
      </c>
      <c r="AQ41" t="str">
        <v>benetim@pt.lu</v>
      </c>
    </row>
    <row r="42">
      <c r="A42" t="str">
        <v>BENEKE</v>
      </c>
      <c r="B42" t="str">
        <v>Tim</v>
      </c>
      <c r="D42" t="str">
        <v>FR</v>
      </c>
      <c r="E42" t="str">
        <v>luxembourgeoise</v>
      </c>
      <c r="F42" t="str">
        <v>41d, rue de Mamer</v>
      </c>
      <c r="G42" t="str">
        <v>L-8280</v>
      </c>
      <c r="H42" t="str">
        <v>Kehlen</v>
      </c>
      <c r="I42" t="str">
        <v>F144</v>
      </c>
      <c r="K42">
        <v>212</v>
      </c>
      <c r="L42">
        <f>IFERROR(VLOOKUP(K42,'Tables new'!$A:$C,3,FALSE),"")</f>
        <v>70</v>
      </c>
      <c r="M42" t="str">
        <f>VLOOKUP(K42,CAT_JOUEUR,2,FALSE)</f>
        <v>Contact famille</v>
      </c>
      <c r="N42">
        <v>212</v>
      </c>
      <c r="O42">
        <f>IFERROR(VLOOKUP(N42,'Tables new'!$A:$C,3,FALSE),"")</f>
        <v>70</v>
      </c>
      <c r="P42" t="str">
        <f>VLOOKUP(N42,CAT_JOUEUR,2,FALSE)</f>
        <v>Contact famille</v>
      </c>
      <c r="S42" t="str">
        <v>c</v>
      </c>
      <c r="AH42" t="str">
        <v xml:space="preserve"> ///</v>
      </c>
      <c r="AI42" t="str">
        <v xml:space="preserve"> ///</v>
      </c>
      <c r="AJ42" t="str">
        <v xml:space="preserve"> ///</v>
      </c>
      <c r="AK42" t="str">
        <v xml:space="preserve"> ///</v>
      </c>
      <c r="AL42" t="str">
        <v>NA</v>
      </c>
      <c r="AP42">
        <v>621182362</v>
      </c>
      <c r="AQ42" t="str">
        <v>benetim@pt.lu</v>
      </c>
    </row>
    <row r="43">
      <c r="A43" t="str">
        <v>BERCHEM</v>
      </c>
      <c r="B43" t="str">
        <v>Alex</v>
      </c>
      <c r="D43" t="str">
        <v>FR</v>
      </c>
      <c r="E43" t="str">
        <v>luxembourgeoise</v>
      </c>
      <c r="F43" t="str">
        <v>23, rte Principale</v>
      </c>
      <c r="G43" t="str">
        <v>L-7450</v>
      </c>
      <c r="H43" t="str">
        <v>Lintgen</v>
      </c>
      <c r="I43" t="str">
        <v>AJ-GL</v>
      </c>
      <c r="J43" t="str">
        <v>NO</v>
      </c>
      <c r="K43">
        <v>252</v>
      </c>
      <c r="L43">
        <f>IFERROR(VLOOKUP(K43,'Tables new'!$A:$C,3,FALSE),"")</f>
        <v>85</v>
      </c>
      <c r="M43" t="str">
        <f>VLOOKUP(K43,CAT_JOUEUR,2,FALSE)</f>
        <v>Arrêt jeune (garder licence)</v>
      </c>
      <c r="N43">
        <v>7</v>
      </c>
      <c r="O43">
        <f>IFERROR(VLOOKUP(N43,'Tables new'!$A:$C,3,FALSE),"")</f>
        <v>16</v>
      </c>
      <c r="P43" t="str">
        <f>VLOOKUP(N43,CAT_JOUEUR,2,FALSE)</f>
        <v>U 11 H</v>
      </c>
      <c r="W43" t="str">
        <v>j</v>
      </c>
      <c r="AA43" t="str">
        <v>400463</v>
      </c>
      <c r="AF43" t="str">
        <v xml:space="preserve"> </v>
      </c>
      <c r="AH43">
        <v>44124</v>
      </c>
      <c r="AI43">
        <v>44120</v>
      </c>
      <c r="AJ43">
        <v>2023</v>
      </c>
      <c r="AK43">
        <v>42457</v>
      </c>
      <c r="AL43" t="str">
        <v>2016 03 28 007 84</v>
      </c>
      <c r="AP43" t="str">
        <v>621 756 305 (mère)</v>
      </c>
      <c r="AQ43" t="str">
        <v>nathalie_berchem@hotmail.com</v>
      </c>
    </row>
    <row r="44">
      <c r="A44" t="str">
        <v>BERLIN</v>
      </c>
      <c r="B44" t="str">
        <v>Andreas</v>
      </c>
      <c r="D44" t="str">
        <v>FR</v>
      </c>
      <c r="E44" t="str">
        <v>luxembourgeoise</v>
      </c>
      <c r="F44" t="str">
        <v>8, Op der Diert</v>
      </c>
      <c r="G44" t="str">
        <v>L-6124</v>
      </c>
      <c r="H44" t="str">
        <v>Junglinster</v>
      </c>
      <c r="I44" t="str">
        <v>F75</v>
      </c>
      <c r="K44">
        <v>212</v>
      </c>
      <c r="L44">
        <f>IFERROR(VLOOKUP(K44,'Tables new'!$A:$C,3,FALSE),"")</f>
        <v>70</v>
      </c>
      <c r="M44" t="str">
        <f>VLOOKUP(K44,CAT_JOUEUR,2,FALSE)</f>
        <v>Contact famille</v>
      </c>
      <c r="N44">
        <v>212</v>
      </c>
      <c r="O44">
        <f>IFERROR(VLOOKUP(N44,'Tables new'!$A:$C,3,FALSE),"")</f>
        <v>70</v>
      </c>
      <c r="P44" t="str">
        <f>VLOOKUP(N44,CAT_JOUEUR,2,FALSE)</f>
        <v>Contact famille</v>
      </c>
      <c r="S44" t="str">
        <v>c</v>
      </c>
      <c r="AH44" t="str">
        <v xml:space="preserve"> ///</v>
      </c>
      <c r="AI44" t="str">
        <v xml:space="preserve"> ///</v>
      </c>
      <c r="AJ44" t="str">
        <v xml:space="preserve"> ///</v>
      </c>
      <c r="AK44" t="str">
        <v xml:space="preserve"> ///</v>
      </c>
      <c r="AL44" t="str">
        <v>NA</v>
      </c>
      <c r="AP44">
        <v>621488080</v>
      </c>
      <c r="AQ44" t="str">
        <v>molitort@pt.lu</v>
      </c>
    </row>
    <row r="45">
      <c r="A45" t="str">
        <v>BERLIN</v>
      </c>
      <c r="B45" t="str">
        <v>Maximilian</v>
      </c>
      <c r="D45" t="str">
        <v>FR</v>
      </c>
      <c r="E45" t="str">
        <v>luxembourgeoise</v>
      </c>
      <c r="F45" t="str">
        <v>8, Op der Diert</v>
      </c>
      <c r="G45" t="str">
        <v>L-6124</v>
      </c>
      <c r="H45" t="str">
        <v>Junglinster</v>
      </c>
      <c r="I45" t="str">
        <v>F75</v>
      </c>
      <c r="K45">
        <v>5</v>
      </c>
      <c r="L45">
        <f>IFERROR(VLOOKUP(K45,'Tables new'!$A:$C,3,FALSE),"")</f>
        <v>14</v>
      </c>
      <c r="M45" t="str">
        <f>VLOOKUP(K45,CAT_JOUEUR,2,FALSE)</f>
        <v>U 15 H</v>
      </c>
      <c r="N45">
        <v>5</v>
      </c>
      <c r="O45">
        <f>IFERROR(VLOOKUP(N45,'Tables new'!$A:$C,3,FALSE),"")</f>
        <v>14</v>
      </c>
      <c r="P45" t="str">
        <f>VLOOKUP(N45,CAT_JOUEUR,2,FALSE)</f>
        <v>U 15 H</v>
      </c>
      <c r="S45" t="str">
        <v>j</v>
      </c>
      <c r="AA45" t="str">
        <v>400802</v>
      </c>
      <c r="AH45">
        <v>44615</v>
      </c>
      <c r="AI45">
        <v>44575</v>
      </c>
      <c r="AJ45">
        <v>2025</v>
      </c>
      <c r="AK45">
        <v>41484</v>
      </c>
      <c r="AL45" t="str">
        <v>2013 07 29 097 79</v>
      </c>
      <c r="AO45" t="str">
        <v>621 488 080 (père)</v>
      </c>
      <c r="AP45" t="str">
        <v>661 810 220 (mère)</v>
      </c>
      <c r="AQ45" t="str">
        <v>molitort@pt.lu</v>
      </c>
    </row>
    <row r="46">
      <c r="A46" t="str">
        <v>BERTEMES</v>
      </c>
      <c r="B46" t="str">
        <v>Jean-Paul</v>
      </c>
      <c r="D46" t="str">
        <v>FR</v>
      </c>
      <c r="E46" t="str">
        <v>luxembourgeoise</v>
      </c>
      <c r="F46" t="str">
        <v>47a,rue de Kehlen</v>
      </c>
      <c r="G46" t="str">
        <v>L-8295</v>
      </c>
      <c r="H46" t="str">
        <v>Keispelt</v>
      </c>
      <c r="I46" t="str">
        <v>F127</v>
      </c>
      <c r="K46">
        <v>212</v>
      </c>
      <c r="L46">
        <f>IFERROR(VLOOKUP(K46,'Tables new'!$A:$C,3,FALSE),"")</f>
        <v>70</v>
      </c>
      <c r="M46" t="str">
        <f>VLOOKUP(K46,CAT_JOUEUR,2,FALSE)</f>
        <v>Contact famille</v>
      </c>
      <c r="N46">
        <v>212</v>
      </c>
      <c r="O46">
        <f>IFERROR(VLOOKUP(N46,'Tables new'!$A:$C,3,FALSE),"")</f>
        <v>70</v>
      </c>
      <c r="P46" t="str">
        <f>VLOOKUP(N46,CAT_JOUEUR,2,FALSE)</f>
        <v>Contact famille</v>
      </c>
      <c r="T46" t="str">
        <v>c</v>
      </c>
      <c r="AH46" t="str">
        <v xml:space="preserve"> ///</v>
      </c>
      <c r="AI46" t="str">
        <v xml:space="preserve"> ///</v>
      </c>
      <c r="AJ46" t="str">
        <v xml:space="preserve"> ///</v>
      </c>
      <c r="AK46" t="str">
        <v xml:space="preserve"> ///</v>
      </c>
      <c r="AL46" t="str">
        <v>NA</v>
      </c>
      <c r="AP46">
        <v>691687347</v>
      </c>
      <c r="AQ46" t="str">
        <v>jhempb@yahoo.com</v>
      </c>
    </row>
    <row r="47">
      <c r="A47" t="str">
        <v>BERTEMES</v>
      </c>
      <c r="B47" t="str">
        <v>Milo</v>
      </c>
      <c r="D47" t="str">
        <v>FR</v>
      </c>
      <c r="E47" t="str">
        <v>luxembourgeoise</v>
      </c>
      <c r="F47" t="str">
        <v>47a,rue de Kehlen</v>
      </c>
      <c r="G47" t="str">
        <v>L-8295</v>
      </c>
      <c r="H47" t="str">
        <v>Keispelt</v>
      </c>
      <c r="I47" t="str">
        <v>F127</v>
      </c>
      <c r="K47">
        <v>6</v>
      </c>
      <c r="L47">
        <f>IFERROR(VLOOKUP(K47,'Tables new'!$A:$C,3,FALSE),"")</f>
        <v>15</v>
      </c>
      <c r="M47" t="str">
        <f>VLOOKUP(K47,CAT_JOUEUR,2,FALSE)</f>
        <v>U 13 H</v>
      </c>
      <c r="N47">
        <v>6</v>
      </c>
      <c r="O47">
        <f>IFERROR(VLOOKUP(N47,'Tables new'!$A:$C,3,FALSE),"")</f>
        <v>15</v>
      </c>
      <c r="P47" t="str">
        <f>VLOOKUP(N47,CAT_JOUEUR,2,FALSE)</f>
        <v>U 13 H</v>
      </c>
      <c r="T47" t="str">
        <v>j</v>
      </c>
      <c r="AA47" t="str">
        <v>402529</v>
      </c>
      <c r="AH47">
        <v>45798</v>
      </c>
      <c r="AI47">
        <v>45748</v>
      </c>
      <c r="AJ47">
        <v>2027</v>
      </c>
      <c r="AK47">
        <v>42229</v>
      </c>
      <c r="AL47" t="str">
        <v>2015 08 13 009 70</v>
      </c>
      <c r="AO47" t="str">
        <v>691 687 347 (père)</v>
      </c>
      <c r="AP47" t="str">
        <v>691 238 288 (mère)</v>
      </c>
      <c r="AQ47" t="str">
        <v>jhempb@yahoo.com</v>
      </c>
    </row>
    <row r="48">
      <c r="A48" t="str">
        <v>BERTHEZENE</v>
      </c>
      <c r="B48" t="str">
        <v>Clement</v>
      </c>
      <c r="D48" t="str">
        <v>FR</v>
      </c>
      <c r="E48" t="str">
        <v>française</v>
      </c>
      <c r="F48" t="str">
        <v>113, route de Luxembourg</v>
      </c>
      <c r="G48" t="str">
        <v>L-7241</v>
      </c>
      <c r="H48" t="str">
        <v xml:space="preserve">Walferdange </v>
      </c>
      <c r="I48" t="str">
        <v>Seul</v>
      </c>
      <c r="K48">
        <v>2</v>
      </c>
      <c r="L48">
        <f>IFERROR(VLOOKUP(K48,'Tables new'!$A:$C,3,FALSE),"")</f>
        <v>11</v>
      </c>
      <c r="M48" t="str">
        <f>VLOOKUP(K48,CAT_JOUEUR,2,FALSE)</f>
        <v>Seniors - HO</v>
      </c>
      <c r="N48">
        <v>2</v>
      </c>
      <c r="O48">
        <f>IFERROR(VLOOKUP(N48,'Tables new'!$A:$C,3,FALSE),"")</f>
        <v>11</v>
      </c>
      <c r="P48" t="str">
        <f>VLOOKUP(N48,CAT_JOUEUR,2,FALSE)</f>
        <v>Seniors - HO</v>
      </c>
      <c r="AA48" t="str">
        <v>402063</v>
      </c>
      <c r="AH48">
        <v>45603</v>
      </c>
      <c r="AI48">
        <v>45585</v>
      </c>
      <c r="AJ48">
        <v>2030</v>
      </c>
      <c r="AK48">
        <v>36579</v>
      </c>
      <c r="AL48" t="str">
        <v>2000 02 23 022 12</v>
      </c>
      <c r="AP48" t="str">
        <v>0679 576 916</v>
      </c>
      <c r="AQ48" t="str">
        <v>clem.berthezene@gmail.com</v>
      </c>
    </row>
    <row r="49">
      <c r="A49" t="str">
        <v>BETTENDROFFER</v>
      </c>
      <c r="B49" t="str">
        <v>Corinne</v>
      </c>
      <c r="D49" t="str">
        <v>FR</v>
      </c>
      <c r="E49" t="str">
        <v>luxembourgeoise</v>
      </c>
      <c r="F49" t="str">
        <v>2a, rue Hurkes</v>
      </c>
      <c r="G49" t="str">
        <v>L-7591</v>
      </c>
      <c r="H49" t="str">
        <v>Beringen</v>
      </c>
      <c r="I49" t="str">
        <v>Seul</v>
      </c>
      <c r="K49">
        <v>19</v>
      </c>
      <c r="L49">
        <f>IFERROR(VLOOKUP(K49,'Tables new'!$A:$C,3,FALSE),"")</f>
        <v>38</v>
      </c>
      <c r="M49" t="str">
        <f>VLOOKUP(K49,CAT_JOUEUR,2,FALSE)</f>
        <v>Vétérans - FE</v>
      </c>
      <c r="N49">
        <v>19</v>
      </c>
      <c r="O49">
        <f>IFERROR(VLOOKUP(N49,'Tables new'!$A:$C,3,FALSE),"")</f>
        <v>38</v>
      </c>
      <c r="P49" t="str">
        <f>VLOOKUP(N49,CAT_JOUEUR,2,FALSE)</f>
        <v>Vétérans - FE</v>
      </c>
      <c r="AA49" t="str">
        <v>040497</v>
      </c>
      <c r="AH49">
        <v>44846</v>
      </c>
      <c r="AI49">
        <v>44818</v>
      </c>
      <c r="AJ49">
        <v>2029</v>
      </c>
      <c r="AK49">
        <v>30860</v>
      </c>
      <c r="AL49" t="str">
        <v>1984 06 27 244 57</v>
      </c>
      <c r="AP49" t="str">
        <v xml:space="preserve">691 290 109 </v>
      </c>
      <c r="AQ49" t="str">
        <v>bcorinne84@yahoo.com</v>
      </c>
    </row>
    <row r="50">
      <c r="A50" t="str">
        <v>BETTENDROFFER</v>
      </c>
      <c r="B50" t="str">
        <v>Isabelle</v>
      </c>
      <c r="D50" t="str">
        <v>FR</v>
      </c>
      <c r="E50" t="str">
        <v>luxembourgeoise</v>
      </c>
      <c r="F50" t="str">
        <v>7b, rue Principale</v>
      </c>
      <c r="G50" t="str">
        <v>L-7595</v>
      </c>
      <c r="H50" t="str">
        <v>Reckange</v>
      </c>
      <c r="I50" t="str">
        <v>Seul</v>
      </c>
      <c r="K50">
        <v>19</v>
      </c>
      <c r="L50">
        <f>IFERROR(VLOOKUP(K50,'Tables new'!$A:$C,3,FALSE),"")</f>
        <v>38</v>
      </c>
      <c r="M50" t="str">
        <f>VLOOKUP(K50,CAT_JOUEUR,2,FALSE)</f>
        <v>Vétérans - FE</v>
      </c>
      <c r="N50">
        <v>19</v>
      </c>
      <c r="O50">
        <f>IFERROR(VLOOKUP(N50,'Tables new'!$A:$C,3,FALSE),"")</f>
        <v>38</v>
      </c>
      <c r="P50" t="str">
        <f>VLOOKUP(N50,CAT_JOUEUR,2,FALSE)</f>
        <v>Vétérans - FE</v>
      </c>
      <c r="AA50" t="str">
        <v>400918</v>
      </c>
      <c r="AH50">
        <v>44818</v>
      </c>
      <c r="AI50">
        <v>44795</v>
      </c>
      <c r="AJ50">
        <v>2027</v>
      </c>
      <c r="AK50">
        <v>31249</v>
      </c>
      <c r="AL50" t="str">
        <v>1985 07 21 028 69</v>
      </c>
      <c r="AP50" t="str">
        <v>691 831 618</v>
      </c>
      <c r="AQ50" t="str">
        <f>HYPERLINK("mailto:bettikett@hotmail.com","bettikett@hotmail.com")</f>
        <v>bettikett@hotmail.com</v>
      </c>
    </row>
    <row r="51">
      <c r="A51" t="str">
        <v>BINCK</v>
      </c>
      <c r="B51" t="str">
        <v>Vicky</v>
      </c>
      <c r="D51" t="str">
        <v>FR</v>
      </c>
      <c r="E51" t="str">
        <v>luxembourgeoise</v>
      </c>
      <c r="F51" t="str">
        <v>23, rue du Château</v>
      </c>
      <c r="G51" t="str">
        <v>L-7473</v>
      </c>
      <c r="H51" t="str">
        <v>Schoenfels</v>
      </c>
      <c r="I51" t="str">
        <v>F135</v>
      </c>
      <c r="K51">
        <v>212</v>
      </c>
      <c r="L51">
        <f>IFERROR(VLOOKUP(K51,'Tables new'!$A:$C,3,FALSE),"")</f>
        <v>70</v>
      </c>
      <c r="M51" t="str">
        <f>VLOOKUP(K51,CAT_JOUEUR,2,FALSE)</f>
        <v>Contact famille</v>
      </c>
      <c r="N51">
        <v>212</v>
      </c>
      <c r="O51">
        <f>IFERROR(VLOOKUP(N51,'Tables new'!$A:$C,3,FALSE),"")</f>
        <v>70</v>
      </c>
      <c r="P51" t="str">
        <f>VLOOKUP(N51,CAT_JOUEUR,2,FALSE)</f>
        <v>Contact famille</v>
      </c>
      <c r="V51" t="str">
        <v>c</v>
      </c>
      <c r="AH51" t="str">
        <v xml:space="preserve"> ///</v>
      </c>
      <c r="AI51" t="str">
        <v xml:space="preserve"> ///</v>
      </c>
      <c r="AJ51" t="str">
        <v xml:space="preserve"> ///</v>
      </c>
      <c r="AK51" t="str">
        <v xml:space="preserve"> ///</v>
      </c>
      <c r="AL51" t="str">
        <v>NA</v>
      </c>
      <c r="AP51">
        <v>621571149</v>
      </c>
      <c r="AQ51" t="str">
        <v>vickybinck@hotmail.com</v>
      </c>
    </row>
    <row r="52">
      <c r="A52" t="str">
        <v>BINGEN</v>
      </c>
      <c r="B52" t="str">
        <v>Dani</v>
      </c>
      <c r="D52" t="str">
        <v>FR</v>
      </c>
      <c r="E52" t="str">
        <v>luxembourgeoise</v>
      </c>
      <c r="F52" t="str">
        <v>11, Am Letschert</v>
      </c>
      <c r="G52" t="str">
        <v>L-8711</v>
      </c>
      <c r="H52" t="str">
        <v>Boevange/Attert</v>
      </c>
      <c r="I52" t="str">
        <v>F15</v>
      </c>
      <c r="K52">
        <v>7</v>
      </c>
      <c r="L52">
        <f>IFERROR(VLOOKUP(K52,'Tables new'!$A:$C,3,FALSE),"")</f>
        <v>16</v>
      </c>
      <c r="M52" t="str">
        <f>VLOOKUP(K52,CAT_JOUEUR,2,FALSE)</f>
        <v>U 11 H</v>
      </c>
      <c r="N52">
        <v>7</v>
      </c>
      <c r="O52">
        <f>IFERROR(VLOOKUP(N52,'Tables new'!$A:$C,3,FALSE),"")</f>
        <v>16</v>
      </c>
      <c r="P52" t="str">
        <f>VLOOKUP(N52,CAT_JOUEUR,2,FALSE)</f>
        <v>U 11 H</v>
      </c>
      <c r="U52" t="str">
        <v>j</v>
      </c>
      <c r="AA52" t="str">
        <v>401396</v>
      </c>
      <c r="AH52">
        <v>45210</v>
      </c>
      <c r="AI52">
        <v>45101</v>
      </c>
      <c r="AJ52">
        <v>2029</v>
      </c>
      <c r="AK52">
        <v>42869</v>
      </c>
      <c r="AL52" t="str">
        <v>2017 05 14 001 49</v>
      </c>
      <c r="AP52" t="str">
        <v>691 839 545</v>
      </c>
      <c r="AQ52" t="str">
        <v>Bingenfrank@hotmail.com</v>
      </c>
    </row>
    <row r="53">
      <c r="A53" t="str">
        <v>BINGEN</v>
      </c>
      <c r="B53" t="str">
        <v>Fränk</v>
      </c>
      <c r="D53" t="str">
        <v>FR</v>
      </c>
      <c r="E53" t="str">
        <v>luxembourgeoise</v>
      </c>
      <c r="F53" t="str">
        <v>11, Am Letschert</v>
      </c>
      <c r="G53" t="str">
        <v>L-8711</v>
      </c>
      <c r="H53" t="str">
        <v>Boevange/Attert</v>
      </c>
      <c r="I53" t="str">
        <v>F15</v>
      </c>
      <c r="K53">
        <v>9</v>
      </c>
      <c r="L53">
        <f>IFERROR(VLOOKUP(K53,'Tables new'!$A:$C,3,FALSE),"")</f>
        <v>20</v>
      </c>
      <c r="M53" t="str">
        <f>VLOOKUP(K53,CAT_JOUEUR,2,FALSE)</f>
        <v>Vétérans - HO</v>
      </c>
      <c r="N53">
        <v>9</v>
      </c>
      <c r="O53">
        <f>IFERROR(VLOOKUP(N53,'Tables new'!$A:$C,3,FALSE),"")</f>
        <v>20</v>
      </c>
      <c r="P53" t="str">
        <f>VLOOKUP(N53,CAT_JOUEUR,2,FALSE)</f>
        <v>Vétérans - HO</v>
      </c>
      <c r="U53" t="str">
        <v>c</v>
      </c>
      <c r="AA53" t="str">
        <v>100068</v>
      </c>
      <c r="AF53" t="str">
        <v xml:space="preserve">Médico inapte temporairement </v>
      </c>
      <c r="AH53">
        <v>34915</v>
      </c>
      <c r="AI53">
        <v>34915</v>
      </c>
      <c r="AJ53">
        <v>2024</v>
      </c>
      <c r="AK53">
        <v>30538</v>
      </c>
      <c r="AL53" t="str">
        <v>1983 08 10 156 92</v>
      </c>
      <c r="AP53" t="str">
        <v>691 839 545</v>
      </c>
      <c r="AQ53" t="str">
        <v>Bingenfrank@hotmail.com</v>
      </c>
      <c r="AY53" t="str">
        <v>S</v>
      </c>
      <c r="BA53" t="str">
        <v>25/09/19</v>
      </c>
      <c r="BB53" t="str">
        <v>19/11/19</v>
      </c>
      <c r="BD53">
        <v>200</v>
      </c>
      <c r="BO53" t="str">
        <v>5.2</v>
      </c>
    </row>
    <row r="54">
      <c r="A54" t="str">
        <v>BINICHAKI</v>
      </c>
      <c r="B54" t="str">
        <v>Ionna</v>
      </c>
      <c r="D54" t="str">
        <v>EN</v>
      </c>
      <c r="E54" t="str">
        <v>anglaise</v>
      </c>
      <c r="F54" t="str">
        <v>29c, rue de Luxembourg</v>
      </c>
      <c r="G54" t="str">
        <v>L-7540</v>
      </c>
      <c r="H54" t="str">
        <v>Rollingen/Mersch</v>
      </c>
      <c r="I54" t="str">
        <v>F10</v>
      </c>
      <c r="K54">
        <v>212</v>
      </c>
      <c r="L54">
        <f>IFERROR(VLOOKUP(K54,'Tables new'!$A:$C,3,FALSE),"")</f>
        <v>70</v>
      </c>
      <c r="M54" t="str">
        <f>VLOOKUP(K54,CAT_JOUEUR,2,FALSE)</f>
        <v>Contact famille</v>
      </c>
      <c r="N54">
        <v>212</v>
      </c>
      <c r="O54">
        <f>IFERROR(VLOOKUP(N54,'Tables new'!$A:$C,3,FALSE),"")</f>
        <v>70</v>
      </c>
      <c r="P54" t="str">
        <f>VLOOKUP(N54,CAT_JOUEUR,2,FALSE)</f>
        <v>Contact famille</v>
      </c>
      <c r="T54" t="str">
        <v>c</v>
      </c>
      <c r="AH54" t="str">
        <v xml:space="preserve"> ///</v>
      </c>
      <c r="AI54" t="str">
        <v xml:space="preserve"> ///</v>
      </c>
      <c r="AJ54" t="str">
        <v xml:space="preserve"> ///</v>
      </c>
      <c r="AK54" t="str">
        <v xml:space="preserve"> ///</v>
      </c>
      <c r="AL54" t="str">
        <v xml:space="preserve">1987 02 28 689 16 </v>
      </c>
      <c r="AP54">
        <v>661664266</v>
      </c>
      <c r="AQ54" t="str">
        <v>binixaki@gmail.com</v>
      </c>
    </row>
    <row r="55">
      <c r="A55" t="str">
        <v>BISENIUS</v>
      </c>
      <c r="B55" t="str">
        <v>Amelie Holm</v>
      </c>
      <c r="D55" t="str">
        <v>DE</v>
      </c>
      <c r="E55" t="str">
        <v>luxembourgeoise</v>
      </c>
      <c r="F55" t="str">
        <v>2, rue Bell</v>
      </c>
      <c r="G55" t="str">
        <v>L-7432</v>
      </c>
      <c r="H55" t="str">
        <v>Gosseldange</v>
      </c>
      <c r="I55" t="str">
        <v>F59</v>
      </c>
      <c r="K55">
        <v>18</v>
      </c>
      <c r="L55">
        <f>IFERROR(VLOOKUP(K55,'Tables new'!$A:$C,3,FALSE),"")</f>
        <v>37</v>
      </c>
      <c r="M55" t="str">
        <f>VLOOKUP(K55,CAT_JOUEUR,2,FALSE)</f>
        <v>U 9 F</v>
      </c>
      <c r="N55">
        <v>18</v>
      </c>
      <c r="O55">
        <f>IFERROR(VLOOKUP(N55,'Tables new'!$A:$C,3,FALSE),"")</f>
        <v>37</v>
      </c>
      <c r="P55" t="str">
        <f>VLOOKUP(N55,CAT_JOUEUR,2,FALSE)</f>
        <v>U 9 F</v>
      </c>
      <c r="V55" t="str">
        <v>j</v>
      </c>
      <c r="AA55" t="str">
        <v>400858</v>
      </c>
      <c r="AH55">
        <v>44704</v>
      </c>
      <c r="AI55">
        <v>44459</v>
      </c>
      <c r="AJ55">
        <v>2028</v>
      </c>
      <c r="AK55">
        <v>42452</v>
      </c>
      <c r="AL55" t="str">
        <v>2016 03 23 060 25</v>
      </c>
      <c r="AO55" t="str">
        <v>621 488 559 (père)</v>
      </c>
      <c r="AP55" t="str">
        <v>621 665 197 (mère)</v>
      </c>
      <c r="AQ55" t="str">
        <v>benbisenius@gmail.com</v>
      </c>
    </row>
    <row r="56">
      <c r="A56" t="str">
        <v>BISENIUS</v>
      </c>
      <c r="B56" t="str">
        <v>Anne Holm</v>
      </c>
      <c r="D56" t="str">
        <v>DE</v>
      </c>
      <c r="E56" t="str">
        <v>danoise</v>
      </c>
      <c r="F56" t="str">
        <v>2, rue Bell</v>
      </c>
      <c r="G56" t="str">
        <v>L-7432</v>
      </c>
      <c r="H56" t="str">
        <v>Gosseldange</v>
      </c>
      <c r="I56" t="str">
        <v>F59</v>
      </c>
      <c r="K56">
        <v>19</v>
      </c>
      <c r="L56">
        <f>IFERROR(VLOOKUP(K56,'Tables new'!$A:$C,3,FALSE),"")</f>
        <v>38</v>
      </c>
      <c r="M56" t="str">
        <f>VLOOKUP(K56,CAT_JOUEUR,2,FALSE)</f>
        <v>Vétérans - FE</v>
      </c>
      <c r="N56">
        <v>19</v>
      </c>
      <c r="O56">
        <f>IFERROR(VLOOKUP(N56,'Tables new'!$A:$C,3,FALSE),"")</f>
        <v>38</v>
      </c>
      <c r="P56" t="str">
        <f>VLOOKUP(N56,CAT_JOUEUR,2,FALSE)</f>
        <v>Vétérans - FE</v>
      </c>
      <c r="S56" t="str">
        <v>c</v>
      </c>
      <c r="V56" t="str">
        <v>c</v>
      </c>
      <c r="AA56" t="str">
        <v>400286</v>
      </c>
      <c r="AC56" t="str">
        <v>400286</v>
      </c>
      <c r="AH56">
        <v>44511</v>
      </c>
      <c r="AI56">
        <v>44510</v>
      </c>
      <c r="AJ56">
        <v>2029</v>
      </c>
      <c r="AK56">
        <v>31000</v>
      </c>
      <c r="AL56" t="str">
        <v>1984 11 14 283 12</v>
      </c>
      <c r="AP56">
        <v>621665197</v>
      </c>
      <c r="AQ56" t="str">
        <v>annehj@yahoo.com</v>
      </c>
      <c r="AS56" t="str">
        <v>X</v>
      </c>
      <c r="AX56" t="str">
        <v>LUXQF3 ?</v>
      </c>
    </row>
    <row r="57">
      <c r="A57" t="str">
        <v>BISENIUS</v>
      </c>
      <c r="B57" t="str">
        <v>Ben</v>
      </c>
      <c r="D57" t="str">
        <v>FR</v>
      </c>
      <c r="E57" t="str">
        <v>luxembourgeoise</v>
      </c>
      <c r="F57" t="str">
        <v>2, rue Bell</v>
      </c>
      <c r="G57" t="str">
        <v>L-7432</v>
      </c>
      <c r="H57" t="str">
        <v>Gosseldange</v>
      </c>
      <c r="I57" t="str">
        <v>F59</v>
      </c>
      <c r="K57">
        <v>150</v>
      </c>
      <c r="L57">
        <f>IFERROR(VLOOKUP(K57,'Tables new'!$A:$C,3,FALSE),"")</f>
        <v>1</v>
      </c>
      <c r="M57" t="str">
        <f>VLOOKUP(K57,CAT_JOUEUR,2,FALSE)</f>
        <v>comité</v>
      </c>
      <c r="N57">
        <v>1</v>
      </c>
      <c r="O57">
        <f>IFERROR(VLOOKUP(N57,'Tables new'!$A:$C,3,FALSE),"")</f>
        <v>2</v>
      </c>
      <c r="P57" t="str">
        <f>VLOOKUP(N57,CAT_JOUEUR,2,FALSE)</f>
        <v>Officiel H</v>
      </c>
      <c r="S57" t="str">
        <v>c</v>
      </c>
      <c r="V57" t="str">
        <v>c</v>
      </c>
      <c r="AA57" t="str">
        <v>401534</v>
      </c>
      <c r="AB57" t="str">
        <v>401534</v>
      </c>
      <c r="AC57" t="str">
        <v>401534</v>
      </c>
      <c r="AH57">
        <v>44061</v>
      </c>
      <c r="AI57">
        <v>44027</v>
      </c>
      <c r="AJ57">
        <v>2029</v>
      </c>
      <c r="AK57">
        <v>30832</v>
      </c>
      <c r="AL57" t="str">
        <v>1984 05 30 151 83</v>
      </c>
      <c r="AM57" t="str">
        <v>Luxembourg, Luxembourg</v>
      </c>
      <c r="AP57" t="str">
        <v>621 488 559</v>
      </c>
      <c r="AQ57" t="str">
        <v>benbisenius@gmail.com</v>
      </c>
      <c r="AU57" t="str">
        <v>2020, Caissier</v>
      </c>
      <c r="BD57">
        <f>SUBTOTAL(9,BD41:BD53)</f>
        <v>200</v>
      </c>
    </row>
    <row r="58">
      <c r="A58" t="str">
        <v>BISENIUS</v>
      </c>
      <c r="B58" t="str">
        <v>Esther Holm</v>
      </c>
      <c r="D58" t="str">
        <v>DE</v>
      </c>
      <c r="E58" t="str">
        <v>luxembourgeoise</v>
      </c>
      <c r="F58" t="str">
        <v>2, rue Bell</v>
      </c>
      <c r="G58" t="str">
        <v>L-7432</v>
      </c>
      <c r="H58" t="str">
        <v>Gosseldange</v>
      </c>
      <c r="I58" t="str">
        <v>F59</v>
      </c>
      <c r="K58">
        <v>18</v>
      </c>
      <c r="L58">
        <f>IFERROR(VLOOKUP(K58,'Tables new'!$A:$C,3,FALSE),"")</f>
        <v>37</v>
      </c>
      <c r="M58" t="str">
        <f>VLOOKUP(K58,CAT_JOUEUR,2,FALSE)</f>
        <v>U 9 F</v>
      </c>
      <c r="N58">
        <v>18</v>
      </c>
      <c r="O58">
        <f>IFERROR(VLOOKUP(N58,'Tables new'!$A:$C,3,FALSE),"")</f>
        <v>37</v>
      </c>
      <c r="P58" t="str">
        <f>VLOOKUP(N58,CAT_JOUEUR,2,FALSE)</f>
        <v>U 9 F</v>
      </c>
      <c r="V58" t="str">
        <v>j</v>
      </c>
      <c r="AA58" t="str">
        <v>400859</v>
      </c>
      <c r="AH58">
        <v>44704</v>
      </c>
      <c r="AI58">
        <v>44459</v>
      </c>
      <c r="AJ58">
        <v>2028</v>
      </c>
      <c r="AK58">
        <v>42452</v>
      </c>
      <c r="AL58" t="str">
        <v>2016 03 23 059 46</v>
      </c>
      <c r="AO58" t="str">
        <v>621 488 559 (père)</v>
      </c>
      <c r="AP58" t="str">
        <v>621 665 197 (mère)</v>
      </c>
      <c r="AQ58" t="str">
        <v>benbisenius@gmail.com</v>
      </c>
    </row>
    <row r="59">
      <c r="A59" t="str">
        <v>BISENIUS</v>
      </c>
      <c r="B59" t="str">
        <v>Samson Holm</v>
      </c>
      <c r="D59" t="str">
        <v>DE</v>
      </c>
      <c r="E59" t="str">
        <v>luxembourgeoise</v>
      </c>
      <c r="F59" t="str">
        <v>2, rue Bell</v>
      </c>
      <c r="G59" t="str">
        <v>L-7432</v>
      </c>
      <c r="H59" t="str">
        <v>Gosseldange</v>
      </c>
      <c r="I59" t="str">
        <v>F59</v>
      </c>
      <c r="K59">
        <v>5</v>
      </c>
      <c r="L59">
        <f>IFERROR(VLOOKUP(K59,'Tables new'!$A:$C,3,FALSE),"")</f>
        <v>14</v>
      </c>
      <c r="M59" t="str">
        <f>VLOOKUP(K59,CAT_JOUEUR,2,FALSE)</f>
        <v>U 15 H</v>
      </c>
      <c r="N59">
        <v>5</v>
      </c>
      <c r="O59">
        <f>IFERROR(VLOOKUP(N59,'Tables new'!$A:$C,3,FALSE),"")</f>
        <v>14</v>
      </c>
      <c r="P59" t="str">
        <f>VLOOKUP(N59,CAT_JOUEUR,2,FALSE)</f>
        <v>U 15 H</v>
      </c>
      <c r="S59" t="str">
        <v>j</v>
      </c>
      <c r="AA59" t="str">
        <v>400735</v>
      </c>
      <c r="AH59">
        <v>44537</v>
      </c>
      <c r="AI59">
        <v>44459</v>
      </c>
      <c r="AJ59">
        <v>2028</v>
      </c>
      <c r="AK59">
        <v>41451</v>
      </c>
      <c r="AL59" t="str">
        <v>2013 06 26 379 35</v>
      </c>
      <c r="AO59" t="str">
        <v>621 488 559 (père)</v>
      </c>
      <c r="AP59" t="str">
        <v>621 665 197 (mère)</v>
      </c>
      <c r="AQ59" t="str">
        <v>benbisenius@gmail.com</v>
      </c>
    </row>
    <row r="60">
      <c r="A60" t="str">
        <v>BLAISE</v>
      </c>
      <c r="B60" t="str">
        <v>Linda</v>
      </c>
      <c r="D60" t="str">
        <v>FR</v>
      </c>
      <c r="E60" t="str">
        <v>luxembourgeoise</v>
      </c>
      <c r="F60" t="str">
        <v>50, rue des Prés</v>
      </c>
      <c r="G60" t="str">
        <v>L-7246</v>
      </c>
      <c r="H60" t="str">
        <v>Helmsange</v>
      </c>
      <c r="I60" t="str">
        <v>F34</v>
      </c>
      <c r="K60">
        <v>212</v>
      </c>
      <c r="L60">
        <f>IFERROR(VLOOKUP(K60,'Tables new'!$A:$C,3,FALSE),"")</f>
        <v>70</v>
      </c>
      <c r="M60" t="str">
        <f>VLOOKUP(K60,CAT_JOUEUR,2,FALSE)</f>
        <v>Contact famille</v>
      </c>
      <c r="N60">
        <v>212</v>
      </c>
      <c r="O60">
        <f>IFERROR(VLOOKUP(N60,'Tables new'!$A:$C,3,FALSE),"")</f>
        <v>70</v>
      </c>
      <c r="P60" t="str">
        <f>VLOOKUP(N60,CAT_JOUEUR,2,FALSE)</f>
        <v>Contact famille</v>
      </c>
      <c r="S60" t="str">
        <v>c</v>
      </c>
      <c r="U60" t="str">
        <v>c</v>
      </c>
      <c r="AH60" t="str">
        <v xml:space="preserve"> ///</v>
      </c>
      <c r="AI60" t="str">
        <v xml:space="preserve"> ///</v>
      </c>
      <c r="AJ60" t="str">
        <v xml:space="preserve"> ///</v>
      </c>
      <c r="AK60" t="str">
        <v xml:space="preserve"> ///</v>
      </c>
      <c r="AL60" t="str">
        <v xml:space="preserve"> ///</v>
      </c>
      <c r="AP60" t="str">
        <v>621 777 527</v>
      </c>
      <c r="AQ60" t="str">
        <v>lindablaise@gmail.com</v>
      </c>
    </row>
    <row r="61">
      <c r="A61" t="str">
        <v>BLANC</v>
      </c>
      <c r="B61" t="str">
        <v>Max</v>
      </c>
      <c r="D61" t="str">
        <v>DE</v>
      </c>
      <c r="E61" t="str">
        <v>allemande</v>
      </c>
      <c r="F61" t="str">
        <v>29B, rue d'Ettelbrück</v>
      </c>
      <c r="G61" t="str">
        <v>L-7462</v>
      </c>
      <c r="H61" t="str">
        <v>Moesdorf</v>
      </c>
      <c r="I61" t="str">
        <v>Seul</v>
      </c>
      <c r="K61">
        <v>1</v>
      </c>
      <c r="L61">
        <f>IFERROR(VLOOKUP(K61,'Tables new'!$A:$C,3,FALSE),"")</f>
        <v>2</v>
      </c>
      <c r="M61" t="str">
        <f>VLOOKUP(K61,CAT_JOUEUR,2,FALSE)</f>
        <v>Officiel H</v>
      </c>
      <c r="N61">
        <v>1</v>
      </c>
      <c r="O61">
        <f>IFERROR(VLOOKUP(N61,'Tables new'!$A:$C,3,FALSE),"")</f>
        <v>2</v>
      </c>
      <c r="P61" t="str">
        <f>VLOOKUP(N61,CAT_JOUEUR,2,FALSE)</f>
        <v>Officiel H</v>
      </c>
      <c r="AB61" t="str">
        <v>6846</v>
      </c>
      <c r="AH61">
        <v>45826</v>
      </c>
      <c r="AI61" t="str">
        <v>01,06,25</v>
      </c>
      <c r="AJ61">
        <v>2029</v>
      </c>
      <c r="AK61">
        <v>32552</v>
      </c>
      <c r="AL61" t="str">
        <v>1989 02 13 055 01</v>
      </c>
      <c r="AP61" t="str">
        <v>0049 151 105 733 79</v>
      </c>
      <c r="AQ61" t="str">
        <v>blanc.max18@gmail.com</v>
      </c>
    </row>
    <row r="62">
      <c r="A62" t="str">
        <v xml:space="preserve">BOENIGK </v>
      </c>
      <c r="B62" t="str">
        <v>Fabio</v>
      </c>
      <c r="D62" t="str">
        <v>DE</v>
      </c>
      <c r="E62" t="str">
        <v>allemande</v>
      </c>
      <c r="F62" t="str">
        <v>77, route de Fischbach</v>
      </c>
      <c r="G62" t="str">
        <v>L7447</v>
      </c>
      <c r="H62" t="str">
        <v>Lintgen</v>
      </c>
      <c r="I62" t="str">
        <v>F102</v>
      </c>
      <c r="K62">
        <v>212</v>
      </c>
      <c r="L62">
        <f>IFERROR(VLOOKUP(K62,'Tables new'!$A:$C,3,FALSE),"")</f>
        <v>70</v>
      </c>
      <c r="M62" t="str">
        <f>VLOOKUP(K62,CAT_JOUEUR,2,FALSE)</f>
        <v>Contact famille</v>
      </c>
      <c r="N62">
        <v>212</v>
      </c>
      <c r="O62">
        <f>IFERROR(VLOOKUP(N62,'Tables new'!$A:$C,3,FALSE),"")</f>
        <v>70</v>
      </c>
      <c r="P62" t="str">
        <f>VLOOKUP(N62,CAT_JOUEUR,2,FALSE)</f>
        <v>Contact famille</v>
      </c>
      <c r="W62" t="str">
        <v>c</v>
      </c>
      <c r="AH62" t="str">
        <v xml:space="preserve"> ///</v>
      </c>
      <c r="AI62" t="str">
        <v xml:space="preserve"> ///</v>
      </c>
      <c r="AJ62" t="str">
        <v xml:space="preserve"> ///</v>
      </c>
      <c r="AK62" t="str">
        <v xml:space="preserve"> ///</v>
      </c>
      <c r="AL62" t="str">
        <v>NA</v>
      </c>
      <c r="AQ62" t="str">
        <v>fabio.boenigk@outlook.com</v>
      </c>
    </row>
    <row r="63">
      <c r="A63" t="str">
        <v>BOENIGK DAMIAN</v>
      </c>
      <c r="B63" t="str">
        <v xml:space="preserve">Amelie  </v>
      </c>
      <c r="D63" t="str">
        <v>FR</v>
      </c>
      <c r="E63" t="str">
        <v>Allemande</v>
      </c>
      <c r="F63" t="str">
        <v>77, route de Fischbach</v>
      </c>
      <c r="G63" t="str">
        <v>L7447</v>
      </c>
      <c r="H63" t="str">
        <v>Lintgen</v>
      </c>
      <c r="I63" t="str">
        <v>F102</v>
      </c>
      <c r="K63">
        <v>21</v>
      </c>
      <c r="L63">
        <f>IFERROR(VLOOKUP(K63,'Tables new'!$A:$C,3,FALSE),"")</f>
        <v>18</v>
      </c>
      <c r="M63" t="str">
        <f>VLOOKUP(K63,CAT_JOUEUR,2,FALSE)</f>
        <v>U7 Mixte</v>
      </c>
      <c r="N63">
        <v>21</v>
      </c>
      <c r="O63">
        <f>IFERROR(VLOOKUP(N63,'Tables new'!$A:$C,3,FALSE),"")</f>
        <v>18</v>
      </c>
      <c r="P63" t="str">
        <f>VLOOKUP(N63,CAT_JOUEUR,2,FALSE)</f>
        <v>U7 Mixte</v>
      </c>
      <c r="W63" t="str">
        <v>j</v>
      </c>
      <c r="AA63" t="str">
        <v>401878</v>
      </c>
      <c r="AH63">
        <v>45474</v>
      </c>
      <c r="AI63">
        <v>45324</v>
      </c>
      <c r="AJ63">
        <v>2028</v>
      </c>
      <c r="AK63">
        <v>44538</v>
      </c>
      <c r="AL63" t="str">
        <v>2021 12 08 007 40</v>
      </c>
      <c r="AP63" t="str">
        <v>671 156 198 (mère)</v>
      </c>
      <c r="AQ63" t="str">
        <v>fabio.boenigk@outlook.com</v>
      </c>
    </row>
    <row r="64">
      <c r="A64" t="str">
        <v>BONFILS</v>
      </c>
      <c r="B64" t="str">
        <v>Carmen</v>
      </c>
      <c r="D64" t="str">
        <v>FR</v>
      </c>
      <c r="E64" t="str">
        <v>luxembourgeoise</v>
      </c>
      <c r="F64" t="str">
        <v>27, rue de l'Eglise</v>
      </c>
      <c r="G64" t="str">
        <v>L-6186</v>
      </c>
      <c r="H64" t="str">
        <v>Gonderange</v>
      </c>
      <c r="I64" t="str">
        <v>F88</v>
      </c>
      <c r="K64">
        <v>21</v>
      </c>
      <c r="L64">
        <f>IFERROR(VLOOKUP(K64,'Tables new'!$A:$C,3,FALSE),"")</f>
        <v>18</v>
      </c>
      <c r="M64" t="str">
        <f>VLOOKUP(K64,CAT_JOUEUR,2,FALSE)</f>
        <v>U7 Mixte</v>
      </c>
      <c r="N64">
        <v>21</v>
      </c>
      <c r="O64">
        <f>IFERROR(VLOOKUP(N64,'Tables new'!$A:$C,3,FALSE),"")</f>
        <v>18</v>
      </c>
      <c r="P64" t="str">
        <f>VLOOKUP(N64,CAT_JOUEUR,2,FALSE)</f>
        <v>U7 Mixte</v>
      </c>
      <c r="W64" t="str">
        <v>j</v>
      </c>
      <c r="AA64" t="str">
        <v>xxx</v>
      </c>
      <c r="AI64">
        <v>45247</v>
      </c>
      <c r="AJ64">
        <v>2028</v>
      </c>
      <c r="AK64">
        <v>44259</v>
      </c>
      <c r="AL64" t="str">
        <v>2021 03 04 037 60</v>
      </c>
      <c r="AP64" t="str">
        <v>621 794 842 (mère)</v>
      </c>
      <c r="AQ64" t="str">
        <v>schmit.elena@gmail.com</v>
      </c>
    </row>
    <row r="65">
      <c r="A65" t="str">
        <v>BOSSERS</v>
      </c>
      <c r="B65" t="str">
        <v>Gilles</v>
      </c>
      <c r="D65" t="str">
        <v>FR</v>
      </c>
      <c r="E65" t="str">
        <v>luxembourgeoise</v>
      </c>
      <c r="F65" t="str">
        <v>23, rue du Château</v>
      </c>
      <c r="G65" t="str">
        <v>L-7473</v>
      </c>
      <c r="H65" t="str">
        <v>Schoenfels</v>
      </c>
      <c r="I65" t="str">
        <v>F135</v>
      </c>
      <c r="K65">
        <v>212</v>
      </c>
      <c r="L65">
        <f>IFERROR(VLOOKUP(K65,'Tables new'!$A:$C,3,FALSE),"")</f>
        <v>70</v>
      </c>
      <c r="M65" t="str">
        <f>VLOOKUP(K65,CAT_JOUEUR,2,FALSE)</f>
        <v>Contact famille</v>
      </c>
      <c r="N65">
        <v>212</v>
      </c>
      <c r="O65">
        <f>IFERROR(VLOOKUP(N65,'Tables new'!$A:$C,3,FALSE),"")</f>
        <v>70</v>
      </c>
      <c r="P65" t="str">
        <f>VLOOKUP(N65,CAT_JOUEUR,2,FALSE)</f>
        <v>Contact famille</v>
      </c>
      <c r="V65" t="str">
        <v>c</v>
      </c>
      <c r="AH65" t="str">
        <v xml:space="preserve"> ///</v>
      </c>
      <c r="AI65" t="str">
        <v xml:space="preserve"> ///</v>
      </c>
      <c r="AJ65" t="str">
        <v xml:space="preserve"> ///</v>
      </c>
      <c r="AK65" t="str">
        <v xml:space="preserve"> ///</v>
      </c>
      <c r="AL65" t="str">
        <v>NA</v>
      </c>
      <c r="AP65">
        <v>661618531</v>
      </c>
      <c r="AQ65" t="str">
        <v>bossergilles@hotmail.com</v>
      </c>
    </row>
    <row r="66">
      <c r="A66" t="str">
        <v>BOSSERS</v>
      </c>
      <c r="B66" t="str">
        <v>Leonie</v>
      </c>
      <c r="D66" t="str">
        <v>FR</v>
      </c>
      <c r="E66" t="str">
        <v>luxembourgeoise</v>
      </c>
      <c r="F66" t="str">
        <v>23, rue du Château</v>
      </c>
      <c r="G66" t="str">
        <v>L-7473</v>
      </c>
      <c r="H66" t="str">
        <v>Schoenfels</v>
      </c>
      <c r="I66" t="str">
        <v>F135</v>
      </c>
      <c r="K66">
        <v>18</v>
      </c>
      <c r="L66">
        <f>IFERROR(VLOOKUP(K66,'Tables new'!$A:$C,3,FALSE),"")</f>
        <v>37</v>
      </c>
      <c r="M66" t="str">
        <f>VLOOKUP(K66,CAT_JOUEUR,2,FALSE)</f>
        <v>U 9 F</v>
      </c>
      <c r="N66">
        <v>18</v>
      </c>
      <c r="O66">
        <f>IFERROR(VLOOKUP(N66,'Tables new'!$A:$C,3,FALSE),"")</f>
        <v>37</v>
      </c>
      <c r="P66" t="str">
        <f>VLOOKUP(N66,CAT_JOUEUR,2,FALSE)</f>
        <v>U 9 F</v>
      </c>
      <c r="V66" t="str">
        <v>j</v>
      </c>
      <c r="AA66" t="str">
        <v>xxx</v>
      </c>
      <c r="AF66" t="str">
        <v>nouvelle licence 25/26</v>
      </c>
      <c r="AI66">
        <v>45863</v>
      </c>
      <c r="AJ66">
        <v>2030</v>
      </c>
      <c r="AK66">
        <v>43335</v>
      </c>
      <c r="AL66" t="str">
        <v>2018 08 23 014 27</v>
      </c>
      <c r="AO66" t="str">
        <v>661 618 531 (père)</v>
      </c>
      <c r="AP66" t="str">
        <v>621 571 149 (mère)</v>
      </c>
      <c r="AQ66" t="str">
        <v>vickybinck@hotmail.com</v>
      </c>
    </row>
    <row r="67">
      <c r="A67" t="str">
        <v>BOURG</v>
      </c>
      <c r="B67" t="str">
        <v>Jeannot</v>
      </c>
      <c r="D67" t="str">
        <v>FR</v>
      </c>
      <c r="E67" t="str">
        <v>luxembourgeoise</v>
      </c>
      <c r="F67" t="str">
        <v>29, Duerfstrooss</v>
      </c>
      <c r="G67" t="str">
        <v>L-8620</v>
      </c>
      <c r="H67" t="str">
        <v>Schandel.</v>
      </c>
      <c r="I67" t="str">
        <v>F06</v>
      </c>
      <c r="K67">
        <v>980</v>
      </c>
      <c r="L67">
        <f>IFERROR(VLOOKUP(K67,'Tables new'!$A:$C,3,FALSE),"")</f>
        <v>63</v>
      </c>
      <c r="M67" t="str">
        <f>VLOOKUP(K67,CAT_JOUEUR,2,FALSE)</f>
        <v>sponsor, veut garder licence</v>
      </c>
      <c r="N67">
        <v>1</v>
      </c>
      <c r="O67">
        <f>IFERROR(VLOOKUP(N67,'Tables new'!$A:$C,3,FALSE),"")</f>
        <v>2</v>
      </c>
      <c r="P67" t="str">
        <f>VLOOKUP(N67,CAT_JOUEUR,2,FALSE)</f>
        <v>Officiel H</v>
      </c>
      <c r="AB67" t="str">
        <v>3371</v>
      </c>
      <c r="AH67">
        <v>28430</v>
      </c>
      <c r="AI67">
        <v>28430</v>
      </c>
      <c r="AJ67" t="str">
        <v>///</v>
      </c>
      <c r="AK67">
        <v>22841</v>
      </c>
      <c r="AL67" t="str">
        <v>NA</v>
      </c>
      <c r="AN67" t="str">
        <v>23 63 04 77 22</v>
      </c>
      <c r="AP67" t="str">
        <v>621 184 553</v>
      </c>
      <c r="AQ67" t="str">
        <v>bourgj@pt.lu</v>
      </c>
      <c r="AY67" t="str">
        <v>spon</v>
      </c>
      <c r="BA67" t="str">
        <v>pas envoi</v>
      </c>
      <c r="BB67" t="str">
        <v>pas envoi</v>
      </c>
      <c r="BC67" t="str">
        <v>i1</v>
      </c>
      <c r="BD67" t="str">
        <v>spon</v>
      </c>
      <c r="BO67" t="str">
        <v>d-2</v>
      </c>
    </row>
    <row r="68">
      <c r="A68" t="str">
        <v>BOURG-THIELEN</v>
      </c>
      <c r="B68" t="str">
        <v>Gaby</v>
      </c>
      <c r="D68" t="str">
        <v>FR</v>
      </c>
      <c r="E68" t="str">
        <v>luxembourgeoise</v>
      </c>
      <c r="F68" t="str">
        <v>29, Duerfstrooss</v>
      </c>
      <c r="G68" t="str">
        <v>L-8620</v>
      </c>
      <c r="H68" t="str">
        <v>Schandel.</v>
      </c>
      <c r="I68" t="str">
        <v>F06</v>
      </c>
      <c r="K68">
        <v>980</v>
      </c>
      <c r="L68">
        <f>IFERROR(VLOOKUP(K68,'Tables new'!$A:$C,3,FALSE),"")</f>
        <v>63</v>
      </c>
      <c r="M68" t="str">
        <f>VLOOKUP(K68,CAT_JOUEUR,2,FALSE)</f>
        <v>sponsor, veut garder licence</v>
      </c>
      <c r="N68">
        <v>19</v>
      </c>
      <c r="O68">
        <f>IFERROR(VLOOKUP(N68,'Tables new'!$A:$C,3,FALSE),"")</f>
        <v>38</v>
      </c>
      <c r="P68" t="str">
        <f>VLOOKUP(N68,CAT_JOUEUR,2,FALSE)</f>
        <v>Vétérans - FE</v>
      </c>
      <c r="AA68" t="str">
        <v>100061</v>
      </c>
      <c r="AB68" t="str">
        <v>292</v>
      </c>
      <c r="AH68">
        <v>34895</v>
      </c>
      <c r="AI68">
        <v>31017</v>
      </c>
      <c r="AJ68" t="str">
        <v>///</v>
      </c>
      <c r="AK68">
        <v>23869</v>
      </c>
      <c r="AL68" t="str">
        <v>NA</v>
      </c>
      <c r="AN68" t="str">
        <v>23 63 04 77</v>
      </c>
      <c r="AP68" t="str">
        <v>621 254 923</v>
      </c>
      <c r="AQ68" t="str">
        <v>thielengaby@gmail.com</v>
      </c>
      <c r="AY68" t="str">
        <v>spon</v>
      </c>
      <c r="BA68" t="str">
        <v>pas envoi</v>
      </c>
      <c r="BB68" t="str">
        <v>pas envoi</v>
      </c>
      <c r="BC68" t="str">
        <v>i1</v>
      </c>
      <c r="BD68" t="str">
        <v>spon</v>
      </c>
      <c r="BO68" t="str">
        <v>5.1</v>
      </c>
    </row>
    <row r="69">
      <c r="A69" t="str">
        <v>BOUVIER</v>
      </c>
      <c r="B69" t="str">
        <v>Manon</v>
      </c>
      <c r="D69" t="str">
        <v>FR</v>
      </c>
      <c r="E69" t="str">
        <v>luxembourgeoise</v>
      </c>
      <c r="F69" t="str">
        <v>37,rue Knepel</v>
      </c>
      <c r="G69" t="str">
        <v>L-7451</v>
      </c>
      <c r="H69" t="str">
        <v>Lintgen</v>
      </c>
      <c r="I69" t="str">
        <v>F67</v>
      </c>
      <c r="K69">
        <v>212</v>
      </c>
      <c r="L69">
        <f>IFERROR(VLOOKUP(K69,'Tables new'!$A:$C,3,FALSE),"")</f>
        <v>70</v>
      </c>
      <c r="M69" t="str">
        <f>VLOOKUP(K69,CAT_JOUEUR,2,FALSE)</f>
        <v>Contact famille</v>
      </c>
      <c r="N69">
        <v>212</v>
      </c>
      <c r="O69">
        <f>IFERROR(VLOOKUP(N69,'Tables new'!$A:$C,3,FALSE),"")</f>
        <v>70</v>
      </c>
      <c r="P69" t="str">
        <f>VLOOKUP(N69,CAT_JOUEUR,2,FALSE)</f>
        <v>Contact famille</v>
      </c>
      <c r="U69" t="str">
        <v>c</v>
      </c>
      <c r="W69" t="str">
        <v>c</v>
      </c>
      <c r="AH69" t="str">
        <v xml:space="preserve"> ///</v>
      </c>
      <c r="AI69" t="str">
        <v xml:space="preserve"> ///</v>
      </c>
      <c r="AJ69" t="str">
        <v xml:space="preserve"> ///</v>
      </c>
      <c r="AK69" t="str">
        <v xml:space="preserve"> ///</v>
      </c>
      <c r="AL69" t="str">
        <v>NA</v>
      </c>
      <c r="AP69">
        <v>691474110</v>
      </c>
      <c r="AQ69" t="str">
        <v>manon.bouvier@tutanota.com</v>
      </c>
    </row>
    <row r="70">
      <c r="A70" t="str">
        <v>BOUVY</v>
      </c>
      <c r="B70" t="str">
        <v>Séverine</v>
      </c>
      <c r="D70" t="str">
        <v>FR</v>
      </c>
      <c r="E70" t="str">
        <v>belge</v>
      </c>
      <c r="F70" t="str">
        <v>8, Op Petschert</v>
      </c>
      <c r="G70" t="str">
        <v>L-7362</v>
      </c>
      <c r="H70" t="str">
        <v>Bofferdange</v>
      </c>
      <c r="I70" t="str">
        <v>F63</v>
      </c>
      <c r="K70">
        <v>212</v>
      </c>
      <c r="L70">
        <f>IFERROR(VLOOKUP(K70,'Tables new'!$A:$C,3,FALSE),"")</f>
        <v>70</v>
      </c>
      <c r="M70" t="str">
        <f>VLOOKUP(K70,CAT_JOUEUR,2,FALSE)</f>
        <v>Contact famille</v>
      </c>
      <c r="N70">
        <v>212</v>
      </c>
      <c r="O70">
        <f>IFERROR(VLOOKUP(N70,'Tables new'!$A:$C,3,FALSE),"")</f>
        <v>70</v>
      </c>
      <c r="P70" t="str">
        <f>VLOOKUP(N70,CAT_JOUEUR,2,FALSE)</f>
        <v>Contact famille</v>
      </c>
      <c r="V70" t="str">
        <v>c</v>
      </c>
      <c r="AH70" t="str">
        <v xml:space="preserve"> ///</v>
      </c>
      <c r="AI70" t="str">
        <v xml:space="preserve"> ///</v>
      </c>
      <c r="AJ70" t="str">
        <v xml:space="preserve"> ///</v>
      </c>
      <c r="AL70" t="str">
        <v>NA</v>
      </c>
      <c r="AN70" t="str">
        <v xml:space="preserve"> </v>
      </c>
      <c r="AP70">
        <v>621546945</v>
      </c>
      <c r="AQ70" t="str">
        <v>roederj@me.com</v>
      </c>
    </row>
    <row r="71">
      <c r="A71" t="str">
        <v>BRANCKAERT</v>
      </c>
      <c r="B71" t="str">
        <v>Vanessa</v>
      </c>
      <c r="D71" t="str">
        <v>FR</v>
      </c>
      <c r="E71" t="str">
        <v>luxembourgeoise</v>
      </c>
      <c r="F71" t="str">
        <v>7E, rue de Brouch</v>
      </c>
      <c r="G71" t="str">
        <v>L-7596</v>
      </c>
      <c r="H71" t="str">
        <v>Reckange / Mersch</v>
      </c>
      <c r="I71" t="str">
        <v>F101</v>
      </c>
      <c r="K71">
        <v>212</v>
      </c>
      <c r="L71">
        <f>IFERROR(VLOOKUP(K71,'Tables new'!$A:$C,3,FALSE),"")</f>
        <v>70</v>
      </c>
      <c r="M71" t="str">
        <f>VLOOKUP(K71,CAT_JOUEUR,2,FALSE)</f>
        <v>Contact famille</v>
      </c>
      <c r="N71">
        <v>212</v>
      </c>
      <c r="O71">
        <f>IFERROR(VLOOKUP(N71,'Tables new'!$A:$C,3,FALSE),"")</f>
        <v>70</v>
      </c>
      <c r="P71" t="str">
        <f>VLOOKUP(N71,CAT_JOUEUR,2,FALSE)</f>
        <v>Contact famille</v>
      </c>
      <c r="T71" t="str">
        <v>c</v>
      </c>
      <c r="AH71" t="str">
        <v xml:space="preserve"> ///</v>
      </c>
      <c r="AI71" t="str">
        <v xml:space="preserve"> ///</v>
      </c>
      <c r="AJ71" t="str">
        <v xml:space="preserve"> ///</v>
      </c>
      <c r="AK71" t="str">
        <v xml:space="preserve"> ///</v>
      </c>
      <c r="AL71" t="str">
        <v>NA</v>
      </c>
      <c r="AP71">
        <v>661699000</v>
      </c>
      <c r="AQ71" t="str">
        <v>branckaert.vanessa@hotmail.fr</v>
      </c>
    </row>
    <row r="72">
      <c r="A72" t="str">
        <v>BRANDT</v>
      </c>
      <c r="B72" t="str">
        <v>Sabrina</v>
      </c>
      <c r="D72" t="str">
        <v>FR</v>
      </c>
      <c r="E72" t="str">
        <v>brésiliene</v>
      </c>
      <c r="F72" t="str">
        <v>4, rue Théodore Pescatore</v>
      </c>
      <c r="G72" t="str">
        <v>L-7380</v>
      </c>
      <c r="H72" t="str">
        <v>Bofferdange</v>
      </c>
      <c r="I72" t="str">
        <v>F99</v>
      </c>
      <c r="K72">
        <v>212</v>
      </c>
      <c r="L72">
        <f>IFERROR(VLOOKUP(K72,'Tables new'!$A:$C,3,FALSE),"")</f>
        <v>70</v>
      </c>
      <c r="M72" t="str">
        <f>VLOOKUP(K72,CAT_JOUEUR,2,FALSE)</f>
        <v>Contact famille</v>
      </c>
      <c r="N72">
        <v>212</v>
      </c>
      <c r="O72">
        <f>IFERROR(VLOOKUP(N72,'Tables new'!$A:$C,3,FALSE),"")</f>
        <v>70</v>
      </c>
      <c r="P72" t="str">
        <f>VLOOKUP(N72,CAT_JOUEUR,2,FALSE)</f>
        <v>Contact famille</v>
      </c>
      <c r="W72" t="str">
        <v>c</v>
      </c>
      <c r="AH72" t="str">
        <v xml:space="preserve"> ///</v>
      </c>
      <c r="AI72" t="str">
        <v xml:space="preserve"> ///</v>
      </c>
      <c r="AJ72" t="str">
        <v xml:space="preserve"> ///</v>
      </c>
      <c r="AK72">
        <v>31067</v>
      </c>
      <c r="AL72" t="str">
        <v>1985 01 20 008 51</v>
      </c>
      <c r="AP72">
        <v>621488144</v>
      </c>
      <c r="AQ72" t="str">
        <v>sabrinabrandt1@gmail.com</v>
      </c>
    </row>
    <row r="73">
      <c r="A73" t="str">
        <v>BRANDT EIRO</v>
      </c>
      <c r="B73" t="str">
        <v>Bernardo</v>
      </c>
      <c r="D73" t="str">
        <v>FR</v>
      </c>
      <c r="E73" t="str">
        <v>portugaise</v>
      </c>
      <c r="F73" t="str">
        <v>4, rue Théodore Pescatore</v>
      </c>
      <c r="G73" t="str">
        <v>L-7378</v>
      </c>
      <c r="H73" t="str">
        <v>Bofferdange</v>
      </c>
      <c r="I73" t="str">
        <v>F99</v>
      </c>
      <c r="K73">
        <v>21</v>
      </c>
      <c r="L73">
        <f>IFERROR(VLOOKUP(K73,'Tables new'!$A:$C,3,FALSE),"")</f>
        <v>18</v>
      </c>
      <c r="M73" t="str">
        <f>VLOOKUP(K73,CAT_JOUEUR,2,FALSE)</f>
        <v>U7 Mixte</v>
      </c>
      <c r="N73">
        <v>21</v>
      </c>
      <c r="O73">
        <f>IFERROR(VLOOKUP(N73,'Tables new'!$A:$C,3,FALSE),"")</f>
        <v>18</v>
      </c>
      <c r="P73" t="str">
        <f>VLOOKUP(N73,CAT_JOUEUR,2,FALSE)</f>
        <v>U7 Mixte</v>
      </c>
      <c r="W73" t="str">
        <v>j</v>
      </c>
      <c r="AA73" t="str">
        <v>401583</v>
      </c>
      <c r="AH73">
        <v>45359</v>
      </c>
      <c r="AI73">
        <v>45308</v>
      </c>
      <c r="AJ73">
        <v>2029</v>
      </c>
      <c r="AK73">
        <v>44569</v>
      </c>
      <c r="AL73" t="str">
        <v>2022 01 08 012 61</v>
      </c>
      <c r="AO73" t="str">
        <v>621 523 369 (père)</v>
      </c>
      <c r="AP73" t="str">
        <v>621 488 144 (mère)</v>
      </c>
      <c r="AQ73" t="str">
        <v>tomas.eiro@gmail.com</v>
      </c>
    </row>
    <row r="74">
      <c r="A74" t="str">
        <v>BRESER</v>
      </c>
      <c r="B74" t="str">
        <v>Jean-Marie</v>
      </c>
      <c r="D74" t="str">
        <v>FR</v>
      </c>
      <c r="E74" t="str">
        <v>luxembourgeoise</v>
      </c>
      <c r="F74" t="str">
        <v>36a, rue de Steinsel</v>
      </c>
      <c r="G74" t="str">
        <v>L-7395</v>
      </c>
      <c r="H74" t="str">
        <v>Hünsdorf</v>
      </c>
      <c r="I74" t="str">
        <v>Seul</v>
      </c>
      <c r="K74">
        <v>9</v>
      </c>
      <c r="L74">
        <f>IFERROR(VLOOKUP(K74,'Tables new'!$A:$C,3,FALSE),"")</f>
        <v>20</v>
      </c>
      <c r="M74" t="str">
        <f>VLOOKUP(K74,CAT_JOUEUR,2,FALSE)</f>
        <v>Vétérans - HO</v>
      </c>
      <c r="N74">
        <v>9</v>
      </c>
      <c r="O74">
        <f>IFERROR(VLOOKUP(N74,'Tables new'!$A:$C,3,FALSE),"")</f>
        <v>20</v>
      </c>
      <c r="P74" t="str">
        <f>VLOOKUP(N74,CAT_JOUEUR,2,FALSE)</f>
        <v>Vétérans - HO</v>
      </c>
      <c r="AA74" t="str">
        <v>402135</v>
      </c>
      <c r="AH74">
        <v>45629</v>
      </c>
      <c r="AI74">
        <v>45556</v>
      </c>
      <c r="AJ74" t="str">
        <v>Cert. Med. ok</v>
      </c>
      <c r="AK74">
        <v>21705</v>
      </c>
      <c r="AL74" t="str">
        <v>1959 06 04 111 40</v>
      </c>
      <c r="AP74">
        <v>621707761</v>
      </c>
      <c r="AQ74" t="str">
        <v>jm.breser@gmail.com</v>
      </c>
    </row>
    <row r="75">
      <c r="A75" t="str">
        <v>BRESER</v>
      </c>
      <c r="B75" t="str">
        <v>Nadine</v>
      </c>
      <c r="D75" t="str">
        <v>FR</v>
      </c>
      <c r="E75" t="str">
        <v>luxembourgeoise</v>
      </c>
      <c r="F75" t="str">
        <v>20, Neie Wee</v>
      </c>
      <c r="G75" t="str">
        <v>L-6841</v>
      </c>
      <c r="H75" t="str">
        <v>Machtum</v>
      </c>
      <c r="I75" t="str">
        <v>Seul</v>
      </c>
      <c r="K75">
        <v>12</v>
      </c>
      <c r="L75">
        <v>31</v>
      </c>
      <c r="M75" t="str">
        <v>Femmes</v>
      </c>
      <c r="N75">
        <v>12</v>
      </c>
      <c r="O75">
        <f>IFERROR(VLOOKUP(N75,'Tables new'!$A:$C,3,FALSE),"")</f>
        <v>31</v>
      </c>
      <c r="P75" t="str">
        <f>VLOOKUP(N75,CAT_JOUEUR,2,FALSE)</f>
        <v>Femmes</v>
      </c>
      <c r="AA75" t="str">
        <v>401040</v>
      </c>
      <c r="AH75">
        <v>44575</v>
      </c>
      <c r="AI75">
        <v>44873</v>
      </c>
      <c r="AJ75">
        <v>2023</v>
      </c>
      <c r="AK75">
        <v>34013</v>
      </c>
      <c r="AL75" t="str">
        <v>1993 02 13 147 98</v>
      </c>
      <c r="AP75">
        <v>691746426</v>
      </c>
      <c r="AQ75" t="str">
        <v>nadine.breser@hotmail.com</v>
      </c>
    </row>
    <row r="76">
      <c r="A76" t="str">
        <v>BROSIUS</v>
      </c>
      <c r="B76" t="str">
        <v>Ania</v>
      </c>
      <c r="D76" t="str">
        <v>FR</v>
      </c>
      <c r="E76" t="str">
        <v>luxembourgeoise</v>
      </c>
      <c r="F76" t="str">
        <v>41, rue E Servais</v>
      </c>
      <c r="G76" t="str">
        <v>L-7565</v>
      </c>
      <c r="H76" t="str">
        <v>Mersch</v>
      </c>
      <c r="I76" t="str">
        <v>F114</v>
      </c>
      <c r="K76">
        <v>212</v>
      </c>
      <c r="L76">
        <f>IFERROR(VLOOKUP(K76,'Tables new'!$A:$C,3,FALSE),"")</f>
        <v>70</v>
      </c>
      <c r="M76" t="str">
        <f>VLOOKUP(K76,CAT_JOUEUR,2,FALSE)</f>
        <v>Contact famille</v>
      </c>
      <c r="N76">
        <v>212</v>
      </c>
      <c r="O76">
        <f>IFERROR(VLOOKUP(N76,'Tables new'!$A:$C,3,FALSE),"")</f>
        <v>70</v>
      </c>
      <c r="P76" t="str">
        <f>VLOOKUP(N76,CAT_JOUEUR,2,FALSE)</f>
        <v>Contact famille</v>
      </c>
      <c r="W76" t="str">
        <v>c</v>
      </c>
      <c r="AH76" t="str">
        <v xml:space="preserve"> ///</v>
      </c>
      <c r="AI76" t="str">
        <v xml:space="preserve"> ///</v>
      </c>
      <c r="AJ76" t="str">
        <v xml:space="preserve"> ///</v>
      </c>
      <c r="AK76" t="str">
        <v xml:space="preserve"> ///</v>
      </c>
      <c r="AL76" t="str">
        <v>NA</v>
      </c>
    </row>
    <row r="77">
      <c r="A77" t="str">
        <v>BRÜCK</v>
      </c>
      <c r="B77" t="str">
        <v>Felix</v>
      </c>
      <c r="D77" t="str">
        <v>FR</v>
      </c>
      <c r="E77" t="str">
        <v>luxembourgeoise</v>
      </c>
      <c r="F77" t="str">
        <v>78, rte de Mersch</v>
      </c>
      <c r="G77" t="str">
        <v>L-7432</v>
      </c>
      <c r="H77" t="str">
        <v>Gosseldange</v>
      </c>
      <c r="I77" t="str">
        <v>F76</v>
      </c>
      <c r="K77">
        <v>5</v>
      </c>
      <c r="L77">
        <f>IFERROR(VLOOKUP(K77,'Tables new'!$A:$C,3,FALSE),"")</f>
        <v>14</v>
      </c>
      <c r="M77" t="str">
        <f>VLOOKUP(K77,CAT_JOUEUR,2,FALSE)</f>
        <v>U 15 H</v>
      </c>
      <c r="N77">
        <v>5</v>
      </c>
      <c r="O77">
        <f>IFERROR(VLOOKUP(N77,'Tables new'!$A:$C,3,FALSE),"")</f>
        <v>14</v>
      </c>
      <c r="P77" t="str">
        <f>VLOOKUP(N77,CAT_JOUEUR,2,FALSE)</f>
        <v>U 15 H</v>
      </c>
      <c r="S77" t="str">
        <v>j</v>
      </c>
      <c r="AA77" t="str">
        <v>400807</v>
      </c>
      <c r="AH77">
        <v>44622</v>
      </c>
      <c r="AI77">
        <v>44584</v>
      </c>
      <c r="AJ77">
        <v>2028</v>
      </c>
      <c r="AK77">
        <v>41499</v>
      </c>
      <c r="AL77" t="str">
        <v>2013 08 13 071 95</v>
      </c>
      <c r="AN77" t="str">
        <v>26 32 12 37</v>
      </c>
      <c r="AO77" t="str">
        <v>621 753 140 (père)</v>
      </c>
      <c r="AP77" t="str">
        <v>621 724 416 (mère)</v>
      </c>
      <c r="AQ77" t="str">
        <v>jtoisul@pt.lu</v>
      </c>
    </row>
    <row r="78">
      <c r="A78" t="str">
        <v>BRÜCK</v>
      </c>
      <c r="B78" t="str">
        <v>Oscar</v>
      </c>
      <c r="D78" t="str">
        <v>FR</v>
      </c>
      <c r="E78" t="str">
        <v>luxembourgeoise</v>
      </c>
      <c r="F78" t="str">
        <v>78, rte de Mersch</v>
      </c>
      <c r="G78" t="str">
        <v>L-7432</v>
      </c>
      <c r="H78" t="str">
        <v>Gosseldange</v>
      </c>
      <c r="I78" t="str">
        <v>F76</v>
      </c>
      <c r="K78">
        <v>6</v>
      </c>
      <c r="L78">
        <f>IFERROR(VLOOKUP(K78,'Tables new'!$A:$C,3,FALSE),"")</f>
        <v>15</v>
      </c>
      <c r="M78" t="str">
        <f>VLOOKUP(K78,CAT_JOUEUR,2,FALSE)</f>
        <v>U 13 H</v>
      </c>
      <c r="N78">
        <v>6</v>
      </c>
      <c r="O78">
        <f>IFERROR(VLOOKUP(N78,'Tables new'!$A:$C,3,FALSE),"")</f>
        <v>15</v>
      </c>
      <c r="P78" t="str">
        <f>VLOOKUP(N78,CAT_JOUEUR,2,FALSE)</f>
        <v>U 13 H</v>
      </c>
      <c r="T78" t="str">
        <v>j</v>
      </c>
      <c r="AA78" t="str">
        <v>400791</v>
      </c>
      <c r="AH78">
        <v>44587</v>
      </c>
      <c r="AI78">
        <v>44584</v>
      </c>
      <c r="AJ78">
        <v>2027</v>
      </c>
      <c r="AK78">
        <v>42187</v>
      </c>
      <c r="AL78" t="str">
        <v>2015 07 02 006 79</v>
      </c>
      <c r="AN78" t="str">
        <v>26 32 12 37</v>
      </c>
      <c r="AO78" t="str">
        <v>621 753 140 (père)</v>
      </c>
      <c r="AP78" t="str">
        <v>621 724 416 (mère)</v>
      </c>
      <c r="AQ78" t="str">
        <v>jtoisul@pt.lu</v>
      </c>
    </row>
    <row r="79">
      <c r="A79" t="str">
        <v>BRÜCK</v>
      </c>
      <c r="B79" t="str">
        <v>Thierry</v>
      </c>
      <c r="D79" t="str">
        <v>FR</v>
      </c>
      <c r="E79" t="str">
        <v>luxembourgeoise</v>
      </c>
      <c r="F79" t="str">
        <v>78, rte de Mersch</v>
      </c>
      <c r="G79" t="str">
        <v>L-7432</v>
      </c>
      <c r="H79" t="str">
        <v>Gosseldange</v>
      </c>
      <c r="I79" t="str">
        <v>F76</v>
      </c>
      <c r="K79">
        <v>212</v>
      </c>
      <c r="L79">
        <f>IFERROR(VLOOKUP(K79,'Tables new'!$A:$C,3,FALSE),"")</f>
        <v>70</v>
      </c>
      <c r="M79" t="str">
        <f>VLOOKUP(K79,CAT_JOUEUR,2,FALSE)</f>
        <v>Contact famille</v>
      </c>
      <c r="N79">
        <v>212</v>
      </c>
      <c r="O79">
        <f>IFERROR(VLOOKUP(N79,'Tables new'!$A:$C,3,FALSE),"")</f>
        <v>70</v>
      </c>
      <c r="P79" t="str">
        <f>VLOOKUP(N79,CAT_JOUEUR,2,FALSE)</f>
        <v>Contact famille</v>
      </c>
      <c r="S79" t="str">
        <v>c</v>
      </c>
      <c r="T79" t="str">
        <v>c</v>
      </c>
      <c r="AH79" t="str">
        <v xml:space="preserve"> ///</v>
      </c>
      <c r="AI79" t="str">
        <v xml:space="preserve"> ///</v>
      </c>
      <c r="AJ79" t="str">
        <v xml:space="preserve"> ///</v>
      </c>
      <c r="AK79" t="str">
        <v xml:space="preserve"> ///</v>
      </c>
      <c r="AL79" t="str">
        <v>NA</v>
      </c>
      <c r="AN79" t="str">
        <v>26 32 12 37</v>
      </c>
      <c r="AP79">
        <v>621753140</v>
      </c>
      <c r="AQ79" t="str">
        <v>bruckt@pt.lu</v>
      </c>
    </row>
    <row r="80">
      <c r="A80" t="str">
        <v>BÜCHLER</v>
      </c>
      <c r="B80" t="str">
        <v>Marc</v>
      </c>
      <c r="D80" t="str">
        <v>FR</v>
      </c>
      <c r="E80" t="str">
        <v>luxembourgeoise</v>
      </c>
      <c r="F80" t="str">
        <v>5, Enner den Thermen</v>
      </c>
      <c r="G80" t="str">
        <v>L-9137</v>
      </c>
      <c r="H80" t="str">
        <v>Schieren</v>
      </c>
      <c r="I80" t="str">
        <v>F54</v>
      </c>
      <c r="K80">
        <v>212</v>
      </c>
      <c r="L80">
        <f>IFERROR(VLOOKUP(K80,'Tables new'!$A:$C,3,FALSE),"")</f>
        <v>70</v>
      </c>
      <c r="M80" t="str">
        <f>VLOOKUP(K80,CAT_JOUEUR,2,FALSE)</f>
        <v>Contact famille</v>
      </c>
      <c r="N80">
        <v>212</v>
      </c>
      <c r="O80">
        <f>IFERROR(VLOOKUP(N80,'Tables new'!$A:$C,3,FALSE),"")</f>
        <v>70</v>
      </c>
      <c r="P80" t="str">
        <f>VLOOKUP(N80,CAT_JOUEUR,2,FALSE)</f>
        <v>Contact famille</v>
      </c>
      <c r="T80" t="str">
        <v>c</v>
      </c>
      <c r="V80" t="str">
        <v>c</v>
      </c>
      <c r="AH80" t="str">
        <v xml:space="preserve"> ///</v>
      </c>
      <c r="AI80" t="str">
        <v xml:space="preserve"> ///</v>
      </c>
      <c r="AJ80" t="str">
        <v xml:space="preserve"> ///</v>
      </c>
      <c r="AK80" t="str">
        <v xml:space="preserve"> ///</v>
      </c>
      <c r="AL80" t="str">
        <v>NA</v>
      </c>
      <c r="AP80">
        <v>621683434</v>
      </c>
      <c r="AQ80" t="str">
        <v>marc.buchler@yahoo.de</v>
      </c>
    </row>
    <row r="81">
      <c r="A81" t="str">
        <v>BÜCHLER</v>
      </c>
      <c r="B81" t="str">
        <v>Maxime</v>
      </c>
      <c r="D81" t="str">
        <v>FR</v>
      </c>
      <c r="E81" t="str">
        <v>luxembourgeoise</v>
      </c>
      <c r="F81" t="str">
        <v>5, Enner den Thermen</v>
      </c>
      <c r="G81" t="str">
        <v>L-9137</v>
      </c>
      <c r="H81" t="str">
        <v>Schieren</v>
      </c>
      <c r="I81" t="str">
        <v>F54</v>
      </c>
      <c r="K81">
        <v>6</v>
      </c>
      <c r="L81">
        <f>IFERROR(VLOOKUP(K81,'Tables new'!$A:$C,3,FALSE),"")</f>
        <v>15</v>
      </c>
      <c r="M81" t="str">
        <f>VLOOKUP(K81,CAT_JOUEUR,2,FALSE)</f>
        <v>U 13 H</v>
      </c>
      <c r="N81">
        <v>6</v>
      </c>
      <c r="O81">
        <f>IFERROR(VLOOKUP(N81,'Tables new'!$A:$C,3,FALSE),"")</f>
        <v>15</v>
      </c>
      <c r="P81" t="str">
        <f>VLOOKUP(N81,CAT_JOUEUR,2,FALSE)</f>
        <v>U 13 H</v>
      </c>
      <c r="T81" t="str">
        <v>j</v>
      </c>
      <c r="AA81" t="str">
        <v>402518</v>
      </c>
      <c r="AH81">
        <v>45776</v>
      </c>
      <c r="AI81">
        <v>45684</v>
      </c>
      <c r="AJ81">
        <v>2027</v>
      </c>
      <c r="AK81">
        <v>42298</v>
      </c>
      <c r="AL81" t="str">
        <v>2015 15 21 017 64</v>
      </c>
      <c r="AO81" t="str">
        <v>621 683 434 (père)</v>
      </c>
      <c r="AP81" t="str">
        <v>621 639 458 (mère)</v>
      </c>
      <c r="AQ81" t="str">
        <v>marc.buchler@education.lu</v>
      </c>
    </row>
    <row r="82">
      <c r="A82" t="str">
        <v>BÜCHLER</v>
      </c>
      <c r="B82" t="str">
        <v>Yannick</v>
      </c>
      <c r="D82" t="str">
        <v>FR</v>
      </c>
      <c r="E82" t="str">
        <v>luxembourgeoise</v>
      </c>
      <c r="F82" t="str">
        <v>5, Enner den Thermen</v>
      </c>
      <c r="G82" t="str">
        <v>L-9137</v>
      </c>
      <c r="H82" t="str">
        <v>Schieren</v>
      </c>
      <c r="I82" t="str">
        <v>F54</v>
      </c>
      <c r="K82">
        <v>8</v>
      </c>
      <c r="L82">
        <f>IFERROR(VLOOKUP(K82,'Tables new'!$A:$C,3,FALSE),"")</f>
        <v>17</v>
      </c>
      <c r="M82" t="str">
        <f>VLOOKUP(K82,CAT_JOUEUR,2,FALSE)</f>
        <v>U 9 H</v>
      </c>
      <c r="N82">
        <v>8</v>
      </c>
      <c r="O82">
        <f>IFERROR(VLOOKUP(N82,'Tables new'!$A:$C,3,FALSE),"")</f>
        <v>17</v>
      </c>
      <c r="P82" t="str">
        <f>VLOOKUP(N82,CAT_JOUEUR,2,FALSE)</f>
        <v>U 9 H</v>
      </c>
      <c r="V82" t="str">
        <v>j</v>
      </c>
      <c r="AA82" t="str">
        <v>401511</v>
      </c>
      <c r="AH82">
        <v>45278</v>
      </c>
      <c r="AI82">
        <v>45213</v>
      </c>
      <c r="AJ82">
        <v>2025</v>
      </c>
      <c r="AK82">
        <v>43286</v>
      </c>
      <c r="AL82" t="str">
        <v>2018 07 05 016 02</v>
      </c>
      <c r="AO82" t="str">
        <v>621 683 434 (père)</v>
      </c>
      <c r="AP82" t="str">
        <v>621 639 458 (mère)</v>
      </c>
      <c r="AQ82" t="str">
        <v>marc.buchler@yahoo.de</v>
      </c>
    </row>
    <row r="83">
      <c r="A83" t="str">
        <v>BÜCK</v>
      </c>
      <c r="B83" t="str">
        <v>Tania</v>
      </c>
      <c r="D83" t="str">
        <v>FR</v>
      </c>
      <c r="E83" t="str">
        <v>luxembourgeoise</v>
      </c>
      <c r="F83" t="str">
        <v>22, rue Grand-Duc Jean</v>
      </c>
      <c r="G83" t="str">
        <v>L-7547</v>
      </c>
      <c r="H83" t="str">
        <v>Rollingen/Mersch</v>
      </c>
      <c r="I83" t="str">
        <v>F113</v>
      </c>
      <c r="K83">
        <v>212</v>
      </c>
      <c r="L83">
        <f>IFERROR(VLOOKUP(K83,'Tables new'!$A:$C,3,FALSE),"")</f>
        <v>70</v>
      </c>
      <c r="M83" t="str">
        <f>VLOOKUP(K83,CAT_JOUEUR,2,FALSE)</f>
        <v>Contact famille</v>
      </c>
      <c r="N83">
        <v>212</v>
      </c>
      <c r="O83">
        <f>IFERROR(VLOOKUP(N83,'Tables new'!$A:$C,3,FALSE),"")</f>
        <v>70</v>
      </c>
      <c r="P83" t="str">
        <f>VLOOKUP(N83,CAT_JOUEUR,2,FALSE)</f>
        <v>Contact famille</v>
      </c>
      <c r="S83" t="str">
        <v>c</v>
      </c>
      <c r="T83" t="str">
        <v>c</v>
      </c>
      <c r="AB83" t="str">
        <v>xxx</v>
      </c>
      <c r="AC83" t="str">
        <v>xxx</v>
      </c>
      <c r="AF83" t="str">
        <v>nouvelle licence 25/26</v>
      </c>
      <c r="AH83" t="str">
        <v xml:space="preserve"> ///</v>
      </c>
      <c r="AI83" t="str">
        <v xml:space="preserve"> ///</v>
      </c>
      <c r="AJ83" t="str">
        <v xml:space="preserve"> ///</v>
      </c>
      <c r="AK83" t="str">
        <v xml:space="preserve"> ///</v>
      </c>
      <c r="AP83" t="str">
        <v>661 808 488</v>
      </c>
      <c r="AQ83" t="str">
        <v>tabueck@hotmail.com</v>
      </c>
      <c r="AY83" t="str">
        <v>famr</v>
      </c>
      <c r="BA83" t="str">
        <v>25/09/19</v>
      </c>
      <c r="BB83" t="str">
        <v>19/11/19</v>
      </c>
      <c r="BD83" t="str">
        <v>fcmp</v>
      </c>
    </row>
    <row r="84">
      <c r="A84" t="str">
        <v>BUSCH</v>
      </c>
      <c r="B84" t="str">
        <v>Eliott</v>
      </c>
      <c r="D84" t="str">
        <v>FR</v>
      </c>
      <c r="E84" t="str">
        <v>franco - luxembourgeoise</v>
      </c>
      <c r="F84" t="str">
        <v xml:space="preserve">29, rue Paul Eyschen </v>
      </c>
      <c r="G84" t="str">
        <v>L-7317</v>
      </c>
      <c r="H84" t="str">
        <v>Mullendorf</v>
      </c>
      <c r="I84" t="str">
        <v>F96</v>
      </c>
      <c r="K84">
        <v>3</v>
      </c>
      <c r="L84">
        <f>IFERROR(VLOOKUP(K84,'Tables new'!$A:$C,3,FALSE),"")</f>
        <v>12</v>
      </c>
      <c r="M84" t="str">
        <f>VLOOKUP(K84,CAT_JOUEUR,2,FALSE)</f>
        <v>U 21 HO</v>
      </c>
      <c r="N84">
        <v>3</v>
      </c>
      <c r="O84">
        <f>IFERROR(VLOOKUP(N84,'Tables new'!$A:$C,3,FALSE),"")</f>
        <v>12</v>
      </c>
      <c r="P84" t="str">
        <f>VLOOKUP(N84,CAT_JOUEUR,2,FALSE)</f>
        <v>U 21 HO</v>
      </c>
      <c r="AA84" t="str">
        <v>401136</v>
      </c>
      <c r="AH84">
        <v>44984</v>
      </c>
      <c r="AI84">
        <v>44965</v>
      </c>
      <c r="AJ84">
        <v>2024</v>
      </c>
      <c r="AK84">
        <v>39914</v>
      </c>
      <c r="AL84" t="str">
        <v>2009 04 11 072 91</v>
      </c>
      <c r="AP84">
        <v>661600600</v>
      </c>
      <c r="AQ84" t="str">
        <v>eliott@busch.lu</v>
      </c>
    </row>
    <row r="85">
      <c r="A85" t="str">
        <v>BUSCH</v>
      </c>
      <c r="B85" t="str">
        <v>Eric</v>
      </c>
      <c r="D85" t="str">
        <v>FR</v>
      </c>
      <c r="E85" t="str">
        <v>luxembourgeoise</v>
      </c>
      <c r="F85" t="str">
        <v>46, rue Basse</v>
      </c>
      <c r="G85" t="str">
        <v>L-7307</v>
      </c>
      <c r="H85" t="str">
        <v>Steinsel</v>
      </c>
      <c r="I85" t="str">
        <v>F96</v>
      </c>
      <c r="K85">
        <v>212</v>
      </c>
      <c r="L85">
        <f>IFERROR(VLOOKUP(K85,'Tables new'!$A:$C,3,FALSE),"")</f>
        <v>70</v>
      </c>
      <c r="M85" t="str">
        <f>VLOOKUP(K85,CAT_JOUEUR,2,FALSE)</f>
        <v>Contact famille</v>
      </c>
      <c r="N85">
        <v>212</v>
      </c>
      <c r="O85">
        <f>IFERROR(VLOOKUP(N85,'Tables new'!$A:$C,3,FALSE),"")</f>
        <v>70</v>
      </c>
      <c r="P85" t="str">
        <f>VLOOKUP(N85,CAT_JOUEUR,2,FALSE)</f>
        <v>Contact famille</v>
      </c>
      <c r="AH85" t="str">
        <v xml:space="preserve"> ///</v>
      </c>
      <c r="AI85" t="str">
        <v xml:space="preserve"> ///</v>
      </c>
      <c r="AJ85" t="str">
        <v xml:space="preserve"> ///</v>
      </c>
      <c r="AK85" t="str">
        <v xml:space="preserve"> ///</v>
      </c>
      <c r="AL85" t="str">
        <v>NA</v>
      </c>
      <c r="AP85">
        <v>691434545</v>
      </c>
      <c r="AQ85" t="str">
        <v>eric@busch.lu</v>
      </c>
    </row>
    <row r="86">
      <c r="A86" t="str">
        <v>CARVALHO</v>
      </c>
      <c r="B86" t="str">
        <v>Paulo</v>
      </c>
      <c r="D86" t="str">
        <v>FR</v>
      </c>
      <c r="E86" t="str">
        <v>luxembourgeoise</v>
      </c>
      <c r="F86" t="str">
        <v>12, rue des Champs</v>
      </c>
      <c r="G86" t="str">
        <v>L-7714</v>
      </c>
      <c r="H86" t="str">
        <v>Welsdorf</v>
      </c>
      <c r="I86" t="str">
        <v>F48</v>
      </c>
      <c r="K86">
        <v>212</v>
      </c>
      <c r="L86">
        <f>IFERROR(VLOOKUP(K86,'Tables new'!$A:$C,3,FALSE),"")</f>
        <v>70</v>
      </c>
      <c r="M86" t="str">
        <f>VLOOKUP(K86,CAT_JOUEUR,2,FALSE)</f>
        <v>Contact famille</v>
      </c>
      <c r="N86">
        <v>212</v>
      </c>
      <c r="O86">
        <f>IFERROR(VLOOKUP(N86,'Tables new'!$A:$C,3,FALSE),"")</f>
        <v>70</v>
      </c>
      <c r="P86" t="str">
        <f>VLOOKUP(N86,CAT_JOUEUR,2,FALSE)</f>
        <v>Contact famille</v>
      </c>
      <c r="U86" t="str">
        <v>c</v>
      </c>
      <c r="AH86" t="str">
        <v xml:space="preserve"> ///</v>
      </c>
      <c r="AI86" t="str">
        <v xml:space="preserve"> ///</v>
      </c>
      <c r="AJ86" t="str">
        <v xml:space="preserve"> ///</v>
      </c>
      <c r="AK86" t="str">
        <v xml:space="preserve"> ///</v>
      </c>
      <c r="AL86" t="str">
        <v>NA</v>
      </c>
      <c r="AP86" t="str">
        <v>621 708 113</v>
      </c>
      <c r="AQ86" t="str">
        <v>veigacindy@gmail.com</v>
      </c>
    </row>
    <row r="87">
      <c r="A87" t="str">
        <v>CARVALHO</v>
      </c>
      <c r="B87" t="str">
        <v>Tiago</v>
      </c>
      <c r="D87" t="str">
        <v>FR</v>
      </c>
      <c r="E87" t="str">
        <v>luxembourgeoise</v>
      </c>
      <c r="F87" t="str">
        <v>12, rue des Champs</v>
      </c>
      <c r="G87" t="str">
        <v>L-7713</v>
      </c>
      <c r="H87" t="str">
        <v>Welsdorf</v>
      </c>
      <c r="I87" t="str">
        <v>F48</v>
      </c>
      <c r="K87">
        <v>7</v>
      </c>
      <c r="L87">
        <f>IFERROR(VLOOKUP(K87,'Tables new'!$A:$C,3,FALSE),"")</f>
        <v>16</v>
      </c>
      <c r="M87" t="str">
        <f>VLOOKUP(K87,CAT_JOUEUR,2,FALSE)</f>
        <v>U 11 H</v>
      </c>
      <c r="N87">
        <v>7</v>
      </c>
      <c r="O87">
        <f>IFERROR(VLOOKUP(N87,'Tables new'!$A:$C,3,FALSE),"")</f>
        <v>16</v>
      </c>
      <c r="P87" t="str">
        <f>VLOOKUP(N87,CAT_JOUEUR,2,FALSE)</f>
        <v>U 11 H</v>
      </c>
      <c r="U87" t="str">
        <v>j</v>
      </c>
      <c r="AA87" t="str">
        <v>400538</v>
      </c>
      <c r="AH87">
        <v>44344</v>
      </c>
      <c r="AI87">
        <v>44275</v>
      </c>
      <c r="AJ87">
        <v>2024</v>
      </c>
      <c r="AK87">
        <v>42792</v>
      </c>
      <c r="AL87" t="str">
        <v>2017 02 26 012 04</v>
      </c>
      <c r="AO87" t="str">
        <v>621 708 113 (père)</v>
      </c>
      <c r="AP87" t="str">
        <v>661 220 483 (mère)</v>
      </c>
      <c r="AQ87" t="str">
        <v>veigacindy@gmail.com</v>
      </c>
    </row>
    <row r="88">
      <c r="A88" t="str">
        <v>CASTELLANO</v>
      </c>
      <c r="B88" t="str">
        <v>Virginio</v>
      </c>
      <c r="D88" t="str">
        <v>FR</v>
      </c>
      <c r="E88" t="str">
        <v>luxembourgeoise</v>
      </c>
      <c r="F88" t="str">
        <v>115, rte de Luxembourg</v>
      </c>
      <c r="G88" t="str">
        <v>L-7540</v>
      </c>
      <c r="H88" t="str">
        <v>Rollingen/Mersch</v>
      </c>
      <c r="I88" t="str">
        <v>Seul</v>
      </c>
      <c r="K88">
        <v>150</v>
      </c>
      <c r="L88">
        <f>IFERROR(VLOOKUP(K88,'Tables new'!$A:$C,3,FALSE),"")</f>
        <v>1</v>
      </c>
      <c r="M88" t="str">
        <f>VLOOKUP(K88,CAT_JOUEUR,2,FALSE)</f>
        <v>comité</v>
      </c>
      <c r="N88">
        <v>1</v>
      </c>
      <c r="O88">
        <f>IFERROR(VLOOKUP(N88,'Tables new'!$A:$C,3,FALSE),"")</f>
        <v>2</v>
      </c>
      <c r="P88" t="str">
        <f>VLOOKUP(N88,CAT_JOUEUR,2,FALSE)</f>
        <v>Officiel H</v>
      </c>
      <c r="AB88" t="str">
        <v>3378</v>
      </c>
      <c r="AC88" t="str">
        <v>3378</v>
      </c>
      <c r="AH88">
        <v>37172</v>
      </c>
      <c r="AI88">
        <v>37172</v>
      </c>
      <c r="AJ88" t="str">
        <v>///</v>
      </c>
      <c r="AK88">
        <v>22077</v>
      </c>
      <c r="AL88" t="str">
        <v>1960 06 10 298 87</v>
      </c>
      <c r="AM88" t="str">
        <v>Codroipo, Italie</v>
      </c>
      <c r="AN88" t="str">
        <v>32 95 18</v>
      </c>
      <c r="AO88" t="str">
        <v>691 313 058</v>
      </c>
      <c r="AP88" t="str">
        <v>691 313 057</v>
      </c>
      <c r="AQ88" t="str">
        <v>castellano.virginio@gmail.com</v>
      </c>
      <c r="AU88" t="str">
        <v>2019,Secrétaire adm.; resp. méd. &amp; lic.</v>
      </c>
      <c r="AW88" t="str">
        <v>Tribunal fédéral d'appel</v>
      </c>
      <c r="AX88" t="str">
        <v>LUXQF2</v>
      </c>
      <c r="AY88" t="str">
        <v>sr</v>
      </c>
      <c r="BA88" t="str">
        <v>25/09/19</v>
      </c>
      <c r="BB88" t="str">
        <v>pas envoi</v>
      </c>
      <c r="BC88" t="str">
        <v>i1</v>
      </c>
      <c r="BD88">
        <v>50</v>
      </c>
      <c r="BO88" t="str">
        <v>adf-2</v>
      </c>
    </row>
    <row r="89">
      <c r="A89" t="str">
        <v>CHOURIS</v>
      </c>
      <c r="B89" t="str">
        <v>Hector</v>
      </c>
      <c r="D89" t="str">
        <v>EN</v>
      </c>
      <c r="E89" t="str">
        <v>anglaise</v>
      </c>
      <c r="F89" t="str">
        <v>29c, rue de Luxembourg</v>
      </c>
      <c r="G89" t="str">
        <v>L-7540</v>
      </c>
      <c r="H89" t="str">
        <v>Rollingen/Mersch</v>
      </c>
      <c r="I89" t="str">
        <v>F10</v>
      </c>
      <c r="K89">
        <v>6</v>
      </c>
      <c r="L89">
        <f>IFERROR(VLOOKUP(K89,'Tables new'!$A:$C,3,FALSE),"")</f>
        <v>15</v>
      </c>
      <c r="M89" t="str">
        <f>VLOOKUP(K89,CAT_JOUEUR,2,FALSE)</f>
        <v>U 13 H</v>
      </c>
      <c r="N89">
        <v>6</v>
      </c>
      <c r="O89">
        <f>IFERROR(VLOOKUP(N89,'Tables new'!$A:$C,3,FALSE),"")</f>
        <v>15</v>
      </c>
      <c r="P89" t="str">
        <f>VLOOKUP(N89,CAT_JOUEUR,2,FALSE)</f>
        <v>U 13 H</v>
      </c>
      <c r="T89" t="str">
        <v>j</v>
      </c>
      <c r="AA89" t="str">
        <v>401086</v>
      </c>
      <c r="AH89">
        <v>44939</v>
      </c>
      <c r="AI89">
        <v>44936</v>
      </c>
      <c r="AJ89">
        <v>2026</v>
      </c>
      <c r="AK89">
        <v>41826</v>
      </c>
      <c r="AL89" t="str">
        <v>2014 07 06 001 57</v>
      </c>
      <c r="AO89" t="str">
        <v>661 664 066 (père)</v>
      </c>
      <c r="AP89" t="str">
        <v>661 664 266 (mère)</v>
      </c>
      <c r="AQ89" t="str">
        <v>binixaki@gmail.com</v>
      </c>
    </row>
    <row r="90">
      <c r="A90" t="str">
        <v>CHOURIS</v>
      </c>
      <c r="B90" t="str">
        <v>Marios</v>
      </c>
      <c r="D90" t="str">
        <v>EN</v>
      </c>
      <c r="E90" t="str">
        <v>anglaise</v>
      </c>
      <c r="F90" t="str">
        <v>2a, rue Lohrbierg</v>
      </c>
      <c r="G90" t="str">
        <v>L-7545</v>
      </c>
      <c r="H90" t="str">
        <v>Mersch</v>
      </c>
      <c r="I90" t="str">
        <v>F10</v>
      </c>
      <c r="K90">
        <v>212</v>
      </c>
      <c r="L90">
        <f>IFERROR(VLOOKUP(K90,'Tables new'!$A:$C,3,FALSE),"")</f>
        <v>70</v>
      </c>
      <c r="M90" t="str">
        <f>VLOOKUP(K90,CAT_JOUEUR,2,FALSE)</f>
        <v>Contact famille</v>
      </c>
      <c r="N90">
        <v>212</v>
      </c>
      <c r="O90">
        <f>IFERROR(VLOOKUP(N90,'Tables new'!$A:$C,3,FALSE),"")</f>
        <v>70</v>
      </c>
      <c r="P90" t="str">
        <f>VLOOKUP(N90,CAT_JOUEUR,2,FALSE)</f>
        <v>Contact famille</v>
      </c>
      <c r="T90" t="str">
        <v>c</v>
      </c>
      <c r="AH90" t="str">
        <v xml:space="preserve"> ///</v>
      </c>
      <c r="AI90" t="str">
        <v xml:space="preserve"> ///</v>
      </c>
      <c r="AJ90" t="str">
        <v xml:space="preserve"> ///</v>
      </c>
      <c r="AK90" t="str">
        <v xml:space="preserve"> ///</v>
      </c>
      <c r="AL90" t="str">
        <v>1981 01 27 913 36</v>
      </c>
      <c r="AP90">
        <v>661664066</v>
      </c>
      <c r="AQ90" t="str">
        <v>mchour@hotmail.com</v>
      </c>
    </row>
    <row r="91">
      <c r="A91" t="str">
        <v>CLEMENT</v>
      </c>
      <c r="B91" t="str">
        <v>Liliane</v>
      </c>
      <c r="D91" t="str">
        <v>FR</v>
      </c>
      <c r="E91" t="str">
        <v>luxembourgeoise</v>
      </c>
      <c r="F91" t="str">
        <v>205,route de Luxembourg</v>
      </c>
      <c r="G91" t="str">
        <v>L-7374</v>
      </c>
      <c r="H91" t="str">
        <v>Bofferdange</v>
      </c>
      <c r="I91" t="str">
        <v>F26</v>
      </c>
      <c r="K91">
        <v>11</v>
      </c>
      <c r="L91">
        <f>IFERROR(VLOOKUP(K91,'Tables new'!$A:$C,3,FALSE),"")</f>
        <v>4</v>
      </c>
      <c r="M91" t="str">
        <f>VLOOKUP(K91,CAT_JOUEUR,2,FALSE)</f>
        <v>Officiel FE</v>
      </c>
      <c r="N91">
        <v>11</v>
      </c>
      <c r="O91">
        <f>IFERROR(VLOOKUP(N91,'Tables new'!$A:$C,3,FALSE),"")</f>
        <v>4</v>
      </c>
      <c r="P91" t="str">
        <f>VLOOKUP(N91,CAT_JOUEUR,2,FALSE)</f>
        <v>Officiel FE</v>
      </c>
      <c r="AB91" t="str">
        <v>3661</v>
      </c>
      <c r="AH91">
        <v>41456</v>
      </c>
      <c r="AI91">
        <v>41456</v>
      </c>
      <c r="AJ91" t="str">
        <v>///</v>
      </c>
      <c r="AK91">
        <v>19084</v>
      </c>
      <c r="AL91" t="str">
        <v>NA</v>
      </c>
      <c r="AQ91" t="str">
        <v>mail par famille</v>
      </c>
      <c r="AV91" t="str">
        <v>X</v>
      </c>
      <c r="AY91" t="str">
        <v>famr</v>
      </c>
      <c r="BA91" t="str">
        <v>no mail ad</v>
      </c>
      <c r="BB91" t="str">
        <v>pas envoi</v>
      </c>
      <c r="BC91" t="str">
        <v>f1</v>
      </c>
      <c r="BD91" t="str">
        <v>fcmp</v>
      </c>
      <c r="BO91" t="str">
        <v>d-1</v>
      </c>
    </row>
    <row r="92">
      <c r="A92" t="str">
        <v>CLOOS</v>
      </c>
      <c r="B92" t="str">
        <v>Anne</v>
      </c>
      <c r="D92" t="str">
        <v>FR</v>
      </c>
      <c r="E92" t="str">
        <v>luxembourgeoise</v>
      </c>
      <c r="F92" t="str">
        <v>2, rue Gustave Wilhelmy</v>
      </c>
      <c r="G92" t="str">
        <v>L-7558</v>
      </c>
      <c r="H92" t="str">
        <v>Rollingen/Mersch</v>
      </c>
      <c r="I92" t="str">
        <v>F27</v>
      </c>
      <c r="K92">
        <v>212</v>
      </c>
      <c r="L92">
        <f>IFERROR(VLOOKUP(K92,'Tables new'!$A:$C,3,FALSE),"")</f>
        <v>70</v>
      </c>
      <c r="M92" t="str">
        <f>VLOOKUP(K92,CAT_JOUEUR,2,FALSE)</f>
        <v>Contact famille</v>
      </c>
      <c r="N92">
        <v>212</v>
      </c>
      <c r="O92">
        <f>IFERROR(VLOOKUP(N92,'Tables new'!$A:$C,3,FALSE),"")</f>
        <v>70</v>
      </c>
      <c r="P92" t="str">
        <f>VLOOKUP(N92,CAT_JOUEUR,2,FALSE)</f>
        <v>Contact famille</v>
      </c>
      <c r="S92" t="str">
        <v>c</v>
      </c>
      <c r="U92" t="str">
        <v>c</v>
      </c>
      <c r="AH92" t="str">
        <v xml:space="preserve"> ///</v>
      </c>
      <c r="AI92" t="str">
        <v xml:space="preserve"> ///</v>
      </c>
      <c r="AJ92" t="str">
        <v xml:space="preserve"> ///</v>
      </c>
      <c r="AK92" t="str">
        <v xml:space="preserve"> ///</v>
      </c>
      <c r="AL92" t="str">
        <v>NA</v>
      </c>
      <c r="AP92">
        <v>661723316</v>
      </c>
      <c r="AQ92" t="str">
        <v>anne.cloos@yahoo.de</v>
      </c>
    </row>
    <row r="93">
      <c r="A93" t="str">
        <v>CONCONI</v>
      </c>
      <c r="B93" t="str">
        <v>Filippo</v>
      </c>
      <c r="D93" t="str">
        <v>I-H</v>
      </c>
      <c r="E93" t="str">
        <v>luxembourgeoise</v>
      </c>
      <c r="F93" t="str">
        <v>22, rue des Vergers</v>
      </c>
      <c r="G93" t="str">
        <v>L-7457</v>
      </c>
      <c r="H93" t="str">
        <v>Lintgen</v>
      </c>
      <c r="I93" t="str">
        <v>F130</v>
      </c>
      <c r="K93">
        <v>8</v>
      </c>
      <c r="L93">
        <f>IFERROR(VLOOKUP(K93,'Tables new'!$A:$C,3,FALSE),"")</f>
        <v>17</v>
      </c>
      <c r="M93" t="str">
        <f>VLOOKUP(K93,CAT_JOUEUR,2,FALSE)</f>
        <v>U 9 H</v>
      </c>
      <c r="N93">
        <v>8</v>
      </c>
      <c r="O93">
        <f>IFERROR(VLOOKUP(N93,'Tables new'!$A:$C,3,FALSE),"")</f>
        <v>17</v>
      </c>
      <c r="P93" t="str">
        <f>VLOOKUP(N93,CAT_JOUEUR,2,FALSE)</f>
        <v>U 9 H</v>
      </c>
      <c r="V93" t="str">
        <v>j</v>
      </c>
      <c r="AA93" t="str">
        <v>401166</v>
      </c>
      <c r="AH93">
        <v>45036</v>
      </c>
      <c r="AI93">
        <v>44994</v>
      </c>
      <c r="AJ93">
        <v>2030</v>
      </c>
      <c r="AK93">
        <v>43143</v>
      </c>
      <c r="AL93" t="str">
        <v>2018 05 12 002 33</v>
      </c>
      <c r="AO93" t="str">
        <v>691 673 898 (père)</v>
      </c>
      <c r="AP93" t="str">
        <v>691 673 899 (mère)</v>
      </c>
      <c r="AQ93" t="str">
        <v>anna.eszter.kalman@gmail.com</v>
      </c>
    </row>
    <row r="94">
      <c r="A94" t="str">
        <v>CONCONI</v>
      </c>
      <c r="B94" t="str">
        <v>Isabella</v>
      </c>
      <c r="D94" t="str">
        <v>I-H</v>
      </c>
      <c r="E94" t="str">
        <v>luxembourgeoise</v>
      </c>
      <c r="F94" t="str">
        <v>22, rue des Vergers</v>
      </c>
      <c r="G94" t="str">
        <v>L-7457</v>
      </c>
      <c r="H94" t="str">
        <v>Lintgen</v>
      </c>
      <c r="I94" t="str">
        <v>F130</v>
      </c>
      <c r="K94">
        <v>21</v>
      </c>
      <c r="L94">
        <f>IFERROR(VLOOKUP(K94,'Tables new'!$A:$C,3,FALSE),"")</f>
        <v>18</v>
      </c>
      <c r="M94" t="str">
        <f>VLOOKUP(K94,CAT_JOUEUR,2,FALSE)</f>
        <v>U7 Mixte</v>
      </c>
      <c r="N94">
        <v>21</v>
      </c>
      <c r="O94">
        <f>IFERROR(VLOOKUP(N94,'Tables new'!$A:$C,3,FALSE),"")</f>
        <v>18</v>
      </c>
      <c r="P94" t="str">
        <f>VLOOKUP(N94,CAT_JOUEUR,2,FALSE)</f>
        <v>U7 Mixte</v>
      </c>
      <c r="W94" t="str">
        <v>j</v>
      </c>
      <c r="AA94" t="str">
        <v>401167</v>
      </c>
      <c r="AH94">
        <v>45036</v>
      </c>
      <c r="AI94">
        <v>44994</v>
      </c>
      <c r="AJ94">
        <v>2028</v>
      </c>
      <c r="AK94">
        <v>44206</v>
      </c>
      <c r="AL94" t="str">
        <v>2021 01 10 010 79</v>
      </c>
      <c r="AO94" t="str">
        <v>691 673 898 (père)</v>
      </c>
      <c r="AP94" t="str">
        <v>691 673 899 (mère)</v>
      </c>
      <c r="AQ94" t="str">
        <v>anna.eszter.kalman@gmail.com</v>
      </c>
    </row>
    <row r="95">
      <c r="A95" t="str">
        <v>CONCONI</v>
      </c>
      <c r="B95" t="str">
        <v>Paolo</v>
      </c>
      <c r="D95" t="str">
        <v>IT</v>
      </c>
      <c r="E95" t="str">
        <v>française, anglaise</v>
      </c>
      <c r="F95" t="str">
        <v>22, rue des Vergers</v>
      </c>
      <c r="G95" t="str">
        <v>L-7457</v>
      </c>
      <c r="H95" t="str">
        <v>Lintgen</v>
      </c>
      <c r="I95" t="str">
        <v>F130</v>
      </c>
      <c r="K95">
        <v>212</v>
      </c>
      <c r="L95">
        <f>IFERROR(VLOOKUP(K95,'Tables new'!$A:$C,3,FALSE),"")</f>
        <v>70</v>
      </c>
      <c r="M95" t="str">
        <f>VLOOKUP(K95,CAT_JOUEUR,2,FALSE)</f>
        <v>Contact famille</v>
      </c>
      <c r="N95">
        <v>212</v>
      </c>
      <c r="O95">
        <f>IFERROR(VLOOKUP(N95,'Tables new'!$A:$C,3,FALSE),"")</f>
        <v>70</v>
      </c>
      <c r="P95" t="str">
        <f>VLOOKUP(N95,CAT_JOUEUR,2,FALSE)</f>
        <v>Contact famille</v>
      </c>
      <c r="V95" t="str">
        <v>c</v>
      </c>
      <c r="W95" t="str">
        <v>c</v>
      </c>
      <c r="AH95" t="str">
        <v xml:space="preserve"> ///</v>
      </c>
      <c r="AI95" t="str">
        <v xml:space="preserve"> ///</v>
      </c>
      <c r="AJ95" t="str">
        <v xml:space="preserve"> ///</v>
      </c>
      <c r="AK95" t="str">
        <v xml:space="preserve"> ///</v>
      </c>
      <c r="AL95" t="str">
        <v>NA</v>
      </c>
      <c r="AP95">
        <v>691673898</v>
      </c>
      <c r="AQ95" t="str">
        <v>conconipaol@gmail.com</v>
      </c>
    </row>
    <row r="96">
      <c r="A96" t="str">
        <v>CROITORU</v>
      </c>
      <c r="B96" t="str">
        <v>Nathalie</v>
      </c>
      <c r="D96" t="str">
        <v>FR</v>
      </c>
      <c r="E96" t="str">
        <v>luxembourgeoise</v>
      </c>
      <c r="F96" t="str">
        <v>7, rue Père Bettendorff</v>
      </c>
      <c r="G96" t="str">
        <v>L-4785</v>
      </c>
      <c r="H96" t="str">
        <v>Lintgen</v>
      </c>
      <c r="I96" t="str">
        <v>F128</v>
      </c>
      <c r="K96">
        <v>15</v>
      </c>
      <c r="L96">
        <f>IFERROR(VLOOKUP(K96,'Tables new'!$A:$C,3,FALSE),"")</f>
        <v>35</v>
      </c>
      <c r="M96" t="str">
        <f>VLOOKUP(K96,CAT_JOUEUR,2,FALSE)</f>
        <v>U 13 F</v>
      </c>
      <c r="N96">
        <v>15</v>
      </c>
      <c r="O96">
        <f>IFERROR(VLOOKUP(N96,'Tables new'!$A:$C,3,FALSE),"")</f>
        <v>35</v>
      </c>
      <c r="P96" t="str">
        <f>VLOOKUP(N96,CAT_JOUEUR,2,FALSE)</f>
        <v>U 13 F</v>
      </c>
      <c r="Z96" t="str">
        <v>j</v>
      </c>
      <c r="AA96" t="str">
        <v>402857</v>
      </c>
      <c r="AF96" t="str">
        <v>nouvelle licence 25/26</v>
      </c>
      <c r="AH96">
        <v>45916</v>
      </c>
      <c r="AI96">
        <v>45840</v>
      </c>
      <c r="AJ96">
        <v>2029</v>
      </c>
      <c r="AK96">
        <v>41750</v>
      </c>
      <c r="AL96" t="str">
        <v>2014 04 21 163 72</v>
      </c>
      <c r="AP96">
        <v>661501100</v>
      </c>
      <c r="AQ96" t="str">
        <v>olegcroitoru@gmail.com</v>
      </c>
    </row>
    <row r="97">
      <c r="A97" t="str">
        <v>CROITORU</v>
      </c>
      <c r="B97" t="str">
        <v>Oleg</v>
      </c>
      <c r="D97" t="str">
        <v>FR</v>
      </c>
      <c r="E97" t="str">
        <v>luxembourgeoise</v>
      </c>
      <c r="F97" t="str">
        <v>7, rue Père Bettendorff</v>
      </c>
      <c r="G97" t="str">
        <v>L-4785</v>
      </c>
      <c r="H97" t="str">
        <v>Lintgen</v>
      </c>
      <c r="I97" t="str">
        <v>F128</v>
      </c>
      <c r="K97">
        <v>212</v>
      </c>
      <c r="L97">
        <f>IFERROR(VLOOKUP(K97,'Tables new'!$A:$C,3,FALSE),"")</f>
        <v>70</v>
      </c>
      <c r="M97" t="str">
        <f>VLOOKUP(K97,CAT_JOUEUR,2,FALSE)</f>
        <v>Contact famille</v>
      </c>
      <c r="N97">
        <v>212</v>
      </c>
      <c r="O97">
        <f>IFERROR(VLOOKUP(N97,'Tables new'!$A:$C,3,FALSE),"")</f>
        <v>70</v>
      </c>
      <c r="P97" t="str">
        <f>VLOOKUP(N97,CAT_JOUEUR,2,FALSE)</f>
        <v>Contact famille</v>
      </c>
      <c r="Z97" t="str">
        <v>c</v>
      </c>
      <c r="AH97" t="str">
        <v xml:space="preserve"> ///</v>
      </c>
      <c r="AI97" t="str">
        <v xml:space="preserve"> ///</v>
      </c>
      <c r="AJ97" t="str">
        <v xml:space="preserve"> ///</v>
      </c>
      <c r="AK97" t="str">
        <v xml:space="preserve"> ///</v>
      </c>
      <c r="AL97" t="str">
        <v>NA</v>
      </c>
      <c r="AP97">
        <v>661501101</v>
      </c>
      <c r="AQ97" t="str">
        <v>olegcroitoru@gmail.com</v>
      </c>
    </row>
    <row r="98">
      <c r="A98" t="str">
        <v>CROITORU</v>
      </c>
      <c r="D98" t="str">
        <v>FR</v>
      </c>
      <c r="E98" t="str">
        <v>luxembourgeoise</v>
      </c>
      <c r="F98" t="str">
        <v>7, rue Père Bettendorff</v>
      </c>
      <c r="G98" t="str">
        <v>L-4785</v>
      </c>
      <c r="H98" t="str">
        <v>Lintgen</v>
      </c>
      <c r="I98" t="str">
        <v>F128</v>
      </c>
      <c r="K98">
        <v>212</v>
      </c>
      <c r="L98">
        <f>IFERROR(VLOOKUP(K98,'Tables new'!$A:$C,3,FALSE),"")</f>
        <v>70</v>
      </c>
      <c r="M98" t="str">
        <f>VLOOKUP(K98,CAT_JOUEUR,2,FALSE)</f>
        <v>Contact famille</v>
      </c>
      <c r="N98">
        <v>212</v>
      </c>
      <c r="O98">
        <f>IFERROR(VLOOKUP(N98,'Tables new'!$A:$C,3,FALSE),"")</f>
        <v>70</v>
      </c>
      <c r="P98" t="str">
        <f>VLOOKUP(N98,CAT_JOUEUR,2,FALSE)</f>
        <v>Contact famille</v>
      </c>
      <c r="Z98" t="str">
        <v>c</v>
      </c>
      <c r="AH98" t="str">
        <v xml:space="preserve"> ///</v>
      </c>
      <c r="AI98" t="str">
        <v xml:space="preserve"> ///</v>
      </c>
      <c r="AJ98" t="str">
        <v xml:space="preserve"> ///</v>
      </c>
      <c r="AK98" t="str">
        <v xml:space="preserve"> ///</v>
      </c>
      <c r="AL98" t="str">
        <v>NA</v>
      </c>
    </row>
    <row r="99">
      <c r="A99" t="str">
        <v>DA CONCEICAO</v>
      </c>
      <c r="B99" t="str">
        <v>Samantha</v>
      </c>
      <c r="D99" t="str">
        <v>FR</v>
      </c>
      <c r="E99" t="str">
        <v>portugaise</v>
      </c>
      <c r="F99" t="str">
        <v>5A, rue d'Enneschtgaas</v>
      </c>
      <c r="G99" t="str">
        <v>L-7435</v>
      </c>
      <c r="H99" t="str">
        <v>Hollenfels</v>
      </c>
      <c r="I99" t="str">
        <v>F11</v>
      </c>
      <c r="K99">
        <v>150</v>
      </c>
      <c r="L99">
        <f>IFERROR(VLOOKUP(K99,'Tables new'!$A:$C,3,FALSE),"")</f>
        <v>1</v>
      </c>
      <c r="M99" t="str">
        <f>VLOOKUP(K99,CAT_JOUEUR,2,FALSE)</f>
        <v>comité</v>
      </c>
      <c r="N99">
        <v>12</v>
      </c>
      <c r="O99">
        <f>IFERROR(VLOOKUP(N99,'Tables new'!$A:$C,3,FALSE),"")</f>
        <v>31</v>
      </c>
      <c r="P99" t="str">
        <f>VLOOKUP(N99,CAT_JOUEUR,2,FALSE)</f>
        <v>Femmes</v>
      </c>
      <c r="AA99" t="str">
        <v>100016</v>
      </c>
      <c r="AC99" t="str">
        <v>100016</v>
      </c>
      <c r="AH99">
        <v>38259</v>
      </c>
      <c r="AI99">
        <v>38259</v>
      </c>
      <c r="AJ99">
        <v>2030</v>
      </c>
      <c r="AK99">
        <v>36634</v>
      </c>
      <c r="AL99" t="str">
        <v>2000 04 18 103 46</v>
      </c>
      <c r="AN99" t="str">
        <v>30 75 29</v>
      </c>
      <c r="AO99" t="str">
        <v xml:space="preserve"> </v>
      </c>
      <c r="AP99" t="str">
        <v>621 154 842</v>
      </c>
      <c r="AQ99" t="str">
        <v>fernandez-samantha@hotmail.com</v>
      </c>
      <c r="AU99" t="str">
        <v>2024, Membre</v>
      </c>
      <c r="AY99" t="str">
        <v>fam</v>
      </c>
      <c r="BA99" t="str">
        <v>25/09/19</v>
      </c>
      <c r="BB99" t="str">
        <v>19/11/19</v>
      </c>
      <c r="BO99" t="str">
        <v>4.1</v>
      </c>
    </row>
    <row r="100">
      <c r="A100" t="str">
        <v>DA CONCEICAO</v>
      </c>
      <c r="B100" t="str">
        <v>Sandra</v>
      </c>
      <c r="D100" t="str">
        <v>FR</v>
      </c>
      <c r="E100" t="str">
        <v>portugaise</v>
      </c>
      <c r="F100" t="str">
        <v>6A, rue des Près</v>
      </c>
      <c r="G100" t="str">
        <v>L-7435</v>
      </c>
      <c r="H100" t="str">
        <v>Hollenfels</v>
      </c>
      <c r="I100" t="str">
        <v>F11</v>
      </c>
      <c r="K100">
        <v>12</v>
      </c>
      <c r="L100">
        <v>31</v>
      </c>
      <c r="M100" t="str">
        <v>Femmes</v>
      </c>
      <c r="N100">
        <v>12</v>
      </c>
      <c r="O100">
        <f>IFERROR(VLOOKUP(N100,'Tables new'!$A:$C,3,FALSE),"")</f>
        <v>31</v>
      </c>
      <c r="P100" t="str">
        <f>VLOOKUP(N100,CAT_JOUEUR,2,FALSE)</f>
        <v>Femmes</v>
      </c>
      <c r="AA100" t="str">
        <v>100018</v>
      </c>
      <c r="AB100" t="str">
        <v>100018</v>
      </c>
      <c r="AC100" t="str">
        <v>100018</v>
      </c>
      <c r="AH100">
        <v>36986</v>
      </c>
      <c r="AI100">
        <v>36986</v>
      </c>
      <c r="AJ100">
        <v>2029</v>
      </c>
      <c r="AK100">
        <v>32547</v>
      </c>
      <c r="AL100" t="str">
        <v>1989 02 08 021 93</v>
      </c>
      <c r="AN100" t="str">
        <v>30 75 29</v>
      </c>
      <c r="AP100" t="str">
        <v>691 469 600</v>
      </c>
      <c r="AQ100" t="str">
        <v>loca.sandy@hotmail.com</v>
      </c>
      <c r="AY100" t="str">
        <v>fam</v>
      </c>
      <c r="BA100" t="str">
        <v>25/09/19</v>
      </c>
      <c r="BB100" t="str">
        <v>19/11/19</v>
      </c>
      <c r="BD100">
        <v>50</v>
      </c>
      <c r="BO100" t="str">
        <v>4.1</v>
      </c>
    </row>
    <row r="101">
      <c r="A101" t="str">
        <v>DA COSTA</v>
      </c>
      <c r="B101" t="str">
        <v>Catarina</v>
      </c>
      <c r="D101" t="str">
        <v>FR</v>
      </c>
      <c r="E101" t="str">
        <v>luxembourgeoise</v>
      </c>
      <c r="F101" t="str">
        <v>1, rue de la Paix</v>
      </c>
      <c r="G101" t="str">
        <v>L-8020</v>
      </c>
      <c r="H101" t="str">
        <v>Strassen</v>
      </c>
      <c r="I101" t="str">
        <v>F40</v>
      </c>
      <c r="K101">
        <v>212</v>
      </c>
      <c r="L101">
        <f>IFERROR(VLOOKUP(K101,'Tables new'!$A:$C,3,FALSE),"")</f>
        <v>70</v>
      </c>
      <c r="M101" t="str">
        <f>VLOOKUP(K101,CAT_JOUEUR,2,FALSE)</f>
        <v>Contact famille</v>
      </c>
      <c r="N101">
        <v>212</v>
      </c>
      <c r="O101">
        <f>IFERROR(VLOOKUP(N101,'Tables new'!$A:$C,3,FALSE),"")</f>
        <v>70</v>
      </c>
      <c r="P101" t="str">
        <f>VLOOKUP(N101,CAT_JOUEUR,2,FALSE)</f>
        <v>Contact famille</v>
      </c>
      <c r="V101" t="str">
        <v>c</v>
      </c>
      <c r="AH101" t="str">
        <v xml:space="preserve"> ///</v>
      </c>
      <c r="AI101" t="str">
        <v xml:space="preserve"> ///</v>
      </c>
      <c r="AJ101" t="str">
        <v xml:space="preserve"> ///</v>
      </c>
      <c r="AK101" t="str">
        <v xml:space="preserve"> ///</v>
      </c>
      <c r="AL101" t="str">
        <v>NA</v>
      </c>
      <c r="AP101" t="str">
        <v>691 132 848</v>
      </c>
      <c r="AQ101" t="str">
        <v>dacosta.catarina@hotmail.com</v>
      </c>
    </row>
    <row r="102">
      <c r="A102" t="str">
        <v>DAMIAN</v>
      </c>
      <c r="B102" t="str">
        <v>Alexandra</v>
      </c>
      <c r="D102" t="str">
        <v>DE</v>
      </c>
      <c r="E102" t="str">
        <v>Roumaine</v>
      </c>
      <c r="F102" t="str">
        <v>77, route de Fischbach</v>
      </c>
      <c r="G102" t="str">
        <v>L7447</v>
      </c>
      <c r="H102" t="str">
        <v>Lintgen</v>
      </c>
      <c r="I102" t="str">
        <v>F102</v>
      </c>
      <c r="K102">
        <v>212</v>
      </c>
      <c r="L102">
        <f>IFERROR(VLOOKUP(K102,'Tables new'!$A:$C,3,FALSE),"")</f>
        <v>70</v>
      </c>
      <c r="M102" t="str">
        <f>VLOOKUP(K102,CAT_JOUEUR,2,FALSE)</f>
        <v>Contact famille</v>
      </c>
      <c r="N102">
        <v>212</v>
      </c>
      <c r="O102">
        <f>IFERROR(VLOOKUP(N102,'Tables new'!$A:$C,3,FALSE),"")</f>
        <v>70</v>
      </c>
      <c r="P102" t="str">
        <f>VLOOKUP(N102,CAT_JOUEUR,2,FALSE)</f>
        <v>Contact famille</v>
      </c>
      <c r="W102" t="str">
        <v>c</v>
      </c>
      <c r="AH102" t="str">
        <v xml:space="preserve"> ///</v>
      </c>
      <c r="AI102" t="str">
        <v xml:space="preserve"> ///</v>
      </c>
      <c r="AJ102" t="str">
        <v xml:space="preserve"> ///</v>
      </c>
      <c r="AK102" t="str">
        <v xml:space="preserve"> ///</v>
      </c>
      <c r="AL102" t="str">
        <v>NA</v>
      </c>
      <c r="AP102">
        <v>671156198</v>
      </c>
    </row>
    <row r="103">
      <c r="A103" t="str">
        <v>DE LORENZI</v>
      </c>
      <c r="B103" t="str">
        <v>Alain</v>
      </c>
      <c r="D103" t="str">
        <v>FR</v>
      </c>
      <c r="E103" t="str">
        <v>luxembourgeoise</v>
      </c>
      <c r="F103" t="str">
        <v>27, Tommesknapp</v>
      </c>
      <c r="G103" t="str">
        <v>L-7419</v>
      </c>
      <c r="H103" t="str">
        <v>Brouch</v>
      </c>
      <c r="I103" t="str">
        <v>F111</v>
      </c>
      <c r="K103">
        <v>212</v>
      </c>
      <c r="L103">
        <f>IFERROR(VLOOKUP(K103,'Tables new'!$A:$C,3,FALSE),"")</f>
        <v>70</v>
      </c>
      <c r="M103" t="str">
        <f>VLOOKUP(K103,CAT_JOUEUR,2,FALSE)</f>
        <v>Contact famille</v>
      </c>
      <c r="N103">
        <v>212</v>
      </c>
      <c r="O103">
        <f>IFERROR(VLOOKUP(N103,'Tables new'!$A:$C,3,FALSE),"")</f>
        <v>70</v>
      </c>
      <c r="P103" t="str">
        <f>VLOOKUP(N103,CAT_JOUEUR,2,FALSE)</f>
        <v>Contact famille</v>
      </c>
      <c r="U103" t="str">
        <v>c</v>
      </c>
      <c r="AH103" t="str">
        <v xml:space="preserve"> ///</v>
      </c>
      <c r="AI103" t="str">
        <v xml:space="preserve"> ///</v>
      </c>
      <c r="AJ103" t="str">
        <v xml:space="preserve"> ///</v>
      </c>
      <c r="AK103" t="str">
        <v xml:space="preserve"> ///</v>
      </c>
      <c r="AL103" t="str">
        <v>NA</v>
      </c>
    </row>
    <row r="104">
      <c r="A104" t="str">
        <v>DE LORENZI</v>
      </c>
      <c r="B104" t="str">
        <v>Laura</v>
      </c>
      <c r="D104" t="str">
        <v>FR</v>
      </c>
      <c r="E104" t="str">
        <v>luxembourgeoise</v>
      </c>
      <c r="F104" t="str">
        <v>27, Tommesknapp</v>
      </c>
      <c r="G104" t="str">
        <v>L-7419</v>
      </c>
      <c r="H104" t="str">
        <v>Brouch</v>
      </c>
      <c r="I104" t="str">
        <v>F111</v>
      </c>
      <c r="K104">
        <v>17</v>
      </c>
      <c r="L104">
        <f>IFERROR(VLOOKUP(K104,'Tables new'!$A:$C,3,FALSE),"")</f>
        <v>36</v>
      </c>
      <c r="M104" t="str">
        <f>VLOOKUP(K104,CAT_JOUEUR,2,FALSE)</f>
        <v>U 11 F</v>
      </c>
      <c r="N104">
        <v>17</v>
      </c>
      <c r="O104">
        <f>IFERROR(VLOOKUP(N104,'Tables new'!$A:$C,3,FALSE),"")</f>
        <v>36</v>
      </c>
      <c r="P104" t="str">
        <f>VLOOKUP(N104,CAT_JOUEUR,2,FALSE)</f>
        <v>U 11 F</v>
      </c>
      <c r="U104" t="str">
        <v>j</v>
      </c>
      <c r="AA104" t="str">
        <v>xxx</v>
      </c>
      <c r="AI104">
        <v>45614</v>
      </c>
      <c r="AJ104">
        <v>2026</v>
      </c>
      <c r="AK104">
        <v>42965</v>
      </c>
      <c r="AL104" t="str">
        <v>2017 08 18 008 21</v>
      </c>
      <c r="AP104" t="str">
        <v>691 311 820 (mère)</v>
      </c>
      <c r="AQ104" t="str">
        <v>monia.demuth@gmail.com</v>
      </c>
    </row>
    <row r="105">
      <c r="A105" t="str">
        <v>DE PINA ROCHA</v>
      </c>
      <c r="B105" t="str">
        <v>Tamara</v>
      </c>
      <c r="D105" t="str">
        <v>FR</v>
      </c>
      <c r="E105" t="str">
        <v>luxembourgeoise</v>
      </c>
      <c r="F105" t="str">
        <v>1, Bloc E appart. 12 Centre Marisca</v>
      </c>
      <c r="G105" t="str">
        <v>L-7560</v>
      </c>
      <c r="H105" t="str">
        <v>Mersch</v>
      </c>
      <c r="I105" t="str">
        <v>F91</v>
      </c>
      <c r="K105">
        <v>212</v>
      </c>
      <c r="L105">
        <f>IFERROR(VLOOKUP(K105,'Tables new'!$A:$C,3,FALSE),"")</f>
        <v>70</v>
      </c>
      <c r="M105" t="str">
        <f>VLOOKUP(K105,CAT_JOUEUR,2,FALSE)</f>
        <v>Contact famille</v>
      </c>
      <c r="N105">
        <v>212</v>
      </c>
      <c r="O105">
        <f>IFERROR(VLOOKUP(N105,'Tables new'!$A:$C,3,FALSE),"")</f>
        <v>70</v>
      </c>
      <c r="P105" t="str">
        <f>VLOOKUP(N105,CAT_JOUEUR,2,FALSE)</f>
        <v>Contact famille</v>
      </c>
      <c r="V105" t="str">
        <v>c</v>
      </c>
      <c r="AB105" t="str">
        <v xml:space="preserve"> </v>
      </c>
      <c r="AH105" t="str">
        <v xml:space="preserve"> ///</v>
      </c>
      <c r="AI105" t="str">
        <v xml:space="preserve"> ///</v>
      </c>
      <c r="AJ105" t="str">
        <v xml:space="preserve"> ///</v>
      </c>
      <c r="AK105" t="str">
        <v xml:space="preserve"> ///</v>
      </c>
      <c r="AL105" t="str">
        <v>NA</v>
      </c>
      <c r="AP105">
        <v>691207199</v>
      </c>
      <c r="AQ105" t="str">
        <v>depinatamara@gmail.com</v>
      </c>
    </row>
    <row r="106">
      <c r="A106" t="str">
        <v>DE SA CASALEIRO</v>
      </c>
      <c r="B106" t="str">
        <v>David</v>
      </c>
      <c r="D106" t="str">
        <v>FR</v>
      </c>
      <c r="E106" t="str">
        <v>portuguaise</v>
      </c>
      <c r="F106" t="str">
        <v>1, rue de Beringen</v>
      </c>
      <c r="G106" t="str">
        <v>L-7517</v>
      </c>
      <c r="H106" t="str">
        <v>Mersch</v>
      </c>
      <c r="I106" t="str">
        <v>F24</v>
      </c>
      <c r="K106">
        <v>3</v>
      </c>
      <c r="L106">
        <f>IFERROR(VLOOKUP(K106,'Tables new'!$A:$C,3,FALSE),"")</f>
        <v>12</v>
      </c>
      <c r="M106" t="str">
        <f>VLOOKUP(K106,CAT_JOUEUR,2,FALSE)</f>
        <v>U 21 HO</v>
      </c>
      <c r="N106">
        <v>3</v>
      </c>
      <c r="O106">
        <f>IFERROR(VLOOKUP(N106,'Tables new'!$A:$C,3,FALSE),"")</f>
        <v>12</v>
      </c>
      <c r="P106" t="str">
        <f>VLOOKUP(N106,CAT_JOUEUR,2,FALSE)</f>
        <v>U 21 HO</v>
      </c>
      <c r="AA106" t="str">
        <v>400201</v>
      </c>
      <c r="AC106" t="str">
        <v xml:space="preserve"> </v>
      </c>
      <c r="AH106">
        <v>43822</v>
      </c>
      <c r="AI106">
        <v>43758</v>
      </c>
      <c r="AJ106">
        <v>2022</v>
      </c>
      <c r="AK106">
        <v>39207</v>
      </c>
      <c r="AL106" t="str">
        <v>2007 05 05 097 51</v>
      </c>
      <c r="AO106" t="str">
        <v xml:space="preserve"> </v>
      </c>
      <c r="AP106" t="str">
        <v>621 935 214</v>
      </c>
      <c r="AQ106" t="str">
        <v>casaleirocarla78@gmail.com</v>
      </c>
      <c r="AY106" t="str">
        <v>new50</v>
      </c>
      <c r="BA106" t="str">
        <v>01/12/19</v>
      </c>
      <c r="BD106" t="str">
        <v>free</v>
      </c>
    </row>
    <row r="107">
      <c r="A107" t="str">
        <v>DE SA FERREIRA CASALEIRO</v>
      </c>
      <c r="B107" t="str">
        <v>Carla Marina</v>
      </c>
      <c r="D107" t="str">
        <v>FR</v>
      </c>
      <c r="E107" t="str">
        <v>portuguaise</v>
      </c>
      <c r="F107" t="str">
        <v>1, rue de Beringen</v>
      </c>
      <c r="G107" t="str">
        <v>L-7517</v>
      </c>
      <c r="H107" t="str">
        <v>Mersch</v>
      </c>
      <c r="I107" t="str">
        <v>F24</v>
      </c>
      <c r="K107">
        <v>212</v>
      </c>
      <c r="L107">
        <f>IFERROR(VLOOKUP(K107,'Tables new'!$A:$C,3,FALSE),"")</f>
        <v>70</v>
      </c>
      <c r="M107" t="str">
        <f>VLOOKUP(K107,CAT_JOUEUR,2,FALSE)</f>
        <v>Contact famille</v>
      </c>
      <c r="N107">
        <v>212</v>
      </c>
      <c r="O107">
        <f>IFERROR(VLOOKUP(N107,'Tables new'!$A:$C,3,FALSE),"")</f>
        <v>70</v>
      </c>
      <c r="P107" t="str">
        <f>VLOOKUP(N107,CAT_JOUEUR,2,FALSE)</f>
        <v>Contact famille</v>
      </c>
      <c r="AH107" t="str">
        <v xml:space="preserve"> ///</v>
      </c>
      <c r="AI107" t="str">
        <v xml:space="preserve"> ///</v>
      </c>
      <c r="AJ107" t="str">
        <v xml:space="preserve"> ///</v>
      </c>
      <c r="AK107" t="str">
        <v xml:space="preserve"> ///</v>
      </c>
      <c r="AL107" t="str">
        <v>NA</v>
      </c>
      <c r="AP107" t="str">
        <v>661 735 214</v>
      </c>
      <c r="AQ107" t="str">
        <v>casaleirocarla78@gmail.com</v>
      </c>
      <c r="AY107" t="str">
        <v>new50</v>
      </c>
      <c r="BA107" t="str">
        <v>01/12/19</v>
      </c>
    </row>
    <row r="108">
      <c r="A108" t="str">
        <v>DEDU</v>
      </c>
      <c r="B108" t="str">
        <v>Cristian</v>
      </c>
      <c r="D108" t="str">
        <v>FR</v>
      </c>
      <c r="E108" t="str">
        <v>roumaine</v>
      </c>
      <c r="F108" t="str">
        <v>1, Um Birkelt</v>
      </c>
      <c r="G108" t="str">
        <v>L-7633</v>
      </c>
      <c r="H108" t="str">
        <v>Larochette</v>
      </c>
      <c r="I108" t="str">
        <v>F04</v>
      </c>
      <c r="K108">
        <v>212</v>
      </c>
      <c r="L108">
        <f>IFERROR(VLOOKUP(K108,'Tables new'!$A:$C,3,FALSE),"")</f>
        <v>70</v>
      </c>
      <c r="M108" t="str">
        <f>VLOOKUP(K108,CAT_JOUEUR,2,FALSE)</f>
        <v>Contact famille</v>
      </c>
      <c r="N108">
        <v>212</v>
      </c>
      <c r="O108">
        <f>IFERROR(VLOOKUP(N108,'Tables new'!$A:$C,3,FALSE),"")</f>
        <v>70</v>
      </c>
      <c r="P108" t="str">
        <f>VLOOKUP(N108,CAT_JOUEUR,2,FALSE)</f>
        <v>Contact famille</v>
      </c>
      <c r="AH108" t="str">
        <v xml:space="preserve"> ///</v>
      </c>
      <c r="AI108" t="str">
        <v xml:space="preserve"> ///</v>
      </c>
      <c r="AJ108" t="str">
        <v xml:space="preserve"> ///</v>
      </c>
      <c r="AK108" t="str">
        <v xml:space="preserve"> ///</v>
      </c>
      <c r="AL108" t="str">
        <v>NA</v>
      </c>
      <c r="AP108">
        <v>621618604</v>
      </c>
    </row>
    <row r="109">
      <c r="A109" t="str">
        <v>DEDU</v>
      </c>
      <c r="B109" t="str">
        <v>Sofia Elena</v>
      </c>
      <c r="D109" t="str">
        <v>FR</v>
      </c>
      <c r="E109" t="str">
        <v>néerlandaise</v>
      </c>
      <c r="F109" t="str">
        <v>1, Um Birkelt</v>
      </c>
      <c r="G109" t="str">
        <v>L-7633</v>
      </c>
      <c r="H109" t="str">
        <v>Larochette</v>
      </c>
      <c r="I109" t="str">
        <v>F04</v>
      </c>
      <c r="K109">
        <v>12</v>
      </c>
      <c r="L109">
        <v>31</v>
      </c>
      <c r="M109" t="str">
        <v>Femmes</v>
      </c>
      <c r="N109">
        <v>12</v>
      </c>
      <c r="O109">
        <f>IFERROR(VLOOKUP(N109,'Tables new'!$A:$C,3,FALSE),"")</f>
        <v>31</v>
      </c>
      <c r="P109" t="str">
        <f>VLOOKUP(N109,CAT_JOUEUR,2,FALSE)</f>
        <v>Femmes</v>
      </c>
      <c r="AA109" t="str">
        <v>400966</v>
      </c>
      <c r="AH109">
        <v>44833</v>
      </c>
      <c r="AI109">
        <v>44816</v>
      </c>
      <c r="AJ109">
        <v>2024</v>
      </c>
      <c r="AK109">
        <v>40030</v>
      </c>
      <c r="AL109" t="str">
        <v>2009 08 05 017 85</v>
      </c>
      <c r="AP109">
        <v>691369017</v>
      </c>
      <c r="AQ109" t="str">
        <v>sofia0509elena@gmail.com</v>
      </c>
    </row>
    <row r="110">
      <c r="A110" t="str">
        <v>DEISCHTER</v>
      </c>
      <c r="B110" t="str">
        <v>Adrien</v>
      </c>
      <c r="D110" t="str">
        <v>FR</v>
      </c>
      <c r="E110" t="str">
        <v>luxembourgeoise</v>
      </c>
      <c r="F110" t="str">
        <v>3, rue de Junglinster</v>
      </c>
      <c r="G110" t="str">
        <v xml:space="preserve">L-6160 </v>
      </c>
      <c r="H110" t="str">
        <v>Bourglinster</v>
      </c>
      <c r="I110" t="str">
        <v>Seul</v>
      </c>
      <c r="K110">
        <v>150</v>
      </c>
      <c r="L110">
        <f>IFERROR(VLOOKUP(K110,'Tables new'!$A:$C,3,FALSE),"")</f>
        <v>1</v>
      </c>
      <c r="M110" t="str">
        <f>VLOOKUP(K110,CAT_JOUEUR,2,FALSE)</f>
        <v>comité</v>
      </c>
      <c r="N110">
        <v>9</v>
      </c>
      <c r="O110">
        <f>IFERROR(VLOOKUP(N110,'Tables new'!$A:$C,3,FALSE),"")</f>
        <v>20</v>
      </c>
      <c r="P110" t="str">
        <f>VLOOKUP(N110,CAT_JOUEUR,2,FALSE)</f>
        <v>Vétérans - HO</v>
      </c>
      <c r="AA110" t="str">
        <v>100231</v>
      </c>
      <c r="AB110" t="str">
        <v>100231</v>
      </c>
      <c r="AC110" t="str">
        <v>100231</v>
      </c>
      <c r="AH110">
        <v>38966</v>
      </c>
      <c r="AI110">
        <v>38966</v>
      </c>
      <c r="AJ110" t="str">
        <v>///</v>
      </c>
      <c r="AK110">
        <v>21435</v>
      </c>
      <c r="AL110" t="str">
        <v>1958 09 07 116 83</v>
      </c>
      <c r="AM110" t="str">
        <v>Differdange, Luxembourg</v>
      </c>
      <c r="AO110" t="str">
        <v>40 15 43 75</v>
      </c>
      <c r="AP110" t="str">
        <v>661 789 420</v>
      </c>
      <c r="AQ110" t="str">
        <v>deisadhb@gmail.com</v>
      </c>
      <c r="AT110" t="str">
        <v>A</v>
      </c>
      <c r="AU110" t="str">
        <v>2024, Membre</v>
      </c>
      <c r="AX110" t="str">
        <v>LUXQF4 &amp; LUXQF3</v>
      </c>
      <c r="AY110" t="str">
        <v>sr</v>
      </c>
      <c r="BA110" t="str">
        <v>25/09/19</v>
      </c>
      <c r="BB110" t="str">
        <v>pas envoi</v>
      </c>
      <c r="BC110" t="str">
        <v>i1</v>
      </c>
      <c r="BD110">
        <v>50</v>
      </c>
      <c r="BO110" t="str">
        <v>5f-2</v>
      </c>
    </row>
    <row r="111">
      <c r="A111" t="str">
        <v>DELGADO CARDOSO</v>
      </c>
      <c r="B111" t="str">
        <v>Gabriel</v>
      </c>
      <c r="D111" t="str">
        <v>FR</v>
      </c>
      <c r="E111" t="str">
        <v>luxembourgeoise</v>
      </c>
      <c r="F111" t="str">
        <v>43, rue de Hunsdorf</v>
      </c>
      <c r="G111" t="str">
        <v>L-7324</v>
      </c>
      <c r="H111" t="str">
        <v>Mullendorf</v>
      </c>
      <c r="I111" t="str">
        <v>F68</v>
      </c>
      <c r="K111">
        <v>5</v>
      </c>
      <c r="L111">
        <f>IFERROR(VLOOKUP(K111,'Tables new'!$A:$C,3,FALSE),"")</f>
        <v>14</v>
      </c>
      <c r="M111" t="str">
        <f>VLOOKUP(K111,CAT_JOUEUR,2,FALSE)</f>
        <v>U 15 H</v>
      </c>
      <c r="N111">
        <v>5</v>
      </c>
      <c r="O111">
        <f>IFERROR(VLOOKUP(N111,'Tables new'!$A:$C,3,FALSE),"")</f>
        <v>14</v>
      </c>
      <c r="P111" t="str">
        <f>VLOOKUP(N111,CAT_JOUEUR,2,FALSE)</f>
        <v>U 15 H</v>
      </c>
      <c r="S111" t="str">
        <v>j</v>
      </c>
      <c r="AA111" t="str">
        <v>400752</v>
      </c>
      <c r="AH111">
        <v>44557</v>
      </c>
      <c r="AI111">
        <v>44494</v>
      </c>
      <c r="AJ111">
        <v>2024</v>
      </c>
      <c r="AK111">
        <v>41140</v>
      </c>
      <c r="AL111" t="str">
        <v>2012 08 19 071 48</v>
      </c>
      <c r="AN111" t="str">
        <v>45 00 45 80 02</v>
      </c>
      <c r="AP111">
        <v>621196555</v>
      </c>
      <c r="AQ111" t="str">
        <v>delgadocaremonika@gmail.com</v>
      </c>
      <c r="BM111" t="str">
        <v>x</v>
      </c>
    </row>
    <row r="112">
      <c r="A112" t="str">
        <v>DELGADO CARE</v>
      </c>
      <c r="B112" t="str">
        <v>Monika</v>
      </c>
      <c r="D112" t="str">
        <v>FR</v>
      </c>
      <c r="E112" t="str">
        <v>luxembourgeoise</v>
      </c>
      <c r="F112" t="str">
        <v>43, rue de Hunsdorf</v>
      </c>
      <c r="G112" t="str">
        <v>L-7324</v>
      </c>
      <c r="H112" t="str">
        <v>Mullendorf</v>
      </c>
      <c r="I112" t="str">
        <v>F68</v>
      </c>
      <c r="K112">
        <v>212</v>
      </c>
      <c r="L112">
        <f>IFERROR(VLOOKUP(K112,'Tables new'!$A:$C,3,FALSE),"")</f>
        <v>70</v>
      </c>
      <c r="M112" t="str">
        <f>VLOOKUP(K112,CAT_JOUEUR,2,FALSE)</f>
        <v>Contact famille</v>
      </c>
      <c r="N112">
        <v>212</v>
      </c>
      <c r="O112">
        <f>IFERROR(VLOOKUP(N112,'Tables new'!$A:$C,3,FALSE),"")</f>
        <v>70</v>
      </c>
      <c r="P112" t="str">
        <f>VLOOKUP(N112,CAT_JOUEUR,2,FALSE)</f>
        <v>Contact famille</v>
      </c>
      <c r="S112" t="str">
        <v>c</v>
      </c>
      <c r="AH112" t="str">
        <v xml:space="preserve"> ///</v>
      </c>
      <c r="AI112" t="str">
        <v xml:space="preserve"> ///</v>
      </c>
      <c r="AJ112" t="str">
        <v xml:space="preserve"> ///</v>
      </c>
      <c r="AK112" t="str">
        <v xml:space="preserve"> ///</v>
      </c>
      <c r="AL112" t="str">
        <v>NA</v>
      </c>
      <c r="AN112" t="str">
        <v>45 00 45 80 02</v>
      </c>
      <c r="AP112">
        <v>621196555</v>
      </c>
      <c r="AQ112" t="str">
        <v>delgadocaremonika@gmail.com</v>
      </c>
    </row>
    <row r="113">
      <c r="A113" t="str">
        <v>DELHALT</v>
      </c>
      <c r="B113" t="str">
        <v>Carmen</v>
      </c>
      <c r="D113" t="str">
        <v>FR</v>
      </c>
      <c r="E113" t="str">
        <v>luxembourgeoise</v>
      </c>
      <c r="F113" t="str">
        <v>10, rue de l'Eglise</v>
      </c>
      <c r="G113" t="str">
        <v>L-7410</v>
      </c>
      <c r="H113" t="str">
        <v>Angelsberg</v>
      </c>
      <c r="I113" t="str">
        <v>F55</v>
      </c>
      <c r="K113">
        <v>212</v>
      </c>
      <c r="L113">
        <f>IFERROR(VLOOKUP(K113,'Tables new'!$A:$C,3,FALSE),"")</f>
        <v>70</v>
      </c>
      <c r="M113" t="str">
        <f>VLOOKUP(K113,CAT_JOUEUR,2,FALSE)</f>
        <v>Contact famille</v>
      </c>
      <c r="N113">
        <v>212</v>
      </c>
      <c r="O113">
        <f>IFERROR(VLOOKUP(N113,'Tables new'!$A:$C,3,FALSE),"")</f>
        <v>70</v>
      </c>
      <c r="P113" t="str">
        <f>VLOOKUP(N113,CAT_JOUEUR,2,FALSE)</f>
        <v>Contact famille</v>
      </c>
      <c r="W113" t="str">
        <v>c</v>
      </c>
      <c r="AH113" t="str">
        <v xml:space="preserve"> ///</v>
      </c>
      <c r="AI113" t="str">
        <v xml:space="preserve"> ///</v>
      </c>
      <c r="AJ113" t="str">
        <v xml:space="preserve"> ///</v>
      </c>
      <c r="AK113" t="str">
        <v xml:space="preserve"> ///</v>
      </c>
      <c r="AL113" t="str">
        <v>NA</v>
      </c>
    </row>
    <row r="114">
      <c r="A114" t="str">
        <v>DEMANT</v>
      </c>
      <c r="B114" t="str">
        <v xml:space="preserve">Anna  </v>
      </c>
      <c r="D114" t="str">
        <v>DK</v>
      </c>
      <c r="E114" t="str">
        <v>Danoise, française, anglaise &amp; luxembourgeoise</v>
      </c>
      <c r="F114" t="str">
        <v>13, rue du Château</v>
      </c>
      <c r="G114" t="str">
        <v>L-6961</v>
      </c>
      <c r="H114" t="str">
        <v>Senningen</v>
      </c>
      <c r="I114" t="str">
        <v>F74</v>
      </c>
      <c r="K114">
        <v>18</v>
      </c>
      <c r="L114">
        <f>IFERROR(VLOOKUP(K114,'Tables new'!$A:$C,3,FALSE),"")</f>
        <v>37</v>
      </c>
      <c r="M114" t="str">
        <f>VLOOKUP(K114,CAT_JOUEUR,2,FALSE)</f>
        <v>U 9 F</v>
      </c>
      <c r="N114">
        <v>18</v>
      </c>
      <c r="O114">
        <f>IFERROR(VLOOKUP(N114,'Tables new'!$A:$C,3,FALSE),"")</f>
        <v>37</v>
      </c>
      <c r="P114" t="str">
        <f>VLOOKUP(N114,CAT_JOUEUR,2,FALSE)</f>
        <v>U 9 F</v>
      </c>
      <c r="V114" t="str">
        <v>j</v>
      </c>
      <c r="AA114" t="str">
        <v>400843</v>
      </c>
      <c r="AH114">
        <v>44649</v>
      </c>
      <c r="AI114">
        <v>44568</v>
      </c>
      <c r="AJ114">
        <v>2025</v>
      </c>
      <c r="AK114">
        <v>43301</v>
      </c>
      <c r="AL114" t="str">
        <v>2018 07 20 014 63</v>
      </c>
      <c r="AO114" t="str">
        <v>691 281 557 (père)</v>
      </c>
      <c r="AP114" t="str">
        <v>621 322 578 (mère)</v>
      </c>
      <c r="AQ114" t="str">
        <v>matiasdemant@gmail.com</v>
      </c>
    </row>
    <row r="115">
      <c r="A115" t="str">
        <v>DEMANT</v>
      </c>
      <c r="B115" t="str">
        <v>Matias</v>
      </c>
      <c r="D115" t="str">
        <v>DK</v>
      </c>
      <c r="E115" t="str">
        <v>Danoise, française, anglaise &amp; luxembourgeoise</v>
      </c>
      <c r="F115" t="str">
        <v>13, rue du Château</v>
      </c>
      <c r="G115" t="str">
        <v>L-6961</v>
      </c>
      <c r="H115" t="str">
        <v>Senningen</v>
      </c>
      <c r="I115" t="str">
        <v>F74</v>
      </c>
      <c r="K115">
        <v>212</v>
      </c>
      <c r="L115">
        <f>IFERROR(VLOOKUP(K115,'Tables new'!$A:$C,3,FALSE),"")</f>
        <v>70</v>
      </c>
      <c r="M115" t="str">
        <f>VLOOKUP(K115,CAT_JOUEUR,2,FALSE)</f>
        <v>Contact famille</v>
      </c>
      <c r="N115">
        <v>212</v>
      </c>
      <c r="O115">
        <f>IFERROR(VLOOKUP(N115,'Tables new'!$A:$C,3,FALSE),"")</f>
        <v>70</v>
      </c>
      <c r="P115" t="str">
        <f>VLOOKUP(N115,CAT_JOUEUR,2,FALSE)</f>
        <v>Contact famille</v>
      </c>
      <c r="V115" t="str">
        <v>c</v>
      </c>
      <c r="AH115" t="str">
        <v xml:space="preserve"> ///</v>
      </c>
      <c r="AI115" t="str">
        <v xml:space="preserve"> ///</v>
      </c>
      <c r="AJ115" t="str">
        <v xml:space="preserve"> ///</v>
      </c>
      <c r="AK115" t="str">
        <v xml:space="preserve"> ///</v>
      </c>
      <c r="AL115" t="str">
        <v xml:space="preserve"> ///</v>
      </c>
      <c r="AP115">
        <v>691281557</v>
      </c>
      <c r="AQ115" t="str">
        <v>matiasdemant@gmail.com</v>
      </c>
    </row>
    <row r="116">
      <c r="A116" t="str">
        <v>DEMUTH</v>
      </c>
      <c r="B116" t="str">
        <v>Monia</v>
      </c>
      <c r="D116" t="str">
        <v>FR</v>
      </c>
      <c r="E116" t="str">
        <v>luxembourgeoise</v>
      </c>
      <c r="F116" t="str">
        <v>27, Tommesknapp</v>
      </c>
      <c r="G116" t="str">
        <v>L-7419</v>
      </c>
      <c r="H116" t="str">
        <v>Brouch</v>
      </c>
      <c r="I116" t="str">
        <v>F111</v>
      </c>
      <c r="K116">
        <v>210</v>
      </c>
      <c r="L116">
        <f>IFERROR(VLOOKUP(K116,'Tables new'!$A:$C,3,FALSE),"")</f>
        <v>70</v>
      </c>
      <c r="M116" t="str">
        <f>VLOOKUP(K116,CAT_JOUEUR,2,FALSE)</f>
        <v>Contact famille M</v>
      </c>
      <c r="N116">
        <v>212</v>
      </c>
      <c r="O116">
        <f>IFERROR(VLOOKUP(N116,'Tables new'!$A:$C,3,FALSE),"")</f>
        <v>70</v>
      </c>
      <c r="P116" t="str">
        <f>VLOOKUP(N116,CAT_JOUEUR,2,FALSE)</f>
        <v>Contact famille</v>
      </c>
      <c r="U116" t="str">
        <v>c</v>
      </c>
      <c r="AH116" t="str">
        <v xml:space="preserve"> ///</v>
      </c>
      <c r="AI116" t="str">
        <v xml:space="preserve"> ///</v>
      </c>
      <c r="AJ116" t="str">
        <v xml:space="preserve"> ///</v>
      </c>
      <c r="AK116" t="str">
        <v xml:space="preserve"> ///</v>
      </c>
      <c r="AL116" t="str">
        <v>NA</v>
      </c>
      <c r="AP116">
        <v>691311820</v>
      </c>
      <c r="AQ116" t="str">
        <v>monia.demuth@gmail.com</v>
      </c>
    </row>
    <row r="117">
      <c r="A117" t="str">
        <v>DEN REIJER</v>
      </c>
      <c r="B117" t="str">
        <v>Linda</v>
      </c>
      <c r="D117" t="str">
        <v>FR</v>
      </c>
      <c r="E117" t="str">
        <v>luxembourgeoise</v>
      </c>
      <c r="F117" t="str">
        <v>25, rue de la Montagne</v>
      </c>
      <c r="G117" t="str">
        <v>L-7460</v>
      </c>
      <c r="H117" t="str">
        <v>Prettingen</v>
      </c>
      <c r="I117" t="str">
        <v>Seul</v>
      </c>
      <c r="K117">
        <v>300</v>
      </c>
      <c r="L117">
        <f>IFERROR(VLOOKUP(K117,'Tables new'!$A:$C,3,FALSE),"")</f>
        <v>90</v>
      </c>
      <c r="M117" t="str">
        <f>VLOOKUP(K117,CAT_JOUEUR,2,FALSE)</f>
        <v>Prêt, sortie Mersch75</v>
      </c>
      <c r="N117">
        <v>12</v>
      </c>
      <c r="O117">
        <f>IFERROR(VLOOKUP(N117,'Tables new'!$A:$C,3,FALSE),"")</f>
        <v>31</v>
      </c>
      <c r="P117" t="str">
        <f>VLOOKUP(N117,CAT_JOUEUR,2,FALSE)</f>
        <v>Femmes</v>
      </c>
      <c r="AA117" t="str">
        <v>100774</v>
      </c>
      <c r="AH117">
        <v>43542</v>
      </c>
      <c r="AI117">
        <v>43536</v>
      </c>
      <c r="AJ117">
        <v>2024</v>
      </c>
      <c r="AK117">
        <v>34451</v>
      </c>
      <c r="AL117" t="str">
        <v>1994 04 27 145 40</v>
      </c>
      <c r="AP117" t="str">
        <v>661 105 959</v>
      </c>
      <c r="AQ117" t="str">
        <v>denreijer.linda@yahoo.de</v>
      </c>
      <c r="AY117" t="str">
        <v>s</v>
      </c>
      <c r="BA117" t="str">
        <v>25/09/19</v>
      </c>
      <c r="BB117" t="str">
        <v>19/11/19</v>
      </c>
      <c r="BD117">
        <v>50</v>
      </c>
      <c r="BF117" t="str">
        <v>a</v>
      </c>
    </row>
    <row r="118">
      <c r="A118" t="str">
        <v>DENGLER</v>
      </c>
      <c r="B118" t="str">
        <v>Simone</v>
      </c>
      <c r="D118" t="str">
        <v>FR</v>
      </c>
      <c r="E118" t="str">
        <v>luxembourgeoise</v>
      </c>
      <c r="F118" t="str">
        <v>61, rue de la Bergerie</v>
      </c>
      <c r="G118" t="str">
        <v>L-7441</v>
      </c>
      <c r="H118" t="str">
        <v>Lintgen</v>
      </c>
      <c r="I118" t="str">
        <v>F69</v>
      </c>
      <c r="K118">
        <v>212</v>
      </c>
      <c r="L118">
        <f>IFERROR(VLOOKUP(K118,'Tables new'!$A:$C,3,FALSE),"")</f>
        <v>70</v>
      </c>
      <c r="M118" t="str">
        <f>VLOOKUP(K118,CAT_JOUEUR,2,FALSE)</f>
        <v>Contact famille</v>
      </c>
      <c r="N118">
        <v>212</v>
      </c>
      <c r="O118">
        <f>IFERROR(VLOOKUP(N118,'Tables new'!$A:$C,3,FALSE),"")</f>
        <v>70</v>
      </c>
      <c r="P118" t="str">
        <f>VLOOKUP(N118,CAT_JOUEUR,2,FALSE)</f>
        <v>Contact famille</v>
      </c>
      <c r="W118" t="str">
        <v>c</v>
      </c>
      <c r="AH118" t="str">
        <v xml:space="preserve"> ///</v>
      </c>
      <c r="AI118" t="str">
        <v xml:space="preserve"> ///</v>
      </c>
      <c r="AJ118" t="str">
        <v xml:space="preserve"> ///</v>
      </c>
      <c r="AK118" t="str">
        <v xml:space="preserve"> ///</v>
      </c>
      <c r="AL118" t="str">
        <v>NA</v>
      </c>
      <c r="AP118">
        <v>621466175</v>
      </c>
    </row>
    <row r="119">
      <c r="A119" t="str">
        <v>DERNEDEN</v>
      </c>
      <c r="B119" t="str">
        <v>Mathis</v>
      </c>
      <c r="D119" t="str">
        <v>FR</v>
      </c>
      <c r="E119" t="str">
        <v>luxembourgeoise</v>
      </c>
      <c r="F119" t="str">
        <v>8, rue Hobsteltgen</v>
      </c>
      <c r="G119" t="str">
        <v>L-8508</v>
      </c>
      <c r="H119" t="str">
        <v>Redange/Attert</v>
      </c>
      <c r="I119" t="str">
        <v>Seul</v>
      </c>
      <c r="K119">
        <v>3</v>
      </c>
      <c r="L119">
        <f>IFERROR(VLOOKUP(K119,'Tables new'!$A:$C,3,FALSE),"")</f>
        <v>12</v>
      </c>
      <c r="M119" t="str">
        <f>VLOOKUP(K119,CAT_JOUEUR,2,FALSE)</f>
        <v>U 21 HO</v>
      </c>
      <c r="N119">
        <v>3</v>
      </c>
      <c r="O119">
        <f>IFERROR(VLOOKUP(N119,'Tables new'!$A:$C,3,FALSE),"")</f>
        <v>12</v>
      </c>
      <c r="P119" t="str">
        <f>VLOOKUP(N119,CAT_JOUEUR,2,FALSE)</f>
        <v>U 21 HO</v>
      </c>
      <c r="AA119" t="str">
        <v>130450</v>
      </c>
      <c r="AH119">
        <v>43032</v>
      </c>
      <c r="AI119">
        <v>45505</v>
      </c>
      <c r="AJ119">
        <v>2026</v>
      </c>
      <c r="AK119">
        <v>39054</v>
      </c>
      <c r="AL119" t="str">
        <v>2006 12 03 096 12</v>
      </c>
      <c r="AP119">
        <v>621489964</v>
      </c>
      <c r="AQ119" t="str">
        <v>dernedenm@gmail.com</v>
      </c>
    </row>
    <row r="120">
      <c r="A120" t="str">
        <v>DEUTSCH</v>
      </c>
      <c r="B120" t="str">
        <v>Léonie</v>
      </c>
      <c r="D120" t="str">
        <v>FR</v>
      </c>
      <c r="E120" t="str">
        <v>autrichiene</v>
      </c>
      <c r="F120" t="str">
        <v>17, rue de Schandel</v>
      </c>
      <c r="G120" t="str">
        <v>L-8707</v>
      </c>
      <c r="H120" t="str">
        <v>Useldange</v>
      </c>
      <c r="I120" t="str">
        <v>F70</v>
      </c>
      <c r="K120">
        <v>17</v>
      </c>
      <c r="L120">
        <f>IFERROR(VLOOKUP(K120,'Tables new'!$A:$C,3,FALSE),"")</f>
        <v>36</v>
      </c>
      <c r="M120" t="str">
        <f>VLOOKUP(K120,CAT_JOUEUR,2,FALSE)</f>
        <v>U 11 F</v>
      </c>
      <c r="N120">
        <v>17</v>
      </c>
      <c r="O120">
        <f>IFERROR(VLOOKUP(N120,'Tables new'!$A:$C,3,FALSE),"")</f>
        <v>36</v>
      </c>
      <c r="P120" t="str">
        <f>VLOOKUP(N120,CAT_JOUEUR,2,FALSE)</f>
        <v>U 11 F</v>
      </c>
      <c r="U120" t="str">
        <v>j</v>
      </c>
      <c r="AA120" t="str">
        <v>401140</v>
      </c>
      <c r="AH120">
        <v>44992</v>
      </c>
      <c r="AI120">
        <v>44964</v>
      </c>
      <c r="AJ120">
        <v>2028</v>
      </c>
      <c r="AK120">
        <v>42538</v>
      </c>
      <c r="AL120" t="str">
        <v>2016 06 17 013 69</v>
      </c>
      <c r="AO120" t="str">
        <v>691 525 137 (père)</v>
      </c>
      <c r="AP120" t="str">
        <v>661 277 627 (mère)</v>
      </c>
      <c r="AQ120" t="str">
        <v>julia.haslbauer@gmx.at</v>
      </c>
    </row>
    <row r="121">
      <c r="A121" t="str">
        <v>DEUTSCH</v>
      </c>
      <c r="B121" t="str">
        <v>Lévi</v>
      </c>
      <c r="D121" t="str">
        <v>FR</v>
      </c>
      <c r="E121" t="str">
        <v>luxembourgeoise</v>
      </c>
      <c r="F121" t="str">
        <v>17, rue de Schandel</v>
      </c>
      <c r="G121" t="str">
        <v>L-8707</v>
      </c>
      <c r="H121" t="str">
        <v>Useldange</v>
      </c>
      <c r="I121" t="str">
        <v>F70</v>
      </c>
      <c r="K121">
        <v>8</v>
      </c>
      <c r="L121">
        <f>IFERROR(VLOOKUP(K121,'Tables new'!$A:$C,3,FALSE),"")</f>
        <v>17</v>
      </c>
      <c r="M121" t="str">
        <f>VLOOKUP(K121,CAT_JOUEUR,2,FALSE)</f>
        <v>U 9 H</v>
      </c>
      <c r="N121">
        <v>8</v>
      </c>
      <c r="O121">
        <f>IFERROR(VLOOKUP(N121,'Tables new'!$A:$C,3,FALSE),"")</f>
        <v>17</v>
      </c>
      <c r="P121" t="str">
        <f>VLOOKUP(N121,CAT_JOUEUR,2,FALSE)</f>
        <v>U 9 H</v>
      </c>
      <c r="V121" t="str">
        <v>j</v>
      </c>
      <c r="AA121" t="str">
        <v>400772</v>
      </c>
      <c r="AH121">
        <v>44557</v>
      </c>
      <c r="AI121">
        <v>44515</v>
      </c>
      <c r="AJ121">
        <v>2026</v>
      </c>
      <c r="AK121">
        <v>43588</v>
      </c>
      <c r="AL121" t="str">
        <v>2019 05 03 022 10</v>
      </c>
      <c r="AO121" t="str">
        <v>691 525 137 (père)</v>
      </c>
      <c r="AP121" t="str">
        <v>661 277 627 (mère)</v>
      </c>
      <c r="AQ121" t="str">
        <v>julia.haslbauer@gmx.at</v>
      </c>
    </row>
    <row r="122">
      <c r="A122" t="str">
        <v>DEUTSCH</v>
      </c>
      <c r="B122" t="str">
        <v>Thierry</v>
      </c>
      <c r="D122" t="str">
        <v>FR</v>
      </c>
      <c r="E122" t="str">
        <v>luxembourgeoise</v>
      </c>
      <c r="F122" t="str">
        <v>17, rue de Schandel</v>
      </c>
      <c r="G122" t="str">
        <v>L-8707</v>
      </c>
      <c r="H122" t="str">
        <v>Useldange</v>
      </c>
      <c r="I122" t="str">
        <v>F70</v>
      </c>
      <c r="K122">
        <v>212</v>
      </c>
      <c r="L122">
        <f>IFERROR(VLOOKUP(K122,'Tables new'!$A:$C,3,FALSE),"")</f>
        <v>70</v>
      </c>
      <c r="M122" t="str">
        <f>VLOOKUP(K122,CAT_JOUEUR,2,FALSE)</f>
        <v>Contact famille</v>
      </c>
      <c r="N122">
        <v>212</v>
      </c>
      <c r="O122">
        <f>IFERROR(VLOOKUP(N122,'Tables new'!$A:$C,3,FALSE),"")</f>
        <v>70</v>
      </c>
      <c r="P122" t="str">
        <f>VLOOKUP(N122,CAT_JOUEUR,2,FALSE)</f>
        <v>Contact famille</v>
      </c>
      <c r="U122" t="str">
        <v>c</v>
      </c>
      <c r="V122" t="str">
        <v>c</v>
      </c>
      <c r="AH122" t="str">
        <v xml:space="preserve"> ///</v>
      </c>
      <c r="AI122" t="str">
        <v xml:space="preserve"> ///</v>
      </c>
      <c r="AJ122" t="str">
        <v xml:space="preserve"> ///</v>
      </c>
      <c r="AK122" t="str">
        <v xml:space="preserve"> ///</v>
      </c>
      <c r="AL122" t="str">
        <v>NA</v>
      </c>
      <c r="AP122">
        <v>691525137</v>
      </c>
      <c r="AQ122" t="str">
        <v>deutschthierry@yahoo.co.uk</v>
      </c>
    </row>
    <row r="123">
      <c r="A123" t="str">
        <v>DEVELDER</v>
      </c>
      <c r="B123" t="str">
        <v>Elise</v>
      </c>
      <c r="D123" t="str">
        <v>FR</v>
      </c>
      <c r="E123" t="str">
        <v>belge</v>
      </c>
      <c r="F123" t="str">
        <v>43,rue de Blaschette</v>
      </c>
      <c r="G123" t="str">
        <v>L-7353</v>
      </c>
      <c r="H123" t="str">
        <v>Lorentzweiler</v>
      </c>
      <c r="I123" t="str">
        <v>F09</v>
      </c>
      <c r="K123">
        <v>18</v>
      </c>
      <c r="L123">
        <f>IFERROR(VLOOKUP(K123,'Tables new'!$A:$C,3,FALSE),"")</f>
        <v>37</v>
      </c>
      <c r="M123" t="str">
        <f>VLOOKUP(K123,CAT_JOUEUR,2,FALSE)</f>
        <v>U 9 F</v>
      </c>
      <c r="N123">
        <v>18</v>
      </c>
      <c r="O123">
        <f>IFERROR(VLOOKUP(N123,'Tables new'!$A:$C,3,FALSE),"")</f>
        <v>37</v>
      </c>
      <c r="P123" t="str">
        <f>VLOOKUP(N123,CAT_JOUEUR,2,FALSE)</f>
        <v>U 9 F</v>
      </c>
      <c r="V123" t="str">
        <v>j</v>
      </c>
      <c r="AA123" t="str">
        <v>402522</v>
      </c>
      <c r="AH123">
        <v>45782</v>
      </c>
      <c r="AI123">
        <v>45742</v>
      </c>
      <c r="AJ123">
        <v>2028</v>
      </c>
      <c r="AK123">
        <v>44213</v>
      </c>
      <c r="AL123" t="str">
        <v>2021 01 17 008 40</v>
      </c>
      <c r="AO123" t="str">
        <v>621 599 686 (père)</v>
      </c>
      <c r="AP123" t="str">
        <v>661 846 521 (mère)</v>
      </c>
      <c r="AQ123" t="str">
        <v>steffan_develder@hotmail.com</v>
      </c>
    </row>
    <row r="124">
      <c r="A124" t="str">
        <v>DEVELDER</v>
      </c>
      <c r="B124" t="str">
        <v>Stefaan</v>
      </c>
      <c r="D124" t="str">
        <v>FR</v>
      </c>
      <c r="E124" t="str">
        <v>belge</v>
      </c>
      <c r="F124" t="str">
        <v>43,rue de Blaschette</v>
      </c>
      <c r="G124" t="str">
        <v>L-7353</v>
      </c>
      <c r="H124" t="str">
        <v>Lorentzweiler</v>
      </c>
      <c r="I124" t="str">
        <v>F09</v>
      </c>
      <c r="K124">
        <v>212</v>
      </c>
      <c r="L124">
        <f>IFERROR(VLOOKUP(K124,'Tables new'!$A:$C,3,FALSE),"")</f>
        <v>70</v>
      </c>
      <c r="M124" t="str">
        <f>VLOOKUP(K124,CAT_JOUEUR,2,FALSE)</f>
        <v>Contact famille</v>
      </c>
      <c r="N124">
        <v>212</v>
      </c>
      <c r="O124">
        <f>IFERROR(VLOOKUP(N124,'Tables new'!$A:$C,3,FALSE),"")</f>
        <v>70</v>
      </c>
      <c r="P124" t="str">
        <f>VLOOKUP(N124,CAT_JOUEUR,2,FALSE)</f>
        <v>Contact famille</v>
      </c>
      <c r="V124" t="str">
        <v>c</v>
      </c>
      <c r="AH124" t="str">
        <v xml:space="preserve"> ///</v>
      </c>
      <c r="AI124" t="str">
        <v xml:space="preserve"> ///</v>
      </c>
      <c r="AJ124" t="str">
        <v xml:space="preserve"> ///</v>
      </c>
      <c r="AK124" t="str">
        <v xml:space="preserve"> ///</v>
      </c>
      <c r="AL124" t="str">
        <v>NA</v>
      </c>
      <c r="AP124">
        <v>621599686</v>
      </c>
      <c r="AQ124" t="str">
        <v>steffan_develder@hotmail.com</v>
      </c>
    </row>
    <row r="125">
      <c r="A125" t="str">
        <v>DIDELOT</v>
      </c>
      <c r="B125" t="str">
        <v>Joran</v>
      </c>
      <c r="D125" t="str">
        <v>FR</v>
      </c>
      <c r="E125" t="str">
        <v>luxembourgeoise</v>
      </c>
      <c r="F125" t="str">
        <v>120, route de Fischbach</v>
      </c>
      <c r="G125" t="str">
        <v>L-7447</v>
      </c>
      <c r="H125" t="str">
        <v>Lintgen</v>
      </c>
      <c r="I125" t="str">
        <v>Seul</v>
      </c>
      <c r="K125">
        <v>9</v>
      </c>
      <c r="L125">
        <f>IFERROR(VLOOKUP(K125,'Tables new'!$A:$C,3,FALSE),"")</f>
        <v>20</v>
      </c>
      <c r="M125" t="str">
        <f>VLOOKUP(K125,CAT_JOUEUR,2,FALSE)</f>
        <v>Vétérans - HO</v>
      </c>
      <c r="N125">
        <v>9</v>
      </c>
      <c r="O125">
        <f>IFERROR(VLOOKUP(N125,'Tables new'!$A:$C,3,FALSE),"")</f>
        <v>20</v>
      </c>
      <c r="P125" t="str">
        <f>VLOOKUP(N125,CAT_JOUEUR,2,FALSE)</f>
        <v>Vétérans - HO</v>
      </c>
      <c r="AA125" t="str">
        <v>100236</v>
      </c>
      <c r="AH125">
        <v>44543</v>
      </c>
      <c r="AI125">
        <v>44389</v>
      </c>
      <c r="AJ125">
        <v>2028</v>
      </c>
      <c r="AK125">
        <v>30636</v>
      </c>
      <c r="AL125" t="str">
        <v>1983 11 16 318 49</v>
      </c>
      <c r="AP125">
        <v>691531253</v>
      </c>
      <c r="AQ125" t="str">
        <v>jorandidelot@gmail.com</v>
      </c>
    </row>
    <row r="126">
      <c r="A126" t="str">
        <v>DIDELOT</v>
      </c>
      <c r="B126" t="str">
        <v>Line</v>
      </c>
      <c r="D126" t="str">
        <v>FR</v>
      </c>
      <c r="E126" t="str">
        <v>luxembourgeoise</v>
      </c>
      <c r="F126" t="str">
        <v>120, rue de Fischbach</v>
      </c>
      <c r="G126" t="str">
        <v>L-7447</v>
      </c>
      <c r="H126" t="str">
        <v>Lintgen</v>
      </c>
      <c r="I126" t="str">
        <v>Seul</v>
      </c>
      <c r="K126">
        <v>12</v>
      </c>
      <c r="L126">
        <v>31</v>
      </c>
      <c r="M126" t="str">
        <v>Femmes</v>
      </c>
      <c r="N126">
        <v>12</v>
      </c>
      <c r="O126">
        <f>IFERROR(VLOOKUP(N126,'Tables new'!$A:$C,3,FALSE),"")</f>
        <v>31</v>
      </c>
      <c r="P126" t="str">
        <f>VLOOKUP(N126,CAT_JOUEUR,2,FALSE)</f>
        <v>Femmes</v>
      </c>
      <c r="AA126" t="str">
        <v>402850</v>
      </c>
      <c r="AF126" t="str">
        <v>nouvelle licence 25/26</v>
      </c>
      <c r="AH126">
        <v>45912</v>
      </c>
      <c r="AI126">
        <v>45895</v>
      </c>
      <c r="AJ126">
        <v>2032</v>
      </c>
      <c r="AK126">
        <v>33701</v>
      </c>
      <c r="AL126" t="str">
        <v>1992 04 07 024 79</v>
      </c>
      <c r="AP126">
        <v>691226319</v>
      </c>
      <c r="AQ126" t="str">
        <v>line@didelot.org</v>
      </c>
    </row>
    <row r="127">
      <c r="A127" t="str">
        <v>DIDELOT</v>
      </c>
      <c r="B127" t="str">
        <v>Loïc</v>
      </c>
      <c r="D127" t="str">
        <v>FR</v>
      </c>
      <c r="E127" t="str">
        <v>luxembourgeoise</v>
      </c>
      <c r="F127" t="str">
        <v>18, rue Alheck</v>
      </c>
      <c r="G127" t="str">
        <v>L-7511</v>
      </c>
      <c r="H127" t="str">
        <v>Rollingen / Mersch</v>
      </c>
      <c r="I127" t="str">
        <v>Seul</v>
      </c>
      <c r="K127">
        <v>150</v>
      </c>
      <c r="L127">
        <f>IFERROR(VLOOKUP(K127,'Tables new'!$A:$C,3,FALSE),"")</f>
        <v>1</v>
      </c>
      <c r="M127" t="str">
        <f>VLOOKUP(K127,CAT_JOUEUR,2,FALSE)</f>
        <v>comité</v>
      </c>
      <c r="N127">
        <v>9</v>
      </c>
      <c r="O127">
        <f>IFERROR(VLOOKUP(N127,'Tables new'!$A:$C,3,FALSE),"")</f>
        <v>20</v>
      </c>
      <c r="P127" t="str">
        <f>VLOOKUP(N127,CAT_JOUEUR,2,FALSE)</f>
        <v>Vétérans - HO</v>
      </c>
      <c r="AA127" t="str">
        <v>100521</v>
      </c>
      <c r="AH127">
        <v>40739</v>
      </c>
      <c r="AI127">
        <v>40795</v>
      </c>
      <c r="AJ127">
        <v>2027</v>
      </c>
      <c r="AK127">
        <v>29993</v>
      </c>
      <c r="AL127" t="str">
        <v>1982 02 11 130 05</v>
      </c>
      <c r="AM127" t="str">
        <v>Luxembourg, Luxembourg</v>
      </c>
      <c r="AO127" t="str">
        <v>20 33 33 20 02</v>
      </c>
      <c r="AP127" t="str">
        <v>691 333 180</v>
      </c>
      <c r="AQ127" t="str">
        <v>loic@didelot.org</v>
      </c>
      <c r="AU127" t="str">
        <v>2020, Membre</v>
      </c>
      <c r="AY127" t="str">
        <v>spon</v>
      </c>
      <c r="BA127" t="str">
        <v>pas envoi</v>
      </c>
      <c r="BB127" t="str">
        <v>pas envoi</v>
      </c>
      <c r="BC127" t="str">
        <v>i1</v>
      </c>
      <c r="BD127" t="str">
        <v>spon</v>
      </c>
      <c r="BO127" t="str">
        <v>5.2</v>
      </c>
    </row>
    <row r="128">
      <c r="A128" t="str">
        <v>DIDELOT-SCHOEN</v>
      </c>
      <c r="B128" t="str">
        <v>Arsène, Jean Pierre</v>
      </c>
      <c r="D128" t="str">
        <v>FR</v>
      </c>
      <c r="E128" t="str">
        <v>luxembourgeoise</v>
      </c>
      <c r="F128" t="str">
        <v>120, route de Fischbach</v>
      </c>
      <c r="G128" t="str">
        <v xml:space="preserve">L-7447 </v>
      </c>
      <c r="H128" t="str">
        <v>Lintgen</v>
      </c>
      <c r="I128" t="str">
        <v>Seul</v>
      </c>
      <c r="K128">
        <v>202</v>
      </c>
      <c r="L128">
        <f>IFERROR(VLOOKUP(K128,'Tables new'!$A:$C,3,FALSE),"")</f>
        <v>62</v>
      </c>
      <c r="M128" t="str">
        <f>VLOOKUP(K128,CAT_JOUEUR,2,FALSE)</f>
        <v>Membre honoraire</v>
      </c>
      <c r="N128">
        <v>202</v>
      </c>
      <c r="O128">
        <f>IFERROR(VLOOKUP(N128,'Tables new'!$A:$C,3,FALSE),"")</f>
        <v>62</v>
      </c>
      <c r="P128" t="str">
        <f>VLOOKUP(N128,CAT_JOUEUR,2,FALSE)</f>
        <v>Membre honoraire</v>
      </c>
      <c r="AF128" t="str">
        <v>licence supprimée</v>
      </c>
      <c r="AH128">
        <v>38177</v>
      </c>
      <c r="AI128">
        <v>38177</v>
      </c>
      <c r="AJ128" t="str">
        <v>///</v>
      </c>
      <c r="AK128">
        <v>18857</v>
      </c>
      <c r="AL128" t="str">
        <v>1951 08 07 179 28</v>
      </c>
      <c r="AM128" t="str">
        <v>Luxembourg, Luxembourg</v>
      </c>
      <c r="AN128" t="str">
        <v>32 98 18</v>
      </c>
      <c r="AO128">
        <v>42424390</v>
      </c>
      <c r="AP128" t="str">
        <v>691 329 851</v>
      </c>
      <c r="AQ128" t="str">
        <v>arsene@didelot.org</v>
      </c>
      <c r="AV128" t="str">
        <v>X</v>
      </c>
      <c r="AY128" t="str">
        <v>sr</v>
      </c>
      <c r="BA128" t="str">
        <v>25/09/19</v>
      </c>
      <c r="BB128" t="str">
        <v>pas envoi</v>
      </c>
      <c r="BC128" t="str">
        <v>i1</v>
      </c>
      <c r="BD128" t="str">
        <v>free</v>
      </c>
      <c r="BO128" t="str">
        <v>ad-2</v>
      </c>
    </row>
    <row r="129">
      <c r="A129" t="str">
        <v xml:space="preserve">DIEDENHOFEN </v>
      </c>
      <c r="B129" t="str">
        <v>Alex</v>
      </c>
      <c r="D129" t="str">
        <v>FR</v>
      </c>
      <c r="E129" t="str">
        <v>luxembourgeoise</v>
      </c>
      <c r="F129" t="str">
        <v>140, rue de Fischbach</v>
      </c>
      <c r="G129" t="str">
        <v>L-7447</v>
      </c>
      <c r="H129" t="str">
        <v>Lintgen</v>
      </c>
      <c r="I129" t="str">
        <v>F13</v>
      </c>
      <c r="K129">
        <v>2</v>
      </c>
      <c r="L129">
        <f>IFERROR(VLOOKUP(K129,'Tables new'!$A:$C,3,FALSE),"")</f>
        <v>11</v>
      </c>
      <c r="M129" t="str">
        <f>VLOOKUP(K129,CAT_JOUEUR,2,FALSE)</f>
        <v>Seniors - HO</v>
      </c>
      <c r="N129">
        <v>2</v>
      </c>
      <c r="O129">
        <f>IFERROR(VLOOKUP(N129,'Tables new'!$A:$C,3,FALSE),"")</f>
        <v>11</v>
      </c>
      <c r="P129" t="str">
        <f>VLOOKUP(N129,CAT_JOUEUR,2,FALSE)</f>
        <v>Seniors - HO</v>
      </c>
      <c r="AA129" t="str">
        <v>100188</v>
      </c>
      <c r="AH129">
        <v>39525</v>
      </c>
      <c r="AI129">
        <v>39525</v>
      </c>
      <c r="AJ129">
        <v>2032</v>
      </c>
      <c r="AK129">
        <v>37321</v>
      </c>
      <c r="AL129" t="str">
        <v>2002 03 06 018 70</v>
      </c>
      <c r="AN129" t="str">
        <v>32 07 59</v>
      </c>
      <c r="AP129" t="str">
        <v>621 738 039</v>
      </c>
      <c r="AQ129" t="str">
        <v>didip@pt.lu</v>
      </c>
      <c r="AY129" t="str">
        <v>famr</v>
      </c>
      <c r="BA129" t="str">
        <v>25/09/19</v>
      </c>
      <c r="BB129" t="str">
        <v>pas envoi</v>
      </c>
      <c r="BC129" t="str">
        <v>i1</v>
      </c>
      <c r="BD129">
        <v>150</v>
      </c>
      <c r="BN129" t="str">
        <v>R17</v>
      </c>
      <c r="BO129">
        <v>1</v>
      </c>
    </row>
    <row r="130">
      <c r="A130" t="str">
        <v xml:space="preserve">DIEDENHOFEN </v>
      </c>
      <c r="B130" t="str">
        <v>Pascal</v>
      </c>
      <c r="D130" t="str">
        <v>FR</v>
      </c>
      <c r="E130" t="str">
        <v>luxembourgeoise</v>
      </c>
      <c r="F130" t="str">
        <v>140, rue de Fischbach</v>
      </c>
      <c r="G130" t="str">
        <v>L-7447</v>
      </c>
      <c r="H130" t="str">
        <v>Lintgen</v>
      </c>
      <c r="I130" t="str">
        <v>F13</v>
      </c>
      <c r="K130">
        <v>1</v>
      </c>
      <c r="L130">
        <f>IFERROR(VLOOKUP(K130,'Tables new'!$A:$C,3,FALSE),"")</f>
        <v>2</v>
      </c>
      <c r="M130" t="str">
        <f>VLOOKUP(K130,CAT_JOUEUR,2,FALSE)</f>
        <v>Officiel H</v>
      </c>
      <c r="N130">
        <v>1</v>
      </c>
      <c r="O130">
        <f>IFERROR(VLOOKUP(N130,'Tables new'!$A:$C,3,FALSE),"")</f>
        <v>2</v>
      </c>
      <c r="P130" t="str">
        <f>VLOOKUP(N130,CAT_JOUEUR,2,FALSE)</f>
        <v>Officiel H</v>
      </c>
      <c r="AB130" t="str">
        <v>3392</v>
      </c>
      <c r="AC130" t="str">
        <v>3392</v>
      </c>
      <c r="AH130">
        <v>33263</v>
      </c>
      <c r="AI130">
        <v>33263</v>
      </c>
      <c r="AJ130" t="str">
        <v>///</v>
      </c>
      <c r="AK130">
        <v>24945</v>
      </c>
      <c r="AL130" t="str">
        <v>NA</v>
      </c>
      <c r="AN130" t="str">
        <v>32 07 59</v>
      </c>
      <c r="AO130" t="str">
        <v>27 57 4541</v>
      </c>
      <c r="AP130" t="str">
        <v>691 614 802</v>
      </c>
      <c r="AQ130" t="str">
        <v>didip@pt.lu</v>
      </c>
      <c r="AV130" t="str">
        <v>X</v>
      </c>
      <c r="AY130" t="str">
        <v>famr</v>
      </c>
      <c r="BA130" t="str">
        <v>25/09/19</v>
      </c>
      <c r="BB130" t="str">
        <v>pas envoi</v>
      </c>
      <c r="BC130" t="str">
        <v>i1</v>
      </c>
      <c r="BD130">
        <v>50</v>
      </c>
      <c r="BO130" t="str">
        <v>d-2</v>
      </c>
    </row>
    <row r="131">
      <c r="A131" t="str">
        <v>DIMOLA</v>
      </c>
      <c r="B131" t="str">
        <v>Gina</v>
      </c>
      <c r="D131" t="str">
        <v>FR</v>
      </c>
      <c r="E131" t="str">
        <v>luxembourgeoise</v>
      </c>
      <c r="F131" t="str">
        <v>99, route de Fischbach</v>
      </c>
      <c r="G131" t="str">
        <v>L-7447</v>
      </c>
      <c r="H131" t="str">
        <v>Lintgen</v>
      </c>
      <c r="I131" t="str">
        <v>Seul</v>
      </c>
      <c r="K131">
        <v>12</v>
      </c>
      <c r="L131">
        <v>31</v>
      </c>
      <c r="M131" t="str">
        <v>Femmes</v>
      </c>
      <c r="N131">
        <v>12</v>
      </c>
      <c r="O131">
        <f>IFERROR(VLOOKUP(N131,'Tables new'!$A:$C,3,FALSE),"")</f>
        <v>31</v>
      </c>
      <c r="P131" t="str">
        <f>VLOOKUP(N131,CAT_JOUEUR,2,FALSE)</f>
        <v>Femmes</v>
      </c>
      <c r="AA131" t="str">
        <v>401008</v>
      </c>
      <c r="AH131">
        <v>44851</v>
      </c>
      <c r="AI131">
        <v>44829</v>
      </c>
      <c r="AJ131">
        <v>2036</v>
      </c>
      <c r="AK131">
        <v>35294</v>
      </c>
      <c r="AL131" t="str">
        <v>1996 08 17 063 59</v>
      </c>
      <c r="AN131" t="str">
        <v xml:space="preserve"> </v>
      </c>
      <c r="AP131">
        <v>621508500</v>
      </c>
      <c r="AQ131" t="str">
        <v>ginad@pt.lu</v>
      </c>
    </row>
    <row r="132">
      <c r="A132" t="str">
        <v>DOBERDOLANI</v>
      </c>
      <c r="B132" t="str">
        <v>Arlind</v>
      </c>
      <c r="D132" t="str">
        <v>FR</v>
      </c>
      <c r="E132" t="str">
        <v>allemande - française</v>
      </c>
      <c r="F132" t="str">
        <v>32, rue Gustave Wilhelmy</v>
      </c>
      <c r="G132" t="str">
        <v>L-7558</v>
      </c>
      <c r="H132" t="str">
        <v>Rollingen/Mersch</v>
      </c>
      <c r="I132" t="str">
        <v>F121</v>
      </c>
      <c r="K132">
        <v>212</v>
      </c>
      <c r="L132">
        <f>IFERROR(VLOOKUP(K132,'Tables new'!$A:$C,3,FALSE),"")</f>
        <v>70</v>
      </c>
      <c r="M132" t="str">
        <f>VLOOKUP(K132,CAT_JOUEUR,2,FALSE)</f>
        <v>Contact famille</v>
      </c>
      <c r="N132">
        <v>212</v>
      </c>
      <c r="O132">
        <f>IFERROR(VLOOKUP(N132,'Tables new'!$A:$C,3,FALSE),"")</f>
        <v>70</v>
      </c>
      <c r="P132" t="str">
        <f>VLOOKUP(N132,CAT_JOUEUR,2,FALSE)</f>
        <v>Contact famille</v>
      </c>
      <c r="V132" t="str">
        <v>c</v>
      </c>
      <c r="W132" t="str">
        <v>c</v>
      </c>
      <c r="AB132" t="str">
        <v xml:space="preserve"> </v>
      </c>
      <c r="AH132" t="str">
        <v xml:space="preserve"> ///</v>
      </c>
      <c r="AI132" t="str">
        <v xml:space="preserve"> ///</v>
      </c>
      <c r="AJ132" t="str">
        <v xml:space="preserve"> ///</v>
      </c>
      <c r="AK132" t="str">
        <v xml:space="preserve"> ///</v>
      </c>
      <c r="AL132" t="str">
        <v>NA</v>
      </c>
      <c r="AP132">
        <v>621482493</v>
      </c>
      <c r="AQ132" t="str">
        <v>adoberdolani@gmail.com</v>
      </c>
    </row>
    <row r="133">
      <c r="A133" t="str">
        <v>DOBERDOLANI</v>
      </c>
      <c r="B133" t="str">
        <v>Flora</v>
      </c>
      <c r="D133" t="str">
        <v>FR</v>
      </c>
      <c r="E133" t="str">
        <v>allemande - française</v>
      </c>
      <c r="F133" t="str">
        <v>32, rue Gustave Wilhelmy</v>
      </c>
      <c r="G133" t="str">
        <v>L-7558</v>
      </c>
      <c r="H133" t="str">
        <v>Rollingen/Mersch</v>
      </c>
      <c r="I133" t="str">
        <v>F121</v>
      </c>
      <c r="K133">
        <v>21</v>
      </c>
      <c r="L133">
        <f>IFERROR(VLOOKUP(K133,'Tables new'!$A:$C,3,FALSE),"")</f>
        <v>18</v>
      </c>
      <c r="M133" t="str">
        <f>VLOOKUP(K133,CAT_JOUEUR,2,FALSE)</f>
        <v>U7 Mixte</v>
      </c>
      <c r="N133">
        <v>21</v>
      </c>
      <c r="O133">
        <f>IFERROR(VLOOKUP(N133,'Tables new'!$A:$C,3,FALSE),"")</f>
        <v>18</v>
      </c>
      <c r="P133" t="str">
        <f>VLOOKUP(N133,CAT_JOUEUR,2,FALSE)</f>
        <v>U7 Mixte</v>
      </c>
      <c r="W133" t="str">
        <v>j</v>
      </c>
      <c r="AA133" t="str">
        <v>401569</v>
      </c>
      <c r="AH133">
        <v>45343</v>
      </c>
      <c r="AI133">
        <v>45250</v>
      </c>
      <c r="AJ133">
        <v>2028</v>
      </c>
      <c r="AK133">
        <v>44345</v>
      </c>
      <c r="AL133" t="str">
        <v>2021 05 29 016 92</v>
      </c>
      <c r="AP133">
        <v>621482493</v>
      </c>
      <c r="AQ133" t="str">
        <v>adoberdolani@gmail.com</v>
      </c>
    </row>
    <row r="134">
      <c r="A134" t="str">
        <v>DOBERDOLANI</v>
      </c>
      <c r="B134" t="str">
        <v>Ilan</v>
      </c>
      <c r="D134" t="str">
        <v>FR</v>
      </c>
      <c r="E134" t="str">
        <v>allemande - française</v>
      </c>
      <c r="F134" t="str">
        <v>32, rue Gustave Wilhelmy</v>
      </c>
      <c r="G134" t="str">
        <v>L-7558</v>
      </c>
      <c r="H134" t="str">
        <v>Rollingen/Mersch</v>
      </c>
      <c r="I134" t="str">
        <v>F121</v>
      </c>
      <c r="K134">
        <v>8</v>
      </c>
      <c r="L134">
        <f>IFERROR(VLOOKUP(K134,'Tables new'!$A:$C,3,FALSE),"")</f>
        <v>17</v>
      </c>
      <c r="M134" t="str">
        <f>VLOOKUP(K134,CAT_JOUEUR,2,FALSE)</f>
        <v>U 9 H</v>
      </c>
      <c r="N134">
        <v>8</v>
      </c>
      <c r="O134">
        <f>IFERROR(VLOOKUP(N134,'Tables new'!$A:$C,3,FALSE),"")</f>
        <v>17</v>
      </c>
      <c r="P134" t="str">
        <f>VLOOKUP(N134,CAT_JOUEUR,2,FALSE)</f>
        <v>U 9 H</v>
      </c>
      <c r="V134" t="str">
        <v>j</v>
      </c>
      <c r="AA134" t="str">
        <v>401110</v>
      </c>
      <c r="AH134">
        <v>44957</v>
      </c>
      <c r="AI134">
        <v>44877</v>
      </c>
      <c r="AJ134">
        <v>2026</v>
      </c>
      <c r="AK134">
        <v>43810</v>
      </c>
      <c r="AL134" t="str">
        <v>2019 12 11 017 23</v>
      </c>
      <c r="AP134">
        <v>621482493</v>
      </c>
      <c r="AQ134" t="str">
        <v>adoberdolani@gmail.com</v>
      </c>
    </row>
    <row r="135">
      <c r="A135" t="str">
        <v>DOBERDOLANI</v>
      </c>
      <c r="B135" t="str">
        <v>Luan</v>
      </c>
      <c r="D135" t="str">
        <v>FR</v>
      </c>
      <c r="E135" t="str">
        <v>allemande - française</v>
      </c>
      <c r="F135" t="str">
        <v>32, rue Gustave Wilhelmy</v>
      </c>
      <c r="G135" t="str">
        <v>L-7558</v>
      </c>
      <c r="H135" t="str">
        <v>Rollingen/Mersch</v>
      </c>
      <c r="I135" t="str">
        <v>F121</v>
      </c>
      <c r="K135">
        <v>7</v>
      </c>
      <c r="L135">
        <f>IFERROR(VLOOKUP(K135,'Tables new'!$A:$C,3,FALSE),"")</f>
        <v>16</v>
      </c>
      <c r="M135" t="str">
        <f>VLOOKUP(K135,CAT_JOUEUR,2,FALSE)</f>
        <v>U 11 H</v>
      </c>
      <c r="N135">
        <v>7</v>
      </c>
      <c r="O135">
        <f>IFERROR(VLOOKUP(N135,'Tables new'!$A:$C,3,FALSE),"")</f>
        <v>16</v>
      </c>
      <c r="P135" t="str">
        <f>VLOOKUP(N135,CAT_JOUEUR,2,FALSE)</f>
        <v>U 11 H</v>
      </c>
      <c r="W135" t="str">
        <v>j</v>
      </c>
      <c r="AA135" t="str">
        <v>401109</v>
      </c>
      <c r="AH135">
        <v>44957</v>
      </c>
      <c r="AI135">
        <v>44877</v>
      </c>
      <c r="AJ135">
        <v>2029</v>
      </c>
      <c r="AK135">
        <v>43094</v>
      </c>
      <c r="AL135" t="str">
        <v>2017 12 25 007 99</v>
      </c>
      <c r="AO135" t="str">
        <v xml:space="preserve"> </v>
      </c>
      <c r="AP135">
        <v>621482493</v>
      </c>
      <c r="AQ135" t="str">
        <v>adoberdolani@gmail.com</v>
      </c>
    </row>
    <row r="136">
      <c r="A136" t="str">
        <v>DOGARI</v>
      </c>
      <c r="B136" t="str">
        <v>Nineta</v>
      </c>
      <c r="D136" t="str">
        <v>FR</v>
      </c>
      <c r="E136" t="str">
        <v>roumaine</v>
      </c>
      <c r="F136" t="str">
        <v>50,route de Fischbach</v>
      </c>
      <c r="G136" t="str">
        <v>L-7447</v>
      </c>
      <c r="H136" t="str">
        <v>Lintgen</v>
      </c>
      <c r="I136" t="str">
        <v>F131</v>
      </c>
      <c r="K136">
        <v>212</v>
      </c>
      <c r="L136">
        <f>IFERROR(VLOOKUP(K136,'Tables new'!$A:$C,3,FALSE),"")</f>
        <v>70</v>
      </c>
      <c r="M136" t="str">
        <f>VLOOKUP(K136,CAT_JOUEUR,2,FALSE)</f>
        <v>Contact famille</v>
      </c>
      <c r="N136">
        <v>212</v>
      </c>
      <c r="O136">
        <f>IFERROR(VLOOKUP(N136,'Tables new'!$A:$C,3,FALSE),"")</f>
        <v>70</v>
      </c>
      <c r="P136" t="str">
        <f>VLOOKUP(N136,CAT_JOUEUR,2,FALSE)</f>
        <v>Contact famille</v>
      </c>
      <c r="V136" t="str">
        <v>c</v>
      </c>
      <c r="AH136" t="str">
        <v xml:space="preserve"> ///</v>
      </c>
      <c r="AI136" t="str">
        <v xml:space="preserve"> ///</v>
      </c>
      <c r="AJ136" t="str">
        <v xml:space="preserve"> ///</v>
      </c>
      <c r="AK136" t="str">
        <v xml:space="preserve"> ///</v>
      </c>
      <c r="AL136" t="str">
        <v>NA</v>
      </c>
      <c r="AP136">
        <v>691243337</v>
      </c>
      <c r="AQ136" t="str">
        <v>nineta.dogari@gmail.com</v>
      </c>
    </row>
    <row r="137">
      <c r="A137" t="str">
        <v xml:space="preserve">DOS SANTOS </v>
      </c>
      <c r="B137" t="str">
        <v>Renato Daniel</v>
      </c>
      <c r="D137" t="str">
        <v>FR</v>
      </c>
      <c r="E137" t="str">
        <v>luxembourgeoise</v>
      </c>
      <c r="F137" t="str">
        <v>2c, rue de la Chapelle</v>
      </c>
      <c r="G137" t="str">
        <v>L-9188</v>
      </c>
      <c r="H137" t="str">
        <v>Vichten</v>
      </c>
      <c r="I137" t="str">
        <v>Seul</v>
      </c>
      <c r="K137">
        <v>2</v>
      </c>
      <c r="L137">
        <f>IFERROR(VLOOKUP(K137,'Tables new'!$A:$C,3,FALSE),"")</f>
        <v>11</v>
      </c>
      <c r="M137" t="str">
        <f>VLOOKUP(K137,CAT_JOUEUR,2,FALSE)</f>
        <v>Seniors - HO</v>
      </c>
      <c r="N137">
        <v>2</v>
      </c>
      <c r="O137">
        <f>IFERROR(VLOOKUP(N137,'Tables new'!$A:$C,3,FALSE),"")</f>
        <v>11</v>
      </c>
      <c r="P137" t="str">
        <f>VLOOKUP(N137,CAT_JOUEUR,2,FALSE)</f>
        <v>Seniors - HO</v>
      </c>
      <c r="AA137" t="str">
        <v>400134</v>
      </c>
      <c r="AF137" t="str">
        <v>nouvelle licence 25/26</v>
      </c>
      <c r="AH137">
        <v>46036</v>
      </c>
      <c r="AI137">
        <v>46028</v>
      </c>
      <c r="AJ137">
        <v>2032</v>
      </c>
      <c r="AK137">
        <v>33659</v>
      </c>
      <c r="AL137" t="str">
        <v>1992 02 25 317 52</v>
      </c>
      <c r="AP137">
        <v>691251992</v>
      </c>
      <c r="AQ137" t="str">
        <v>dossantosrenato07@gmail.com</v>
      </c>
    </row>
    <row r="138">
      <c r="A138" t="str">
        <v>DOS SANTOS RIBEIRO</v>
      </c>
      <c r="B138" t="str">
        <v>Camila</v>
      </c>
      <c r="D138" t="str">
        <v>FR</v>
      </c>
      <c r="E138" t="str">
        <v>luxembourgeoise</v>
      </c>
      <c r="F138" t="str">
        <v>91, rue d'Arlon</v>
      </c>
      <c r="G138" t="str">
        <v>L-7513</v>
      </c>
      <c r="H138" t="str">
        <v>Mersch</v>
      </c>
      <c r="I138" t="str">
        <v>F108</v>
      </c>
      <c r="K138">
        <v>14</v>
      </c>
      <c r="L138">
        <f>IFERROR(VLOOKUP(K138,'Tables new'!$A:$C,3,FALSE),"")</f>
        <v>33</v>
      </c>
      <c r="M138" t="str">
        <f>VLOOKUP(K138,CAT_JOUEUR,2,FALSE)</f>
        <v>U 17 FE</v>
      </c>
      <c r="N138">
        <v>14</v>
      </c>
      <c r="O138">
        <f>IFERROR(VLOOKUP(N138,'Tables new'!$A:$C,3,FALSE),"")</f>
        <v>33</v>
      </c>
      <c r="P138" t="str">
        <f>VLOOKUP(N138,CAT_JOUEUR,2,FALSE)</f>
        <v>U 17 FE</v>
      </c>
      <c r="X138" t="str">
        <v>j</v>
      </c>
      <c r="AA138" t="str">
        <v>100769</v>
      </c>
      <c r="AH138">
        <v>43507</v>
      </c>
      <c r="AI138">
        <v>43500</v>
      </c>
      <c r="AJ138">
        <v>2023</v>
      </c>
      <c r="AK138">
        <v>40775</v>
      </c>
      <c r="AL138" t="str">
        <v>2011 08 20 047 26</v>
      </c>
      <c r="AO138" t="str">
        <v>691 883 008 (père)</v>
      </c>
      <c r="AP138" t="str">
        <v>691 883 012 (mère)</v>
      </c>
      <c r="AQ138" t="str">
        <v>marlene_alves_6@hotmail.com</v>
      </c>
      <c r="AY138" t="str">
        <v>fam</v>
      </c>
      <c r="BA138" t="str">
        <v>25/09/19</v>
      </c>
      <c r="BB138" t="str">
        <v>pas envoi</v>
      </c>
      <c r="BD138">
        <v>100</v>
      </c>
    </row>
    <row r="139">
      <c r="A139" t="str">
        <v>DOS SANTOS RIBEIRO</v>
      </c>
      <c r="B139" t="str">
        <v>Thais</v>
      </c>
      <c r="D139" t="str">
        <v>FR</v>
      </c>
      <c r="E139" t="str">
        <v>luxembourgeoise</v>
      </c>
      <c r="F139" t="str">
        <v>91, rue d'Arlon</v>
      </c>
      <c r="G139" t="str">
        <v>L-7513</v>
      </c>
      <c r="H139" t="str">
        <v>Mersch</v>
      </c>
      <c r="I139" t="str">
        <v>F108</v>
      </c>
      <c r="K139">
        <v>15</v>
      </c>
      <c r="L139">
        <f>IFERROR(VLOOKUP(K139,'Tables new'!$A:$C,3,FALSE),"")</f>
        <v>35</v>
      </c>
      <c r="M139" t="str">
        <f>VLOOKUP(K139,CAT_JOUEUR,2,FALSE)</f>
        <v>U 13 F</v>
      </c>
      <c r="N139">
        <v>15</v>
      </c>
      <c r="O139">
        <f>IFERROR(VLOOKUP(N139,'Tables new'!$A:$C,3,FALSE),"")</f>
        <v>35</v>
      </c>
      <c r="P139" t="str">
        <f>VLOOKUP(N139,CAT_JOUEUR,2,FALSE)</f>
        <v>U 13 F</v>
      </c>
      <c r="Z139" t="str">
        <v>j</v>
      </c>
      <c r="AA139" t="str">
        <v>400808</v>
      </c>
      <c r="AH139">
        <v>44622</v>
      </c>
      <c r="AI139">
        <v>44584</v>
      </c>
      <c r="AJ139">
        <v>2027</v>
      </c>
      <c r="AK139">
        <v>42326</v>
      </c>
      <c r="AL139" t="str">
        <v>2015 11 18 009 78</v>
      </c>
      <c r="AO139" t="str">
        <v>691 883 008 (père)</v>
      </c>
      <c r="AP139" t="str">
        <v>691 883 012 (mère)</v>
      </c>
      <c r="AQ139" t="str">
        <v>marlene_alves_6@hotmail.com</v>
      </c>
    </row>
    <row r="140">
      <c r="A140" t="str">
        <v>DOSSOW</v>
      </c>
      <c r="B140" t="str">
        <v>Annemarie</v>
      </c>
      <c r="D140" t="str">
        <v>FR</v>
      </c>
      <c r="E140" t="str">
        <v>espagnole</v>
      </c>
      <c r="F140" t="str">
        <v>3, rue de la Vallée</v>
      </c>
      <c r="G140" t="str">
        <v>L-7380</v>
      </c>
      <c r="H140" t="str">
        <v>Lorentzweiler</v>
      </c>
      <c r="I140" t="str">
        <v>F126</v>
      </c>
      <c r="K140">
        <v>212</v>
      </c>
      <c r="L140">
        <f>IFERROR(VLOOKUP(K140,'Tables new'!$A:$C,3,FALSE),"")</f>
        <v>70</v>
      </c>
      <c r="M140" t="str">
        <f>VLOOKUP(K140,CAT_JOUEUR,2,FALSE)</f>
        <v>Contact famille</v>
      </c>
      <c r="N140">
        <v>212</v>
      </c>
      <c r="O140">
        <f>IFERROR(VLOOKUP(N140,'Tables new'!$A:$C,3,FALSE),"")</f>
        <v>70</v>
      </c>
      <c r="P140" t="str">
        <f>VLOOKUP(N140,CAT_JOUEUR,2,FALSE)</f>
        <v>Contact famille</v>
      </c>
      <c r="W140" t="str">
        <v>c</v>
      </c>
      <c r="AH140" t="str">
        <v xml:space="preserve"> ///</v>
      </c>
      <c r="AI140" t="str">
        <v xml:space="preserve"> ///</v>
      </c>
      <c r="AJ140" t="str">
        <v xml:space="preserve"> ///</v>
      </c>
      <c r="AK140" t="str">
        <v xml:space="preserve"> ///</v>
      </c>
      <c r="AL140" t="str">
        <v>NA</v>
      </c>
      <c r="AP140">
        <v>691394449</v>
      </c>
      <c r="AQ140" t="str">
        <v>domingogomartinez@gmail.com</v>
      </c>
    </row>
    <row r="141">
      <c r="A141" t="str">
        <v>DUFéTEL</v>
      </c>
      <c r="B141" t="str">
        <v>Alexandre</v>
      </c>
      <c r="D141" t="str">
        <v>FR</v>
      </c>
      <c r="E141" t="str">
        <v>francaise</v>
      </c>
      <c r="F141" t="str">
        <v>19, rue du château</v>
      </c>
      <c r="G141" t="str">
        <v>L-7463</v>
      </c>
      <c r="H141" t="str">
        <v>Pettingen/Mersch</v>
      </c>
      <c r="I141" t="str">
        <v>F123</v>
      </c>
      <c r="K141">
        <v>212</v>
      </c>
      <c r="L141">
        <f>IFERROR(VLOOKUP(K141,'Tables new'!$A:$C,3,FALSE),"")</f>
        <v>70</v>
      </c>
      <c r="M141" t="str">
        <f>VLOOKUP(K141,CAT_JOUEUR,2,FALSE)</f>
        <v>Contact famille</v>
      </c>
      <c r="N141">
        <v>212</v>
      </c>
      <c r="O141">
        <f>IFERROR(VLOOKUP(N141,'Tables new'!$A:$C,3,FALSE),"")</f>
        <v>70</v>
      </c>
      <c r="P141" t="str">
        <f>VLOOKUP(N141,CAT_JOUEUR,2,FALSE)</f>
        <v>Contact famille</v>
      </c>
      <c r="AH141" t="str">
        <v xml:space="preserve"> ///</v>
      </c>
      <c r="AI141" t="str">
        <v xml:space="preserve"> ///</v>
      </c>
      <c r="AJ141" t="str">
        <v xml:space="preserve"> ///</v>
      </c>
      <c r="AK141" t="str">
        <v xml:space="preserve"> ///</v>
      </c>
      <c r="AL141" t="str">
        <v>NA</v>
      </c>
      <c r="AP141" t="str">
        <v>621 512 476</v>
      </c>
      <c r="AQ141" t="str">
        <v>lekza2@gmail.com</v>
      </c>
      <c r="AY141" t="str">
        <v>new50</v>
      </c>
      <c r="BB141" t="str">
        <v>pas envoi</v>
      </c>
      <c r="BD141" t="str">
        <v>pi</v>
      </c>
    </row>
    <row r="142">
      <c r="A142" t="str">
        <v>DUFéTEL</v>
      </c>
      <c r="B142" t="str">
        <v>Cyril</v>
      </c>
      <c r="D142" t="str">
        <v>FR</v>
      </c>
      <c r="E142" t="str">
        <v>luxembourgeoise</v>
      </c>
      <c r="F142" t="str">
        <v>19, rue du château</v>
      </c>
      <c r="G142" t="str">
        <v>L-7463</v>
      </c>
      <c r="H142" t="str">
        <v>Pettingen/Mersch</v>
      </c>
      <c r="I142" t="str">
        <v>F123</v>
      </c>
      <c r="K142">
        <v>3</v>
      </c>
      <c r="L142">
        <f>IFERROR(VLOOKUP(K142,'Tables new'!$A:$C,3,FALSE),"")</f>
        <v>12</v>
      </c>
      <c r="M142" t="str">
        <f>VLOOKUP(K142,CAT_JOUEUR,2,FALSE)</f>
        <v>U 21 HO</v>
      </c>
      <c r="N142">
        <v>3</v>
      </c>
      <c r="O142">
        <f>IFERROR(VLOOKUP(N142,'Tables new'!$A:$C,3,FALSE),"")</f>
        <v>12</v>
      </c>
      <c r="P142" t="str">
        <f>VLOOKUP(N142,CAT_JOUEUR,2,FALSE)</f>
        <v>U 21 HO</v>
      </c>
      <c r="AA142" t="str">
        <v>400068</v>
      </c>
      <c r="AH142">
        <v>43741</v>
      </c>
      <c r="AI142">
        <v>43737</v>
      </c>
      <c r="AJ142">
        <v>2024</v>
      </c>
      <c r="AK142">
        <v>39855</v>
      </c>
      <c r="AL142" t="str">
        <v>2009 02 11 030 95</v>
      </c>
      <c r="AP142" t="str">
        <v>621 186 950</v>
      </c>
      <c r="AQ142" t="str">
        <v>pinsalexa@hotmail.com</v>
      </c>
      <c r="AY142" t="str">
        <v>new50</v>
      </c>
      <c r="BB142" t="str">
        <v>pas envoi</v>
      </c>
      <c r="BC142" t="str">
        <v>i1</v>
      </c>
      <c r="BD142">
        <v>50</v>
      </c>
    </row>
    <row r="143">
      <c r="A143" t="str">
        <v>EBERHARDT</v>
      </c>
      <c r="B143" t="str">
        <v>Alexise</v>
      </c>
      <c r="D143" t="str">
        <v>FR</v>
      </c>
      <c r="E143" t="str">
        <v>luxembourgeoise</v>
      </c>
      <c r="F143" t="str">
        <v>27, rue Dr.Jean-Pierre Glaesener</v>
      </c>
      <c r="G143" t="str">
        <v>L-9235</v>
      </c>
      <c r="H143" t="str">
        <v>Diekirch</v>
      </c>
      <c r="I143" t="str">
        <v>F61</v>
      </c>
      <c r="K143">
        <v>212</v>
      </c>
      <c r="L143">
        <f>IFERROR(VLOOKUP(K143,'Tables new'!$A:$C,3,FALSE),"")</f>
        <v>70</v>
      </c>
      <c r="M143" t="str">
        <f>VLOOKUP(K143,CAT_JOUEUR,2,FALSE)</f>
        <v>Contact famille</v>
      </c>
      <c r="N143">
        <v>212</v>
      </c>
      <c r="O143">
        <f>IFERROR(VLOOKUP(N143,'Tables new'!$A:$C,3,FALSE),"")</f>
        <v>70</v>
      </c>
      <c r="P143" t="str">
        <f>VLOOKUP(N143,CAT_JOUEUR,2,FALSE)</f>
        <v>Contact famille</v>
      </c>
      <c r="AH143" t="str">
        <v xml:space="preserve"> ///</v>
      </c>
      <c r="AI143" t="str">
        <v xml:space="preserve"> ///</v>
      </c>
      <c r="AJ143" t="str">
        <v xml:space="preserve"> ///</v>
      </c>
      <c r="AK143" t="str">
        <v xml:space="preserve"> ///</v>
      </c>
      <c r="AL143" t="str">
        <v>NA</v>
      </c>
      <c r="AP143">
        <v>691150969</v>
      </c>
      <c r="AQ143" t="str">
        <v>mignotlexy@gmail.com</v>
      </c>
    </row>
    <row r="144">
      <c r="A144" t="str">
        <v>EECKHAUT</v>
      </c>
      <c r="B144" t="str">
        <v>David</v>
      </c>
      <c r="D144" t="str">
        <v>FR</v>
      </c>
      <c r="E144" t="str">
        <v>luxembourgeoise</v>
      </c>
      <c r="F144" t="str">
        <v>8, rue Jaansmillen</v>
      </c>
      <c r="G144" t="str">
        <v xml:space="preserve">L-7539 </v>
      </c>
      <c r="H144" t="str">
        <v>Rollingen/Mersch</v>
      </c>
      <c r="I144" t="str">
        <v>F43</v>
      </c>
      <c r="K144">
        <v>212</v>
      </c>
      <c r="L144">
        <f>IFERROR(VLOOKUP(K144,'Tables new'!$A:$C,3,FALSE),"")</f>
        <v>70</v>
      </c>
      <c r="M144" t="str">
        <f>VLOOKUP(K144,CAT_JOUEUR,2,FALSE)</f>
        <v>Contact famille</v>
      </c>
      <c r="N144">
        <v>212</v>
      </c>
      <c r="O144">
        <f>IFERROR(VLOOKUP(N144,'Tables new'!$A:$C,3,FALSE),"")</f>
        <v>70</v>
      </c>
      <c r="P144" t="str">
        <f>VLOOKUP(N144,CAT_JOUEUR,2,FALSE)</f>
        <v>Contact famille</v>
      </c>
      <c r="S144" t="str">
        <v>c</v>
      </c>
      <c r="AH144" t="str">
        <v xml:space="preserve"> ///</v>
      </c>
      <c r="AI144" t="str">
        <v xml:space="preserve"> ///</v>
      </c>
      <c r="AJ144" t="str">
        <v xml:space="preserve"> ///</v>
      </c>
      <c r="AK144" t="str">
        <v xml:space="preserve"> ///</v>
      </c>
      <c r="AL144" t="str">
        <v>NA</v>
      </c>
      <c r="AP144">
        <v>691903263</v>
      </c>
      <c r="AQ144" t="str">
        <v>eeckhaut.radogna@gmail.com</v>
      </c>
    </row>
    <row r="145">
      <c r="A145" t="str">
        <v>EECKHAUT</v>
      </c>
      <c r="B145" t="str">
        <v>Gabriel</v>
      </c>
      <c r="D145" t="str">
        <v>FR</v>
      </c>
      <c r="E145" t="str">
        <v>luxembourgeoise</v>
      </c>
      <c r="F145" t="str">
        <v>8, rue Jaansmillen</v>
      </c>
      <c r="G145" t="str">
        <v xml:space="preserve">L-7539 </v>
      </c>
      <c r="H145" t="str">
        <v>Rollingen/Mersch</v>
      </c>
      <c r="I145" t="str">
        <v>F43</v>
      </c>
      <c r="K145">
        <v>5</v>
      </c>
      <c r="L145">
        <f>IFERROR(VLOOKUP(K145,'Tables new'!$A:$C,3,FALSE),"")</f>
        <v>14</v>
      </c>
      <c r="M145" t="str">
        <f>VLOOKUP(K145,CAT_JOUEUR,2,FALSE)</f>
        <v>U 15 H</v>
      </c>
      <c r="N145">
        <v>5</v>
      </c>
      <c r="O145">
        <f>IFERROR(VLOOKUP(N145,'Tables new'!$A:$C,3,FALSE),"")</f>
        <v>14</v>
      </c>
      <c r="P145" t="str">
        <f>VLOOKUP(N145,CAT_JOUEUR,2,FALSE)</f>
        <v>U 15 H</v>
      </c>
      <c r="S145" t="str">
        <v>j</v>
      </c>
      <c r="AA145" t="str">
        <v>401915</v>
      </c>
      <c r="AH145">
        <v>45544</v>
      </c>
      <c r="AI145">
        <v>45505</v>
      </c>
      <c r="AJ145">
        <v>2028</v>
      </c>
      <c r="AK145">
        <v>41338</v>
      </c>
      <c r="AL145" t="str">
        <v>2013 03 05 211 65</v>
      </c>
      <c r="AP145" t="str">
        <v>691 903 263 (père)</v>
      </c>
      <c r="AQ145" t="str">
        <v>eeckhaut.radogna@gmail.com</v>
      </c>
    </row>
    <row r="146">
      <c r="A146" t="str">
        <v>EFE</v>
      </c>
      <c r="B146" t="str">
        <v>Haci Arif</v>
      </c>
      <c r="D146" t="str">
        <v>FR</v>
      </c>
      <c r="E146" t="str">
        <v>française</v>
      </c>
      <c r="F146" t="str">
        <v>13A, route de Mersch</v>
      </c>
      <c r="G146" t="str">
        <v>L-7432</v>
      </c>
      <c r="H146" t="str">
        <v>Gosseldange</v>
      </c>
      <c r="I146" t="str">
        <v>F129</v>
      </c>
      <c r="K146">
        <v>212</v>
      </c>
      <c r="L146">
        <f>IFERROR(VLOOKUP(K146,'Tables new'!$A:$C,3,FALSE),"")</f>
        <v>70</v>
      </c>
      <c r="M146" t="str">
        <f>VLOOKUP(K146,CAT_JOUEUR,2,FALSE)</f>
        <v>Contact famille</v>
      </c>
      <c r="N146">
        <v>212</v>
      </c>
      <c r="O146">
        <f>IFERROR(VLOOKUP(N146,'Tables new'!$A:$C,3,FALSE),"")</f>
        <v>70</v>
      </c>
      <c r="P146" t="str">
        <f>VLOOKUP(N146,CAT_JOUEUR,2,FALSE)</f>
        <v>Contact famille</v>
      </c>
      <c r="V146" t="str">
        <v>c</v>
      </c>
      <c r="AH146" t="str">
        <v xml:space="preserve"> ///</v>
      </c>
      <c r="AI146" t="str">
        <v xml:space="preserve"> ///</v>
      </c>
      <c r="AJ146" t="str">
        <v xml:space="preserve"> ///</v>
      </c>
      <c r="AK146" t="str">
        <v xml:space="preserve"> ///</v>
      </c>
      <c r="AL146" t="str">
        <v>NA</v>
      </c>
      <c r="AP146">
        <v>661451382</v>
      </c>
      <c r="AQ146" t="str">
        <v>efeharif@gmail.com</v>
      </c>
    </row>
    <row r="147">
      <c r="A147" t="str">
        <v>EFE</v>
      </c>
      <c r="B147" t="str">
        <v>Meva</v>
      </c>
      <c r="D147" t="str">
        <v>FR</v>
      </c>
      <c r="E147" t="str">
        <v>française</v>
      </c>
      <c r="F147" t="str">
        <v>13A, route de Mersch</v>
      </c>
      <c r="G147" t="str">
        <v>L-7432</v>
      </c>
      <c r="H147" t="str">
        <v>Gosseldange</v>
      </c>
      <c r="I147" t="str">
        <v>F129</v>
      </c>
      <c r="K147">
        <v>18</v>
      </c>
      <c r="L147">
        <f>IFERROR(VLOOKUP(K147,'Tables new'!$A:$C,3,FALSE),"")</f>
        <v>37</v>
      </c>
      <c r="M147" t="str">
        <f>VLOOKUP(K147,CAT_JOUEUR,2,FALSE)</f>
        <v>U 9 F</v>
      </c>
      <c r="N147">
        <v>18</v>
      </c>
      <c r="O147">
        <f>IFERROR(VLOOKUP(N147,'Tables new'!$A:$C,3,FALSE),"")</f>
        <v>37</v>
      </c>
      <c r="P147" t="str">
        <f>VLOOKUP(N147,CAT_JOUEUR,2,FALSE)</f>
        <v>U 9 F</v>
      </c>
      <c r="V147" t="str">
        <v>j</v>
      </c>
      <c r="AA147" t="str">
        <v>401157</v>
      </c>
      <c r="AH147">
        <v>45008</v>
      </c>
      <c r="AI147">
        <v>44981</v>
      </c>
      <c r="AJ147">
        <v>2026</v>
      </c>
      <c r="AK147">
        <v>43704</v>
      </c>
      <c r="AL147" t="str">
        <v>2019 08 27 015 48</v>
      </c>
      <c r="AO147" t="str">
        <v>661 451 382 (père)</v>
      </c>
      <c r="AP147" t="str">
        <v>661 890 301 (mère)</v>
      </c>
      <c r="AQ147" t="str">
        <v>efeharif@gmail.com</v>
      </c>
    </row>
    <row r="148">
      <c r="A148" t="str">
        <v>EICH</v>
      </c>
      <c r="B148" t="str">
        <v>Felix</v>
      </c>
      <c r="D148" t="str">
        <v>FR</v>
      </c>
      <c r="E148" t="str">
        <v>luxembourgeoise</v>
      </c>
      <c r="F148" t="str">
        <v>4, an der Kéier</v>
      </c>
      <c r="G148" t="str">
        <v>L-8363</v>
      </c>
      <c r="H148" t="str">
        <v>Greisch</v>
      </c>
      <c r="I148" t="str">
        <v>F139</v>
      </c>
      <c r="K148">
        <v>7</v>
      </c>
      <c r="L148">
        <f>IFERROR(VLOOKUP(K148,'Tables new'!$A:$C,3,FALSE),"")</f>
        <v>16</v>
      </c>
      <c r="M148" t="str">
        <f>VLOOKUP(K148,CAT_JOUEUR,2,FALSE)</f>
        <v>U 11 H</v>
      </c>
      <c r="N148">
        <v>7</v>
      </c>
      <c r="O148">
        <f>IFERROR(VLOOKUP(N148,'Tables new'!$A:$C,3,FALSE),"")</f>
        <v>16</v>
      </c>
      <c r="P148" t="str">
        <f>VLOOKUP(N148,CAT_JOUEUR,2,FALSE)</f>
        <v>U 11 H</v>
      </c>
      <c r="U148" t="str">
        <v>j</v>
      </c>
      <c r="AA148" t="str">
        <v>402835</v>
      </c>
      <c r="AF148" t="str">
        <v xml:space="preserve">nouvelle licence 25/26 </v>
      </c>
      <c r="AH148">
        <v>45908</v>
      </c>
      <c r="AI148">
        <v>45889</v>
      </c>
      <c r="AJ148">
        <v>2029</v>
      </c>
      <c r="AK148">
        <v>43046</v>
      </c>
      <c r="AL148" t="str">
        <v>2017 11 07 005 62</v>
      </c>
      <c r="AO148" t="str">
        <v>621 255 430 (père)</v>
      </c>
      <c r="AP148" t="str">
        <v>621 785 490 (mère)</v>
      </c>
      <c r="AQ148" t="str">
        <v>kim88.lang@yahoo.de</v>
      </c>
    </row>
    <row r="149">
      <c r="A149" t="str">
        <v>EICH</v>
      </c>
      <c r="B149" t="str">
        <v>Gilles</v>
      </c>
      <c r="D149" t="str">
        <v>FR</v>
      </c>
      <c r="E149" t="str">
        <v>luxembourgeoise</v>
      </c>
      <c r="F149" t="str">
        <v>4, an der Kéier</v>
      </c>
      <c r="G149" t="str">
        <v>L-8363</v>
      </c>
      <c r="H149" t="str">
        <v>Greisch</v>
      </c>
      <c r="I149" t="str">
        <v>F139</v>
      </c>
      <c r="K149">
        <v>212</v>
      </c>
      <c r="L149">
        <f>IFERROR(VLOOKUP(K149,'Tables new'!$A:$C,3,FALSE),"")</f>
        <v>70</v>
      </c>
      <c r="M149" t="str">
        <f>VLOOKUP(K149,CAT_JOUEUR,2,FALSE)</f>
        <v>Contact famille</v>
      </c>
      <c r="N149">
        <v>212</v>
      </c>
      <c r="O149">
        <f>IFERROR(VLOOKUP(N149,'Tables new'!$A:$C,3,FALSE),"")</f>
        <v>70</v>
      </c>
      <c r="P149" t="str">
        <f>VLOOKUP(N149,CAT_JOUEUR,2,FALSE)</f>
        <v>Contact famille</v>
      </c>
      <c r="U149" t="str">
        <v>c</v>
      </c>
      <c r="V149" t="str">
        <v>c</v>
      </c>
      <c r="AH149" t="str">
        <v xml:space="preserve"> ///</v>
      </c>
      <c r="AI149" t="str">
        <v xml:space="preserve"> ///</v>
      </c>
      <c r="AJ149" t="str">
        <v xml:space="preserve"> ///</v>
      </c>
      <c r="AK149" t="str">
        <v xml:space="preserve"> ///</v>
      </c>
      <c r="AL149" t="str">
        <v>NA</v>
      </c>
      <c r="AP149">
        <v>621255430</v>
      </c>
    </row>
    <row r="150">
      <c r="A150" t="str">
        <v>EICH</v>
      </c>
      <c r="B150" t="str">
        <v>Matti</v>
      </c>
      <c r="D150" t="str">
        <v>FR</v>
      </c>
      <c r="E150" t="str">
        <v>luxembourgeoise</v>
      </c>
      <c r="F150" t="str">
        <v>4, an der Kéier</v>
      </c>
      <c r="G150" t="str">
        <v>L-8363</v>
      </c>
      <c r="H150" t="str">
        <v>Greisch</v>
      </c>
      <c r="I150" t="str">
        <v>F139</v>
      </c>
      <c r="K150">
        <v>8</v>
      </c>
      <c r="L150">
        <f>IFERROR(VLOOKUP(K150,'Tables new'!$A:$C,3,FALSE),"")</f>
        <v>17</v>
      </c>
      <c r="M150" t="str">
        <f>VLOOKUP(K150,CAT_JOUEUR,2,FALSE)</f>
        <v>U 9 H</v>
      </c>
      <c r="N150">
        <v>8</v>
      </c>
      <c r="O150">
        <f>IFERROR(VLOOKUP(N150,'Tables new'!$A:$C,3,FALSE),"")</f>
        <v>17</v>
      </c>
      <c r="P150" t="str">
        <f>VLOOKUP(N150,CAT_JOUEUR,2,FALSE)</f>
        <v>U 9 H</v>
      </c>
      <c r="V150" t="str">
        <v>j</v>
      </c>
      <c r="AA150" t="str">
        <v>xxx</v>
      </c>
      <c r="AF150" t="str">
        <v>nouvelle licence 25/26</v>
      </c>
      <c r="AI150">
        <v>45902</v>
      </c>
      <c r="AK150">
        <v>43735</v>
      </c>
      <c r="AL150" t="str">
        <v>2019 09 27 012 04</v>
      </c>
      <c r="AO150" t="str">
        <v>621 255 430 (père)</v>
      </c>
      <c r="AP150" t="str">
        <v>621 785 490 (mère)</v>
      </c>
      <c r="AQ150" t="str">
        <v>kim88.lang@yahoo.de</v>
      </c>
    </row>
    <row r="151">
      <c r="A151" t="str">
        <v>EICH-LANG</v>
      </c>
      <c r="B151" t="str">
        <v>Kim</v>
      </c>
      <c r="D151" t="str">
        <v>FR</v>
      </c>
      <c r="E151" t="str">
        <v>luxembourgeoise</v>
      </c>
      <c r="F151" t="str">
        <v>4, an der Kéier</v>
      </c>
      <c r="G151" t="str">
        <v>L-8363</v>
      </c>
      <c r="H151" t="str">
        <v>Greisch</v>
      </c>
      <c r="I151" t="str">
        <v>F139</v>
      </c>
      <c r="K151">
        <v>212</v>
      </c>
      <c r="L151">
        <f>IFERROR(VLOOKUP(K151,'Tables new'!$A:$C,3,FALSE),"")</f>
        <v>70</v>
      </c>
      <c r="M151" t="str">
        <f>VLOOKUP(K151,CAT_JOUEUR,2,FALSE)</f>
        <v>Contact famille</v>
      </c>
      <c r="N151">
        <v>212</v>
      </c>
      <c r="O151">
        <f>IFERROR(VLOOKUP(N151,'Tables new'!$A:$C,3,FALSE),"")</f>
        <v>70</v>
      </c>
      <c r="P151" t="str">
        <f>VLOOKUP(N151,CAT_JOUEUR,2,FALSE)</f>
        <v>Contact famille</v>
      </c>
      <c r="U151" t="str">
        <v>c</v>
      </c>
      <c r="V151" t="str">
        <v>c</v>
      </c>
      <c r="AH151" t="str">
        <v xml:space="preserve"> ///</v>
      </c>
      <c r="AI151" t="str">
        <v xml:space="preserve"> ///</v>
      </c>
      <c r="AJ151" t="str">
        <v xml:space="preserve"> ///</v>
      </c>
      <c r="AK151" t="str">
        <v xml:space="preserve"> ///</v>
      </c>
      <c r="AL151" t="str">
        <v>NA</v>
      </c>
      <c r="AP151">
        <v>621785490</v>
      </c>
      <c r="AQ151" t="str">
        <v>kim88.lang@yahoo.de</v>
      </c>
    </row>
    <row r="152">
      <c r="A152" t="str">
        <v>EIRO</v>
      </c>
      <c r="B152" t="str">
        <v>Tomàs</v>
      </c>
      <c r="D152" t="str">
        <v>FR</v>
      </c>
      <c r="E152" t="str">
        <v>portugaise</v>
      </c>
      <c r="F152" t="str">
        <v>4, rue Théodore Pescatore</v>
      </c>
      <c r="G152" t="str">
        <v>L-7379</v>
      </c>
      <c r="H152" t="str">
        <v>Bofferdange</v>
      </c>
      <c r="I152" t="str">
        <v>F99</v>
      </c>
      <c r="K152">
        <v>212</v>
      </c>
      <c r="L152">
        <f>IFERROR(VLOOKUP(K152,'Tables new'!$A:$C,3,FALSE),"")</f>
        <v>70</v>
      </c>
      <c r="M152" t="str">
        <f>VLOOKUP(K152,CAT_JOUEUR,2,FALSE)</f>
        <v>Contact famille</v>
      </c>
      <c r="N152">
        <v>212</v>
      </c>
      <c r="O152">
        <f>IFERROR(VLOOKUP(N152,'Tables new'!$A:$C,3,FALSE),"")</f>
        <v>70</v>
      </c>
      <c r="P152" t="str">
        <f>VLOOKUP(N152,CAT_JOUEUR,2,FALSE)</f>
        <v>Contact famille</v>
      </c>
      <c r="W152" t="str">
        <v>c</v>
      </c>
      <c r="AH152" t="str">
        <v xml:space="preserve"> ///</v>
      </c>
      <c r="AI152" t="str">
        <v xml:space="preserve"> ///</v>
      </c>
      <c r="AJ152" t="str">
        <v xml:space="preserve"> ///</v>
      </c>
      <c r="AK152">
        <v>31114</v>
      </c>
      <c r="AL152" t="str">
        <v>1985 03 08 018 81</v>
      </c>
      <c r="AN152" t="str">
        <v xml:space="preserve"> </v>
      </c>
      <c r="AP152">
        <v>621523369</v>
      </c>
      <c r="AQ152" t="str">
        <v>tomas.eiro@gmail.com</v>
      </c>
    </row>
    <row r="153">
      <c r="A153" t="str">
        <v>ELSEN</v>
      </c>
      <c r="B153" t="str">
        <v>Emily</v>
      </c>
      <c r="D153" t="str">
        <v>FR</v>
      </c>
      <c r="E153" t="str">
        <v>luxembourgeoise</v>
      </c>
      <c r="F153" t="str">
        <v>16, rue Zechel</v>
      </c>
      <c r="G153" t="str">
        <v>L-9170</v>
      </c>
      <c r="H153" t="str">
        <v>Mertzig</v>
      </c>
      <c r="I153" t="str">
        <v>F73</v>
      </c>
      <c r="K153">
        <v>18</v>
      </c>
      <c r="L153">
        <f>IFERROR(VLOOKUP(K153,'Tables new'!$A:$C,3,FALSE),"")</f>
        <v>37</v>
      </c>
      <c r="M153" t="str">
        <f>VLOOKUP(K153,CAT_JOUEUR,2,FALSE)</f>
        <v>U 9 F</v>
      </c>
      <c r="N153">
        <v>18</v>
      </c>
      <c r="O153">
        <f>IFERROR(VLOOKUP(N153,'Tables new'!$A:$C,3,FALSE),"")</f>
        <v>37</v>
      </c>
      <c r="P153" t="str">
        <f>VLOOKUP(N153,CAT_JOUEUR,2,FALSE)</f>
        <v>U 9 F</v>
      </c>
      <c r="V153" t="str">
        <v>j</v>
      </c>
      <c r="AA153" t="str">
        <v>400842</v>
      </c>
      <c r="AH153">
        <v>44649</v>
      </c>
      <c r="AI153">
        <v>44553</v>
      </c>
      <c r="AJ153">
        <v>2025</v>
      </c>
      <c r="AK153">
        <v>43259</v>
      </c>
      <c r="AL153" t="str">
        <v>2018 06 08 011 98</v>
      </c>
      <c r="AO153" t="str">
        <v>621 624 521 (père)</v>
      </c>
      <c r="AP153" t="str">
        <v>691 626 937 (mère)</v>
      </c>
      <c r="AQ153" t="str">
        <v>sarah.lanners@education.lu</v>
      </c>
    </row>
    <row r="154">
      <c r="A154" t="str">
        <v>ELSEN</v>
      </c>
      <c r="B154" t="str">
        <v>Georges</v>
      </c>
      <c r="D154" t="str">
        <v>FR</v>
      </c>
      <c r="E154" t="str">
        <v>luxembourgeoise</v>
      </c>
      <c r="F154" t="str">
        <v>16, rue Zechel</v>
      </c>
      <c r="G154" t="str">
        <v>L-9171</v>
      </c>
      <c r="H154" t="str">
        <v>Mertzig</v>
      </c>
      <c r="I154" t="str">
        <v>F73</v>
      </c>
      <c r="K154">
        <v>212</v>
      </c>
      <c r="L154">
        <f>IFERROR(VLOOKUP(K154,'Tables new'!$A:$C,3,FALSE),"")</f>
        <v>70</v>
      </c>
      <c r="M154" t="str">
        <f>VLOOKUP(K154,CAT_JOUEUR,2,FALSE)</f>
        <v>Contact famille</v>
      </c>
      <c r="N154">
        <v>212</v>
      </c>
      <c r="O154">
        <f>IFERROR(VLOOKUP(N154,'Tables new'!$A:$C,3,FALSE),"")</f>
        <v>70</v>
      </c>
      <c r="P154" t="str">
        <f>VLOOKUP(N154,CAT_JOUEUR,2,FALSE)</f>
        <v>Contact famille</v>
      </c>
      <c r="V154" t="str">
        <v>c</v>
      </c>
      <c r="W154" t="str">
        <v>c</v>
      </c>
      <c r="AH154" t="str">
        <v xml:space="preserve"> ///</v>
      </c>
      <c r="AI154" t="str">
        <v xml:space="preserve"> ///</v>
      </c>
      <c r="AJ154" t="str">
        <v xml:space="preserve"> ///</v>
      </c>
      <c r="AK154" t="str">
        <v xml:space="preserve"> ///</v>
      </c>
      <c r="AL154" t="str">
        <v>NA</v>
      </c>
      <c r="AP154">
        <v>621624521</v>
      </c>
      <c r="AQ154" t="str">
        <v>georges.elsen@education.lu</v>
      </c>
    </row>
    <row r="155">
      <c r="A155" t="str">
        <v>ELSEN</v>
      </c>
      <c r="B155" t="str">
        <v>Lio</v>
      </c>
      <c r="D155" t="str">
        <v>FR</v>
      </c>
      <c r="E155" t="str">
        <v>luxembourgeoise</v>
      </c>
      <c r="F155" t="str">
        <v>16, rue Zechel</v>
      </c>
      <c r="G155" t="str">
        <v>L-9170</v>
      </c>
      <c r="H155" t="str">
        <v>Mertzig</v>
      </c>
      <c r="I155" t="str">
        <v>F73</v>
      </c>
      <c r="K155">
        <v>21</v>
      </c>
      <c r="L155">
        <f>IFERROR(VLOOKUP(K155,'Tables new'!$A:$C,3,FALSE),"")</f>
        <v>18</v>
      </c>
      <c r="M155" t="str">
        <f>VLOOKUP(K155,CAT_JOUEUR,2,FALSE)</f>
        <v>U7 Mixte</v>
      </c>
      <c r="N155">
        <v>21</v>
      </c>
      <c r="O155">
        <f>IFERROR(VLOOKUP(N155,'Tables new'!$A:$C,3,FALSE),"")</f>
        <v>18</v>
      </c>
      <c r="P155" t="str">
        <f>VLOOKUP(N155,CAT_JOUEUR,2,FALSE)</f>
        <v>U7 Mixte</v>
      </c>
      <c r="W155" t="str">
        <v>j</v>
      </c>
      <c r="AA155" t="str">
        <v>401117</v>
      </c>
      <c r="AH155">
        <v>44964</v>
      </c>
      <c r="AI155">
        <v>44953</v>
      </c>
      <c r="AJ155">
        <v>2027</v>
      </c>
      <c r="AK155">
        <v>44040</v>
      </c>
      <c r="AL155" t="str">
        <v>2020 07 28 011 02</v>
      </c>
      <c r="AO155" t="str">
        <v>621624521 (père)</v>
      </c>
      <c r="AP155" t="str">
        <v>691 626 937 (mère)</v>
      </c>
      <c r="AQ155" t="str">
        <v>sarah.lanners@education.lu</v>
      </c>
    </row>
    <row r="156">
      <c r="A156" t="str">
        <v>ENSCH</v>
      </c>
      <c r="B156" t="str">
        <v>Valérie</v>
      </c>
      <c r="D156" t="str">
        <v>FR</v>
      </c>
      <c r="E156" t="str">
        <v>luxembourgeoise</v>
      </c>
      <c r="F156" t="str">
        <v>4, rue Lucien Wercollier</v>
      </c>
      <c r="G156" t="str">
        <v>L-8156</v>
      </c>
      <c r="H156" t="str">
        <v>Bridel</v>
      </c>
      <c r="I156" t="str">
        <v>F138</v>
      </c>
      <c r="K156">
        <v>212</v>
      </c>
      <c r="L156">
        <f>IFERROR(VLOOKUP(K156,'Tables new'!$A:$C,3,FALSE),"")</f>
        <v>70</v>
      </c>
      <c r="M156" t="str">
        <f>VLOOKUP(K156,CAT_JOUEUR,2,FALSE)</f>
        <v>Contact famille</v>
      </c>
      <c r="N156">
        <v>212</v>
      </c>
      <c r="O156">
        <f>IFERROR(VLOOKUP(N156,'Tables new'!$A:$C,3,FALSE),"")</f>
        <v>70</v>
      </c>
      <c r="P156" t="str">
        <f>VLOOKUP(N156,CAT_JOUEUR,2,FALSE)</f>
        <v>Contact famille</v>
      </c>
      <c r="Z156" t="str">
        <v>c</v>
      </c>
      <c r="AH156" t="str">
        <v xml:space="preserve"> ///</v>
      </c>
      <c r="AI156" t="str">
        <v xml:space="preserve"> ///</v>
      </c>
      <c r="AJ156" t="str">
        <v xml:space="preserve"> ///</v>
      </c>
      <c r="AK156" t="str">
        <v xml:space="preserve"> ///</v>
      </c>
      <c r="AL156" t="str">
        <v>NA</v>
      </c>
      <c r="AP156">
        <v>691901172</v>
      </c>
      <c r="AQ156" t="str">
        <v>vensch@pt.lu</v>
      </c>
    </row>
    <row r="157">
      <c r="A157" t="str">
        <v>EPPS</v>
      </c>
      <c r="B157" t="str">
        <v>Charly</v>
      </c>
      <c r="D157" t="str">
        <v>FR</v>
      </c>
      <c r="E157" t="str">
        <v>luxembourgeoise</v>
      </c>
      <c r="F157" t="str">
        <v>6, im Batz</v>
      </c>
      <c r="G157" t="str">
        <v>L-7430</v>
      </c>
      <c r="H157" t="str">
        <v>Fischbach</v>
      </c>
      <c r="I157" t="str">
        <v>F39</v>
      </c>
      <c r="K157">
        <v>150</v>
      </c>
      <c r="L157">
        <f>IFERROR(VLOOKUP(K157,'Tables new'!$A:$C,3,FALSE),"")</f>
        <v>1</v>
      </c>
      <c r="M157" t="str">
        <f>VLOOKUP(K157,CAT_JOUEUR,2,FALSE)</f>
        <v>comité</v>
      </c>
      <c r="N157">
        <v>2</v>
      </c>
      <c r="O157">
        <f>IFERROR(VLOOKUP(N157,'Tables new'!$A:$C,3,FALSE),"")</f>
        <v>11</v>
      </c>
      <c r="P157" t="str">
        <f>VLOOKUP(N157,CAT_JOUEUR,2,FALSE)</f>
        <v>Seniors - HO</v>
      </c>
      <c r="AA157" t="str">
        <v>100681</v>
      </c>
      <c r="AH157">
        <v>42536</v>
      </c>
      <c r="AI157">
        <v>42627</v>
      </c>
      <c r="AJ157">
        <v>2030</v>
      </c>
      <c r="AK157">
        <v>36614</v>
      </c>
      <c r="AL157" t="str">
        <v>2000 03 29 011 73</v>
      </c>
      <c r="AP157" t="str">
        <v>621 785 596</v>
      </c>
      <c r="AQ157" t="str">
        <v>Epps9charles@gmail.com</v>
      </c>
      <c r="AU157" t="str">
        <v>2026, Membre</v>
      </c>
    </row>
    <row r="158">
      <c r="A158" t="str">
        <v>EPPS</v>
      </c>
      <c r="B158" t="str">
        <v>Thomas</v>
      </c>
      <c r="D158" t="str">
        <v>FR</v>
      </c>
      <c r="E158" t="str">
        <v>luxembourgeoise</v>
      </c>
      <c r="F158" t="str">
        <v>6, im Batz</v>
      </c>
      <c r="G158" t="str">
        <v>L-7430</v>
      </c>
      <c r="H158" t="str">
        <v>Fischbach</v>
      </c>
      <c r="I158" t="str">
        <v>F39</v>
      </c>
      <c r="K158">
        <v>3</v>
      </c>
      <c r="L158">
        <f>IFERROR(VLOOKUP(K158,'Tables new'!$A:$C,3,FALSE),"")</f>
        <v>12</v>
      </c>
      <c r="M158" t="str">
        <f>VLOOKUP(K158,CAT_JOUEUR,2,FALSE)</f>
        <v>U 21 HO</v>
      </c>
      <c r="N158">
        <v>2</v>
      </c>
      <c r="O158">
        <f>IFERROR(VLOOKUP(N158,'Tables new'!$A:$C,3,FALSE),"")</f>
        <v>11</v>
      </c>
      <c r="P158" t="str">
        <f>VLOOKUP(N158,CAT_JOUEUR,2,FALSE)</f>
        <v>Seniors - HO</v>
      </c>
      <c r="AA158" t="str">
        <v>100665</v>
      </c>
      <c r="AF158" t="str">
        <v>E-Mail Mère:isabellepirson@pt.lu</v>
      </c>
      <c r="AH158">
        <v>42200</v>
      </c>
      <c r="AI158">
        <v>42290</v>
      </c>
      <c r="AJ158">
        <v>2034</v>
      </c>
      <c r="AK158">
        <v>38105</v>
      </c>
      <c r="AL158" t="str">
        <v>2004 04 28 217 62</v>
      </c>
      <c r="AO158" t="str">
        <v>620 290 403 (Mère)</v>
      </c>
      <c r="AP158" t="str">
        <v>621 764 210</v>
      </c>
      <c r="AQ158" t="str">
        <v>thomas8epps@gmail.com</v>
      </c>
      <c r="AY158" t="str">
        <v>fam</v>
      </c>
      <c r="BA158" t="str">
        <v>25/09/19</v>
      </c>
      <c r="BB158" t="str">
        <v>pas envoi</v>
      </c>
      <c r="BC158" t="str">
        <v>f1</v>
      </c>
      <c r="BD158" t="str">
        <v>fcmp</v>
      </c>
      <c r="BO158">
        <v>1</v>
      </c>
    </row>
    <row r="159">
      <c r="A159" t="str">
        <v>ERNSTER</v>
      </c>
      <c r="B159" t="str">
        <v>Charly</v>
      </c>
      <c r="D159" t="str">
        <v>FR</v>
      </c>
      <c r="E159" t="str">
        <v>luxembourgeoise</v>
      </c>
      <c r="F159" t="str">
        <v>20, route de Mersch</v>
      </c>
      <c r="G159" t="str">
        <v>L-7432</v>
      </c>
      <c r="H159" t="str">
        <v>Gosseldange</v>
      </c>
      <c r="I159" t="str">
        <v>F41</v>
      </c>
      <c r="K159">
        <v>7</v>
      </c>
      <c r="L159">
        <f>IFERROR(VLOOKUP(K159,'Tables new'!$A:$C,3,FALSE),"")</f>
        <v>16</v>
      </c>
      <c r="M159" t="str">
        <f>VLOOKUP(K159,CAT_JOUEUR,2,FALSE)</f>
        <v>U 11 H</v>
      </c>
      <c r="N159">
        <v>7</v>
      </c>
      <c r="O159">
        <f>IFERROR(VLOOKUP(N159,'Tables new'!$A:$C,3,FALSE),"")</f>
        <v>16</v>
      </c>
      <c r="P159" t="str">
        <f>VLOOKUP(N159,CAT_JOUEUR,2,FALSE)</f>
        <v>U 11 H</v>
      </c>
      <c r="U159" t="str">
        <v>j</v>
      </c>
      <c r="AA159" t="str">
        <v>400422</v>
      </c>
      <c r="AH159">
        <v>44110</v>
      </c>
      <c r="AI159">
        <v>44105</v>
      </c>
      <c r="AJ159">
        <v>2028</v>
      </c>
      <c r="AK159">
        <v>42612</v>
      </c>
      <c r="AL159" t="str">
        <v>2016 08 30 023 61</v>
      </c>
      <c r="AO159" t="str">
        <v>661 198 318 (père)</v>
      </c>
      <c r="AP159" t="str">
        <v>621 768 176 (mère)</v>
      </c>
      <c r="AQ159" t="str">
        <v>marc.ernster@gmail.com</v>
      </c>
    </row>
    <row r="160">
      <c r="A160" t="str">
        <v>ERNSTER</v>
      </c>
      <c r="B160" t="str">
        <v>Marc</v>
      </c>
      <c r="D160" t="str">
        <v>FR</v>
      </c>
      <c r="E160" t="str">
        <v>luxembourgeoise</v>
      </c>
      <c r="F160" t="str">
        <v>20, route de Mersch</v>
      </c>
      <c r="G160" t="str">
        <v>L-7432</v>
      </c>
      <c r="H160" t="str">
        <v>Gosseldange</v>
      </c>
      <c r="I160" t="str">
        <v>F41</v>
      </c>
      <c r="K160">
        <v>212</v>
      </c>
      <c r="L160">
        <f>IFERROR(VLOOKUP(K160,'Tables new'!$A:$C,3,FALSE),"")</f>
        <v>70</v>
      </c>
      <c r="M160" t="str">
        <f>VLOOKUP(K160,CAT_JOUEUR,2,FALSE)</f>
        <v>Contact famille</v>
      </c>
      <c r="N160">
        <v>212</v>
      </c>
      <c r="O160">
        <f>IFERROR(VLOOKUP(N160,'Tables new'!$A:$C,3,FALSE),"")</f>
        <v>70</v>
      </c>
      <c r="P160" t="str">
        <f>VLOOKUP(N160,CAT_JOUEUR,2,FALSE)</f>
        <v>Contact famille</v>
      </c>
      <c r="U160" t="str">
        <v>c</v>
      </c>
      <c r="AF160" t="str">
        <v>Secrétaire adjoint</v>
      </c>
      <c r="AH160" t="str">
        <v xml:space="preserve"> ///</v>
      </c>
      <c r="AI160" t="str">
        <v xml:space="preserve"> ///</v>
      </c>
      <c r="AJ160" t="str">
        <v xml:space="preserve"> ///</v>
      </c>
      <c r="AK160" t="str">
        <v xml:space="preserve"> ///</v>
      </c>
      <c r="AL160" t="str">
        <v>NA</v>
      </c>
      <c r="AP160" t="str">
        <v>661 198 318</v>
      </c>
      <c r="AQ160" t="str">
        <v>marc.ernster@gmail.com</v>
      </c>
    </row>
    <row r="161">
      <c r="A161" t="str">
        <v>EYDT</v>
      </c>
      <c r="B161" t="str">
        <v xml:space="preserve">Jill  </v>
      </c>
      <c r="D161" t="str">
        <v>FR</v>
      </c>
      <c r="E161" t="str">
        <v>luxembourgeoise</v>
      </c>
      <c r="F161" t="str">
        <v>45, rue du Château</v>
      </c>
      <c r="G161" t="str">
        <v>L-7463</v>
      </c>
      <c r="H161" t="str">
        <v>Pettingen/Mersch</v>
      </c>
      <c r="I161" t="str">
        <v>F64</v>
      </c>
      <c r="K161">
        <v>11</v>
      </c>
      <c r="L161">
        <f>IFERROR(VLOOKUP(K161,'Tables new'!$A:$C,3,FALSE),"")</f>
        <v>4</v>
      </c>
      <c r="M161" t="str">
        <f>VLOOKUP(K161,CAT_JOUEUR,2,FALSE)</f>
        <v>Officiel FE</v>
      </c>
      <c r="N161">
        <v>111</v>
      </c>
      <c r="O161" t="str">
        <f>IFERROR(VLOOKUP(N161,'Tables new'!$A:$C,3,FALSE),"")</f>
        <v/>
      </c>
      <c r="P161" t="e">
        <f>VLOOKUP(N161,CAT_JOUEUR,2,FALSE)</f>
        <v>#N/A</v>
      </c>
      <c r="R161" t="str">
        <v>c</v>
      </c>
      <c r="AB161" t="str">
        <v>5307</v>
      </c>
      <c r="AC161" t="str">
        <v>5307</v>
      </c>
      <c r="AH161">
        <v>45191</v>
      </c>
      <c r="AI161">
        <v>44481</v>
      </c>
      <c r="AJ161" t="str">
        <v xml:space="preserve"> ///</v>
      </c>
      <c r="AK161">
        <v>31496</v>
      </c>
      <c r="AL161" t="str">
        <v>1986 03 25 244 80</v>
      </c>
      <c r="AN161" t="str">
        <v>32 85 67</v>
      </c>
      <c r="AP161">
        <v>691697889</v>
      </c>
      <c r="AQ161" t="str">
        <v>jilleydt@pt.lu</v>
      </c>
      <c r="AR161" t="str">
        <v>U13</v>
      </c>
      <c r="AV161" t="str">
        <v>X</v>
      </c>
    </row>
    <row r="162">
      <c r="A162" t="str">
        <v>FABER</v>
      </c>
      <c r="B162" t="str">
        <v>Anouchka</v>
      </c>
      <c r="D162" t="str">
        <v>FR</v>
      </c>
      <c r="E162" t="str">
        <v>luxembourgeoise</v>
      </c>
      <c r="F162" t="str">
        <v>38, rue de la Bergerie</v>
      </c>
      <c r="G162" t="str">
        <v>L-7441</v>
      </c>
      <c r="H162" t="str">
        <v>Lintgen</v>
      </c>
      <c r="I162" t="str">
        <v>F147</v>
      </c>
      <c r="K162">
        <v>212</v>
      </c>
      <c r="L162">
        <f>IFERROR(VLOOKUP(K162,'Tables new'!$A:$C,3,FALSE),"")</f>
        <v>70</v>
      </c>
      <c r="M162" t="str">
        <f>VLOOKUP(K162,CAT_JOUEUR,2,FALSE)</f>
        <v>Contact famille</v>
      </c>
      <c r="N162">
        <v>212</v>
      </c>
      <c r="O162">
        <f>IFERROR(VLOOKUP(N162,'Tables new'!$A:$C,3,FALSE),"")</f>
        <v>70</v>
      </c>
      <c r="P162" t="str">
        <f>VLOOKUP(N162,CAT_JOUEUR,2,FALSE)</f>
        <v>Contact famille</v>
      </c>
      <c r="W162" t="str">
        <v>c</v>
      </c>
      <c r="AH162" t="str">
        <v xml:space="preserve"> ///</v>
      </c>
      <c r="AI162" t="str">
        <v xml:space="preserve"> ///</v>
      </c>
      <c r="AJ162" t="str">
        <v xml:space="preserve"> ///</v>
      </c>
      <c r="AK162" t="str">
        <v xml:space="preserve"> ///</v>
      </c>
      <c r="AL162" t="str">
        <v>NA</v>
      </c>
      <c r="AP162">
        <v>691813046</v>
      </c>
      <c r="AQ162" t="str">
        <v>vic.weiler@icloud.com</v>
      </c>
    </row>
    <row r="163">
      <c r="A163" t="str">
        <v>FABER</v>
      </c>
      <c r="B163" t="str">
        <v>Eric, Armand, Valeri</v>
      </c>
      <c r="D163" t="str">
        <v>FR</v>
      </c>
      <c r="E163" t="str">
        <v>luxembourgeoise</v>
      </c>
      <c r="F163" t="str">
        <v>6, Impasse Aloyse Kayser</v>
      </c>
      <c r="G163" t="str">
        <v>L-7541</v>
      </c>
      <c r="H163" t="str">
        <v>Mersch</v>
      </c>
      <c r="I163" t="str">
        <v>Seul</v>
      </c>
      <c r="K163">
        <v>9</v>
      </c>
      <c r="L163">
        <f>IFERROR(VLOOKUP(K163,'Tables new'!$A:$C,3,FALSE),"")</f>
        <v>20</v>
      </c>
      <c r="M163" t="str">
        <f>VLOOKUP(K163,CAT_JOUEUR,2,FALSE)</f>
        <v>Vétérans - HO</v>
      </c>
      <c r="N163">
        <v>9</v>
      </c>
      <c r="O163">
        <f>IFERROR(VLOOKUP(N163,'Tables new'!$A:$C,3,FALSE),"")</f>
        <v>20</v>
      </c>
      <c r="P163" t="str">
        <f>VLOOKUP(N163,CAT_JOUEUR,2,FALSE)</f>
        <v>Vétérans - HO</v>
      </c>
      <c r="AA163" t="str">
        <v>100168</v>
      </c>
      <c r="AF163" t="str">
        <v>14.09.16+AD175:AL175</v>
      </c>
      <c r="AH163">
        <v>38012</v>
      </c>
      <c r="AI163">
        <v>38012</v>
      </c>
      <c r="AJ163">
        <v>2028</v>
      </c>
      <c r="AK163">
        <v>32415</v>
      </c>
      <c r="AL163" t="str">
        <v>1988 09 29 219 86</v>
      </c>
      <c r="AM163" t="str">
        <v>Niederkorn, Luxembourg</v>
      </c>
      <c r="AN163" t="str">
        <v>32 51 55</v>
      </c>
      <c r="AO163" t="str">
        <v xml:space="preserve"> </v>
      </c>
      <c r="AP163" t="str">
        <v>621 489 121</v>
      </c>
      <c r="AQ163" t="str">
        <v>Faber-eric@hotmail.com</v>
      </c>
      <c r="AT163" t="str">
        <v>C</v>
      </c>
      <c r="AY163" t="str">
        <v>sr</v>
      </c>
      <c r="BA163" t="str">
        <v>25/09/19</v>
      </c>
      <c r="BB163" t="str">
        <v>pas envoi</v>
      </c>
      <c r="BC163" t="str">
        <v>i1</v>
      </c>
      <c r="BD163">
        <v>125</v>
      </c>
      <c r="BO163" t="str">
        <v>4a-2</v>
      </c>
    </row>
    <row r="164">
      <c r="A164" t="str">
        <v>FABER</v>
      </c>
      <c r="B164" t="str">
        <v>Jamie</v>
      </c>
      <c r="D164" t="str">
        <v>FR</v>
      </c>
      <c r="E164" t="str">
        <v>luxembourgeoise</v>
      </c>
      <c r="F164" t="str">
        <v>124, route de Mersch</v>
      </c>
      <c r="G164" t="str">
        <v>L-7432</v>
      </c>
      <c r="H164" t="str">
        <v>Gosseldange</v>
      </c>
      <c r="I164" t="str">
        <v>F56</v>
      </c>
      <c r="K164">
        <v>7</v>
      </c>
      <c r="L164">
        <f>IFERROR(VLOOKUP(K164,'Tables new'!$A:$C,3,FALSE),"")</f>
        <v>16</v>
      </c>
      <c r="M164" t="str">
        <f>VLOOKUP(K164,CAT_JOUEUR,2,FALSE)</f>
        <v>U 11 H</v>
      </c>
      <c r="N164">
        <v>7</v>
      </c>
      <c r="O164">
        <f>IFERROR(VLOOKUP(N164,'Tables new'!$A:$C,3,FALSE),"")</f>
        <v>16</v>
      </c>
      <c r="P164" t="str">
        <f>VLOOKUP(N164,CAT_JOUEUR,2,FALSE)</f>
        <v>U 11 H</v>
      </c>
      <c r="U164" t="str">
        <v>j</v>
      </c>
      <c r="AA164" t="str">
        <v>400556</v>
      </c>
      <c r="AH164">
        <v>44385</v>
      </c>
      <c r="AI164">
        <v>44382</v>
      </c>
      <c r="AJ164">
        <v>2029</v>
      </c>
      <c r="AK164">
        <v>42826</v>
      </c>
      <c r="AL164" t="str">
        <v>2017 04 01 001 02</v>
      </c>
      <c r="AP164" t="str">
        <v>671 523 925 (mère)</v>
      </c>
      <c r="AQ164" t="str">
        <v>fabernastasja@hotmail.com</v>
      </c>
    </row>
    <row r="165">
      <c r="A165" t="str">
        <v>FABER</v>
      </c>
      <c r="B165" t="str">
        <v>Nastasja</v>
      </c>
      <c r="D165" t="str">
        <v>FR</v>
      </c>
      <c r="E165" t="str">
        <v>luxembourgeoise</v>
      </c>
      <c r="F165" t="str">
        <v>124, route de Mersch</v>
      </c>
      <c r="G165" t="str">
        <v>L-7432</v>
      </c>
      <c r="H165" t="str">
        <v>Gosseldange</v>
      </c>
      <c r="I165" t="str">
        <v>F56</v>
      </c>
      <c r="K165">
        <v>212</v>
      </c>
      <c r="L165">
        <f>IFERROR(VLOOKUP(K165,'Tables new'!$A:$C,3,FALSE),"")</f>
        <v>70</v>
      </c>
      <c r="M165" t="str">
        <f>VLOOKUP(K165,CAT_JOUEUR,2,FALSE)</f>
        <v>Contact famille</v>
      </c>
      <c r="N165">
        <v>212</v>
      </c>
      <c r="O165">
        <f>IFERROR(VLOOKUP(N165,'Tables new'!$A:$C,3,FALSE),"")</f>
        <v>70</v>
      </c>
      <c r="P165" t="str">
        <f>VLOOKUP(N165,CAT_JOUEUR,2,FALSE)</f>
        <v>Contact famille</v>
      </c>
      <c r="U165" t="str">
        <v>c</v>
      </c>
      <c r="AH165" t="str">
        <v xml:space="preserve"> ///</v>
      </c>
      <c r="AI165" t="str">
        <v xml:space="preserve"> ///</v>
      </c>
      <c r="AJ165" t="str">
        <v xml:space="preserve"> ///</v>
      </c>
      <c r="AK165" t="str">
        <v xml:space="preserve"> ///</v>
      </c>
      <c r="AL165" t="str">
        <v>NA</v>
      </c>
      <c r="AP165">
        <v>671523925</v>
      </c>
      <c r="AQ165" t="str">
        <v>fabernastasja@hotmail.com</v>
      </c>
    </row>
    <row r="166">
      <c r="A166" t="str">
        <v>FELTEN</v>
      </c>
      <c r="B166" t="str">
        <v>Laurent</v>
      </c>
      <c r="D166" t="str">
        <v>FR</v>
      </c>
      <c r="E166" t="str">
        <v>luxembourgeoise</v>
      </c>
      <c r="F166" t="str">
        <v>6, Poulferwee</v>
      </c>
      <c r="G166" t="str">
        <v>L-8525</v>
      </c>
      <c r="H166" t="str">
        <v>Calmus</v>
      </c>
      <c r="I166" t="str">
        <v>Seul</v>
      </c>
      <c r="K166">
        <v>9</v>
      </c>
      <c r="L166">
        <f>IFERROR(VLOOKUP(K166,'Tables new'!$A:$C,3,FALSE),"")</f>
        <v>20</v>
      </c>
      <c r="M166" t="str">
        <f>VLOOKUP(K166,CAT_JOUEUR,2,FALSE)</f>
        <v>Vétérans - HO</v>
      </c>
      <c r="N166">
        <v>9</v>
      </c>
      <c r="O166">
        <f>IFERROR(VLOOKUP(N166,'Tables new'!$A:$C,3,FALSE),"")</f>
        <v>20</v>
      </c>
      <c r="P166" t="str">
        <f>VLOOKUP(N166,CAT_JOUEUR,2,FALSE)</f>
        <v>Vétérans - HO</v>
      </c>
      <c r="AA166" t="str">
        <v>100341</v>
      </c>
      <c r="AH166">
        <v>36182</v>
      </c>
      <c r="AI166">
        <v>36182</v>
      </c>
      <c r="AJ166">
        <v>2027</v>
      </c>
      <c r="AK166">
        <v>30090</v>
      </c>
      <c r="AL166" t="str">
        <v>1982 05 19 119 27</v>
      </c>
      <c r="AN166" t="str">
        <v>32 96 70</v>
      </c>
      <c r="AP166" t="str">
        <v>621 614 574</v>
      </c>
      <c r="AQ166" t="str">
        <v>laurent.felten82@gmail.com</v>
      </c>
      <c r="AY166" t="str">
        <v>S</v>
      </c>
      <c r="BA166" t="str">
        <v>25/09/19</v>
      </c>
      <c r="BB166" t="str">
        <v>19/11/19</v>
      </c>
      <c r="BD166">
        <v>200</v>
      </c>
      <c r="BO166" t="str">
        <v>5.2</v>
      </c>
    </row>
    <row r="167">
      <c r="A167" t="str">
        <v>FERNANDEZ</v>
      </c>
      <c r="B167" t="str">
        <v>Anna Maria</v>
      </c>
      <c r="D167" t="str">
        <v>FR</v>
      </c>
      <c r="E167" t="str">
        <v>espagnole</v>
      </c>
      <c r="F167" t="str">
        <v>5A, rue d'Enneschtgaas</v>
      </c>
      <c r="G167" t="str">
        <v>L-7435</v>
      </c>
      <c r="H167" t="str">
        <v>Hollenfels</v>
      </c>
      <c r="I167" t="str">
        <v>F11</v>
      </c>
      <c r="K167">
        <v>19</v>
      </c>
      <c r="L167">
        <f>IFERROR(VLOOKUP(K167,'Tables new'!$A:$C,3,FALSE),"")</f>
        <v>38</v>
      </c>
      <c r="M167" t="str">
        <f>VLOOKUP(K167,CAT_JOUEUR,2,FALSE)</f>
        <v>Vétérans - FE</v>
      </c>
      <c r="N167">
        <v>19</v>
      </c>
      <c r="O167">
        <f>IFERROR(VLOOKUP(N167,'Tables new'!$A:$C,3,FALSE),"")</f>
        <v>38</v>
      </c>
      <c r="P167" t="str">
        <f>VLOOKUP(N167,CAT_JOUEUR,2,FALSE)</f>
        <v>Vétérans - FE</v>
      </c>
      <c r="AA167" t="str">
        <v>100415</v>
      </c>
      <c r="AF167" t="str">
        <v>Certicat Docteur ok</v>
      </c>
      <c r="AH167">
        <v>38245</v>
      </c>
      <c r="AI167">
        <v>38245</v>
      </c>
      <c r="AJ167" t="str">
        <v>Apte</v>
      </c>
      <c r="AK167">
        <v>22448</v>
      </c>
      <c r="AN167" t="str">
        <v>30 75 29</v>
      </c>
      <c r="AP167" t="str">
        <v>621 542 158</v>
      </c>
      <c r="AQ167" t="str">
        <v>n'a pas de mail</v>
      </c>
      <c r="AY167" t="str">
        <v>fam</v>
      </c>
      <c r="BA167" t="str">
        <v>no mail ad</v>
      </c>
      <c r="BB167" t="str">
        <v>no mail ad</v>
      </c>
      <c r="BD167">
        <v>50</v>
      </c>
      <c r="BN167" t="str">
        <v>R17</v>
      </c>
      <c r="BO167" t="str">
        <v>5.1</v>
      </c>
    </row>
    <row r="168">
      <c r="A168" t="str">
        <v>FERNANDEZ RAMOS</v>
      </c>
      <c r="B168" t="str">
        <v>Jessica</v>
      </c>
      <c r="D168" t="str">
        <v>FR</v>
      </c>
      <c r="E168" t="str">
        <v>espagnole</v>
      </c>
      <c r="F168" t="str">
        <v>12, rue de la Fontaine</v>
      </c>
      <c r="G168" t="str">
        <v>L-8386</v>
      </c>
      <c r="H168" t="str">
        <v>Koerich</v>
      </c>
      <c r="I168" t="str">
        <v>Seul</v>
      </c>
      <c r="K168">
        <v>12</v>
      </c>
      <c r="L168">
        <v>31</v>
      </c>
      <c r="M168" t="str">
        <v>Femmes</v>
      </c>
      <c r="N168">
        <v>12</v>
      </c>
      <c r="O168">
        <f>IFERROR(VLOOKUP(N168,'Tables new'!$A:$C,3,FALSE),"")</f>
        <v>31</v>
      </c>
      <c r="P168" t="str">
        <f>VLOOKUP(N168,CAT_JOUEUR,2,FALSE)</f>
        <v>Femmes</v>
      </c>
      <c r="AA168" t="str">
        <v>100744</v>
      </c>
      <c r="AH168">
        <v>43229</v>
      </c>
      <c r="AI168">
        <v>38245</v>
      </c>
      <c r="AJ168">
        <v>2026</v>
      </c>
      <c r="AK168">
        <v>35670</v>
      </c>
      <c r="AL168" t="str">
        <v>1997 08 28 209 02</v>
      </c>
      <c r="AN168" t="str">
        <v>26 39 30 53</v>
      </c>
      <c r="AO168" t="str">
        <v xml:space="preserve"> </v>
      </c>
      <c r="AP168" t="str">
        <v>621 687 933</v>
      </c>
      <c r="AQ168" t="str">
        <v>fernandez-jessica@live.fr</v>
      </c>
      <c r="AY168" t="str">
        <v>s</v>
      </c>
      <c r="BA168" t="str">
        <v>25/09/19</v>
      </c>
      <c r="BB168" t="str">
        <v>19/11/19</v>
      </c>
      <c r="BD168">
        <v>50</v>
      </c>
    </row>
    <row r="169">
      <c r="A169" t="str">
        <v>FERRANTI</v>
      </c>
      <c r="B169" t="str">
        <v>Marco</v>
      </c>
      <c r="D169" t="str">
        <v>FR</v>
      </c>
      <c r="E169" t="str">
        <v>luxembourgeoise</v>
      </c>
      <c r="F169" t="str">
        <v>61, route de Mersch</v>
      </c>
      <c r="G169" t="str">
        <v>L-7432</v>
      </c>
      <c r="H169" t="str">
        <v>Gosseldange</v>
      </c>
      <c r="I169" t="str">
        <v>F86</v>
      </c>
      <c r="K169">
        <v>1</v>
      </c>
      <c r="L169">
        <f>IFERROR(VLOOKUP(K169,'Tables new'!$A:$C,3,FALSE),"")</f>
        <v>2</v>
      </c>
      <c r="M169" t="str">
        <f>VLOOKUP(K169,CAT_JOUEUR,2,FALSE)</f>
        <v>Officiel H</v>
      </c>
      <c r="N169">
        <v>1</v>
      </c>
      <c r="O169">
        <f>IFERROR(VLOOKUP(N169,'Tables new'!$A:$C,3,FALSE),"")</f>
        <v>2</v>
      </c>
      <c r="P169" t="str">
        <f>VLOOKUP(N169,CAT_JOUEUR,2,FALSE)</f>
        <v>Officiel H</v>
      </c>
      <c r="T169" t="str">
        <v>c</v>
      </c>
      <c r="V169" t="str">
        <v>c</v>
      </c>
      <c r="AB169" t="str">
        <v>7074</v>
      </c>
      <c r="AC169" t="str">
        <v>7074</v>
      </c>
      <c r="AF169" t="str">
        <v>nouvelle licence 25/26</v>
      </c>
      <c r="AH169">
        <v>45958</v>
      </c>
      <c r="AI169">
        <v>45582</v>
      </c>
      <c r="AJ169" t="str">
        <v xml:space="preserve"> ///</v>
      </c>
      <c r="AK169">
        <v>28268</v>
      </c>
      <c r="AL169" t="str">
        <v>1977 05 23 195 33</v>
      </c>
      <c r="AP169">
        <v>621193180</v>
      </c>
      <c r="AQ169" t="str">
        <v>ferranti104@gmail.com</v>
      </c>
    </row>
    <row r="170">
      <c r="A170" t="str">
        <v>FERRANTI MAYER</v>
      </c>
      <c r="B170" t="str">
        <v xml:space="preserve">Eva  </v>
      </c>
      <c r="D170" t="str">
        <v>FR</v>
      </c>
      <c r="E170" t="str">
        <v>luxembourgeoise</v>
      </c>
      <c r="F170" t="str">
        <v>61, route de Mersch</v>
      </c>
      <c r="G170" t="str">
        <v>L-7432</v>
      </c>
      <c r="H170" t="str">
        <v>Gosseldange</v>
      </c>
      <c r="I170" t="str">
        <v>F86</v>
      </c>
      <c r="K170">
        <v>18</v>
      </c>
      <c r="L170">
        <f>IFERROR(VLOOKUP(K170,'Tables new'!$A:$C,3,FALSE),"")</f>
        <v>37</v>
      </c>
      <c r="M170" t="str">
        <f>VLOOKUP(K170,CAT_JOUEUR,2,FALSE)</f>
        <v>U 9 F</v>
      </c>
      <c r="N170">
        <v>18</v>
      </c>
      <c r="O170">
        <f>IFERROR(VLOOKUP(N170,'Tables new'!$A:$C,3,FALSE),"")</f>
        <v>37</v>
      </c>
      <c r="P170" t="str">
        <f>VLOOKUP(N170,CAT_JOUEUR,2,FALSE)</f>
        <v>U 9 F</v>
      </c>
      <c r="V170" t="str">
        <v>j</v>
      </c>
      <c r="AA170" t="str">
        <v>402088</v>
      </c>
      <c r="AH170">
        <v>45608</v>
      </c>
      <c r="AI170">
        <v>45582</v>
      </c>
      <c r="AJ170">
        <v>2031</v>
      </c>
      <c r="AK170">
        <v>43511</v>
      </c>
      <c r="AL170" t="str">
        <v>2019 02 15 003 00</v>
      </c>
      <c r="AO170" t="str">
        <v>621 193 180 (père)</v>
      </c>
      <c r="AP170" t="str">
        <v>621 730 324 (mère)</v>
      </c>
      <c r="AQ170" t="str">
        <v>catherinemayer84@gmail.com</v>
      </c>
    </row>
    <row r="171">
      <c r="A171" t="str">
        <v>FERRANTI MAYER</v>
      </c>
      <c r="B171" t="str">
        <v>Juna</v>
      </c>
      <c r="D171" t="str">
        <v>FR</v>
      </c>
      <c r="E171" t="str">
        <v>luxembourgeoise</v>
      </c>
      <c r="F171" t="str">
        <v>61, route de Mersch</v>
      </c>
      <c r="G171" t="str">
        <v>L-7432</v>
      </c>
      <c r="H171" t="str">
        <v>Gosseldange</v>
      </c>
      <c r="I171" t="str">
        <v>F86</v>
      </c>
      <c r="K171">
        <v>18</v>
      </c>
      <c r="L171">
        <f>IFERROR(VLOOKUP(K171,'Tables new'!$A:$C,3,FALSE),"")</f>
        <v>37</v>
      </c>
      <c r="M171" t="str">
        <f>VLOOKUP(K171,CAT_JOUEUR,2,FALSE)</f>
        <v>U 9 F</v>
      </c>
      <c r="N171">
        <v>18</v>
      </c>
      <c r="O171">
        <f>IFERROR(VLOOKUP(N171,'Tables new'!$A:$C,3,FALSE),"")</f>
        <v>37</v>
      </c>
      <c r="P171" t="str">
        <f>VLOOKUP(N171,CAT_JOUEUR,2,FALSE)</f>
        <v>U 9 F</v>
      </c>
      <c r="V171" t="str">
        <v>j</v>
      </c>
      <c r="AA171" t="str">
        <v>402087</v>
      </c>
      <c r="AH171">
        <v>45608</v>
      </c>
      <c r="AI171">
        <v>45582</v>
      </c>
      <c r="AJ171">
        <v>2031</v>
      </c>
      <c r="AK171">
        <v>43511</v>
      </c>
      <c r="AL171" t="str">
        <v>2019 02 15 002 24</v>
      </c>
      <c r="AO171" t="str">
        <v>621 193 180 (père)</v>
      </c>
      <c r="AP171" t="str">
        <v>621 730 324 (mère)</v>
      </c>
      <c r="AQ171" t="str">
        <v>catherinemayer84@gmail.com</v>
      </c>
    </row>
    <row r="172">
      <c r="A172" t="str">
        <v>FERRANTI MAYER</v>
      </c>
      <c r="B172" t="str">
        <v>Lio</v>
      </c>
      <c r="D172" t="str">
        <v>FR</v>
      </c>
      <c r="E172" t="str">
        <v>luxembourgeoise</v>
      </c>
      <c r="F172" t="str">
        <v>61, route de Mersch</v>
      </c>
      <c r="G172" t="str">
        <v>L-7432</v>
      </c>
      <c r="H172" t="str">
        <v>Gosseldange</v>
      </c>
      <c r="I172" t="str">
        <v>F86</v>
      </c>
      <c r="K172">
        <v>6</v>
      </c>
      <c r="L172">
        <f>IFERROR(VLOOKUP(K172,'Tables new'!$A:$C,3,FALSE),"")</f>
        <v>15</v>
      </c>
      <c r="M172" t="str">
        <f>VLOOKUP(K172,CAT_JOUEUR,2,FALSE)</f>
        <v>U 13 H</v>
      </c>
      <c r="N172">
        <v>6</v>
      </c>
      <c r="O172">
        <f>IFERROR(VLOOKUP(N172,'Tables new'!$A:$C,3,FALSE),"")</f>
        <v>15</v>
      </c>
      <c r="P172" t="str">
        <f>VLOOKUP(N172,CAT_JOUEUR,2,FALSE)</f>
        <v>U 13 H</v>
      </c>
      <c r="T172" t="str">
        <v>j</v>
      </c>
      <c r="AA172" t="str">
        <v>402086</v>
      </c>
      <c r="AH172">
        <v>45608</v>
      </c>
      <c r="AI172">
        <v>45582</v>
      </c>
      <c r="AJ172">
        <v>2027</v>
      </c>
      <c r="AK172">
        <v>42259</v>
      </c>
      <c r="AL172" t="str">
        <v>2015 09 12 000 61</v>
      </c>
      <c r="AO172" t="str">
        <v>621 193 180 (père)</v>
      </c>
      <c r="AP172" t="str">
        <v>621 730 324 (mère)</v>
      </c>
      <c r="AQ172" t="str">
        <v>catherinemayer84@gmail.com</v>
      </c>
    </row>
    <row r="173">
      <c r="A173" t="str">
        <v>FERREIRA</v>
      </c>
      <c r="B173" t="str">
        <v>Cindy</v>
      </c>
      <c r="D173" t="str">
        <v>FR</v>
      </c>
      <c r="E173" t="str">
        <v>luxembourgeoise</v>
      </c>
      <c r="F173" t="str">
        <v>11, Am Letschert</v>
      </c>
      <c r="G173" t="str">
        <v>L-8711</v>
      </c>
      <c r="H173" t="str">
        <v>Boevange/Attert</v>
      </c>
      <c r="I173" t="str">
        <v>F15</v>
      </c>
      <c r="K173">
        <v>212</v>
      </c>
      <c r="L173">
        <f>IFERROR(VLOOKUP(K173,'Tables new'!$A:$C,3,FALSE),"")</f>
        <v>70</v>
      </c>
      <c r="M173" t="str">
        <f>VLOOKUP(K173,CAT_JOUEUR,2,FALSE)</f>
        <v>Contact famille</v>
      </c>
      <c r="N173">
        <v>212</v>
      </c>
      <c r="O173">
        <f>IFERROR(VLOOKUP(N173,'Tables new'!$A:$C,3,FALSE),"")</f>
        <v>70</v>
      </c>
      <c r="P173" t="str">
        <f>VLOOKUP(N173,CAT_JOUEUR,2,FALSE)</f>
        <v>Contact famille</v>
      </c>
      <c r="U173" t="str">
        <v>c</v>
      </c>
      <c r="AH173" t="str">
        <v xml:space="preserve"> ///</v>
      </c>
      <c r="AI173" t="str">
        <v xml:space="preserve"> ///</v>
      </c>
      <c r="AJ173" t="str">
        <v xml:space="preserve"> ///</v>
      </c>
      <c r="AK173" t="str">
        <v xml:space="preserve"> ///</v>
      </c>
      <c r="AL173" t="str">
        <v>NA</v>
      </c>
    </row>
    <row r="174">
      <c r="A174" t="str">
        <v>FERRING</v>
      </c>
      <c r="B174" t="str">
        <v>Marc</v>
      </c>
      <c r="D174" t="str">
        <v>FR</v>
      </c>
      <c r="E174" t="str">
        <v>luxembourgeoise</v>
      </c>
      <c r="F174" t="str">
        <v>12A, rue des Soeurs Franciscaines</v>
      </c>
      <c r="G174" t="str">
        <v>L-7569</v>
      </c>
      <c r="H174" t="str">
        <v>Mersch</v>
      </c>
      <c r="I174" t="str">
        <v>F134</v>
      </c>
      <c r="K174">
        <v>212</v>
      </c>
      <c r="L174">
        <f>IFERROR(VLOOKUP(K174,'Tables new'!$A:$C,3,FALSE),"")</f>
        <v>70</v>
      </c>
      <c r="M174" t="str">
        <f>VLOOKUP(K174,CAT_JOUEUR,2,FALSE)</f>
        <v>Contact famille</v>
      </c>
      <c r="N174">
        <v>212</v>
      </c>
      <c r="O174">
        <f>IFERROR(VLOOKUP(N174,'Tables new'!$A:$C,3,FALSE),"")</f>
        <v>70</v>
      </c>
      <c r="P174" t="str">
        <f>VLOOKUP(N174,CAT_JOUEUR,2,FALSE)</f>
        <v>Contact famille</v>
      </c>
      <c r="W174" t="str">
        <v>c</v>
      </c>
      <c r="AH174" t="str">
        <v xml:space="preserve"> ///</v>
      </c>
      <c r="AI174" t="str">
        <v xml:space="preserve"> ///</v>
      </c>
      <c r="AJ174" t="str">
        <v xml:space="preserve"> ///</v>
      </c>
      <c r="AK174" t="str">
        <v xml:space="preserve"> ///</v>
      </c>
      <c r="AL174" t="str">
        <v>NA</v>
      </c>
    </row>
    <row r="175">
      <c r="A175" t="str">
        <v>FERRING</v>
      </c>
      <c r="B175" t="str">
        <v>Tom</v>
      </c>
      <c r="D175" t="str">
        <v>FR</v>
      </c>
      <c r="E175" t="str">
        <v>luxembourgeoise</v>
      </c>
      <c r="F175" t="str">
        <v>12A, rue des Soeurs Franciscaines</v>
      </c>
      <c r="G175" t="str">
        <v>L-7569</v>
      </c>
      <c r="H175" t="str">
        <v>Mersch</v>
      </c>
      <c r="I175" t="str">
        <v>F134</v>
      </c>
      <c r="K175">
        <v>21</v>
      </c>
      <c r="L175">
        <f>IFERROR(VLOOKUP(K175,'Tables new'!$A:$C,3,FALSE),"")</f>
        <v>18</v>
      </c>
      <c r="M175" t="str">
        <f>VLOOKUP(K175,CAT_JOUEUR,2,FALSE)</f>
        <v>U7 Mixte</v>
      </c>
      <c r="N175">
        <v>21</v>
      </c>
      <c r="O175">
        <f>IFERROR(VLOOKUP(N175,'Tables new'!$A:$C,3,FALSE),"")</f>
        <v>18</v>
      </c>
      <c r="P175" t="str">
        <f>VLOOKUP(N175,CAT_JOUEUR,2,FALSE)</f>
        <v>U7 Mixte</v>
      </c>
      <c r="W175" t="str">
        <v>j</v>
      </c>
      <c r="AA175" t="str">
        <v>402917</v>
      </c>
      <c r="AF175" t="str">
        <v>nouvelle licence 25/26</v>
      </c>
      <c r="AH175">
        <v>45936</v>
      </c>
      <c r="AI175">
        <v>45857</v>
      </c>
      <c r="AJ175">
        <v>2028</v>
      </c>
      <c r="AK175">
        <v>44369</v>
      </c>
      <c r="AL175" t="str">
        <v>201 06 22 008 27</v>
      </c>
      <c r="AP175">
        <v>621777852</v>
      </c>
      <c r="AQ175" t="str">
        <v>celine.gamot02@gmail.com</v>
      </c>
    </row>
    <row r="176">
      <c r="A176" t="str">
        <v xml:space="preserve">FIHL   </v>
      </c>
      <c r="B176" t="str">
        <v>Soren</v>
      </c>
      <c r="D176" t="str">
        <v>FR</v>
      </c>
      <c r="E176" t="str">
        <v>luxembourgeoise</v>
      </c>
      <c r="F176" t="str">
        <v>8, rue Jean Engling</v>
      </c>
      <c r="G176" t="str">
        <v>L-1466</v>
      </c>
      <c r="H176" t="str">
        <v>Luxembourg</v>
      </c>
      <c r="I176" t="str">
        <v>F97</v>
      </c>
      <c r="K176">
        <v>212</v>
      </c>
      <c r="L176">
        <f>IFERROR(VLOOKUP(K176,'Tables new'!$A:$C,3,FALSE),"")</f>
        <v>70</v>
      </c>
      <c r="M176" t="str">
        <f>VLOOKUP(K176,CAT_JOUEUR,2,FALSE)</f>
        <v>Contact famille</v>
      </c>
      <c r="N176">
        <v>212</v>
      </c>
      <c r="O176">
        <f>IFERROR(VLOOKUP(N176,'Tables new'!$A:$C,3,FALSE),"")</f>
        <v>70</v>
      </c>
      <c r="P176" t="str">
        <f>VLOOKUP(N176,CAT_JOUEUR,2,FALSE)</f>
        <v>Contact famille</v>
      </c>
      <c r="V176" t="str">
        <v>c</v>
      </c>
      <c r="W176" t="str">
        <v>c</v>
      </c>
      <c r="AH176" t="str">
        <v xml:space="preserve"> ///</v>
      </c>
      <c r="AI176" t="str">
        <v xml:space="preserve"> ///</v>
      </c>
      <c r="AJ176" t="str">
        <v xml:space="preserve"> ///</v>
      </c>
      <c r="AK176" t="str">
        <v xml:space="preserve"> ///</v>
      </c>
      <c r="AL176" t="str">
        <v>NA</v>
      </c>
      <c r="AP176">
        <v>621473869</v>
      </c>
      <c r="AQ176" t="str">
        <v>fihl@pt.lu</v>
      </c>
    </row>
    <row r="177">
      <c r="A177" t="str">
        <v>FIHL HÖLZMER</v>
      </c>
      <c r="B177" t="str">
        <v>Liva</v>
      </c>
      <c r="D177" t="str">
        <v>FR</v>
      </c>
      <c r="E177" t="str">
        <v>luxembourgeoise</v>
      </c>
      <c r="F177" t="str">
        <v>8, rue Jean Engling</v>
      </c>
      <c r="G177" t="str">
        <v>L-1466</v>
      </c>
      <c r="H177" t="str">
        <v>Luxembourg</v>
      </c>
      <c r="I177" t="str">
        <v>F97</v>
      </c>
      <c r="K177">
        <v>18</v>
      </c>
      <c r="L177">
        <f>IFERROR(VLOOKUP(K177,'Tables new'!$A:$C,3,FALSE),"")</f>
        <v>37</v>
      </c>
      <c r="M177" t="str">
        <f>VLOOKUP(K177,CAT_JOUEUR,2,FALSE)</f>
        <v>U 9 F</v>
      </c>
      <c r="N177">
        <v>18</v>
      </c>
      <c r="O177">
        <f>IFERROR(VLOOKUP(N177,'Tables new'!$A:$C,3,FALSE),"")</f>
        <v>37</v>
      </c>
      <c r="P177" t="str">
        <f>VLOOKUP(N177,CAT_JOUEUR,2,FALSE)</f>
        <v>U 9 F</v>
      </c>
      <c r="V177" t="str">
        <v>j</v>
      </c>
      <c r="AA177" t="str">
        <v>401553</v>
      </c>
      <c r="AH177">
        <v>45325</v>
      </c>
      <c r="AI177">
        <v>45248</v>
      </c>
      <c r="AJ177">
        <v>2030</v>
      </c>
      <c r="AK177">
        <v>43325</v>
      </c>
      <c r="AL177" t="str">
        <v>2018 08 13 008 66</v>
      </c>
      <c r="AP177">
        <v>621473869</v>
      </c>
      <c r="AQ177" t="str">
        <v>fihl@pt.lu</v>
      </c>
    </row>
    <row r="178">
      <c r="A178" t="str">
        <v>FIHL HÖLZMER</v>
      </c>
      <c r="B178" t="str">
        <v>Noah</v>
      </c>
      <c r="D178" t="str">
        <v>FR</v>
      </c>
      <c r="E178" t="str">
        <v>luxembourgeoise</v>
      </c>
      <c r="F178" t="str">
        <v>8, rue Jean Engling</v>
      </c>
      <c r="G178" t="str">
        <v>L-1466</v>
      </c>
      <c r="H178" t="str">
        <v>Luxembourg</v>
      </c>
      <c r="I178" t="str">
        <v>F97</v>
      </c>
      <c r="K178">
        <v>21</v>
      </c>
      <c r="L178">
        <f>IFERROR(VLOOKUP(K178,'Tables new'!$A:$C,3,FALSE),"")</f>
        <v>18</v>
      </c>
      <c r="M178" t="str">
        <f>VLOOKUP(K178,CAT_JOUEUR,2,FALSE)</f>
        <v>U7 Mixte</v>
      </c>
      <c r="N178">
        <v>21</v>
      </c>
      <c r="O178">
        <f>IFERROR(VLOOKUP(N178,'Tables new'!$A:$C,3,FALSE),"")</f>
        <v>18</v>
      </c>
      <c r="P178" t="str">
        <f>VLOOKUP(N178,CAT_JOUEUR,2,FALSE)</f>
        <v>U7 Mixte</v>
      </c>
      <c r="W178" t="str">
        <v>j</v>
      </c>
      <c r="AA178" t="str">
        <v>401554</v>
      </c>
      <c r="AH178">
        <v>45325</v>
      </c>
      <c r="AI178">
        <v>45248</v>
      </c>
      <c r="AJ178">
        <v>2027</v>
      </c>
      <c r="AK178">
        <v>44152</v>
      </c>
      <c r="AL178" t="str">
        <v>2020 11 17 009 12</v>
      </c>
      <c r="AP178">
        <v>621473869</v>
      </c>
      <c r="AQ178" t="str">
        <v>fihl@pt.lu</v>
      </c>
    </row>
    <row r="179">
      <c r="A179" t="str">
        <v>FLAMENT</v>
      </c>
      <c r="B179" t="str">
        <v>Marie</v>
      </c>
      <c r="D179" t="str">
        <v>FR</v>
      </c>
      <c r="E179" t="str">
        <v>belge</v>
      </c>
      <c r="F179" t="str">
        <v>8, rue Albert Lentz</v>
      </c>
      <c r="G179" t="str">
        <v>L-7593</v>
      </c>
      <c r="H179" t="str">
        <v>Beringen</v>
      </c>
      <c r="I179" t="str">
        <v>F106</v>
      </c>
      <c r="K179">
        <v>212</v>
      </c>
      <c r="L179">
        <f>IFERROR(VLOOKUP(K179,'Tables new'!$A:$C,3,FALSE),"")</f>
        <v>70</v>
      </c>
      <c r="M179" t="str">
        <f>VLOOKUP(K179,CAT_JOUEUR,2,FALSE)</f>
        <v>Contact famille</v>
      </c>
      <c r="N179">
        <v>212</v>
      </c>
      <c r="O179">
        <f>IFERROR(VLOOKUP(N179,'Tables new'!$A:$C,3,FALSE),"")</f>
        <v>70</v>
      </c>
      <c r="P179" t="str">
        <f>VLOOKUP(N179,CAT_JOUEUR,2,FALSE)</f>
        <v>Contact famille</v>
      </c>
      <c r="U179" t="str">
        <v>c</v>
      </c>
      <c r="V179" t="str">
        <v>c</v>
      </c>
      <c r="AH179" t="str">
        <v xml:space="preserve"> ///</v>
      </c>
      <c r="AI179" t="str">
        <v xml:space="preserve"> ///</v>
      </c>
      <c r="AJ179" t="str">
        <v xml:space="preserve"> ///</v>
      </c>
      <c r="AK179" t="str">
        <v xml:space="preserve"> ///</v>
      </c>
      <c r="AL179" t="str">
        <v>NA</v>
      </c>
      <c r="AP179">
        <v>691408000</v>
      </c>
      <c r="AQ179" t="str">
        <v>flament.ma@gmail.com</v>
      </c>
    </row>
    <row r="180">
      <c r="A180" t="str">
        <v>FLAMMANG</v>
      </c>
      <c r="B180" t="str">
        <v>Lou</v>
      </c>
      <c r="D180" t="str">
        <v>FR</v>
      </c>
      <c r="E180" t="str">
        <v>luxembourgeoise</v>
      </c>
      <c r="I180" t="str">
        <v>Seul</v>
      </c>
      <c r="K180">
        <v>9</v>
      </c>
      <c r="L180">
        <f>IFERROR(VLOOKUP(K180,'Tables new'!$A:$C,3,FALSE),"")</f>
        <v>20</v>
      </c>
      <c r="M180" t="str">
        <f>VLOOKUP(K180,CAT_JOUEUR,2,FALSE)</f>
        <v>Vétérans - HO</v>
      </c>
      <c r="N180">
        <v>9</v>
      </c>
      <c r="O180">
        <f>IFERROR(VLOOKUP(N180,'Tables new'!$A:$C,3,FALSE),"")</f>
        <v>20</v>
      </c>
      <c r="P180" t="str">
        <f>VLOOKUP(N180,CAT_JOUEUR,2,FALSE)</f>
        <v>Vétérans - HO</v>
      </c>
      <c r="AA180" t="str">
        <v>003408</v>
      </c>
      <c r="AF180" t="str">
        <v>Transfert IN</v>
      </c>
      <c r="AI180">
        <v>46177</v>
      </c>
      <c r="AK180">
        <v>19949</v>
      </c>
      <c r="AL180" t="str">
        <v>1954 08 13 … ..</v>
      </c>
    </row>
    <row r="181">
      <c r="A181" t="str">
        <v>FLESCH</v>
      </c>
      <c r="B181" t="str">
        <v>Rebecca</v>
      </c>
      <c r="D181" t="str">
        <v>FR</v>
      </c>
      <c r="E181" t="str">
        <v>luxembourgeoise</v>
      </c>
      <c r="F181" t="str">
        <v>4, rue d'Arlon</v>
      </c>
      <c r="G181" t="str">
        <v>L-8395</v>
      </c>
      <c r="H181" t="str">
        <v>Septfontaines</v>
      </c>
      <c r="I181" t="str">
        <v>F118</v>
      </c>
      <c r="K181">
        <v>212</v>
      </c>
      <c r="L181">
        <f>IFERROR(VLOOKUP(K181,'Tables new'!$A:$C,3,FALSE),"")</f>
        <v>70</v>
      </c>
      <c r="M181" t="str">
        <f>VLOOKUP(K181,CAT_JOUEUR,2,FALSE)</f>
        <v>Contact famille</v>
      </c>
      <c r="N181">
        <v>212</v>
      </c>
      <c r="O181">
        <f>IFERROR(VLOOKUP(N181,'Tables new'!$A:$C,3,FALSE),"")</f>
        <v>70</v>
      </c>
      <c r="P181" t="str">
        <f>VLOOKUP(N181,CAT_JOUEUR,2,FALSE)</f>
        <v>Contact famille</v>
      </c>
      <c r="T181" t="str">
        <v>c</v>
      </c>
      <c r="U181" t="str">
        <v>c</v>
      </c>
      <c r="AH181" t="str">
        <v>///</v>
      </c>
      <c r="AI181">
        <v>43549</v>
      </c>
      <c r="AJ181" t="str">
        <v xml:space="preserve"> ///</v>
      </c>
      <c r="AK181" t="str">
        <v xml:space="preserve"> ///</v>
      </c>
      <c r="AL181" t="str">
        <v>NA</v>
      </c>
      <c r="AP181" t="str">
        <v>621 239 131</v>
      </c>
      <c r="AQ181" t="str">
        <v>rebeccalingen@yahoo.de</v>
      </c>
      <c r="AS181" t="str">
        <v>X</v>
      </c>
      <c r="AY181" t="str">
        <v>fam</v>
      </c>
      <c r="BA181" t="str">
        <v>25/09/19</v>
      </c>
      <c r="BB181" t="str">
        <v>19/11/19</v>
      </c>
      <c r="BD181" t="str">
        <v>pi</v>
      </c>
    </row>
    <row r="182">
      <c r="A182" t="str">
        <v>FLORIDO VILA</v>
      </c>
      <c r="B182" t="str">
        <v>Sara</v>
      </c>
      <c r="D182" t="str">
        <v>FR</v>
      </c>
      <c r="E182" t="str">
        <v>Espagnole</v>
      </c>
      <c r="F182" t="str">
        <v>12, rue de l'Eglise</v>
      </c>
      <c r="G182" t="str">
        <v>L-7448</v>
      </c>
      <c r="H182" t="str">
        <v>Lintgen</v>
      </c>
      <c r="I182" t="str">
        <v>F19</v>
      </c>
      <c r="K182">
        <v>212</v>
      </c>
      <c r="L182">
        <f>IFERROR(VLOOKUP(K182,'Tables new'!$A:$C,3,FALSE),"")</f>
        <v>70</v>
      </c>
      <c r="M182" t="str">
        <f>VLOOKUP(K182,CAT_JOUEUR,2,FALSE)</f>
        <v>Contact famille</v>
      </c>
      <c r="N182">
        <v>212</v>
      </c>
      <c r="O182">
        <f>IFERROR(VLOOKUP(N182,'Tables new'!$A:$C,3,FALSE),"")</f>
        <v>70</v>
      </c>
      <c r="P182" t="str">
        <f>VLOOKUP(N182,CAT_JOUEUR,2,FALSE)</f>
        <v>Contact famille</v>
      </c>
      <c r="W182" t="str">
        <v>c</v>
      </c>
      <c r="AH182" t="str">
        <v xml:space="preserve"> ///</v>
      </c>
      <c r="AI182" t="str">
        <v xml:space="preserve"> ///</v>
      </c>
      <c r="AJ182" t="str">
        <v xml:space="preserve"> ///</v>
      </c>
      <c r="AK182" t="str">
        <v xml:space="preserve"> ///</v>
      </c>
      <c r="AL182" t="str">
        <v>1987 07 06 904 55</v>
      </c>
      <c r="AP182">
        <v>691843599</v>
      </c>
      <c r="AQ182" t="str">
        <v>sara.floridovila@gmail.com</v>
      </c>
    </row>
    <row r="183">
      <c r="A183" t="str">
        <v>FODOR</v>
      </c>
      <c r="B183" t="str">
        <v>Christina</v>
      </c>
      <c r="D183" t="str">
        <v>FR</v>
      </c>
      <c r="E183" t="str">
        <v>greque</v>
      </c>
      <c r="F183" t="str">
        <v>22,rue de Colmar-Berg</v>
      </c>
      <c r="G183" t="str">
        <v>L-7525</v>
      </c>
      <c r="H183" t="str">
        <v>Mersch</v>
      </c>
      <c r="I183" t="str">
        <v>F30</v>
      </c>
      <c r="K183">
        <v>19</v>
      </c>
      <c r="L183">
        <f>IFERROR(VLOOKUP(K183,'Tables new'!$A:$C,3,FALSE),"")</f>
        <v>38</v>
      </c>
      <c r="M183" t="str">
        <f>VLOOKUP(K183,CAT_JOUEUR,2,FALSE)</f>
        <v>Vétérans - FE</v>
      </c>
      <c r="N183">
        <v>19</v>
      </c>
      <c r="O183">
        <f>IFERROR(VLOOKUP(N183,'Tables new'!$A:$C,3,FALSE),"")</f>
        <v>38</v>
      </c>
      <c r="P183" t="str">
        <f>VLOOKUP(N183,CAT_JOUEUR,2,FALSE)</f>
        <v>Vétérans - FE</v>
      </c>
      <c r="U183" t="str">
        <v>c</v>
      </c>
      <c r="AA183" t="str">
        <v>xxx</v>
      </c>
      <c r="AF183" t="str">
        <v>nouvelle licence 25/26</v>
      </c>
      <c r="AI183">
        <v>46040</v>
      </c>
      <c r="AK183">
        <v>27699</v>
      </c>
      <c r="AL183" t="str">
        <v>1975 11 01 009 67</v>
      </c>
      <c r="AP183">
        <v>661115656</v>
      </c>
      <c r="AQ183" t="str">
        <v>crisfodor@gmail.com</v>
      </c>
    </row>
    <row r="184">
      <c r="A184" t="str">
        <v xml:space="preserve">FODOR </v>
      </c>
      <c r="B184" t="str">
        <v>Christina</v>
      </c>
      <c r="D184" t="str">
        <v>FR</v>
      </c>
      <c r="E184" t="str">
        <v>greque</v>
      </c>
      <c r="F184" t="str">
        <v>22, rue de Colmar-Berg</v>
      </c>
      <c r="G184" t="str">
        <v>L-7525</v>
      </c>
      <c r="H184" t="str">
        <v>Mersch</v>
      </c>
      <c r="I184" t="str">
        <v>F30</v>
      </c>
      <c r="K184">
        <v>212</v>
      </c>
      <c r="L184">
        <f>IFERROR(VLOOKUP(K184,'Tables new'!$A:$C,3,FALSE),"")</f>
        <v>70</v>
      </c>
      <c r="M184" t="str">
        <f>VLOOKUP(K184,CAT_JOUEUR,2,FALSE)</f>
        <v>Contact famille</v>
      </c>
      <c r="N184">
        <v>212</v>
      </c>
      <c r="O184">
        <f>IFERROR(VLOOKUP(N184,'Tables new'!$A:$C,3,FALSE),"")</f>
        <v>70</v>
      </c>
      <c r="P184" t="str">
        <f>VLOOKUP(N184,CAT_JOUEUR,2,FALSE)</f>
        <v>Contact famille</v>
      </c>
      <c r="U184" t="str">
        <v>c</v>
      </c>
      <c r="AH184" t="str">
        <v xml:space="preserve"> ///</v>
      </c>
      <c r="AI184" t="str">
        <v xml:space="preserve"> ///</v>
      </c>
      <c r="AJ184" t="str">
        <v xml:space="preserve"> ///</v>
      </c>
      <c r="AK184" t="str">
        <v xml:space="preserve"> ///</v>
      </c>
      <c r="AL184" t="str">
        <v>NA</v>
      </c>
      <c r="AP184">
        <v>661115656</v>
      </c>
      <c r="AQ184" t="str">
        <v>crisfodor@gmail.com</v>
      </c>
    </row>
    <row r="185">
      <c r="A185" t="str">
        <v>FODOR MANGIOSI</v>
      </c>
      <c r="B185" t="str">
        <v>Sofia-Alexandra</v>
      </c>
      <c r="D185" t="str">
        <v>FR</v>
      </c>
      <c r="E185" t="str">
        <v>greque</v>
      </c>
      <c r="F185" t="str">
        <v>22, rue de Colmar-Berg</v>
      </c>
      <c r="G185" t="str">
        <v>L-7525</v>
      </c>
      <c r="H185" t="str">
        <v>Mersch</v>
      </c>
      <c r="I185" t="str">
        <v>F30</v>
      </c>
      <c r="K185">
        <v>17</v>
      </c>
      <c r="L185">
        <f>IFERROR(VLOOKUP(K185,'Tables new'!$A:$C,3,FALSE),"")</f>
        <v>36</v>
      </c>
      <c r="M185" t="str">
        <f>VLOOKUP(K185,CAT_JOUEUR,2,FALSE)</f>
        <v>U 11 F</v>
      </c>
      <c r="N185">
        <v>17</v>
      </c>
      <c r="O185">
        <f>IFERROR(VLOOKUP(N185,'Tables new'!$A:$C,3,FALSE),"")</f>
        <v>36</v>
      </c>
      <c r="P185" t="str">
        <f>VLOOKUP(N185,CAT_JOUEUR,2,FALSE)</f>
        <v>U 11 F</v>
      </c>
      <c r="U185" t="str">
        <v>j</v>
      </c>
      <c r="AA185" t="str">
        <v>xxx</v>
      </c>
      <c r="AF185" t="str">
        <v>nouvelle licence 25/26</v>
      </c>
      <c r="AI185">
        <v>46161</v>
      </c>
      <c r="AK185">
        <v>42814</v>
      </c>
      <c r="AL185" t="str">
        <v>2017 03 20 014 13</v>
      </c>
      <c r="AO185" t="str">
        <v>661 115 657 (père)</v>
      </c>
      <c r="AP185" t="str">
        <v>661 115 656 (mère)</v>
      </c>
      <c r="AQ185" t="str">
        <v>crisfodor@gmail.com</v>
      </c>
    </row>
    <row r="186">
      <c r="A186" t="str">
        <v>FONCK</v>
      </c>
      <c r="B186" t="str">
        <v>Joelle</v>
      </c>
      <c r="D186" t="str">
        <v>FR</v>
      </c>
      <c r="E186" t="str">
        <v>luxembourgeoise</v>
      </c>
      <c r="F186" t="str">
        <v>19b, rue de Buschdorf</v>
      </c>
      <c r="G186" t="str">
        <v>L-7419</v>
      </c>
      <c r="H186" t="str">
        <v>Brouch</v>
      </c>
      <c r="I186" t="str">
        <v>F132</v>
      </c>
      <c r="K186">
        <v>212</v>
      </c>
      <c r="L186">
        <f>IFERROR(VLOOKUP(K186,'Tables new'!$A:$C,3,FALSE),"")</f>
        <v>70</v>
      </c>
      <c r="M186" t="str">
        <f>VLOOKUP(K186,CAT_JOUEUR,2,FALSE)</f>
        <v>Contact famille</v>
      </c>
      <c r="N186">
        <v>212</v>
      </c>
      <c r="O186">
        <f>IFERROR(VLOOKUP(N186,'Tables new'!$A:$C,3,FALSE),"")</f>
        <v>70</v>
      </c>
      <c r="P186" t="str">
        <f>VLOOKUP(N186,CAT_JOUEUR,2,FALSE)</f>
        <v>Contact famille</v>
      </c>
      <c r="V186" t="str">
        <v>c</v>
      </c>
      <c r="AH186" t="str">
        <v xml:space="preserve"> ///</v>
      </c>
      <c r="AI186" t="str">
        <v xml:space="preserve"> ///</v>
      </c>
      <c r="AJ186" t="str">
        <v xml:space="preserve"> ///</v>
      </c>
      <c r="AK186" t="str">
        <v xml:space="preserve"> ///</v>
      </c>
      <c r="AL186" t="str">
        <v>NA</v>
      </c>
      <c r="AQ186" t="str">
        <v>frank_ods@hotmail.com</v>
      </c>
    </row>
    <row r="187">
      <c r="A187" t="str">
        <v>FORTES FLOR</v>
      </c>
      <c r="B187" t="str">
        <v>Lucas</v>
      </c>
      <c r="D187" t="str">
        <v>FR</v>
      </c>
      <c r="E187" t="str">
        <v>luxembourgeoise</v>
      </c>
      <c r="F187" t="str">
        <v>36, rue um Boeschel</v>
      </c>
      <c r="G187" t="str">
        <v>L-9017</v>
      </c>
      <c r="H187" t="str">
        <v>Ettelbrück</v>
      </c>
      <c r="I187" t="str">
        <v>Seul</v>
      </c>
      <c r="K187">
        <v>2</v>
      </c>
      <c r="L187">
        <f>IFERROR(VLOOKUP(K187,'Tables new'!$A:$C,3,FALSE),"")</f>
        <v>11</v>
      </c>
      <c r="M187" t="str">
        <f>VLOOKUP(K187,CAT_JOUEUR,2,FALSE)</f>
        <v>Seniors - HO</v>
      </c>
      <c r="N187">
        <v>2</v>
      </c>
      <c r="O187">
        <f>IFERROR(VLOOKUP(N187,'Tables new'!$A:$C,3,FALSE),"")</f>
        <v>11</v>
      </c>
      <c r="P187" t="str">
        <f>VLOOKUP(N187,CAT_JOUEUR,2,FALSE)</f>
        <v>Seniors - HO</v>
      </c>
      <c r="AA187" t="str">
        <v>180841</v>
      </c>
      <c r="AF187" t="str">
        <v xml:space="preserve">Médico inapte temporairement </v>
      </c>
      <c r="AH187">
        <v>45219</v>
      </c>
      <c r="AI187">
        <v>45187</v>
      </c>
      <c r="AJ187">
        <v>2024</v>
      </c>
      <c r="AK187">
        <v>37608</v>
      </c>
      <c r="AL187" t="str">
        <v>2002 12 18 090 12</v>
      </c>
      <c r="AP187">
        <v>621653394</v>
      </c>
      <c r="AQ187" t="str">
        <v>lukasfortesflor@gmail.</v>
      </c>
    </row>
    <row r="188">
      <c r="A188" t="str">
        <v>FRIEDEN</v>
      </c>
      <c r="B188" t="str">
        <v>Georges</v>
      </c>
      <c r="D188" t="str">
        <v>FR</v>
      </c>
      <c r="E188" t="str">
        <v>luxembourgeoise</v>
      </c>
      <c r="F188" t="str">
        <v xml:space="preserve">20, Haaptstrooss </v>
      </c>
      <c r="G188" t="str">
        <v>L-7475</v>
      </c>
      <c r="H188" t="str">
        <v>Schoos</v>
      </c>
      <c r="I188" t="str">
        <v>Seul</v>
      </c>
      <c r="K188">
        <v>109</v>
      </c>
      <c r="L188" t="str">
        <f>IFERROR(VLOOKUP(K188,'Tables new'!$A:$C,3,FALSE),"")</f>
        <v>20+21</v>
      </c>
      <c r="M188" t="str">
        <f>VLOOKUP(K188,CAT_JOUEUR,2,FALSE)</f>
        <v>Veteran arbitre</v>
      </c>
      <c r="N188">
        <v>9</v>
      </c>
      <c r="O188">
        <f>IFERROR(VLOOKUP(N188,'Tables new'!$A:$C,3,FALSE),"")</f>
        <v>20</v>
      </c>
      <c r="P188" t="str">
        <f>VLOOKUP(N188,CAT_JOUEUR,2,FALSE)</f>
        <v>Vétérans - HO</v>
      </c>
      <c r="AA188" t="str">
        <v>100089</v>
      </c>
      <c r="AD188" t="str">
        <v>849</v>
      </c>
      <c r="AF188" t="str">
        <v>Certificat Docteur nécessaire</v>
      </c>
      <c r="AH188">
        <v>35261</v>
      </c>
      <c r="AI188">
        <v>35261</v>
      </c>
      <c r="AK188">
        <v>22331</v>
      </c>
      <c r="AN188" t="str">
        <v>32 78 42</v>
      </c>
      <c r="AP188" t="str">
        <v>691 190 261</v>
      </c>
      <c r="AQ188" t="str">
        <v>georges.frieden.flh@gmx.com</v>
      </c>
      <c r="AT188" t="str">
        <v>A; Coordinateur Jeune Arbitre; Arbitre formateur</v>
      </c>
      <c r="AY188" t="str">
        <v>arb</v>
      </c>
      <c r="BA188" t="str">
        <v>pas envoi</v>
      </c>
      <c r="BB188" t="str">
        <v>pas envoi</v>
      </c>
      <c r="BC188" t="str">
        <v>i1</v>
      </c>
      <c r="BD188" t="str">
        <v>arb</v>
      </c>
      <c r="BO188" t="str">
        <v>5c-2</v>
      </c>
    </row>
    <row r="189">
      <c r="A189" t="str">
        <v>FRISCH</v>
      </c>
      <c r="B189" t="str">
        <v>Andy</v>
      </c>
      <c r="D189" t="str">
        <v>FR</v>
      </c>
      <c r="E189" t="str">
        <v>luxembourgeoise</v>
      </c>
      <c r="F189" t="str">
        <v>5, Op der Strooss</v>
      </c>
      <c r="G189" t="str">
        <v>L-7650</v>
      </c>
      <c r="H189" t="str">
        <v>Heffingen</v>
      </c>
      <c r="I189" t="str">
        <v>Seul</v>
      </c>
      <c r="K189">
        <v>2</v>
      </c>
      <c r="L189">
        <f>IFERROR(VLOOKUP(K189,'Tables new'!$A:$C,3,FALSE),"")</f>
        <v>11</v>
      </c>
      <c r="M189" t="str">
        <f>VLOOKUP(K189,CAT_JOUEUR,2,FALSE)</f>
        <v>Seniors - HO</v>
      </c>
      <c r="N189">
        <v>2</v>
      </c>
      <c r="O189">
        <f>IFERROR(VLOOKUP(N189,'Tables new'!$A:$C,3,FALSE),"")</f>
        <v>11</v>
      </c>
      <c r="P189" t="str">
        <f>VLOOKUP(N189,CAT_JOUEUR,2,FALSE)</f>
        <v>Seniors - HO</v>
      </c>
      <c r="AA189" t="str">
        <v>402216</v>
      </c>
      <c r="AH189">
        <v>45707</v>
      </c>
      <c r="AI189">
        <v>45698</v>
      </c>
      <c r="AJ189">
        <v>2035</v>
      </c>
      <c r="AK189">
        <v>34952</v>
      </c>
      <c r="AL189" t="str">
        <v>1995 09 10 197 83</v>
      </c>
      <c r="AP189">
        <v>621461096</v>
      </c>
      <c r="AQ189" t="str">
        <v>frian197@hotmail.com</v>
      </c>
    </row>
    <row r="190">
      <c r="A190" t="str">
        <v>FROIDEVAUX</v>
      </c>
      <c r="B190" t="str">
        <v>Aurélien</v>
      </c>
      <c r="D190" t="str">
        <v>FR</v>
      </c>
      <c r="E190" t="str">
        <v>luxembourgeoise</v>
      </c>
      <c r="F190" t="str">
        <v>12b, Fielserstrooss</v>
      </c>
      <c r="G190" t="str">
        <v>L-7640</v>
      </c>
      <c r="H190" t="str">
        <v>Chrisnach</v>
      </c>
      <c r="I190" t="str">
        <v>F117</v>
      </c>
      <c r="K190">
        <v>212</v>
      </c>
      <c r="L190">
        <f>IFERROR(VLOOKUP(K190,'Tables new'!$A:$C,3,FALSE),"")</f>
        <v>70</v>
      </c>
      <c r="M190" t="str">
        <f>VLOOKUP(K190,CAT_JOUEUR,2,FALSE)</f>
        <v>Contact famille</v>
      </c>
      <c r="N190">
        <v>212</v>
      </c>
      <c r="O190">
        <f>IFERROR(VLOOKUP(N190,'Tables new'!$A:$C,3,FALSE),"")</f>
        <v>70</v>
      </c>
      <c r="P190" t="str">
        <f>VLOOKUP(N190,CAT_JOUEUR,2,FALSE)</f>
        <v>Contact famille</v>
      </c>
      <c r="W190" t="str">
        <v>c</v>
      </c>
      <c r="AH190" t="str">
        <v xml:space="preserve"> ///</v>
      </c>
      <c r="AI190" t="str">
        <v xml:space="preserve"> ///</v>
      </c>
      <c r="AJ190" t="str">
        <v xml:space="preserve"> ///</v>
      </c>
      <c r="AK190" t="str">
        <v xml:space="preserve"> ///</v>
      </c>
      <c r="AL190" t="str">
        <v>NA</v>
      </c>
      <c r="AP190">
        <v>691855676</v>
      </c>
      <c r="AQ190" t="str">
        <v>afroide@hotmail.fr</v>
      </c>
    </row>
    <row r="191">
      <c r="A191" t="str">
        <v>FROIDEVAUX</v>
      </c>
      <c r="B191" t="str">
        <v>Mayla</v>
      </c>
      <c r="D191" t="str">
        <v>FR</v>
      </c>
      <c r="E191" t="str">
        <v>luxembourgeoise</v>
      </c>
      <c r="F191" t="str">
        <v>12b, Fielserstrooss</v>
      </c>
      <c r="G191" t="str">
        <v>L-7640</v>
      </c>
      <c r="H191" t="str">
        <v>Chrisnach</v>
      </c>
      <c r="I191" t="str">
        <v>F117</v>
      </c>
      <c r="K191">
        <v>21</v>
      </c>
      <c r="L191">
        <f>IFERROR(VLOOKUP(K191,'Tables new'!$A:$C,3,FALSE),"")</f>
        <v>18</v>
      </c>
      <c r="M191" t="str">
        <f>VLOOKUP(K191,CAT_JOUEUR,2,FALSE)</f>
        <v>U7 Mixte</v>
      </c>
      <c r="N191">
        <v>21</v>
      </c>
      <c r="O191">
        <f>IFERROR(VLOOKUP(N191,'Tables new'!$A:$C,3,FALSE),"")</f>
        <v>18</v>
      </c>
      <c r="P191" t="str">
        <f>VLOOKUP(N191,CAT_JOUEUR,2,FALSE)</f>
        <v>U7 Mixte</v>
      </c>
      <c r="W191" t="str">
        <v>j</v>
      </c>
      <c r="AA191" t="str">
        <v>402227</v>
      </c>
      <c r="AH191">
        <v>45715</v>
      </c>
      <c r="AI191">
        <v>45667</v>
      </c>
      <c r="AJ191">
        <v>2028</v>
      </c>
      <c r="AK191">
        <v>44301</v>
      </c>
      <c r="AL191" t="str">
        <v>2021 04 15 010 90</v>
      </c>
      <c r="AP191" t="str">
        <v>692 855 676 (père)</v>
      </c>
      <c r="AQ191" t="str">
        <v>afroide@hotmail.fr</v>
      </c>
    </row>
    <row r="192">
      <c r="A192" t="str">
        <v>GALASSI</v>
      </c>
      <c r="B192" t="str">
        <v>Sandra</v>
      </c>
      <c r="D192" t="str">
        <v>FR</v>
      </c>
      <c r="E192" t="str">
        <v>luxembourgeoise</v>
      </c>
      <c r="F192" t="str">
        <v>27,rue de la Gare</v>
      </c>
      <c r="G192" t="str">
        <v>L-8705</v>
      </c>
      <c r="H192" t="str">
        <v>Useldange</v>
      </c>
      <c r="I192" t="str">
        <v>F22</v>
      </c>
      <c r="K192">
        <v>212</v>
      </c>
      <c r="L192">
        <f>IFERROR(VLOOKUP(K192,'Tables new'!$A:$C,3,FALSE),"")</f>
        <v>70</v>
      </c>
      <c r="M192" t="str">
        <f>VLOOKUP(K192,CAT_JOUEUR,2,FALSE)</f>
        <v>Contact famille</v>
      </c>
      <c r="N192">
        <v>212</v>
      </c>
      <c r="O192">
        <f>IFERROR(VLOOKUP(N192,'Tables new'!$A:$C,3,FALSE),"")</f>
        <v>70</v>
      </c>
      <c r="P192" t="str">
        <f>VLOOKUP(N192,CAT_JOUEUR,2,FALSE)</f>
        <v>Contact famille</v>
      </c>
      <c r="U192" t="str">
        <v>c</v>
      </c>
      <c r="AF192" t="str">
        <v xml:space="preserve"> </v>
      </c>
      <c r="AH192" t="str">
        <v xml:space="preserve"> ///</v>
      </c>
      <c r="AI192" t="str">
        <v xml:space="preserve"> ///</v>
      </c>
      <c r="AJ192" t="str">
        <v xml:space="preserve"> ///</v>
      </c>
      <c r="AK192" t="str">
        <v xml:space="preserve"> ///</v>
      </c>
      <c r="AL192" t="str">
        <v>NA</v>
      </c>
      <c r="AP192" t="str">
        <v>621 222 045</v>
      </c>
      <c r="AQ192" t="str">
        <v>galassisandra@gmail.com</v>
      </c>
    </row>
    <row r="193">
      <c r="A193" t="str">
        <v>GAMOT</v>
      </c>
      <c r="B193" t="str">
        <v>Céline</v>
      </c>
      <c r="D193" t="str">
        <v>FR</v>
      </c>
      <c r="E193" t="str">
        <v>luxembourgeoise</v>
      </c>
      <c r="F193" t="str">
        <v>12A, rue des Soeurs Franciscaines</v>
      </c>
      <c r="G193" t="str">
        <v>L-7569</v>
      </c>
      <c r="H193" t="str">
        <v>Mersch</v>
      </c>
      <c r="I193" t="str">
        <v>F134</v>
      </c>
      <c r="K193">
        <v>212</v>
      </c>
      <c r="L193">
        <f>IFERROR(VLOOKUP(K193,'Tables new'!$A:$C,3,FALSE),"")</f>
        <v>70</v>
      </c>
      <c r="M193" t="str">
        <f>VLOOKUP(K193,CAT_JOUEUR,2,FALSE)</f>
        <v>Contact famille</v>
      </c>
      <c r="N193">
        <v>212</v>
      </c>
      <c r="O193">
        <f>IFERROR(VLOOKUP(N193,'Tables new'!$A:$C,3,FALSE),"")</f>
        <v>70</v>
      </c>
      <c r="P193" t="str">
        <f>VLOOKUP(N193,CAT_JOUEUR,2,FALSE)</f>
        <v>Contact famille</v>
      </c>
      <c r="W193" t="str">
        <v>c</v>
      </c>
      <c r="AH193" t="str">
        <v xml:space="preserve"> ///</v>
      </c>
      <c r="AI193" t="str">
        <v xml:space="preserve"> ///</v>
      </c>
      <c r="AJ193" t="str">
        <v xml:space="preserve"> ///</v>
      </c>
      <c r="AK193" t="str">
        <v xml:space="preserve"> ///</v>
      </c>
      <c r="AL193" t="str">
        <v>NA</v>
      </c>
      <c r="AP193">
        <v>621777852</v>
      </c>
      <c r="AQ193" t="str">
        <v>celine.gamot02@gmail.com</v>
      </c>
    </row>
    <row r="194">
      <c r="A194" t="str">
        <v>GENNARI</v>
      </c>
      <c r="B194" t="str">
        <v>Alexandre</v>
      </c>
      <c r="D194" t="str">
        <v>FR</v>
      </c>
      <c r="E194" t="str">
        <v>luxembourgeoise</v>
      </c>
      <c r="F194" t="str">
        <v>Maison 5</v>
      </c>
      <c r="G194" t="str">
        <v>L-6175</v>
      </c>
      <c r="H194" t="str">
        <v>Schiltzbierg</v>
      </c>
      <c r="I194" t="str">
        <v xml:space="preserve"> F133</v>
      </c>
      <c r="K194">
        <v>212</v>
      </c>
      <c r="L194">
        <f>IFERROR(VLOOKUP(K194,'Tables new'!$A:$C,3,FALSE),"")</f>
        <v>70</v>
      </c>
      <c r="M194" t="str">
        <f>VLOOKUP(K194,CAT_JOUEUR,2,FALSE)</f>
        <v>Contact famille</v>
      </c>
      <c r="N194">
        <v>212</v>
      </c>
      <c r="O194">
        <f>IFERROR(VLOOKUP(N194,'Tables new'!$A:$C,3,FALSE),"")</f>
        <v>70</v>
      </c>
      <c r="P194" t="str">
        <f>VLOOKUP(N194,CAT_JOUEUR,2,FALSE)</f>
        <v>Contact famille</v>
      </c>
      <c r="Z194" t="str">
        <v>c</v>
      </c>
      <c r="AH194" t="str">
        <v xml:space="preserve"> ///</v>
      </c>
      <c r="AI194" t="str">
        <v xml:space="preserve"> ///</v>
      </c>
      <c r="AJ194" t="str">
        <v xml:space="preserve"> ///</v>
      </c>
      <c r="AK194" t="str">
        <v xml:space="preserve"> ///</v>
      </c>
      <c r="AL194" t="str">
        <v>NA</v>
      </c>
      <c r="AP194">
        <v>661139088</v>
      </c>
      <c r="AQ194" t="str">
        <v>alexandergennari@yahoo.fr</v>
      </c>
    </row>
    <row r="195">
      <c r="A195" t="str">
        <v>GENNARI</v>
      </c>
      <c r="B195" t="str">
        <v>Iris Johanna</v>
      </c>
      <c r="D195" t="str">
        <v>FR</v>
      </c>
      <c r="E195" t="str">
        <v>luxembourgeoise</v>
      </c>
      <c r="F195" t="str">
        <v>8, Impass Aloise Kayser</v>
      </c>
      <c r="G195" t="str">
        <v>L-7541</v>
      </c>
      <c r="H195" t="str">
        <v>Mersch</v>
      </c>
      <c r="I195" t="str">
        <v xml:space="preserve"> F133</v>
      </c>
      <c r="K195">
        <v>15</v>
      </c>
      <c r="L195">
        <f>IFERROR(VLOOKUP(K195,'Tables new'!$A:$C,3,FALSE),"")</f>
        <v>35</v>
      </c>
      <c r="M195" t="str">
        <f>VLOOKUP(K195,CAT_JOUEUR,2,FALSE)</f>
        <v>U 13 F</v>
      </c>
      <c r="N195">
        <v>15</v>
      </c>
      <c r="O195">
        <f>IFERROR(VLOOKUP(N195,'Tables new'!$A:$C,3,FALSE),"")</f>
        <v>35</v>
      </c>
      <c r="P195" t="str">
        <f>VLOOKUP(N195,CAT_JOUEUR,2,FALSE)</f>
        <v>U 13 F</v>
      </c>
      <c r="Z195" t="str">
        <v>j</v>
      </c>
      <c r="AA195" t="str">
        <v>402845</v>
      </c>
      <c r="AF195" t="str">
        <v>nouvelle licence 25/26</v>
      </c>
      <c r="AH195">
        <v>45911</v>
      </c>
      <c r="AI195">
        <v>45474</v>
      </c>
      <c r="AK195">
        <v>41862</v>
      </c>
      <c r="AL195" t="str">
        <v>2014 08 11 031 48</v>
      </c>
      <c r="AN195" t="str">
        <v>28 77 61 94</v>
      </c>
      <c r="AO195" t="str">
        <v>661 139 088 (père)</v>
      </c>
      <c r="AP195" t="str">
        <v>691 102 616 (mère)</v>
      </c>
      <c r="AQ195" t="str">
        <v>alexandergennari@yahoo.fr</v>
      </c>
    </row>
    <row r="196">
      <c r="A196" t="str">
        <v>GILLET</v>
      </c>
      <c r="B196" t="str">
        <v>Odile</v>
      </c>
      <c r="D196" t="str">
        <v>FR</v>
      </c>
      <c r="E196" t="str">
        <v>luxembourgeoise</v>
      </c>
      <c r="F196" t="str">
        <v>29, rue Kreuzert</v>
      </c>
      <c r="G196" t="str">
        <v>L-7453</v>
      </c>
      <c r="H196" t="str">
        <v>Lintgen</v>
      </c>
      <c r="I196" t="str">
        <v>F32</v>
      </c>
      <c r="K196">
        <v>212</v>
      </c>
      <c r="L196">
        <f>IFERROR(VLOOKUP(K196,'Tables new'!$A:$C,3,FALSE),"")</f>
        <v>70</v>
      </c>
      <c r="M196" t="str">
        <f>VLOOKUP(K196,CAT_JOUEUR,2,FALSE)</f>
        <v>Contact famille</v>
      </c>
      <c r="N196">
        <v>212</v>
      </c>
      <c r="O196">
        <f>IFERROR(VLOOKUP(N196,'Tables new'!$A:$C,3,FALSE),"")</f>
        <v>70</v>
      </c>
      <c r="P196" t="str">
        <f>VLOOKUP(N196,CAT_JOUEUR,2,FALSE)</f>
        <v>Contact famille</v>
      </c>
      <c r="U196" t="str">
        <v>c</v>
      </c>
      <c r="Y196" t="str">
        <v>c</v>
      </c>
      <c r="AH196" t="str">
        <v xml:space="preserve"> ///</v>
      </c>
      <c r="AI196" t="str">
        <v xml:space="preserve"> ///</v>
      </c>
      <c r="AJ196" t="str">
        <v xml:space="preserve"> ///</v>
      </c>
      <c r="AK196" t="str">
        <v xml:space="preserve"> ///</v>
      </c>
      <c r="AL196" t="str">
        <v>NA</v>
      </c>
      <c r="AN196" t="str">
        <v>26 32 10 06</v>
      </c>
      <c r="AP196" t="str">
        <v>621 326 319</v>
      </c>
      <c r="AQ196" t="str">
        <v>odgil@hotmail.com</v>
      </c>
    </row>
    <row r="197">
      <c r="A197" t="str">
        <v xml:space="preserve">GLODEN </v>
      </c>
      <c r="B197" t="str">
        <v>Cathy</v>
      </c>
      <c r="D197" t="str">
        <v>FR</v>
      </c>
      <c r="E197" t="str">
        <v>luxembourgeoise</v>
      </c>
      <c r="F197" t="str">
        <v>27, rue Bouvart</v>
      </c>
      <c r="G197" t="str">
        <v>L-7520</v>
      </c>
      <c r="H197" t="str">
        <v>Mersch</v>
      </c>
      <c r="I197" t="str">
        <v>F98</v>
      </c>
      <c r="K197">
        <v>212</v>
      </c>
      <c r="L197">
        <f>IFERROR(VLOOKUP(K197,'Tables new'!$A:$C,3,FALSE),"")</f>
        <v>70</v>
      </c>
      <c r="M197" t="str">
        <f>VLOOKUP(K197,CAT_JOUEUR,2,FALSE)</f>
        <v>Contact famille</v>
      </c>
      <c r="N197">
        <v>212</v>
      </c>
      <c r="O197">
        <f>IFERROR(VLOOKUP(N197,'Tables new'!$A:$C,3,FALSE),"")</f>
        <v>70</v>
      </c>
      <c r="P197" t="str">
        <f>VLOOKUP(N197,CAT_JOUEUR,2,FALSE)</f>
        <v>Contact famille</v>
      </c>
      <c r="AH197" t="str">
        <v xml:space="preserve"> ///</v>
      </c>
      <c r="AI197">
        <v>43170</v>
      </c>
      <c r="AJ197" t="str">
        <v xml:space="preserve"> ///</v>
      </c>
      <c r="AK197" t="str">
        <v xml:space="preserve"> ///</v>
      </c>
      <c r="AP197" t="str">
        <v>621 746 699</v>
      </c>
      <c r="AQ197" t="str">
        <v>cathy_glo@hotmail.de</v>
      </c>
      <c r="AY197" t="str">
        <v>famr</v>
      </c>
      <c r="BA197" t="str">
        <v>25/09/19</v>
      </c>
      <c r="BB197" t="str">
        <v>pas envoi</v>
      </c>
      <c r="BC197" t="str">
        <v>i1</v>
      </c>
      <c r="BD197" t="str">
        <v>pi</v>
      </c>
      <c r="BO197" t="str">
        <v>g-1</v>
      </c>
    </row>
    <row r="198">
      <c r="A198" t="str">
        <v xml:space="preserve">GOEDERT </v>
      </c>
      <c r="B198" t="str">
        <v>Andy</v>
      </c>
      <c r="D198" t="str">
        <v>FR</v>
      </c>
      <c r="E198" t="str">
        <v>luxembourgeoise</v>
      </c>
      <c r="F198" t="str">
        <v>1, rue de la Paix</v>
      </c>
      <c r="G198" t="str">
        <v>L-8020</v>
      </c>
      <c r="H198" t="str">
        <v>Strassen</v>
      </c>
      <c r="I198" t="str">
        <v>F40</v>
      </c>
      <c r="K198">
        <v>212</v>
      </c>
      <c r="L198">
        <f>IFERROR(VLOOKUP(K198,'Tables new'!$A:$C,3,FALSE),"")</f>
        <v>70</v>
      </c>
      <c r="M198" t="str">
        <f>VLOOKUP(K198,CAT_JOUEUR,2,FALSE)</f>
        <v>Contact famille</v>
      </c>
      <c r="N198">
        <v>212</v>
      </c>
      <c r="O198">
        <f>IFERROR(VLOOKUP(N198,'Tables new'!$A:$C,3,FALSE),"")</f>
        <v>70</v>
      </c>
      <c r="P198" t="str">
        <f>VLOOKUP(N198,CAT_JOUEUR,2,FALSE)</f>
        <v>Contact famille</v>
      </c>
      <c r="V198" t="str">
        <v>c</v>
      </c>
      <c r="AH198" t="str">
        <v xml:space="preserve"> ///</v>
      </c>
      <c r="AI198">
        <v>44103</v>
      </c>
      <c r="AJ198" t="str">
        <v xml:space="preserve"> ///</v>
      </c>
      <c r="AK198" t="str">
        <v xml:space="preserve"> ///</v>
      </c>
      <c r="AL198" t="str">
        <v>NA</v>
      </c>
      <c r="AP198" t="str">
        <v>691 130 013</v>
      </c>
    </row>
    <row r="199">
      <c r="A199" t="str">
        <v>GOEDERT DA COSTA</v>
      </c>
      <c r="B199" t="str">
        <v>Eleonor</v>
      </c>
      <c r="D199" t="str">
        <v>FR</v>
      </c>
      <c r="E199" t="str">
        <v>luxembourgeoise</v>
      </c>
      <c r="F199" t="str">
        <v>1, rue de la Paix</v>
      </c>
      <c r="G199" t="str">
        <v>L-8020</v>
      </c>
      <c r="H199" t="str">
        <v>Strassen</v>
      </c>
      <c r="I199" t="str">
        <v>F40</v>
      </c>
      <c r="K199">
        <v>8</v>
      </c>
      <c r="L199">
        <f>IFERROR(VLOOKUP(K199,'Tables new'!$A:$C,3,FALSE),"")</f>
        <v>17</v>
      </c>
      <c r="M199" t="str">
        <f>VLOOKUP(K199,CAT_JOUEUR,2,FALSE)</f>
        <v>U 9 H</v>
      </c>
      <c r="N199">
        <v>8</v>
      </c>
      <c r="O199">
        <f>IFERROR(VLOOKUP(N199,'Tables new'!$A:$C,3,FALSE),"")</f>
        <v>17</v>
      </c>
      <c r="P199" t="str">
        <f>VLOOKUP(N199,CAT_JOUEUR,2,FALSE)</f>
        <v>U 9 H</v>
      </c>
      <c r="V199" t="str">
        <v>j</v>
      </c>
      <c r="AA199" t="str">
        <v>400461</v>
      </c>
      <c r="AH199">
        <v>44124</v>
      </c>
      <c r="AI199">
        <v>44103</v>
      </c>
      <c r="AJ199">
        <v>2025</v>
      </c>
      <c r="AK199">
        <v>43115</v>
      </c>
      <c r="AL199" t="str">
        <v>2018 01 15 008 14</v>
      </c>
      <c r="AO199" t="str">
        <v>691 130 013 (père)</v>
      </c>
      <c r="AP199" t="str">
        <v>691 132 848 (mère)</v>
      </c>
      <c r="AQ199" t="str">
        <v>dacosta.catarina@hotmail.com</v>
      </c>
    </row>
    <row r="200">
      <c r="A200" t="str">
        <v>GOERENS</v>
      </c>
      <c r="B200" t="str">
        <v>Yves</v>
      </c>
      <c r="D200" t="str">
        <v>FR</v>
      </c>
      <c r="E200" t="str">
        <v>luxembourgeoise</v>
      </c>
      <c r="F200" t="str">
        <v>8, rue Général Patton</v>
      </c>
      <c r="G200" t="str">
        <v>L-2317</v>
      </c>
      <c r="H200" t="str">
        <v>Howald</v>
      </c>
      <c r="I200" t="str">
        <v>Seul</v>
      </c>
      <c r="K200">
        <v>9</v>
      </c>
      <c r="L200">
        <f>IFERROR(VLOOKUP(K200,'Tables new'!$A:$C,3,FALSE),"")</f>
        <v>20</v>
      </c>
      <c r="M200" t="str">
        <f>VLOOKUP(K200,CAT_JOUEUR,2,FALSE)</f>
        <v>Vétérans - HO</v>
      </c>
      <c r="N200">
        <v>9</v>
      </c>
      <c r="O200">
        <f>IFERROR(VLOOKUP(N200,'Tables new'!$A:$C,3,FALSE),"")</f>
        <v>20</v>
      </c>
      <c r="P200" t="str">
        <f>VLOOKUP(N200,CAT_JOUEUR,2,FALSE)</f>
        <v>Vétérans - HO</v>
      </c>
      <c r="AA200" t="str">
        <v>100456</v>
      </c>
      <c r="AF200" t="str">
        <v>Certificat Docteur nécessaire</v>
      </c>
      <c r="AH200">
        <v>40197</v>
      </c>
      <c r="AI200">
        <v>40197</v>
      </c>
      <c r="AK200">
        <v>23710</v>
      </c>
      <c r="AL200" t="str">
        <v>1964 11 29 154 16</v>
      </c>
      <c r="AP200" t="str">
        <v>691 666 478</v>
      </c>
      <c r="AQ200" t="str">
        <v>constructor1164@gmail.com</v>
      </c>
      <c r="AW200" t="str">
        <v>Tribunal fédéral</v>
      </c>
      <c r="AY200" t="str">
        <v>s</v>
      </c>
      <c r="BA200" t="str">
        <v>25/09/19</v>
      </c>
      <c r="BB200" t="str">
        <v>19/11/19</v>
      </c>
      <c r="BC200" t="str">
        <v>i2</v>
      </c>
      <c r="BD200">
        <v>50</v>
      </c>
      <c r="BO200" t="str">
        <v>5a-2</v>
      </c>
    </row>
    <row r="201">
      <c r="A201" t="str">
        <v>GONCALVES SOARES</v>
      </c>
      <c r="B201" t="str">
        <v>Lara</v>
      </c>
      <c r="D201" t="str">
        <v/>
      </c>
      <c r="E201" t="str">
        <v/>
      </c>
      <c r="F201" t="str">
        <v>44, rue Principale</v>
      </c>
      <c r="G201" t="str">
        <v>L-7450</v>
      </c>
      <c r="H201" t="str">
        <v>Lintgen</v>
      </c>
      <c r="I201" t="str">
        <v>F8</v>
      </c>
      <c r="K201">
        <v>17</v>
      </c>
      <c r="L201">
        <f>IFERROR(VLOOKUP(K201,'Tables new'!$A:$C,3,FALSE),"")</f>
        <v>36</v>
      </c>
      <c r="M201" t="str">
        <f>VLOOKUP(K201,CAT_JOUEUR,2,FALSE)</f>
        <v>U 11 F</v>
      </c>
      <c r="N201">
        <v>17</v>
      </c>
      <c r="O201">
        <f>IFERROR(VLOOKUP(N201,'Tables new'!$A:$C,3,FALSE),"")</f>
        <v>36</v>
      </c>
      <c r="P201" t="str">
        <f>VLOOKUP(N201,CAT_JOUEUR,2,FALSE)</f>
        <v>U 11 F</v>
      </c>
      <c r="U201" t="str">
        <v>j</v>
      </c>
      <c r="AA201" t="str">
        <v>xxx</v>
      </c>
      <c r="AF201" t="str">
        <v>nouvelle licence 16/27</v>
      </c>
      <c r="AI201">
        <v>46203</v>
      </c>
      <c r="AK201">
        <v>42719</v>
      </c>
      <c r="AL201" t="str">
        <v>2016 12 15 009 81</v>
      </c>
      <c r="AP201">
        <v>691833590</v>
      </c>
      <c r="AQ201" t="str">
        <v>xilaflash80@gmail.com</v>
      </c>
    </row>
    <row r="202">
      <c r="A202" t="str">
        <v>GREIS</v>
      </c>
      <c r="B202" t="str">
        <v>Christophe</v>
      </c>
      <c r="D202" t="str">
        <v>FR</v>
      </c>
      <c r="E202" t="str">
        <v>luxembourgeoise</v>
      </c>
      <c r="F202" t="str">
        <v>10, rue des Noyers</v>
      </c>
      <c r="G202" t="str">
        <v>L-7384</v>
      </c>
      <c r="H202" t="str">
        <v>Lorentzweiler</v>
      </c>
      <c r="I202" t="str">
        <v>F109</v>
      </c>
      <c r="K202">
        <v>212</v>
      </c>
      <c r="L202">
        <f>IFERROR(VLOOKUP(K202,'Tables new'!$A:$C,3,FALSE),"")</f>
        <v>70</v>
      </c>
      <c r="M202" t="str">
        <f>VLOOKUP(K202,CAT_JOUEUR,2,FALSE)</f>
        <v>Contact famille</v>
      </c>
      <c r="N202">
        <v>212</v>
      </c>
      <c r="O202">
        <f>IFERROR(VLOOKUP(N202,'Tables new'!$A:$C,3,FALSE),"")</f>
        <v>70</v>
      </c>
      <c r="P202" t="str">
        <f>VLOOKUP(N202,CAT_JOUEUR,2,FALSE)</f>
        <v>Contact famille</v>
      </c>
      <c r="W202" t="str">
        <v>c</v>
      </c>
      <c r="AH202" t="str">
        <v xml:space="preserve"> ///</v>
      </c>
      <c r="AI202" t="str">
        <v xml:space="preserve"> ///</v>
      </c>
      <c r="AJ202" t="str">
        <v xml:space="preserve"> ///</v>
      </c>
      <c r="AK202" t="str">
        <v xml:space="preserve"> ///</v>
      </c>
      <c r="AL202" t="str">
        <v>NA</v>
      </c>
      <c r="AP202">
        <v>622287291</v>
      </c>
      <c r="AQ202" t="str">
        <v>greis.christophe@gmail.com</v>
      </c>
    </row>
    <row r="203">
      <c r="A203" t="str">
        <v>GREIS</v>
      </c>
      <c r="B203" t="str">
        <v>Felix</v>
      </c>
      <c r="D203" t="str">
        <v>FR</v>
      </c>
      <c r="E203" t="str">
        <v>luxembourgeoise</v>
      </c>
      <c r="F203" t="str">
        <v>10, rue des Noyers</v>
      </c>
      <c r="G203" t="str">
        <v>L-7384</v>
      </c>
      <c r="H203" t="str">
        <v>Lorentzweiler</v>
      </c>
      <c r="I203" t="str">
        <v>F109</v>
      </c>
      <c r="K203">
        <v>21</v>
      </c>
      <c r="L203">
        <f>IFERROR(VLOOKUP(K203,'Tables new'!$A:$C,3,FALSE),"")</f>
        <v>18</v>
      </c>
      <c r="M203" t="str">
        <f>VLOOKUP(K203,CAT_JOUEUR,2,FALSE)</f>
        <v>U7 Mixte</v>
      </c>
      <c r="N203">
        <v>21</v>
      </c>
      <c r="O203">
        <f>IFERROR(VLOOKUP(N203,'Tables new'!$A:$C,3,FALSE),"")</f>
        <v>18</v>
      </c>
      <c r="P203" t="str">
        <f>VLOOKUP(N203,CAT_JOUEUR,2,FALSE)</f>
        <v>U7 Mixte</v>
      </c>
      <c r="W203" t="str">
        <v>j</v>
      </c>
      <c r="AA203" t="str">
        <v>402203</v>
      </c>
      <c r="AH203">
        <v>45692</v>
      </c>
      <c r="AI203">
        <v>45614</v>
      </c>
      <c r="AJ203">
        <v>2027</v>
      </c>
      <c r="AK203">
        <v>44185</v>
      </c>
      <c r="AL203" t="str">
        <v>2020 12 20 010 38</v>
      </c>
      <c r="AP203" t="str">
        <v>622 287 291 (père)</v>
      </c>
      <c r="AQ203" t="str">
        <v>greis.christophe@gmail.com</v>
      </c>
    </row>
    <row r="204">
      <c r="A204" t="str">
        <v>GREIS</v>
      </c>
      <c r="B204" t="str">
        <v>Loris</v>
      </c>
      <c r="D204" t="str">
        <v>FR</v>
      </c>
      <c r="E204" t="str">
        <v>luxembourgeoise</v>
      </c>
      <c r="F204" t="str">
        <v>6, rue de Prettange</v>
      </c>
      <c r="G204" t="str">
        <v>L-7396</v>
      </c>
      <c r="H204" t="str">
        <v>Hunsdorf</v>
      </c>
      <c r="I204" t="str">
        <v>F50</v>
      </c>
      <c r="K204">
        <v>8</v>
      </c>
      <c r="L204">
        <f>IFERROR(VLOOKUP(K204,'Tables new'!$A:$C,3,FALSE),"")</f>
        <v>17</v>
      </c>
      <c r="M204" t="str">
        <f>VLOOKUP(K204,CAT_JOUEUR,2,FALSE)</f>
        <v>U 9 H</v>
      </c>
      <c r="N204">
        <v>8</v>
      </c>
      <c r="O204">
        <f>IFERROR(VLOOKUP(N204,'Tables new'!$A:$C,3,FALSE),"")</f>
        <v>17</v>
      </c>
      <c r="P204" t="str">
        <f>VLOOKUP(N204,CAT_JOUEUR,2,FALSE)</f>
        <v>U 9 H</v>
      </c>
      <c r="V204" t="str">
        <v>j</v>
      </c>
      <c r="AA204" t="str">
        <v>401111</v>
      </c>
      <c r="AH204">
        <v>44957</v>
      </c>
      <c r="AI204">
        <v>44849</v>
      </c>
      <c r="AJ204">
        <v>2026</v>
      </c>
      <c r="AK204">
        <v>43649</v>
      </c>
      <c r="AL204" t="str">
        <v>2019 07 03 004 71</v>
      </c>
      <c r="AP204" t="str">
        <v>691 672 159 (père)</v>
      </c>
      <c r="AQ204" t="str">
        <v>philippe.greis@gmail.com</v>
      </c>
    </row>
    <row r="205">
      <c r="A205" t="str">
        <v>GREIS</v>
      </c>
      <c r="B205" t="str">
        <v>Philippe</v>
      </c>
      <c r="D205" t="str">
        <v>FR</v>
      </c>
      <c r="E205" t="str">
        <v>luxembourgeoise</v>
      </c>
      <c r="F205" t="str">
        <v>6, rue de Prettange</v>
      </c>
      <c r="G205" t="str">
        <v>L-7397</v>
      </c>
      <c r="H205" t="str">
        <v>Hunsdorf</v>
      </c>
      <c r="I205" t="str">
        <v>F50</v>
      </c>
      <c r="K205">
        <v>212</v>
      </c>
      <c r="L205">
        <f>IFERROR(VLOOKUP(K205,'Tables new'!$A:$C,3,FALSE),"")</f>
        <v>70</v>
      </c>
      <c r="M205" t="str">
        <f>VLOOKUP(K205,CAT_JOUEUR,2,FALSE)</f>
        <v>Contact famille</v>
      </c>
      <c r="N205">
        <v>212</v>
      </c>
      <c r="O205">
        <f>IFERROR(VLOOKUP(N205,'Tables new'!$A:$C,3,FALSE),"")</f>
        <v>70</v>
      </c>
      <c r="P205" t="str">
        <f>VLOOKUP(N205,CAT_JOUEUR,2,FALSE)</f>
        <v>Contact famille</v>
      </c>
      <c r="V205" t="str">
        <v>c</v>
      </c>
      <c r="W205" t="str">
        <v>c</v>
      </c>
      <c r="AH205" t="str">
        <v xml:space="preserve"> ///</v>
      </c>
      <c r="AI205" t="str">
        <v xml:space="preserve"> ///</v>
      </c>
      <c r="AJ205" t="str">
        <v xml:space="preserve"> ///</v>
      </c>
      <c r="AK205" t="str">
        <v xml:space="preserve"> ///</v>
      </c>
      <c r="AL205" t="str">
        <v>NA</v>
      </c>
      <c r="AP205">
        <v>692672159</v>
      </c>
      <c r="AQ205" t="str">
        <v>philippe.greis@gmail.com</v>
      </c>
    </row>
    <row r="206">
      <c r="A206" t="str">
        <v>GREIS</v>
      </c>
      <c r="B206" t="str">
        <v>Timo</v>
      </c>
      <c r="D206" t="str">
        <v>FR</v>
      </c>
      <c r="E206" t="str">
        <v>luxembourgeoise</v>
      </c>
      <c r="F206" t="str">
        <v>6, rue de Prettange</v>
      </c>
      <c r="G206" t="str">
        <v>L-7398</v>
      </c>
      <c r="H206" t="str">
        <v>Hunsdorf</v>
      </c>
      <c r="I206" t="str">
        <v>F50</v>
      </c>
      <c r="K206">
        <v>21</v>
      </c>
      <c r="L206">
        <f>IFERROR(VLOOKUP(K206,'Tables new'!$A:$C,3,FALSE),"")</f>
        <v>18</v>
      </c>
      <c r="M206" t="str">
        <f>VLOOKUP(K206,CAT_JOUEUR,2,FALSE)</f>
        <v>U7 Mixte</v>
      </c>
      <c r="N206">
        <v>21</v>
      </c>
      <c r="O206">
        <f>IFERROR(VLOOKUP(N206,'Tables new'!$A:$C,3,FALSE),"")</f>
        <v>18</v>
      </c>
      <c r="P206" t="str">
        <f>VLOOKUP(N206,CAT_JOUEUR,2,FALSE)</f>
        <v>U7 Mixte</v>
      </c>
      <c r="W206" t="str">
        <v>j</v>
      </c>
      <c r="AA206" t="str">
        <v>402204</v>
      </c>
      <c r="AH206">
        <v>45692</v>
      </c>
      <c r="AI206">
        <v>45244</v>
      </c>
      <c r="AJ206">
        <v>2028</v>
      </c>
      <c r="AK206">
        <v>44294</v>
      </c>
      <c r="AL206" t="str">
        <v>2021 04 08 006 68</v>
      </c>
      <c r="AP206" t="str">
        <v>691 672 159 (père)</v>
      </c>
      <c r="AQ206" t="str">
        <v>philippe.greis@gmail.com</v>
      </c>
    </row>
    <row r="207">
      <c r="A207" t="str">
        <v>GREISCHER</v>
      </c>
      <c r="B207" t="str">
        <v>Jean-Luc</v>
      </c>
      <c r="D207" t="str">
        <v>FR</v>
      </c>
      <c r="E207" t="str">
        <v>luxembourgeoise</v>
      </c>
      <c r="F207" t="str">
        <v>13, rue du Knapp</v>
      </c>
      <c r="G207" t="str">
        <v>L-7460</v>
      </c>
      <c r="H207" t="str">
        <v>Prettingen</v>
      </c>
      <c r="I207" t="str">
        <v>Seul</v>
      </c>
      <c r="K207">
        <v>2</v>
      </c>
      <c r="L207">
        <f>IFERROR(VLOOKUP(K207,'Tables new'!$A:$C,3,FALSE),"")</f>
        <v>11</v>
      </c>
      <c r="M207" t="str">
        <f>VLOOKUP(K207,CAT_JOUEUR,2,FALSE)</f>
        <v>Seniors - HO</v>
      </c>
      <c r="N207">
        <v>2</v>
      </c>
      <c r="O207">
        <f>IFERROR(VLOOKUP(N207,'Tables new'!$A:$C,3,FALSE),"")</f>
        <v>11</v>
      </c>
      <c r="P207" t="str">
        <f>VLOOKUP(N207,CAT_JOUEUR,2,FALSE)</f>
        <v>Seniors - HO</v>
      </c>
      <c r="AA207" t="str">
        <v>401190</v>
      </c>
      <c r="AH207">
        <v>45058</v>
      </c>
      <c r="AI207">
        <v>45052</v>
      </c>
      <c r="AJ207">
        <v>2027</v>
      </c>
      <c r="AK207">
        <v>35616</v>
      </c>
      <c r="AL207" t="str">
        <v>1997 07 05 034 02</v>
      </c>
      <c r="AP207">
        <v>691689837</v>
      </c>
      <c r="AQ207" t="str">
        <v>greischer.jeanluc@gmail.com</v>
      </c>
      <c r="AR207" t="str">
        <v xml:space="preserve"> </v>
      </c>
    </row>
    <row r="208">
      <c r="A208" t="str">
        <v>GROSSE-STRANGMANN</v>
      </c>
      <c r="B208" t="str">
        <v>Christine</v>
      </c>
      <c r="D208" t="str">
        <v>FR</v>
      </c>
      <c r="E208" t="str">
        <v>luxembourgeoise</v>
      </c>
      <c r="F208" t="str">
        <v>15a Lohrbierg</v>
      </c>
      <c r="G208" t="str">
        <v>L-7545</v>
      </c>
      <c r="H208" t="str">
        <v>Mersch</v>
      </c>
      <c r="I208" t="str">
        <v>F145</v>
      </c>
      <c r="K208">
        <v>212</v>
      </c>
      <c r="L208">
        <f>IFERROR(VLOOKUP(K208,'Tables new'!$A:$C,3,FALSE),"")</f>
        <v>70</v>
      </c>
      <c r="M208" t="str">
        <f>VLOOKUP(K208,CAT_JOUEUR,2,FALSE)</f>
        <v>Contact famille</v>
      </c>
      <c r="N208">
        <v>212</v>
      </c>
      <c r="O208">
        <f>IFERROR(VLOOKUP(N208,'Tables new'!$A:$C,3,FALSE),"")</f>
        <v>70</v>
      </c>
      <c r="P208" t="str">
        <f>VLOOKUP(N208,CAT_JOUEUR,2,FALSE)</f>
        <v>Contact famille</v>
      </c>
      <c r="U208" t="str">
        <v>c</v>
      </c>
      <c r="AH208" t="str">
        <v xml:space="preserve"> ///</v>
      </c>
      <c r="AI208" t="str">
        <v xml:space="preserve"> ///</v>
      </c>
      <c r="AJ208" t="str">
        <v xml:space="preserve"> ///</v>
      </c>
      <c r="AK208" t="str">
        <v xml:space="preserve"> ///</v>
      </c>
      <c r="AL208" t="str">
        <v>NA</v>
      </c>
      <c r="AP208">
        <v>691988571</v>
      </c>
      <c r="AQ208" t="str">
        <v>gpoulles@gmail.com</v>
      </c>
    </row>
    <row r="209">
      <c r="A209" t="str">
        <v>GRÜNER</v>
      </c>
      <c r="B209" t="str">
        <v>Mie Celine</v>
      </c>
      <c r="D209" t="str">
        <v>FR</v>
      </c>
      <c r="E209" t="str">
        <v>luxembourgeoise</v>
      </c>
      <c r="F209" t="str">
        <v>6, rue Basse</v>
      </c>
      <c r="G209" t="str">
        <v>L-8313</v>
      </c>
      <c r="H209" t="str">
        <v>Capellen</v>
      </c>
      <c r="I209" t="str">
        <v>F156</v>
      </c>
      <c r="K209">
        <v>212</v>
      </c>
      <c r="L209">
        <f>IFERROR(VLOOKUP(K209,'Tables new'!$A:$C,3,FALSE),"")</f>
        <v>70</v>
      </c>
      <c r="M209" t="str">
        <f>VLOOKUP(K209,CAT_JOUEUR,2,FALSE)</f>
        <v>Contact famille</v>
      </c>
      <c r="N209">
        <v>212</v>
      </c>
      <c r="O209">
        <f>IFERROR(VLOOKUP(N209,'Tables new'!$A:$C,3,FALSE),"")</f>
        <v>70</v>
      </c>
      <c r="P209" t="str">
        <f>VLOOKUP(N209,CAT_JOUEUR,2,FALSE)</f>
        <v>Contact famille</v>
      </c>
      <c r="U209" t="str">
        <v>c</v>
      </c>
      <c r="AH209" t="str">
        <v xml:space="preserve"> ///</v>
      </c>
      <c r="AI209" t="str">
        <v xml:space="preserve"> ///</v>
      </c>
      <c r="AJ209" t="str">
        <v xml:space="preserve"> ///</v>
      </c>
      <c r="AK209" t="str">
        <v xml:space="preserve"> ///</v>
      </c>
      <c r="AL209" t="str">
        <v>NA</v>
      </c>
      <c r="AP209">
        <v>691151731</v>
      </c>
      <c r="AQ209" t="str">
        <v>celgrun@gmail.com</v>
      </c>
    </row>
    <row r="210">
      <c r="A210" t="str">
        <v>GUILLAUME</v>
      </c>
      <c r="B210" t="str">
        <v>Mireille</v>
      </c>
      <c r="D210" t="str">
        <v>FR</v>
      </c>
      <c r="E210" t="str">
        <v>luxembourgeoise</v>
      </c>
      <c r="F210" t="str">
        <v>9, rue Marthe Prim Welter</v>
      </c>
      <c r="G210" t="str">
        <v>L-6138</v>
      </c>
      <c r="H210" t="str">
        <v>Junglinster</v>
      </c>
      <c r="I210" t="str">
        <v>F104</v>
      </c>
      <c r="K210">
        <v>212</v>
      </c>
      <c r="L210">
        <f>IFERROR(VLOOKUP(K210,'Tables new'!$A:$C,3,FALSE),"")</f>
        <v>70</v>
      </c>
      <c r="M210" t="str">
        <f>VLOOKUP(K210,CAT_JOUEUR,2,FALSE)</f>
        <v>Contact famille</v>
      </c>
      <c r="N210">
        <v>212</v>
      </c>
      <c r="O210">
        <f>IFERROR(VLOOKUP(N210,'Tables new'!$A:$C,3,FALSE),"")</f>
        <v>70</v>
      </c>
      <c r="P210" t="str">
        <f>VLOOKUP(N210,CAT_JOUEUR,2,FALSE)</f>
        <v>Contact famille</v>
      </c>
      <c r="S210" t="str">
        <v>c</v>
      </c>
      <c r="AH210" t="str">
        <v xml:space="preserve"> ///</v>
      </c>
      <c r="AI210" t="str">
        <v xml:space="preserve"> ///</v>
      </c>
      <c r="AJ210" t="str">
        <v xml:space="preserve"> ///</v>
      </c>
      <c r="AK210" t="str">
        <v xml:space="preserve"> ///</v>
      </c>
      <c r="AL210" t="str">
        <v>NA</v>
      </c>
    </row>
    <row r="211">
      <c r="A211" t="str">
        <v>HAAS</v>
      </c>
      <c r="B211" t="str">
        <v>Lily</v>
      </c>
      <c r="D211" t="str">
        <v>FR</v>
      </c>
      <c r="E211" t="str">
        <v>luxembourgeoise</v>
      </c>
      <c r="F211" t="str">
        <v>41, rue E Servais</v>
      </c>
      <c r="G211" t="str">
        <v>L-7565</v>
      </c>
      <c r="H211" t="str">
        <v>Mersch</v>
      </c>
      <c r="I211" t="str">
        <v>F114</v>
      </c>
      <c r="K211">
        <v>21</v>
      </c>
      <c r="L211">
        <f>IFERROR(VLOOKUP(K211,'Tables new'!$A:$C,3,FALSE),"")</f>
        <v>18</v>
      </c>
      <c r="M211" t="str">
        <f>VLOOKUP(K211,CAT_JOUEUR,2,FALSE)</f>
        <v>U7 Mixte</v>
      </c>
      <c r="N211">
        <v>21</v>
      </c>
      <c r="O211">
        <f>IFERROR(VLOOKUP(N211,'Tables new'!$A:$C,3,FALSE),"")</f>
        <v>18</v>
      </c>
      <c r="P211" t="str">
        <f>VLOOKUP(N211,CAT_JOUEUR,2,FALSE)</f>
        <v>U7 Mixte</v>
      </c>
      <c r="W211" t="str">
        <v>j</v>
      </c>
      <c r="AA211" t="str">
        <v>402205</v>
      </c>
      <c r="AH211">
        <v>45692</v>
      </c>
      <c r="AI211">
        <v>45635</v>
      </c>
      <c r="AJ211">
        <v>2027</v>
      </c>
      <c r="AK211">
        <v>44170</v>
      </c>
      <c r="AL211" t="str">
        <v>2020 12 05 016 95</v>
      </c>
      <c r="AP211" t="str">
        <v>671 170 583 (père)</v>
      </c>
      <c r="AQ211" t="str">
        <v>tom.haas@gmx.lu</v>
      </c>
    </row>
    <row r="212">
      <c r="A212" t="str">
        <v>HAAS</v>
      </c>
      <c r="B212" t="str">
        <v>Tom</v>
      </c>
      <c r="D212" t="str">
        <v>FR</v>
      </c>
      <c r="E212" t="str">
        <v>luxembourgeoise</v>
      </c>
      <c r="F212" t="str">
        <v>41, rue E Servais</v>
      </c>
      <c r="G212" t="str">
        <v>L-7565</v>
      </c>
      <c r="H212" t="str">
        <v>Mersch</v>
      </c>
      <c r="I212" t="str">
        <v>F114</v>
      </c>
      <c r="K212">
        <v>202</v>
      </c>
      <c r="L212">
        <f>IFERROR(VLOOKUP(K212,'Tables new'!$A:$C,3,FALSE),"")</f>
        <v>62</v>
      </c>
      <c r="M212" t="str">
        <f>VLOOKUP(K212,CAT_JOUEUR,2,FALSE)</f>
        <v>Membre honoraire</v>
      </c>
      <c r="N212">
        <v>212</v>
      </c>
      <c r="O212">
        <f>IFERROR(VLOOKUP(N212,'Tables new'!$A:$C,3,FALSE),"")</f>
        <v>70</v>
      </c>
      <c r="P212" t="str">
        <f>VLOOKUP(N212,CAT_JOUEUR,2,FALSE)</f>
        <v>Contact famille</v>
      </c>
      <c r="W212" t="str">
        <v>c</v>
      </c>
      <c r="AF212" t="str">
        <v>licence supprimée</v>
      </c>
      <c r="AH212">
        <v>34684</v>
      </c>
      <c r="AI212">
        <v>34684</v>
      </c>
      <c r="AJ212">
        <v>2023</v>
      </c>
      <c r="AK212">
        <v>30453</v>
      </c>
      <c r="AL212" t="str">
        <v>1983 05 17 238 15</v>
      </c>
      <c r="AP212">
        <v>671170583</v>
      </c>
      <c r="AQ212" t="str">
        <v>tom.haas@gmx.lu</v>
      </c>
      <c r="AY212" t="str">
        <v>Sr</v>
      </c>
      <c r="BA212" t="str">
        <v>25/09/19</v>
      </c>
      <c r="BB212" t="str">
        <v>pas envoi</v>
      </c>
      <c r="BC212" t="str">
        <v>i1</v>
      </c>
      <c r="BD212">
        <v>200</v>
      </c>
      <c r="BO212" t="str">
        <v>5.2</v>
      </c>
    </row>
    <row r="213">
      <c r="A213" t="str">
        <v>HADROVIC</v>
      </c>
      <c r="B213" t="str">
        <v>Mirza</v>
      </c>
      <c r="D213" t="str">
        <v>FR</v>
      </c>
      <c r="E213" t="str">
        <v>luxembourgeoise</v>
      </c>
      <c r="F213" t="str">
        <v>74A, rue du Cimetière</v>
      </c>
      <c r="G213" t="str">
        <v>L-7313</v>
      </c>
      <c r="H213" t="str">
        <v>Heisdorf</v>
      </c>
      <c r="I213" t="str">
        <v>F14</v>
      </c>
      <c r="K213">
        <v>2</v>
      </c>
      <c r="L213">
        <f>IFERROR(VLOOKUP(K213,'Tables new'!$A:$C,3,FALSE),"")</f>
        <v>11</v>
      </c>
      <c r="M213" t="str">
        <f>VLOOKUP(K213,CAT_JOUEUR,2,FALSE)</f>
        <v>Seniors - HO</v>
      </c>
      <c r="N213">
        <v>2</v>
      </c>
      <c r="O213">
        <f>IFERROR(VLOOKUP(N213,'Tables new'!$A:$C,3,FALSE),"")</f>
        <v>11</v>
      </c>
      <c r="P213" t="str">
        <f>VLOOKUP(N213,CAT_JOUEUR,2,FALSE)</f>
        <v>Seniors - HO</v>
      </c>
      <c r="AA213" t="str">
        <v>100489</v>
      </c>
      <c r="AH213">
        <v>40539</v>
      </c>
      <c r="AI213">
        <v>40539</v>
      </c>
      <c r="AJ213">
        <v>2027</v>
      </c>
      <c r="AK213">
        <v>35718</v>
      </c>
      <c r="AL213" t="str">
        <v>1997 10 15 090 58</v>
      </c>
      <c r="AN213" t="str">
        <v>26 43 13 15</v>
      </c>
      <c r="AP213" t="str">
        <v>621 409 051</v>
      </c>
      <c r="AQ213" t="str">
        <v>adiemira@yahoo.com</v>
      </c>
      <c r="AY213" t="str">
        <v>S</v>
      </c>
      <c r="BA213" t="str">
        <v>25/09/19</v>
      </c>
      <c r="BB213" t="str">
        <v>pas envoi</v>
      </c>
      <c r="BC213" t="str">
        <v>i1</v>
      </c>
      <c r="BD213">
        <v>200</v>
      </c>
      <c r="BO213" t="str">
        <v>4.2</v>
      </c>
    </row>
    <row r="214">
      <c r="A214" t="str">
        <v>HALLDORSSON</v>
      </c>
      <c r="B214" t="str">
        <v>Halldor</v>
      </c>
      <c r="D214" t="str">
        <v>FR</v>
      </c>
      <c r="E214" t="str">
        <v>luxembourgeoise</v>
      </c>
      <c r="F214" t="str">
        <v>9, rue Marthe Prim Welter</v>
      </c>
      <c r="G214" t="str">
        <v>L-6138</v>
      </c>
      <c r="H214" t="str">
        <v>Junglinster</v>
      </c>
      <c r="I214" t="str">
        <v>F104</v>
      </c>
      <c r="K214">
        <v>212</v>
      </c>
      <c r="L214">
        <f>IFERROR(VLOOKUP(K214,'Tables new'!$A:$C,3,FALSE),"")</f>
        <v>70</v>
      </c>
      <c r="M214" t="str">
        <f>VLOOKUP(K214,CAT_JOUEUR,2,FALSE)</f>
        <v>Contact famille</v>
      </c>
      <c r="N214">
        <v>21</v>
      </c>
      <c r="O214">
        <f>IFERROR(VLOOKUP(N214,'Tables new'!$A:$C,3,FALSE),"")</f>
        <v>18</v>
      </c>
      <c r="P214" t="str">
        <f>VLOOKUP(N214,CAT_JOUEUR,2,FALSE)</f>
        <v>U7 Mixte</v>
      </c>
      <c r="S214" t="str">
        <v>c</v>
      </c>
      <c r="AH214" t="str">
        <v xml:space="preserve"> ///</v>
      </c>
      <c r="AI214" t="str">
        <v xml:space="preserve"> ///</v>
      </c>
      <c r="AJ214" t="str">
        <v xml:space="preserve"> ///</v>
      </c>
      <c r="AK214" t="str">
        <v xml:space="preserve"> ///</v>
      </c>
      <c r="AL214" t="str">
        <v>NA</v>
      </c>
      <c r="AQ214" t="str">
        <v>halldor.halldorsson@pt.lu</v>
      </c>
    </row>
    <row r="215">
      <c r="A215" t="str">
        <v>HALLDORSSON</v>
      </c>
      <c r="B215" t="str">
        <v>Jonas</v>
      </c>
      <c r="D215" t="str">
        <v>FR</v>
      </c>
      <c r="E215" t="str">
        <v>luxembourgeoise</v>
      </c>
      <c r="F215" t="str">
        <v>9, rue Marthe Prim Welter</v>
      </c>
      <c r="G215" t="str">
        <v>L-6138</v>
      </c>
      <c r="H215" t="str">
        <v>Junglinster</v>
      </c>
      <c r="I215" t="str">
        <v>F104</v>
      </c>
      <c r="K215">
        <v>5</v>
      </c>
      <c r="L215">
        <f>IFERROR(VLOOKUP(K215,'Tables new'!$A:$C,3,FALSE),"")</f>
        <v>14</v>
      </c>
      <c r="M215" t="str">
        <f>VLOOKUP(K215,CAT_JOUEUR,2,FALSE)</f>
        <v>U 15 H</v>
      </c>
      <c r="N215">
        <v>5</v>
      </c>
      <c r="O215">
        <f>IFERROR(VLOOKUP(N215,'Tables new'!$A:$C,3,FALSE),"")</f>
        <v>14</v>
      </c>
      <c r="P215" t="str">
        <f>VLOOKUP(N215,CAT_JOUEUR,2,FALSE)</f>
        <v>U 15 H</v>
      </c>
      <c r="S215" t="str">
        <v>j</v>
      </c>
      <c r="AA215" t="str">
        <v>401574</v>
      </c>
      <c r="AH215">
        <v>45348</v>
      </c>
      <c r="AI215">
        <v>45329</v>
      </c>
      <c r="AJ215">
        <v>2027</v>
      </c>
      <c r="AK215">
        <v>41180</v>
      </c>
      <c r="AL215" t="str">
        <v>2012 09 28 172 83</v>
      </c>
      <c r="AO215" t="str">
        <v>621 274 171 (père)</v>
      </c>
      <c r="AP215">
        <v>621274171</v>
      </c>
      <c r="AQ215" t="str">
        <v>halldor.halldorsson@pt.lu</v>
      </c>
    </row>
    <row r="216">
      <c r="A216" t="str">
        <v>HAMRO-DROTZ</v>
      </c>
      <c r="B216" t="str">
        <v>Ava Freya</v>
      </c>
      <c r="D216" t="str">
        <v>FR</v>
      </c>
      <c r="E216" t="str">
        <v>luxembourgeoise</v>
      </c>
      <c r="F216" t="str">
        <v>22, Am Wangert</v>
      </c>
      <c r="G216" t="str">
        <v>L-7568</v>
      </c>
      <c r="H216" t="str">
        <v>Mersch</v>
      </c>
      <c r="I216" t="str">
        <v>F77</v>
      </c>
      <c r="K216">
        <v>15</v>
      </c>
      <c r="L216">
        <f>IFERROR(VLOOKUP(K216,'Tables new'!$A:$C,3,FALSE),"")</f>
        <v>35</v>
      </c>
      <c r="M216" t="str">
        <f>VLOOKUP(K216,CAT_JOUEUR,2,FALSE)</f>
        <v>U 13 F</v>
      </c>
      <c r="N216">
        <v>15</v>
      </c>
      <c r="O216">
        <f>IFERROR(VLOOKUP(N216,'Tables new'!$A:$C,3,FALSE),"")</f>
        <v>35</v>
      </c>
      <c r="P216" t="str">
        <f>VLOOKUP(N216,CAT_JOUEUR,2,FALSE)</f>
        <v>U 13 F</v>
      </c>
      <c r="Z216" t="str">
        <v>j</v>
      </c>
      <c r="AA216" t="str">
        <v>402777</v>
      </c>
      <c r="AH216">
        <v>45826</v>
      </c>
      <c r="AI216">
        <v>45796</v>
      </c>
      <c r="AJ216">
        <v>2029</v>
      </c>
      <c r="AK216">
        <v>41763</v>
      </c>
      <c r="AL216" t="str">
        <v>2014 05 04 003 53</v>
      </c>
      <c r="AO216" t="str">
        <v>661 444 151 (père)</v>
      </c>
      <c r="AP216" t="str">
        <v>661 444 158 (mère)</v>
      </c>
      <c r="AQ216" t="str">
        <v>nazli.hamrodrotz@gmail.com</v>
      </c>
    </row>
    <row r="217">
      <c r="A217" t="str">
        <v>HAMRO-DROTZ</v>
      </c>
      <c r="B217" t="str">
        <v>Avid Nicole</v>
      </c>
      <c r="D217" t="str">
        <v>FR</v>
      </c>
      <c r="E217" t="str">
        <v>luxembourgeoise</v>
      </c>
      <c r="F217" t="str">
        <v>22, Am Wangert</v>
      </c>
      <c r="G217" t="str">
        <v>L-7568</v>
      </c>
      <c r="H217" t="str">
        <v>Mersch</v>
      </c>
      <c r="I217" t="str">
        <v>F77</v>
      </c>
      <c r="K217">
        <v>17</v>
      </c>
      <c r="L217">
        <f>IFERROR(VLOOKUP(K217,'Tables new'!$A:$C,3,FALSE),"")</f>
        <v>36</v>
      </c>
      <c r="M217" t="str">
        <f>VLOOKUP(K217,CAT_JOUEUR,2,FALSE)</f>
        <v>U 11 F</v>
      </c>
      <c r="N217">
        <v>17</v>
      </c>
      <c r="O217">
        <f>IFERROR(VLOOKUP(N217,'Tables new'!$A:$C,3,FALSE),"")</f>
        <v>36</v>
      </c>
      <c r="P217" t="str">
        <f>VLOOKUP(N217,CAT_JOUEUR,2,FALSE)</f>
        <v>U 11 F</v>
      </c>
      <c r="U217" t="str">
        <v>j</v>
      </c>
      <c r="AA217" t="str">
        <v>402779</v>
      </c>
      <c r="AH217">
        <v>45833</v>
      </c>
      <c r="AI217">
        <v>45796</v>
      </c>
      <c r="AJ217">
        <v>2028</v>
      </c>
      <c r="AK217">
        <v>42502</v>
      </c>
      <c r="AL217" t="str">
        <v>2016 05 12 018 12</v>
      </c>
      <c r="AO217" t="str">
        <v>661 444 151 (père)</v>
      </c>
      <c r="AP217" t="str">
        <v>661 444 158 (mère)</v>
      </c>
      <c r="AQ217" t="str">
        <v>nazli.hamrodrotz@gmail.com</v>
      </c>
    </row>
    <row r="218">
      <c r="A218" t="str">
        <v>HAMRO-DROTZ</v>
      </c>
      <c r="B218" t="str">
        <v>Robin</v>
      </c>
      <c r="D218" t="str">
        <v>FR</v>
      </c>
      <c r="E218" t="str">
        <v>luxembourgeoise</v>
      </c>
      <c r="F218" t="str">
        <v>22, Am Wangert</v>
      </c>
      <c r="G218" t="str">
        <v>L-7568</v>
      </c>
      <c r="H218" t="str">
        <v>Mersch</v>
      </c>
      <c r="I218" t="str">
        <v>F77</v>
      </c>
      <c r="K218">
        <v>212</v>
      </c>
      <c r="L218">
        <f>IFERROR(VLOOKUP(K218,'Tables new'!$A:$C,3,FALSE),"")</f>
        <v>70</v>
      </c>
      <c r="M218" t="str">
        <f>VLOOKUP(K218,CAT_JOUEUR,2,FALSE)</f>
        <v>Contact famille</v>
      </c>
      <c r="N218">
        <v>212</v>
      </c>
      <c r="O218">
        <f>IFERROR(VLOOKUP(N218,'Tables new'!$A:$C,3,FALSE),"")</f>
        <v>70</v>
      </c>
      <c r="P218" t="str">
        <f>VLOOKUP(N218,CAT_JOUEUR,2,FALSE)</f>
        <v>Contact famille</v>
      </c>
      <c r="U218" t="str">
        <v>c</v>
      </c>
      <c r="Z218" t="str">
        <v>c</v>
      </c>
      <c r="AH218" t="str">
        <v xml:space="preserve"> ///</v>
      </c>
      <c r="AI218" t="str">
        <v xml:space="preserve"> ///</v>
      </c>
      <c r="AJ218" t="str">
        <v xml:space="preserve"> ///</v>
      </c>
      <c r="AK218" t="str">
        <v xml:space="preserve"> ///</v>
      </c>
      <c r="AL218" t="str">
        <v>NA</v>
      </c>
      <c r="AP218">
        <v>661444151</v>
      </c>
      <c r="AQ218" t="str">
        <v>robin.hamrodrotz@gmail.com</v>
      </c>
    </row>
    <row r="219">
      <c r="A219" t="str">
        <v>HASLBAUER</v>
      </c>
      <c r="B219" t="str">
        <v>Julia</v>
      </c>
      <c r="D219" t="str">
        <v>FR</v>
      </c>
      <c r="E219" t="str">
        <v>luxembourgeoise</v>
      </c>
      <c r="F219" t="str">
        <v>17, rue de Schandel</v>
      </c>
      <c r="G219" t="str">
        <v>L-8707</v>
      </c>
      <c r="H219" t="str">
        <v>Useldange</v>
      </c>
      <c r="I219" t="str">
        <v>F70</v>
      </c>
      <c r="K219">
        <v>212</v>
      </c>
      <c r="L219">
        <f>IFERROR(VLOOKUP(K219,'Tables new'!$A:$C,3,FALSE),"")</f>
        <v>70</v>
      </c>
      <c r="M219" t="str">
        <f>VLOOKUP(K219,CAT_JOUEUR,2,FALSE)</f>
        <v>Contact famille</v>
      </c>
      <c r="N219">
        <v>212</v>
      </c>
      <c r="O219">
        <f>IFERROR(VLOOKUP(N219,'Tables new'!$A:$C,3,FALSE),"")</f>
        <v>70</v>
      </c>
      <c r="P219" t="str">
        <f>VLOOKUP(N219,CAT_JOUEUR,2,FALSE)</f>
        <v>Contact famille</v>
      </c>
      <c r="U219" t="str">
        <v>c</v>
      </c>
      <c r="V219" t="str">
        <v>c</v>
      </c>
      <c r="AH219" t="str">
        <v xml:space="preserve"> ///</v>
      </c>
      <c r="AI219" t="str">
        <v xml:space="preserve"> ///</v>
      </c>
      <c r="AJ219" t="str">
        <v xml:space="preserve"> ///</v>
      </c>
      <c r="AK219" t="str">
        <v xml:space="preserve"> ///</v>
      </c>
      <c r="AL219" t="str">
        <v>NA</v>
      </c>
      <c r="AP219">
        <v>661277627</v>
      </c>
      <c r="AQ219" t="str">
        <v>julia.haslbauer@gmx.at</v>
      </c>
    </row>
    <row r="220">
      <c r="A220" t="str">
        <v>HAUFFELS</v>
      </c>
      <c r="B220" t="str">
        <v>Martine</v>
      </c>
      <c r="D220" t="str">
        <v>FR</v>
      </c>
      <c r="E220" t="str">
        <v>luxembourgeoise</v>
      </c>
      <c r="F220" t="str">
        <v>140, rue de Fischbach</v>
      </c>
      <c r="G220" t="str">
        <v>L-7447</v>
      </c>
      <c r="H220" t="str">
        <v>Lintgen</v>
      </c>
      <c r="I220" t="str">
        <v>F13</v>
      </c>
      <c r="K220">
        <v>212</v>
      </c>
      <c r="L220">
        <f>IFERROR(VLOOKUP(K220,'Tables new'!$A:$C,3,FALSE),"")</f>
        <v>70</v>
      </c>
      <c r="M220" t="str">
        <f>VLOOKUP(K220,CAT_JOUEUR,2,FALSE)</f>
        <v>Contact famille</v>
      </c>
      <c r="N220">
        <v>212</v>
      </c>
      <c r="O220">
        <f>IFERROR(VLOOKUP(N220,'Tables new'!$A:$C,3,FALSE),"")</f>
        <v>70</v>
      </c>
      <c r="P220" t="str">
        <f>VLOOKUP(N220,CAT_JOUEUR,2,FALSE)</f>
        <v>Contact famille</v>
      </c>
      <c r="AH220" t="str">
        <v xml:space="preserve"> ///</v>
      </c>
      <c r="AI220" t="str">
        <v xml:space="preserve"> ///</v>
      </c>
      <c r="AJ220" t="str">
        <v>///</v>
      </c>
      <c r="AK220" t="str">
        <v xml:space="preserve"> ///</v>
      </c>
      <c r="AL220" t="str">
        <v>NA</v>
      </c>
      <c r="AN220" t="str">
        <v>32 07 59</v>
      </c>
      <c r="AQ220" t="str">
        <v>didip@pt.lu</v>
      </c>
      <c r="AY220" t="str">
        <v>famr</v>
      </c>
      <c r="BA220" t="str">
        <v>25/09/19</v>
      </c>
      <c r="BB220" t="str">
        <v>pas envoi</v>
      </c>
      <c r="BC220" t="str">
        <v>i1</v>
      </c>
      <c r="BD220">
        <v>20</v>
      </c>
    </row>
    <row r="221">
      <c r="A221" t="str">
        <v>HEINZ</v>
      </c>
      <c r="B221" t="str">
        <v>Nolan</v>
      </c>
      <c r="D221" t="str">
        <v>FR</v>
      </c>
      <c r="E221" t="str">
        <v>luxembourgeoise</v>
      </c>
      <c r="F221" t="str">
        <v>23, Im Batz</v>
      </c>
      <c r="G221" t="str">
        <v>L-7430</v>
      </c>
      <c r="H221" t="str">
        <v>Fischbach</v>
      </c>
      <c r="I221" t="str">
        <v>F51</v>
      </c>
      <c r="K221">
        <v>4</v>
      </c>
      <c r="L221">
        <f>IFERROR(VLOOKUP(K221,'Tables new'!$A:$C,3,FALSE),"")</f>
        <v>13</v>
      </c>
      <c r="M221" t="str">
        <f>VLOOKUP(K221,CAT_JOUEUR,2,FALSE)</f>
        <v>U 17 H</v>
      </c>
      <c r="N221">
        <v>4</v>
      </c>
      <c r="O221">
        <f>IFERROR(VLOOKUP(N221,'Tables new'!$A:$C,3,FALSE),"")</f>
        <v>13</v>
      </c>
      <c r="P221" t="str">
        <f>VLOOKUP(N221,CAT_JOUEUR,2,FALSE)</f>
        <v>U 17 H</v>
      </c>
      <c r="Q221" t="str">
        <v>j</v>
      </c>
      <c r="AA221" t="str">
        <v>400605</v>
      </c>
      <c r="AH221">
        <v>44461</v>
      </c>
      <c r="AI221">
        <v>44451</v>
      </c>
      <c r="AJ221">
        <v>2026</v>
      </c>
      <c r="AK221">
        <v>40576</v>
      </c>
      <c r="AL221" t="str">
        <v>2011 02 02 173 48</v>
      </c>
      <c r="AP221">
        <v>621373017</v>
      </c>
      <c r="AQ221" t="str">
        <v>heinztom@pt.lu</v>
      </c>
    </row>
    <row r="222">
      <c r="A222" t="str">
        <v>HEINZ</v>
      </c>
      <c r="B222" t="str">
        <v>Tom</v>
      </c>
      <c r="D222" t="str">
        <v>FR</v>
      </c>
      <c r="E222" t="str">
        <v>luxembourgeoise</v>
      </c>
      <c r="F222" t="str">
        <v>23, Im Batz</v>
      </c>
      <c r="G222" t="str">
        <v>L-7430</v>
      </c>
      <c r="H222" t="str">
        <v>Fischbach</v>
      </c>
      <c r="I222" t="str">
        <v>F51</v>
      </c>
      <c r="K222">
        <v>212</v>
      </c>
      <c r="L222">
        <f>IFERROR(VLOOKUP(K222,'Tables new'!$A:$C,3,FALSE),"")</f>
        <v>70</v>
      </c>
      <c r="M222" t="str">
        <f>VLOOKUP(K222,CAT_JOUEUR,2,FALSE)</f>
        <v>Contact famille</v>
      </c>
      <c r="N222">
        <v>212</v>
      </c>
      <c r="O222">
        <f>IFERROR(VLOOKUP(N222,'Tables new'!$A:$C,3,FALSE),"")</f>
        <v>70</v>
      </c>
      <c r="P222" t="str">
        <f>VLOOKUP(N222,CAT_JOUEUR,2,FALSE)</f>
        <v>Contact famille</v>
      </c>
      <c r="Q222" t="str">
        <v>c</v>
      </c>
      <c r="AH222" t="str">
        <v xml:space="preserve"> ///</v>
      </c>
      <c r="AI222" t="str">
        <v xml:space="preserve"> ///</v>
      </c>
      <c r="AJ222" t="str">
        <v xml:space="preserve"> ///</v>
      </c>
      <c r="AK222" t="str">
        <v xml:space="preserve"> ///</v>
      </c>
      <c r="AL222" t="str">
        <v>NA</v>
      </c>
      <c r="AP222">
        <v>621373017</v>
      </c>
      <c r="AQ222" t="str">
        <v>heinztom@pt.lu</v>
      </c>
      <c r="AS222" t="str">
        <v>X</v>
      </c>
    </row>
    <row r="223">
      <c r="A223" t="str">
        <v>HERMES</v>
      </c>
      <c r="B223" t="str">
        <v>Betty</v>
      </c>
      <c r="D223" t="str">
        <v>FR</v>
      </c>
      <c r="E223" t="str">
        <v>luxembourgeoise</v>
      </c>
      <c r="F223" t="str">
        <v>3, rue Irbicht</v>
      </c>
      <c r="G223" t="str">
        <v>L-7590</v>
      </c>
      <c r="H223" t="str">
        <v>Beringen</v>
      </c>
      <c r="I223" t="str">
        <v>F58</v>
      </c>
      <c r="K223">
        <v>15</v>
      </c>
      <c r="L223">
        <f>IFERROR(VLOOKUP(K223,'Tables new'!$A:$C,3,FALSE),"")</f>
        <v>35</v>
      </c>
      <c r="M223" t="str">
        <f>VLOOKUP(K223,CAT_JOUEUR,2,FALSE)</f>
        <v>U 13 F</v>
      </c>
      <c r="N223">
        <v>15</v>
      </c>
      <c r="O223">
        <f>IFERROR(VLOOKUP(N223,'Tables new'!$A:$C,3,FALSE),"")</f>
        <v>35</v>
      </c>
      <c r="P223" t="str">
        <f>VLOOKUP(N223,CAT_JOUEUR,2,FALSE)</f>
        <v>U 13 F</v>
      </c>
      <c r="Z223" t="str">
        <v>j</v>
      </c>
      <c r="AA223" t="str">
        <v>400704</v>
      </c>
      <c r="AH223">
        <v>44536</v>
      </c>
      <c r="AI223">
        <v>44459</v>
      </c>
      <c r="AJ223">
        <v>2021</v>
      </c>
      <c r="AK223">
        <v>41666</v>
      </c>
      <c r="AL223" t="str">
        <v>2014 01 27 087 57</v>
      </c>
      <c r="AN223" t="str">
        <v>26 32 08 68</v>
      </c>
      <c r="AP223">
        <v>691689350</v>
      </c>
      <c r="AQ223" t="str">
        <v>linktess@pt.lu</v>
      </c>
    </row>
    <row r="224">
      <c r="A224" t="str">
        <v>HERMES</v>
      </c>
      <c r="B224" t="str">
        <v>Emma</v>
      </c>
      <c r="D224" t="str">
        <v>FR</v>
      </c>
      <c r="E224" t="str">
        <v>luxembourgeoise</v>
      </c>
      <c r="F224" t="str">
        <v>3, rue Irbicht</v>
      </c>
      <c r="G224" t="str">
        <v>L-7590</v>
      </c>
      <c r="H224" t="str">
        <v>Beringen</v>
      </c>
      <c r="I224" t="str">
        <v>F58</v>
      </c>
      <c r="K224">
        <v>14</v>
      </c>
      <c r="L224">
        <f>IFERROR(VLOOKUP(K224,'Tables new'!$A:$C,3,FALSE),"")</f>
        <v>33</v>
      </c>
      <c r="M224" t="str">
        <f>VLOOKUP(K224,CAT_JOUEUR,2,FALSE)</f>
        <v>U 17 FE</v>
      </c>
      <c r="N224">
        <v>14</v>
      </c>
      <c r="O224">
        <f>IFERROR(VLOOKUP(N224,'Tables new'!$A:$C,3,FALSE),"")</f>
        <v>33</v>
      </c>
      <c r="P224" t="str">
        <f>VLOOKUP(N224,CAT_JOUEUR,2,FALSE)</f>
        <v>U 17 FE</v>
      </c>
      <c r="X224" t="str">
        <v>j</v>
      </c>
      <c r="AA224" t="str">
        <v>400703</v>
      </c>
      <c r="AH224">
        <v>44536</v>
      </c>
      <c r="AI224">
        <v>44459</v>
      </c>
      <c r="AJ224">
        <v>2021</v>
      </c>
      <c r="AK224">
        <v>40641</v>
      </c>
      <c r="AL224" t="str">
        <v>2011 04 08 065 40</v>
      </c>
      <c r="AN224" t="str">
        <v>26 32 08 68</v>
      </c>
      <c r="AP224">
        <v>691689350</v>
      </c>
      <c r="AQ224" t="str">
        <v>linktess@pt.lu</v>
      </c>
    </row>
    <row r="225">
      <c r="A225" t="str">
        <v>HERMES</v>
      </c>
      <c r="B225" t="str">
        <v>Marc</v>
      </c>
      <c r="D225" t="str">
        <v>FR</v>
      </c>
      <c r="E225" t="str">
        <v>luxembourgeoise</v>
      </c>
      <c r="F225" t="str">
        <v>3, rue Irbicht</v>
      </c>
      <c r="G225" t="str">
        <v>L-7590</v>
      </c>
      <c r="H225" t="str">
        <v>Beringen</v>
      </c>
      <c r="I225" t="str">
        <v>F58</v>
      </c>
      <c r="K225">
        <v>212</v>
      </c>
      <c r="L225">
        <f>IFERROR(VLOOKUP(K225,'Tables new'!$A:$C,3,FALSE),"")</f>
        <v>70</v>
      </c>
      <c r="M225" t="str">
        <f>VLOOKUP(K225,CAT_JOUEUR,2,FALSE)</f>
        <v>Contact famille</v>
      </c>
      <c r="N225">
        <v>212</v>
      </c>
      <c r="O225">
        <f>IFERROR(VLOOKUP(N225,'Tables new'!$A:$C,3,FALSE),"")</f>
        <v>70</v>
      </c>
      <c r="P225" t="str">
        <f>VLOOKUP(N225,CAT_JOUEUR,2,FALSE)</f>
        <v>Contact famille</v>
      </c>
      <c r="X225" t="str">
        <v>c</v>
      </c>
      <c r="Z225" t="str">
        <v>c</v>
      </c>
      <c r="AH225" t="str">
        <v xml:space="preserve"> ///</v>
      </c>
      <c r="AI225" t="str">
        <v xml:space="preserve"> ///</v>
      </c>
      <c r="AJ225" t="str">
        <v xml:space="preserve"> ///</v>
      </c>
      <c r="AK225" t="str">
        <v xml:space="preserve"> ///</v>
      </c>
      <c r="AL225" t="str">
        <v>NA</v>
      </c>
      <c r="AN225" t="str">
        <v>26 32 08 68</v>
      </c>
    </row>
    <row r="226">
      <c r="A226" t="str">
        <v>HERMES-LINK</v>
      </c>
      <c r="B226" t="str">
        <v>Tessy</v>
      </c>
      <c r="D226" t="str">
        <v>FR</v>
      </c>
      <c r="E226" t="str">
        <v>luxembourgeoise</v>
      </c>
      <c r="F226" t="str">
        <v>3, rue Irbicht</v>
      </c>
      <c r="G226" t="str">
        <v>L-7590</v>
      </c>
      <c r="H226" t="str">
        <v>Beringen</v>
      </c>
      <c r="I226" t="str">
        <v>F58</v>
      </c>
      <c r="K226">
        <v>212</v>
      </c>
      <c r="L226">
        <f>IFERROR(VLOOKUP(K226,'Tables new'!$A:$C,3,FALSE),"")</f>
        <v>70</v>
      </c>
      <c r="M226" t="str">
        <f>VLOOKUP(K226,CAT_JOUEUR,2,FALSE)</f>
        <v>Contact famille</v>
      </c>
      <c r="N226">
        <v>212</v>
      </c>
      <c r="O226">
        <f>IFERROR(VLOOKUP(N226,'Tables new'!$A:$C,3,FALSE),"")</f>
        <v>70</v>
      </c>
      <c r="P226" t="str">
        <f>VLOOKUP(N226,CAT_JOUEUR,2,FALSE)</f>
        <v>Contact famille</v>
      </c>
      <c r="X226" t="str">
        <v>c</v>
      </c>
      <c r="Z226" t="str">
        <v>c</v>
      </c>
      <c r="AH226" t="str">
        <v xml:space="preserve"> ///</v>
      </c>
      <c r="AI226" t="str">
        <v xml:space="preserve"> ///</v>
      </c>
      <c r="AJ226" t="str">
        <v xml:space="preserve"> ///</v>
      </c>
      <c r="AK226" t="str">
        <v xml:space="preserve"> ///</v>
      </c>
      <c r="AL226" t="str">
        <v>NA</v>
      </c>
      <c r="AN226" t="str">
        <v>26 32 08 68</v>
      </c>
      <c r="AP226">
        <v>691689350</v>
      </c>
      <c r="AQ226" t="str">
        <v>linktess@pt.lu</v>
      </c>
    </row>
    <row r="227">
      <c r="A227" t="str">
        <v>HERR</v>
      </c>
      <c r="B227" t="str">
        <v>Jeff</v>
      </c>
      <c r="D227" t="str">
        <v>FR</v>
      </c>
      <c r="E227" t="str">
        <v>luxembourgeoise</v>
      </c>
      <c r="F227" t="str">
        <v>24, rue des Verges</v>
      </c>
      <c r="G227" t="str">
        <v>L-7457</v>
      </c>
      <c r="H227" t="str">
        <v>Lintgen</v>
      </c>
      <c r="I227" t="str">
        <v>F80</v>
      </c>
      <c r="K227">
        <v>212</v>
      </c>
      <c r="L227">
        <f>IFERROR(VLOOKUP(K227,'Tables new'!$A:$C,3,FALSE),"")</f>
        <v>70</v>
      </c>
      <c r="M227" t="str">
        <f>VLOOKUP(K227,CAT_JOUEUR,2,FALSE)</f>
        <v>Contact famille</v>
      </c>
      <c r="N227">
        <v>212</v>
      </c>
      <c r="O227">
        <f>IFERROR(VLOOKUP(N227,'Tables new'!$A:$C,3,FALSE),"")</f>
        <v>70</v>
      </c>
      <c r="P227" t="str">
        <f>VLOOKUP(N227,CAT_JOUEUR,2,FALSE)</f>
        <v>Contact famille</v>
      </c>
      <c r="T227" t="str">
        <v>c</v>
      </c>
      <c r="U227" t="str">
        <v>c</v>
      </c>
      <c r="AH227" t="str">
        <v xml:space="preserve"> ///</v>
      </c>
      <c r="AI227" t="str">
        <v xml:space="preserve"> ///</v>
      </c>
      <c r="AJ227" t="str">
        <v xml:space="preserve"> ///</v>
      </c>
      <c r="AK227" t="str">
        <v xml:space="preserve"> ///</v>
      </c>
      <c r="AL227" t="str">
        <v>NA</v>
      </c>
      <c r="AP227">
        <v>661840908</v>
      </c>
    </row>
    <row r="228">
      <c r="A228" t="str">
        <v>HERR</v>
      </c>
      <c r="B228" t="str">
        <v>Marie</v>
      </c>
      <c r="D228" t="str">
        <v>FR</v>
      </c>
      <c r="E228" t="str">
        <v>luxembourgeoise</v>
      </c>
      <c r="F228" t="str">
        <v>24, rue des Verges</v>
      </c>
      <c r="G228" t="str">
        <v>L-7457</v>
      </c>
      <c r="H228" t="str">
        <v>Lintgen</v>
      </c>
      <c r="I228" t="str">
        <v>F80</v>
      </c>
      <c r="K228">
        <v>17</v>
      </c>
      <c r="L228">
        <f>IFERROR(VLOOKUP(K228,'Tables new'!$A:$C,3,FALSE),"")</f>
        <v>36</v>
      </c>
      <c r="M228" t="str">
        <f>VLOOKUP(K228,CAT_JOUEUR,2,FALSE)</f>
        <v>U 11 F</v>
      </c>
      <c r="N228">
        <v>17</v>
      </c>
      <c r="O228">
        <f>IFERROR(VLOOKUP(N228,'Tables new'!$A:$C,3,FALSE),"")</f>
        <v>36</v>
      </c>
      <c r="P228" t="str">
        <f>VLOOKUP(N228,CAT_JOUEUR,2,FALSE)</f>
        <v>U 11 F</v>
      </c>
      <c r="U228" t="str">
        <v>j</v>
      </c>
      <c r="AA228" t="str">
        <v>401103</v>
      </c>
      <c r="AH228">
        <v>44943</v>
      </c>
      <c r="AI228">
        <v>44932</v>
      </c>
      <c r="AJ228">
        <v>2024</v>
      </c>
      <c r="AK228">
        <v>43082</v>
      </c>
      <c r="AL228" t="str">
        <v>2017 12 13 018 06</v>
      </c>
      <c r="AO228" t="str">
        <v>661840908 (père)</v>
      </c>
      <c r="AP228">
        <v>661200903</v>
      </c>
      <c r="AQ228" t="str">
        <v>ana.ribeiro@education.lu</v>
      </c>
    </row>
    <row r="229">
      <c r="A229" t="str">
        <v>HERR</v>
      </c>
      <c r="B229" t="str">
        <v>Noel</v>
      </c>
      <c r="D229" t="str">
        <v>FR</v>
      </c>
      <c r="E229" t="str">
        <v>luxembourgeoise</v>
      </c>
      <c r="F229" t="str">
        <v>24, rue des Verges</v>
      </c>
      <c r="G229" t="str">
        <v>L-7457</v>
      </c>
      <c r="H229" t="str">
        <v>Lintgen</v>
      </c>
      <c r="I229" t="str">
        <v>F80</v>
      </c>
      <c r="K229">
        <v>6</v>
      </c>
      <c r="L229">
        <f>IFERROR(VLOOKUP(K229,'Tables new'!$A:$C,3,FALSE),"")</f>
        <v>15</v>
      </c>
      <c r="M229" t="str">
        <f>VLOOKUP(K229,CAT_JOUEUR,2,FALSE)</f>
        <v>U 13 H</v>
      </c>
      <c r="N229">
        <v>6</v>
      </c>
      <c r="O229">
        <f>IFERROR(VLOOKUP(N229,'Tables new'!$A:$C,3,FALSE),"")</f>
        <v>15</v>
      </c>
      <c r="P229" t="str">
        <f>VLOOKUP(N229,CAT_JOUEUR,2,FALSE)</f>
        <v>U 13 H</v>
      </c>
      <c r="T229" t="str">
        <v>j</v>
      </c>
      <c r="AA229" t="str">
        <v>400860</v>
      </c>
      <c r="AH229">
        <v>44704</v>
      </c>
      <c r="AI229">
        <v>44692</v>
      </c>
      <c r="AJ229">
        <v>2026</v>
      </c>
      <c r="AK229">
        <v>41775</v>
      </c>
      <c r="AL229" t="str">
        <v>2014 05 16 075 94</v>
      </c>
      <c r="AO229" t="str">
        <v>661840908 (père)</v>
      </c>
      <c r="AP229">
        <v>661200903</v>
      </c>
      <c r="AQ229" t="str">
        <v>ana.ribeiro@education.lu</v>
      </c>
    </row>
    <row r="230">
      <c r="A230" t="str">
        <v>HERR-RIBEIRO</v>
      </c>
      <c r="B230" t="str">
        <v>Ana</v>
      </c>
      <c r="D230" t="str">
        <v>FR</v>
      </c>
      <c r="E230" t="str">
        <v>luxembourgeoise</v>
      </c>
      <c r="F230" t="str">
        <v>24, rue des Verges</v>
      </c>
      <c r="G230" t="str">
        <v>L-7457</v>
      </c>
      <c r="H230" t="str">
        <v>Lintgen</v>
      </c>
      <c r="I230" t="str">
        <v>F80</v>
      </c>
      <c r="K230">
        <v>212</v>
      </c>
      <c r="L230">
        <f>IFERROR(VLOOKUP(K230,'Tables new'!$A:$C,3,FALSE),"")</f>
        <v>70</v>
      </c>
      <c r="M230" t="str">
        <f>VLOOKUP(K230,CAT_JOUEUR,2,FALSE)</f>
        <v>Contact famille</v>
      </c>
      <c r="N230">
        <v>212</v>
      </c>
      <c r="O230">
        <f>IFERROR(VLOOKUP(N230,'Tables new'!$A:$C,3,FALSE),"")</f>
        <v>70</v>
      </c>
      <c r="P230" t="str">
        <f>VLOOKUP(N230,CAT_JOUEUR,2,FALSE)</f>
        <v>Contact famille</v>
      </c>
      <c r="T230" t="str">
        <v>c</v>
      </c>
      <c r="U230" t="str">
        <v>c</v>
      </c>
      <c r="AH230" t="str">
        <v xml:space="preserve"> ///</v>
      </c>
      <c r="AI230" t="str">
        <v xml:space="preserve"> ///</v>
      </c>
      <c r="AJ230" t="str">
        <v xml:space="preserve"> ///</v>
      </c>
      <c r="AK230" t="str">
        <v xml:space="preserve"> ///</v>
      </c>
      <c r="AL230" t="str">
        <v>NA</v>
      </c>
      <c r="AO230" t="str">
        <v xml:space="preserve"> </v>
      </c>
      <c r="AQ230" t="str">
        <v>ana.ribeiro@education.lu</v>
      </c>
    </row>
    <row r="231">
      <c r="A231" t="str">
        <v>HESSER</v>
      </c>
      <c r="B231" t="str">
        <v>Jeanette</v>
      </c>
      <c r="D231" t="str">
        <v>DE</v>
      </c>
      <c r="E231" t="str">
        <v>allemande</v>
      </c>
      <c r="F231" t="str">
        <v>1, rue Saint Laurent</v>
      </c>
      <c r="G231" t="str">
        <v>L-7370</v>
      </c>
      <c r="H231" t="str">
        <v>Lorentzweiler</v>
      </c>
      <c r="I231" t="str">
        <v>F87</v>
      </c>
      <c r="K231">
        <v>212</v>
      </c>
      <c r="L231">
        <f>IFERROR(VLOOKUP(K231,'Tables new'!$A:$C,3,FALSE),"")</f>
        <v>70</v>
      </c>
      <c r="M231" t="str">
        <f>VLOOKUP(K231,CAT_JOUEUR,2,FALSE)</f>
        <v>Contact famille</v>
      </c>
      <c r="N231">
        <v>212</v>
      </c>
      <c r="O231">
        <f>IFERROR(VLOOKUP(N231,'Tables new'!$A:$C,3,FALSE),"")</f>
        <v>70</v>
      </c>
      <c r="P231" t="str">
        <f>VLOOKUP(N231,CAT_JOUEUR,2,FALSE)</f>
        <v>Contact famille</v>
      </c>
      <c r="V231" t="str">
        <v>c</v>
      </c>
      <c r="AH231" t="str">
        <v xml:space="preserve"> ///</v>
      </c>
      <c r="AI231" t="str">
        <v xml:space="preserve"> ///</v>
      </c>
      <c r="AJ231" t="str">
        <v xml:space="preserve"> ///</v>
      </c>
      <c r="AK231" t="str">
        <v xml:space="preserve"> ///</v>
      </c>
      <c r="AL231" t="str">
        <v>NA</v>
      </c>
      <c r="AO231" t="str">
        <v>jeannettehesser@yahoo.com</v>
      </c>
      <c r="AP231">
        <v>691730423</v>
      </c>
      <c r="AQ231" t="str">
        <v>Jeanette.Hesser@hines.com</v>
      </c>
    </row>
    <row r="232">
      <c r="A232" t="str">
        <v>HESSER</v>
      </c>
      <c r="B232" t="str">
        <v>Marius</v>
      </c>
      <c r="D232" t="str">
        <v>DE</v>
      </c>
      <c r="E232" t="str">
        <v>allemande</v>
      </c>
      <c r="F232" t="str">
        <v>1, rue Saint Laurent</v>
      </c>
      <c r="G232" t="str">
        <v>L-7370</v>
      </c>
      <c r="H232" t="str">
        <v>Lorentzweiler</v>
      </c>
      <c r="I232" t="str">
        <v>F87</v>
      </c>
      <c r="K232">
        <v>8</v>
      </c>
      <c r="L232">
        <f>IFERROR(VLOOKUP(K232,'Tables new'!$A:$C,3,FALSE),"")</f>
        <v>17</v>
      </c>
      <c r="M232" t="str">
        <f>VLOOKUP(K232,CAT_JOUEUR,2,FALSE)</f>
        <v>U 9 H</v>
      </c>
      <c r="N232">
        <v>8</v>
      </c>
      <c r="O232">
        <f>IFERROR(VLOOKUP(N232,'Tables new'!$A:$C,3,FALSE),"")</f>
        <v>17</v>
      </c>
      <c r="P232" t="str">
        <f>VLOOKUP(N232,CAT_JOUEUR,2,FALSE)</f>
        <v>U 9 H</v>
      </c>
      <c r="V232" t="str">
        <v>j</v>
      </c>
      <c r="AA232" t="str">
        <v>401085</v>
      </c>
      <c r="AH232">
        <v>44939</v>
      </c>
      <c r="AI232">
        <v>44880</v>
      </c>
      <c r="AJ232">
        <v>2031</v>
      </c>
      <c r="AK232">
        <v>43795</v>
      </c>
      <c r="AL232" t="str">
        <v>2019 11 26 017 63</v>
      </c>
      <c r="AO232" t="str">
        <v>jeannettehesser@yahoo.com</v>
      </c>
      <c r="AP232">
        <v>691730423</v>
      </c>
      <c r="AQ232" t="str">
        <v>Jeanette.Hesser@hines.com</v>
      </c>
    </row>
    <row r="233">
      <c r="A233" t="str">
        <v>HOCHSTRASSER</v>
      </c>
      <c r="B233" t="str">
        <v>Janika</v>
      </c>
      <c r="D233" t="str">
        <v>DE</v>
      </c>
      <c r="E233" t="str">
        <v>allemande</v>
      </c>
      <c r="F233" t="str">
        <v>26, Chemin J-A Zinnen</v>
      </c>
      <c r="G233" t="str">
        <v>L-7626</v>
      </c>
      <c r="H233" t="str">
        <v>Larochette</v>
      </c>
      <c r="I233" t="str">
        <v>Seul</v>
      </c>
      <c r="K233">
        <v>12</v>
      </c>
      <c r="L233">
        <v>31</v>
      </c>
      <c r="M233" t="str">
        <v>Femmes</v>
      </c>
      <c r="N233">
        <v>12</v>
      </c>
      <c r="O233">
        <f>IFERROR(VLOOKUP(N233,'Tables new'!$A:$C,3,FALSE),"")</f>
        <v>31</v>
      </c>
      <c r="P233" t="str">
        <f>VLOOKUP(N233,CAT_JOUEUR,2,FALSE)</f>
        <v>Femmes</v>
      </c>
      <c r="AA233" t="str">
        <v>401898</v>
      </c>
      <c r="AB233" t="str">
        <v>401898</v>
      </c>
      <c r="AH233">
        <v>45525</v>
      </c>
      <c r="AI233">
        <v>45334</v>
      </c>
      <c r="AJ233">
        <v>2035</v>
      </c>
      <c r="AK233">
        <v>34723</v>
      </c>
      <c r="AL233" t="str">
        <v>1995 01 24 066 75</v>
      </c>
      <c r="AP233" t="str">
        <v>0049 174 625 605</v>
      </c>
      <c r="AQ233" t="str">
        <v>janika.hochstrasser@t-online.de</v>
      </c>
    </row>
    <row r="234">
      <c r="A234" t="str">
        <v>HOFFMANN</v>
      </c>
      <c r="B234" t="str">
        <v>Franky</v>
      </c>
      <c r="D234" t="str">
        <v>FR</v>
      </c>
      <c r="E234" t="str">
        <v>luxembourgeoise</v>
      </c>
      <c r="F234" t="str">
        <v>19b, rue de Buschdorf</v>
      </c>
      <c r="G234" t="str">
        <v>L-7418</v>
      </c>
      <c r="H234" t="str">
        <v>Brouch</v>
      </c>
      <c r="I234" t="str">
        <v>F132</v>
      </c>
      <c r="K234">
        <v>212</v>
      </c>
      <c r="L234">
        <f>IFERROR(VLOOKUP(K234,'Tables new'!$A:$C,3,FALSE),"")</f>
        <v>70</v>
      </c>
      <c r="M234" t="str">
        <f>VLOOKUP(K234,CAT_JOUEUR,2,FALSE)</f>
        <v>Contact famille</v>
      </c>
      <c r="N234">
        <v>212</v>
      </c>
      <c r="O234">
        <f>IFERROR(VLOOKUP(N234,'Tables new'!$A:$C,3,FALSE),"")</f>
        <v>70</v>
      </c>
      <c r="P234" t="str">
        <f>VLOOKUP(N234,CAT_JOUEUR,2,FALSE)</f>
        <v>Contact famille</v>
      </c>
      <c r="V234" t="str">
        <v>c</v>
      </c>
      <c r="AH234" t="str">
        <v xml:space="preserve"> ///</v>
      </c>
      <c r="AI234" t="str">
        <v xml:space="preserve"> ///</v>
      </c>
      <c r="AJ234" t="str">
        <v xml:space="preserve"> ///</v>
      </c>
      <c r="AK234" t="str">
        <v xml:space="preserve"> ///</v>
      </c>
      <c r="AL234" t="str">
        <v>NA</v>
      </c>
      <c r="AP234">
        <v>661790920</v>
      </c>
      <c r="AQ234" t="str">
        <v>frank_ods@hotmail.com</v>
      </c>
    </row>
    <row r="235">
      <c r="A235" t="str">
        <v>HOFFMANN</v>
      </c>
      <c r="B235" t="str">
        <v>Leo</v>
      </c>
      <c r="D235" t="str">
        <v>FR</v>
      </c>
      <c r="E235" t="str">
        <v>luxembourgeoise</v>
      </c>
      <c r="F235" t="str">
        <v>19b, rue de Buschdorf</v>
      </c>
      <c r="G235" t="str">
        <v>L-7417</v>
      </c>
      <c r="H235" t="str">
        <v>Brouch</v>
      </c>
      <c r="I235" t="str">
        <v>F132</v>
      </c>
      <c r="K235">
        <v>8</v>
      </c>
      <c r="L235">
        <f>IFERROR(VLOOKUP(K235,'Tables new'!$A:$C,3,FALSE),"")</f>
        <v>17</v>
      </c>
      <c r="M235" t="str">
        <f>VLOOKUP(K235,CAT_JOUEUR,2,FALSE)</f>
        <v>U 9 H</v>
      </c>
      <c r="N235">
        <v>8</v>
      </c>
      <c r="O235">
        <f>IFERROR(VLOOKUP(N235,'Tables new'!$A:$C,3,FALSE),"")</f>
        <v>17</v>
      </c>
      <c r="P235" t="str">
        <f>VLOOKUP(N235,CAT_JOUEUR,2,FALSE)</f>
        <v>U 9 H</v>
      </c>
      <c r="V235" t="str">
        <v>j</v>
      </c>
      <c r="AA235" t="str">
        <v>401204</v>
      </c>
      <c r="AH235">
        <v>45104</v>
      </c>
      <c r="AI235">
        <v>45087</v>
      </c>
      <c r="AJ235">
        <v>2030</v>
      </c>
      <c r="AK235">
        <v>43158</v>
      </c>
      <c r="AL235" t="str">
        <v>2018 02 27 007 86</v>
      </c>
      <c r="AP235">
        <v>661790920</v>
      </c>
      <c r="AQ235" t="str">
        <v>frank_ods@hotmail.com</v>
      </c>
    </row>
    <row r="236">
      <c r="A236" t="str">
        <v>HÖHN</v>
      </c>
      <c r="B236" t="str">
        <v>Kirstin</v>
      </c>
      <c r="D236" t="str">
        <v>FR</v>
      </c>
      <c r="E236" t="str">
        <v>luxembourgeoise</v>
      </c>
      <c r="F236" t="str">
        <v>47a,rue de Kehlen</v>
      </c>
      <c r="G236" t="str">
        <v>L-8295</v>
      </c>
      <c r="H236" t="str">
        <v>Keispelt</v>
      </c>
      <c r="I236" t="str">
        <v>F127</v>
      </c>
      <c r="K236">
        <v>212</v>
      </c>
      <c r="L236">
        <f>IFERROR(VLOOKUP(K236,'Tables new'!$A:$C,3,FALSE),"")</f>
        <v>70</v>
      </c>
      <c r="M236" t="str">
        <f>VLOOKUP(K236,CAT_JOUEUR,2,FALSE)</f>
        <v>Contact famille</v>
      </c>
      <c r="N236">
        <v>212</v>
      </c>
      <c r="O236">
        <f>IFERROR(VLOOKUP(N236,'Tables new'!$A:$C,3,FALSE),"")</f>
        <v>70</v>
      </c>
      <c r="P236" t="str">
        <f>VLOOKUP(N236,CAT_JOUEUR,2,FALSE)</f>
        <v>Contact famille</v>
      </c>
      <c r="T236" t="str">
        <v>c</v>
      </c>
      <c r="AH236" t="str">
        <v xml:space="preserve"> ///</v>
      </c>
      <c r="AI236" t="str">
        <v xml:space="preserve"> ///</v>
      </c>
      <c r="AJ236" t="str">
        <v xml:space="preserve"> ///</v>
      </c>
      <c r="AK236" t="str">
        <v xml:space="preserve"> ///</v>
      </c>
      <c r="AL236" t="str">
        <v>NA</v>
      </c>
      <c r="AP236">
        <v>691238288</v>
      </c>
      <c r="AQ236" t="str">
        <v>jhempb@yahoo.com</v>
      </c>
    </row>
    <row r="237">
      <c r="A237" t="str">
        <v>HOLLARD</v>
      </c>
      <c r="B237" t="str">
        <v>Aurélien</v>
      </c>
      <c r="D237" t="str">
        <v>FR</v>
      </c>
      <c r="E237" t="str">
        <v>française</v>
      </c>
      <c r="F237" t="str">
        <v>21a, rue Krepel</v>
      </c>
      <c r="G237" t="str">
        <v>L-7451</v>
      </c>
      <c r="H237" t="str">
        <v>Lintgen</v>
      </c>
      <c r="I237" t="str">
        <v>F47</v>
      </c>
      <c r="K237">
        <v>212</v>
      </c>
      <c r="L237">
        <f>IFERROR(VLOOKUP(K237,'Tables new'!$A:$C,3,FALSE),"")</f>
        <v>70</v>
      </c>
      <c r="M237" t="str">
        <f>VLOOKUP(K237,CAT_JOUEUR,2,FALSE)</f>
        <v>Contact famille</v>
      </c>
      <c r="N237">
        <v>212</v>
      </c>
      <c r="O237">
        <f>IFERROR(VLOOKUP(N237,'Tables new'!$A:$C,3,FALSE),"")</f>
        <v>70</v>
      </c>
      <c r="P237" t="str">
        <f>VLOOKUP(N237,CAT_JOUEUR,2,FALSE)</f>
        <v>Contact famille</v>
      </c>
      <c r="U237" t="str">
        <v>c</v>
      </c>
      <c r="AH237" t="str">
        <v xml:space="preserve"> ///</v>
      </c>
      <c r="AI237">
        <v>44133</v>
      </c>
      <c r="AJ237" t="str">
        <v xml:space="preserve"> ///</v>
      </c>
      <c r="AK237" t="str">
        <v xml:space="preserve"> ///</v>
      </c>
      <c r="AL237" t="str">
        <v>NA</v>
      </c>
      <c r="AP237" t="str">
        <v xml:space="preserve">661 140 507 </v>
      </c>
      <c r="AQ237" t="str">
        <v>aurelien.hollard@gmail.com</v>
      </c>
    </row>
    <row r="238">
      <c r="A238" t="str">
        <v>HOLLARD</v>
      </c>
      <c r="B238" t="str">
        <v>Elyas</v>
      </c>
      <c r="D238" t="str">
        <v>FR</v>
      </c>
      <c r="E238" t="str">
        <v>française</v>
      </c>
      <c r="F238" t="str">
        <v>21a, rue Krepel</v>
      </c>
      <c r="G238" t="str">
        <v>L-7451</v>
      </c>
      <c r="H238" t="str">
        <v>Lintgen</v>
      </c>
      <c r="I238" t="str">
        <v>F47</v>
      </c>
      <c r="K238">
        <v>7</v>
      </c>
      <c r="L238">
        <f>IFERROR(VLOOKUP(K238,'Tables new'!$A:$C,3,FALSE),"")</f>
        <v>16</v>
      </c>
      <c r="M238" t="str">
        <f>VLOOKUP(K238,CAT_JOUEUR,2,FALSE)</f>
        <v>U 11 H</v>
      </c>
      <c r="N238">
        <v>7</v>
      </c>
      <c r="O238">
        <f>IFERROR(VLOOKUP(N238,'Tables new'!$A:$C,3,FALSE),"")</f>
        <v>16</v>
      </c>
      <c r="P238" t="str">
        <f>VLOOKUP(N238,CAT_JOUEUR,2,FALSE)</f>
        <v>U 11 H</v>
      </c>
      <c r="U238" t="str">
        <v>j</v>
      </c>
      <c r="AA238" t="str">
        <v>xxx</v>
      </c>
      <c r="AI238">
        <v>45223</v>
      </c>
      <c r="AJ238">
        <v>2026</v>
      </c>
      <c r="AK238">
        <v>43649</v>
      </c>
      <c r="AL238" t="str">
        <v>2019 07 03 022 91</v>
      </c>
      <c r="AO238" t="str">
        <v>661 140 507 (père)</v>
      </c>
      <c r="AP238" t="str">
        <v>691 860 502 (mère)</v>
      </c>
      <c r="AQ238" t="str">
        <v>saniye_tipirdamaz@yahoo.fr</v>
      </c>
    </row>
    <row r="239">
      <c r="A239" t="str">
        <v>HOLLARD</v>
      </c>
      <c r="B239" t="str">
        <v>Timour</v>
      </c>
      <c r="D239" t="str">
        <v>FR</v>
      </c>
      <c r="E239" t="str">
        <v>française</v>
      </c>
      <c r="F239" t="str">
        <v>21a, rue Krepel</v>
      </c>
      <c r="G239" t="str">
        <v>L-7451</v>
      </c>
      <c r="H239" t="str">
        <v>Lintgen</v>
      </c>
      <c r="I239" t="str">
        <v>F47</v>
      </c>
      <c r="K239">
        <v>7</v>
      </c>
      <c r="L239">
        <f>IFERROR(VLOOKUP(K239,'Tables new'!$A:$C,3,FALSE),"")</f>
        <v>16</v>
      </c>
      <c r="M239" t="str">
        <f>VLOOKUP(K239,CAT_JOUEUR,2,FALSE)</f>
        <v>U 11 H</v>
      </c>
      <c r="N239">
        <v>7</v>
      </c>
      <c r="O239">
        <f>IFERROR(VLOOKUP(N239,'Tables new'!$A:$C,3,FALSE),"")</f>
        <v>16</v>
      </c>
      <c r="P239" t="str">
        <f>VLOOKUP(N239,CAT_JOUEUR,2,FALSE)</f>
        <v>U 11 H</v>
      </c>
      <c r="U239" t="str">
        <v>j</v>
      </c>
      <c r="AA239" t="str">
        <v>400563</v>
      </c>
      <c r="AH239">
        <v>44434</v>
      </c>
      <c r="AI239">
        <v>44133</v>
      </c>
      <c r="AJ239">
        <v>2029</v>
      </c>
      <c r="AK239">
        <v>42797</v>
      </c>
      <c r="AL239" t="str">
        <v>2017 03 03 011 89</v>
      </c>
      <c r="AO239" t="str">
        <v>661 140 507 (père)</v>
      </c>
      <c r="AP239" t="str">
        <v>691 860 502 (mère)</v>
      </c>
      <c r="AQ239" t="str">
        <v xml:space="preserve"> t.saniye@gmail.com</v>
      </c>
    </row>
    <row r="240">
      <c r="A240" t="str">
        <v>HOLLARD TIPIRDAMAZ</v>
      </c>
      <c r="B240" t="str">
        <v>Saniyé</v>
      </c>
      <c r="D240" t="str">
        <v>FR</v>
      </c>
      <c r="E240" t="str">
        <v>française</v>
      </c>
      <c r="F240" t="str">
        <v>21a, rue Krepel</v>
      </c>
      <c r="G240" t="str">
        <v>L-7451</v>
      </c>
      <c r="H240" t="str">
        <v>Lintgen</v>
      </c>
      <c r="I240" t="str">
        <v>F47</v>
      </c>
      <c r="K240">
        <v>212</v>
      </c>
      <c r="L240">
        <f>IFERROR(VLOOKUP(K240,'Tables new'!$A:$C,3,FALSE),"")</f>
        <v>70</v>
      </c>
      <c r="M240" t="str">
        <f>VLOOKUP(K240,CAT_JOUEUR,2,FALSE)</f>
        <v>Contact famille</v>
      </c>
      <c r="N240">
        <v>212</v>
      </c>
      <c r="O240">
        <f>IFERROR(VLOOKUP(N240,'Tables new'!$A:$C,3,FALSE),"")</f>
        <v>70</v>
      </c>
      <c r="P240" t="str">
        <f>VLOOKUP(N240,CAT_JOUEUR,2,FALSE)</f>
        <v>Contact famille</v>
      </c>
      <c r="U240" t="str">
        <v>c</v>
      </c>
      <c r="AH240" t="str">
        <v xml:space="preserve"> ///</v>
      </c>
      <c r="AI240">
        <v>44133</v>
      </c>
      <c r="AJ240" t="str">
        <v xml:space="preserve"> ///</v>
      </c>
      <c r="AK240" t="str">
        <v xml:space="preserve"> ///</v>
      </c>
      <c r="AL240" t="str">
        <v>NA</v>
      </c>
      <c r="AP240" t="str">
        <v>691 860 502</v>
      </c>
      <c r="AQ240" t="str">
        <v xml:space="preserve"> t.saniye@gmail.com</v>
      </c>
    </row>
    <row r="241">
      <c r="A241" t="str">
        <v>HOLMBERG</v>
      </c>
      <c r="B241" t="str">
        <v>Amélie</v>
      </c>
      <c r="D241" t="str">
        <v>FR</v>
      </c>
      <c r="E241" t="str">
        <v>finlandaise</v>
      </c>
      <c r="F241" t="str">
        <v>31,Cité JF Kennedy</v>
      </c>
      <c r="G241" t="str">
        <v>L-7234</v>
      </c>
      <c r="H241" t="str">
        <v>Helmsange</v>
      </c>
      <c r="I241" t="str">
        <v>F152</v>
      </c>
      <c r="K241">
        <v>17</v>
      </c>
      <c r="L241">
        <f>IFERROR(VLOOKUP(K241,'Tables new'!$A:$C,3,FALSE),"")</f>
        <v>36</v>
      </c>
      <c r="M241" t="str">
        <f>VLOOKUP(K241,CAT_JOUEUR,2,FALSE)</f>
        <v>U 11 F</v>
      </c>
      <c r="N241">
        <v>17</v>
      </c>
      <c r="O241">
        <f>IFERROR(VLOOKUP(N241,'Tables new'!$A:$C,3,FALSE),"")</f>
        <v>36</v>
      </c>
      <c r="P241" t="str">
        <f>VLOOKUP(N241,CAT_JOUEUR,2,FALSE)</f>
        <v>U 11 F</v>
      </c>
      <c r="U241" t="str">
        <v>j</v>
      </c>
      <c r="AA241" t="str">
        <v>403195</v>
      </c>
      <c r="AF241" t="str">
        <v>nouvelle licence 25/26</v>
      </c>
      <c r="AH241">
        <v>46051</v>
      </c>
      <c r="AI241">
        <v>46041</v>
      </c>
      <c r="AJ241">
        <v>2028</v>
      </c>
      <c r="AK241">
        <v>42468</v>
      </c>
      <c r="AL241" t="str">
        <v>2016 04 08 005 59</v>
      </c>
      <c r="AP241">
        <v>621433845</v>
      </c>
      <c r="AQ241" t="str">
        <v>bjornevholmberg@gmail.com</v>
      </c>
    </row>
    <row r="242">
      <c r="A242" t="str">
        <v>HOLMBERG</v>
      </c>
      <c r="B242" t="str">
        <v>Björn</v>
      </c>
      <c r="D242" t="str">
        <v>FR</v>
      </c>
      <c r="E242" t="str">
        <v>finlandaise</v>
      </c>
      <c r="F242" t="str">
        <v>31,Cité JF Kennedy</v>
      </c>
      <c r="G242" t="str">
        <v>L-7234</v>
      </c>
      <c r="H242" t="str">
        <v>Helmsange</v>
      </c>
      <c r="I242" t="str">
        <v>F152</v>
      </c>
      <c r="K242">
        <v>212</v>
      </c>
      <c r="L242">
        <f>IFERROR(VLOOKUP(K242,'Tables new'!$A:$C,3,FALSE),"")</f>
        <v>70</v>
      </c>
      <c r="M242" t="str">
        <f>VLOOKUP(K242,CAT_JOUEUR,2,FALSE)</f>
        <v>Contact famille</v>
      </c>
      <c r="N242">
        <v>212</v>
      </c>
      <c r="O242">
        <f>IFERROR(VLOOKUP(N242,'Tables new'!$A:$C,3,FALSE),"")</f>
        <v>70</v>
      </c>
      <c r="P242" t="str">
        <f>VLOOKUP(N242,CAT_JOUEUR,2,FALSE)</f>
        <v>Contact famille</v>
      </c>
      <c r="U242" t="str">
        <v>c</v>
      </c>
      <c r="AH242" t="str">
        <v xml:space="preserve"> ///</v>
      </c>
      <c r="AI242" t="str">
        <v xml:space="preserve"> ///</v>
      </c>
      <c r="AJ242" t="str">
        <v xml:space="preserve"> ///</v>
      </c>
      <c r="AK242" t="str">
        <v xml:space="preserve"> ///</v>
      </c>
      <c r="AL242" t="str">
        <v>NA</v>
      </c>
      <c r="AP242">
        <v>621433845</v>
      </c>
      <c r="AQ242" t="str">
        <v>bjornevholmberg@gmail.com</v>
      </c>
    </row>
    <row r="243">
      <c r="A243" t="str">
        <v>HOLMBERG</v>
      </c>
      <c r="B243" t="str">
        <v>Minna</v>
      </c>
      <c r="D243" t="str">
        <v>FR</v>
      </c>
      <c r="E243" t="str">
        <v>finlandaise</v>
      </c>
      <c r="F243" t="str">
        <v>31,Cité JF Kennedy</v>
      </c>
      <c r="G243" t="str">
        <v>L-7234</v>
      </c>
      <c r="H243" t="str">
        <v>Helmsange</v>
      </c>
      <c r="I243" t="str">
        <v>F152</v>
      </c>
      <c r="K243">
        <v>212</v>
      </c>
      <c r="L243">
        <f>IFERROR(VLOOKUP(K243,'Tables new'!$A:$C,3,FALSE),"")</f>
        <v>70</v>
      </c>
      <c r="M243" t="str">
        <f>VLOOKUP(K243,CAT_JOUEUR,2,FALSE)</f>
        <v>Contact famille</v>
      </c>
      <c r="N243">
        <v>212</v>
      </c>
      <c r="O243">
        <f>IFERROR(VLOOKUP(N243,'Tables new'!$A:$C,3,FALSE),"")</f>
        <v>70</v>
      </c>
      <c r="P243" t="str">
        <f>VLOOKUP(N243,CAT_JOUEUR,2,FALSE)</f>
        <v>Contact famille</v>
      </c>
      <c r="U243" t="str">
        <v>c</v>
      </c>
      <c r="AH243" t="str">
        <v xml:space="preserve"> ///</v>
      </c>
      <c r="AI243" t="str">
        <v xml:space="preserve"> ///</v>
      </c>
      <c r="AJ243" t="str">
        <v xml:space="preserve"> ///</v>
      </c>
      <c r="AK243" t="str">
        <v xml:space="preserve"> ///</v>
      </c>
      <c r="AL243" t="str">
        <v>NA</v>
      </c>
      <c r="AP243">
        <v>621433845</v>
      </c>
      <c r="AQ243" t="str">
        <v>kovanen.minna@gmail.com</v>
      </c>
    </row>
    <row r="244">
      <c r="A244" t="str">
        <v>HÖLZMER</v>
      </c>
      <c r="B244" t="str">
        <v>Sibylle</v>
      </c>
      <c r="D244" t="str">
        <v>FR</v>
      </c>
      <c r="E244" t="str">
        <v>luxembourgeoise</v>
      </c>
      <c r="F244" t="str">
        <v>8, rue Jean Engling</v>
      </c>
      <c r="G244" t="str">
        <v>L-1466</v>
      </c>
      <c r="H244" t="str">
        <v>Luxembourg</v>
      </c>
      <c r="I244" t="str">
        <v>F97</v>
      </c>
      <c r="K244">
        <v>212</v>
      </c>
      <c r="L244">
        <f>IFERROR(VLOOKUP(K244,'Tables new'!$A:$C,3,FALSE),"")</f>
        <v>70</v>
      </c>
      <c r="M244" t="str">
        <f>VLOOKUP(K244,CAT_JOUEUR,2,FALSE)</f>
        <v>Contact famille</v>
      </c>
      <c r="N244">
        <v>212</v>
      </c>
      <c r="O244">
        <f>IFERROR(VLOOKUP(N244,'Tables new'!$A:$C,3,FALSE),"")</f>
        <v>70</v>
      </c>
      <c r="P244" t="str">
        <f>VLOOKUP(N244,CAT_JOUEUR,2,FALSE)</f>
        <v>Contact famille</v>
      </c>
      <c r="V244" t="str">
        <v>c</v>
      </c>
      <c r="W244" t="str">
        <v>c</v>
      </c>
      <c r="AH244" t="str">
        <v xml:space="preserve"> ///</v>
      </c>
      <c r="AI244" t="str">
        <v xml:space="preserve"> ///</v>
      </c>
      <c r="AJ244" t="str">
        <v xml:space="preserve"> ///</v>
      </c>
      <c r="AK244" t="str">
        <v xml:space="preserve"> ///</v>
      </c>
      <c r="AL244" t="str">
        <v>NA</v>
      </c>
    </row>
    <row r="245">
      <c r="A245" t="str">
        <v>HORNICK</v>
      </c>
      <c r="B245" t="str">
        <v>Anne</v>
      </c>
      <c r="D245" t="str">
        <v>FR</v>
      </c>
      <c r="E245" t="str">
        <v>luxembourgeoise</v>
      </c>
      <c r="F245" t="str">
        <v>10, rue des Noyers</v>
      </c>
      <c r="G245" t="str">
        <v>L-7384</v>
      </c>
      <c r="H245" t="str">
        <v>Lorentzweiler</v>
      </c>
      <c r="I245" t="str">
        <v>F109</v>
      </c>
      <c r="K245">
        <v>212</v>
      </c>
      <c r="L245">
        <f>IFERROR(VLOOKUP(K245,'Tables new'!$A:$C,3,FALSE),"")</f>
        <v>70</v>
      </c>
      <c r="M245" t="str">
        <f>VLOOKUP(K245,CAT_JOUEUR,2,FALSE)</f>
        <v>Contact famille</v>
      </c>
      <c r="N245">
        <v>221</v>
      </c>
      <c r="O245">
        <f>IFERROR(VLOOKUP(N245,'Tables new'!$A:$C,3,FALSE),"")</f>
        <v>82</v>
      </c>
      <c r="P245" t="str">
        <f>VLOOKUP(N245,CAT_JOUEUR,2,FALSE)</f>
        <v>Arrêt temporaire licencié</v>
      </c>
      <c r="W245" t="str">
        <v>c</v>
      </c>
      <c r="AH245" t="str">
        <v xml:space="preserve"> ///</v>
      </c>
      <c r="AI245" t="str">
        <v xml:space="preserve"> ///</v>
      </c>
      <c r="AJ245" t="str">
        <v xml:space="preserve"> ///</v>
      </c>
      <c r="AK245" t="str">
        <v xml:space="preserve"> ///</v>
      </c>
      <c r="AL245" t="str">
        <v>NA</v>
      </c>
    </row>
    <row r="246">
      <c r="A246" t="str">
        <v>HUBERTY</v>
      </c>
      <c r="B246" t="str">
        <v>Jan</v>
      </c>
      <c r="D246" t="str">
        <v>FR</v>
      </c>
      <c r="E246" t="str">
        <v>luxembourgeoise</v>
      </c>
      <c r="F246" t="str">
        <v>31, rue du Village</v>
      </c>
      <c r="G246" t="str">
        <v>L-7416</v>
      </c>
      <c r="H246" t="str">
        <v>Brouch</v>
      </c>
      <c r="I246" t="str">
        <v>Seul</v>
      </c>
      <c r="J246" t="str">
        <v xml:space="preserve"> </v>
      </c>
      <c r="K246">
        <v>2</v>
      </c>
      <c r="L246">
        <f>IFERROR(VLOOKUP(K246,'Tables new'!$A:$C,3,FALSE),"")</f>
        <v>11</v>
      </c>
      <c r="M246" t="str">
        <f>VLOOKUP(K246,CAT_JOUEUR,2,FALSE)</f>
        <v>Seniors - HO</v>
      </c>
      <c r="N246">
        <v>2</v>
      </c>
      <c r="O246">
        <f>IFERROR(VLOOKUP(N246,'Tables new'!$A:$C,3,FALSE),"")</f>
        <v>11</v>
      </c>
      <c r="P246" t="str">
        <f>VLOOKUP(N246,CAT_JOUEUR,2,FALSE)</f>
        <v>Seniors - HO</v>
      </c>
      <c r="AA246" t="str">
        <v>100121</v>
      </c>
      <c r="AB246" t="str">
        <v>1154</v>
      </c>
      <c r="AC246" t="str">
        <v>1154</v>
      </c>
      <c r="AH246">
        <v>39392</v>
      </c>
      <c r="AI246">
        <v>39392</v>
      </c>
      <c r="AJ246">
        <v>2028</v>
      </c>
      <c r="AK246">
        <v>35964</v>
      </c>
      <c r="AL246" t="str">
        <v>1998 06 18 210 10</v>
      </c>
      <c r="AN246" t="str">
        <v>23 63 95 67</v>
      </c>
      <c r="AP246" t="str">
        <v>621 615 404</v>
      </c>
      <c r="AQ246" t="str">
        <v>jan321h@gmail.com</v>
      </c>
      <c r="AY246" t="str">
        <v>fam</v>
      </c>
      <c r="BA246" t="str">
        <v>25/09/19</v>
      </c>
      <c r="BB246" t="str">
        <v>19/11/19</v>
      </c>
      <c r="BD246">
        <v>150</v>
      </c>
      <c r="BO246" t="str">
        <v>4.2</v>
      </c>
    </row>
    <row r="247">
      <c r="A247" t="str">
        <v>HUSS</v>
      </c>
      <c r="B247" t="str">
        <v>Danielle</v>
      </c>
      <c r="D247" t="str">
        <v>FR</v>
      </c>
      <c r="E247" t="str">
        <v>luxembourgeoise</v>
      </c>
      <c r="F247" t="str">
        <v>5, rue des Noyers</v>
      </c>
      <c r="G247" t="str">
        <v>L-7306</v>
      </c>
      <c r="H247" t="str">
        <v>Steinsel</v>
      </c>
      <c r="I247" t="str">
        <v>F107</v>
      </c>
      <c r="K247">
        <v>212</v>
      </c>
      <c r="L247">
        <f>IFERROR(VLOOKUP(K247,'Tables new'!$A:$C,3,FALSE),"")</f>
        <v>70</v>
      </c>
      <c r="M247" t="str">
        <f>VLOOKUP(K247,CAT_JOUEUR,2,FALSE)</f>
        <v>Contact famille</v>
      </c>
      <c r="N247">
        <v>212</v>
      </c>
      <c r="O247">
        <f>IFERROR(VLOOKUP(N247,'Tables new'!$A:$C,3,FALSE),"")</f>
        <v>70</v>
      </c>
      <c r="P247" t="str">
        <f>VLOOKUP(N247,CAT_JOUEUR,2,FALSE)</f>
        <v>Contact famille</v>
      </c>
      <c r="X247" t="str">
        <v>c</v>
      </c>
      <c r="AI247">
        <v>43495</v>
      </c>
      <c r="AJ247" t="str">
        <v xml:space="preserve"> ///</v>
      </c>
      <c r="AK247" t="str">
        <v xml:space="preserve"> ///</v>
      </c>
      <c r="AL247" t="str">
        <v>NA</v>
      </c>
      <c r="AP247" t="str">
        <v>622 371 551</v>
      </c>
      <c r="AQ247" t="str">
        <v>danielle.huss@education.lu</v>
      </c>
      <c r="AY247" t="str">
        <v>fam</v>
      </c>
      <c r="BA247" t="str">
        <v>25/09/19</v>
      </c>
      <c r="BB247" t="str">
        <v>pas envoi</v>
      </c>
      <c r="BD247" t="str">
        <v>pi</v>
      </c>
    </row>
    <row r="248">
      <c r="A248" t="str">
        <v>HUSSEIN</v>
      </c>
      <c r="B248" t="str">
        <v>Mohamed Gamal Demrdash</v>
      </c>
      <c r="D248" t="str">
        <v>DE</v>
      </c>
      <c r="E248" t="str">
        <v>égyptienne</v>
      </c>
      <c r="F248" t="str">
        <v>96, rue de Luxembourg</v>
      </c>
      <c r="G248" t="str">
        <v>L-7540</v>
      </c>
      <c r="H248" t="str">
        <v>Rollingen/Mersch</v>
      </c>
      <c r="I248" t="str">
        <v>Seul</v>
      </c>
      <c r="K248">
        <v>2</v>
      </c>
      <c r="L248">
        <f>IFERROR(VLOOKUP(K248,'Tables new'!$A:$C,3,FALSE),"")</f>
        <v>11</v>
      </c>
      <c r="M248" t="str">
        <f>VLOOKUP(K248,CAT_JOUEUR,2,FALSE)</f>
        <v>Seniors - HO</v>
      </c>
      <c r="N248">
        <v>2</v>
      </c>
      <c r="O248">
        <f>IFERROR(VLOOKUP(N248,'Tables new'!$A:$C,3,FALSE),"")</f>
        <v>11</v>
      </c>
      <c r="P248" t="str">
        <f>VLOOKUP(N248,CAT_JOUEUR,2,FALSE)</f>
        <v>Seniors - HO</v>
      </c>
      <c r="AA248" t="str">
        <v>401889</v>
      </c>
      <c r="AF248" t="str">
        <v>Médico apte temporairement jusqu'au 12.10.2024</v>
      </c>
      <c r="AH248">
        <v>45497</v>
      </c>
      <c r="AI248">
        <v>45488</v>
      </c>
      <c r="AJ248">
        <v>2024</v>
      </c>
      <c r="AK248">
        <v>34918</v>
      </c>
      <c r="AL248" t="str">
        <v>1995 08 07 071 13</v>
      </c>
      <c r="AP248">
        <v>621704916</v>
      </c>
      <c r="AQ248" t="str">
        <v>mohamedgamaldi22@gmail.com</v>
      </c>
    </row>
    <row r="249">
      <c r="A249" t="str">
        <v>IMPEY</v>
      </c>
      <c r="B249" t="str">
        <v>Joanna</v>
      </c>
      <c r="D249" t="str">
        <v>FR</v>
      </c>
      <c r="E249" t="str">
        <v>Belge Britanique</v>
      </c>
      <c r="F249" t="str">
        <v>12, um Knapp</v>
      </c>
      <c r="G249" t="str">
        <v>L-7779</v>
      </c>
      <c r="H249" t="str">
        <v>Bissen</v>
      </c>
      <c r="I249" t="str">
        <v>F38</v>
      </c>
      <c r="K249">
        <v>212</v>
      </c>
      <c r="L249">
        <f>IFERROR(VLOOKUP(K249,'Tables new'!$A:$C,3,FALSE),"")</f>
        <v>70</v>
      </c>
      <c r="M249" t="str">
        <f>VLOOKUP(K249,CAT_JOUEUR,2,FALSE)</f>
        <v>Contact famille</v>
      </c>
      <c r="N249">
        <v>212</v>
      </c>
      <c r="O249">
        <f>IFERROR(VLOOKUP(N249,'Tables new'!$A:$C,3,FALSE),"")</f>
        <v>70</v>
      </c>
      <c r="P249" t="str">
        <f>VLOOKUP(N249,CAT_JOUEUR,2,FALSE)</f>
        <v>Contact famille</v>
      </c>
      <c r="W249" t="str">
        <v>c</v>
      </c>
      <c r="AH249" t="str">
        <v xml:space="preserve"> ///</v>
      </c>
      <c r="AI249" t="str">
        <v xml:space="preserve"> ///</v>
      </c>
      <c r="AJ249" t="str">
        <v xml:space="preserve"> ///</v>
      </c>
      <c r="AK249" t="str">
        <v xml:space="preserve"> ///</v>
      </c>
      <c r="AL249" t="str">
        <v>NA</v>
      </c>
    </row>
    <row r="250">
      <c r="A250" t="str">
        <v>JACOBSEN</v>
      </c>
      <c r="B250" t="str">
        <v xml:space="preserve">Joel </v>
      </c>
      <c r="D250" t="str">
        <v>FR</v>
      </c>
      <c r="E250" t="str">
        <v>luxembourgeoise</v>
      </c>
      <c r="F250" t="str">
        <v>22, Haaptstrooss</v>
      </c>
      <c r="G250" t="str">
        <v>L-7475</v>
      </c>
      <c r="H250" t="str">
        <v>Schoos</v>
      </c>
      <c r="I250" t="str">
        <v>Seul</v>
      </c>
      <c r="K250">
        <v>2</v>
      </c>
      <c r="L250">
        <f>IFERROR(VLOOKUP(K250,'Tables new'!$A:$C,3,FALSE),"")</f>
        <v>11</v>
      </c>
      <c r="M250" t="str">
        <f>VLOOKUP(K250,CAT_JOUEUR,2,FALSE)</f>
        <v>Seniors - HO</v>
      </c>
      <c r="N250">
        <v>2</v>
      </c>
      <c r="O250">
        <f>IFERROR(VLOOKUP(N250,'Tables new'!$A:$C,3,FALSE),"")</f>
        <v>11</v>
      </c>
      <c r="P250" t="str">
        <f>VLOOKUP(N250,CAT_JOUEUR,2,FALSE)</f>
        <v>Seniors - HO</v>
      </c>
      <c r="AA250" t="str">
        <v>401125</v>
      </c>
      <c r="AH250">
        <v>44970</v>
      </c>
      <c r="AI250">
        <v>44957</v>
      </c>
      <c r="AJ250">
        <v>2031</v>
      </c>
      <c r="AK250">
        <v>33456</v>
      </c>
      <c r="AL250" t="str">
        <v>1991 08 06 230 85</v>
      </c>
      <c r="AP250">
        <v>691874395</v>
      </c>
      <c r="AQ250" t="str">
        <v>joel.jacobsen@outlook.com</v>
      </c>
    </row>
    <row r="251">
      <c r="A251" t="str">
        <v>JACQUELIN</v>
      </c>
      <c r="B251" t="str">
        <v>Adrien</v>
      </c>
      <c r="D251" t="str">
        <v>FR</v>
      </c>
      <c r="E251" t="str">
        <v>française</v>
      </c>
      <c r="F251" t="str">
        <v>16, rue Hurkes</v>
      </c>
      <c r="G251" t="str">
        <v>L-7591</v>
      </c>
      <c r="H251" t="str">
        <v>Beringen</v>
      </c>
      <c r="I251" t="str">
        <v>F05</v>
      </c>
      <c r="K251">
        <v>212</v>
      </c>
      <c r="L251">
        <f>IFERROR(VLOOKUP(K251,'Tables new'!$A:$C,3,FALSE),"")</f>
        <v>70</v>
      </c>
      <c r="M251" t="str">
        <f>VLOOKUP(K251,CAT_JOUEUR,2,FALSE)</f>
        <v>Contact famille</v>
      </c>
      <c r="N251">
        <v>212</v>
      </c>
      <c r="O251">
        <f>IFERROR(VLOOKUP(N251,'Tables new'!$A:$C,3,FALSE),"")</f>
        <v>70</v>
      </c>
      <c r="P251" t="str">
        <f>VLOOKUP(N251,CAT_JOUEUR,2,FALSE)</f>
        <v>Contact famille</v>
      </c>
      <c r="V251" t="str">
        <v>c</v>
      </c>
      <c r="W251" t="str">
        <v>c</v>
      </c>
      <c r="AH251" t="str">
        <v xml:space="preserve"> ///</v>
      </c>
      <c r="AI251" t="str">
        <v xml:space="preserve"> ///</v>
      </c>
      <c r="AJ251" t="str">
        <v xml:space="preserve"> ///</v>
      </c>
      <c r="AK251" t="str">
        <v xml:space="preserve"> ///</v>
      </c>
      <c r="AL251" t="str">
        <v>1989 01 26 020 00</v>
      </c>
      <c r="AP251">
        <v>691997460</v>
      </c>
      <c r="AQ251" t="str">
        <v>adrienjacquelin@gmail.com</v>
      </c>
    </row>
    <row r="252">
      <c r="A252" t="str">
        <v>JACQUELIN</v>
      </c>
      <c r="B252" t="str">
        <v>Laura</v>
      </c>
      <c r="D252" t="str">
        <v>FR</v>
      </c>
      <c r="E252" t="str">
        <v>française</v>
      </c>
      <c r="F252" t="str">
        <v>16, rue Hurkes</v>
      </c>
      <c r="G252" t="str">
        <v>L-7591</v>
      </c>
      <c r="H252" t="str">
        <v>Beringen</v>
      </c>
      <c r="I252" t="str">
        <v>F05</v>
      </c>
      <c r="K252">
        <v>212</v>
      </c>
      <c r="L252">
        <f>IFERROR(VLOOKUP(K252,'Tables new'!$A:$C,3,FALSE),"")</f>
        <v>70</v>
      </c>
      <c r="M252" t="str">
        <f>VLOOKUP(K252,CAT_JOUEUR,2,FALSE)</f>
        <v>Contact famille</v>
      </c>
      <c r="N252">
        <v>212</v>
      </c>
      <c r="O252">
        <f>IFERROR(VLOOKUP(N252,'Tables new'!$A:$C,3,FALSE),"")</f>
        <v>70</v>
      </c>
      <c r="P252" t="str">
        <f>VLOOKUP(N252,CAT_JOUEUR,2,FALSE)</f>
        <v>Contact famille</v>
      </c>
      <c r="V252" t="str">
        <v>c</v>
      </c>
      <c r="W252" t="str">
        <v>c</v>
      </c>
      <c r="AH252" t="str">
        <v xml:space="preserve"> ///</v>
      </c>
      <c r="AI252" t="str">
        <v xml:space="preserve"> ///</v>
      </c>
      <c r="AJ252" t="str">
        <v xml:space="preserve"> ///</v>
      </c>
      <c r="AK252" t="str">
        <v xml:space="preserve"> ///</v>
      </c>
      <c r="AL252" t="str">
        <v>1987 10 16 545 92</v>
      </c>
      <c r="AP252">
        <v>691800206</v>
      </c>
      <c r="AQ252" t="str">
        <v>laura.brisard@icloud.com</v>
      </c>
    </row>
    <row r="253">
      <c r="A253" t="str">
        <v>JACQUELIN</v>
      </c>
      <c r="B253" t="str">
        <v>Rose</v>
      </c>
      <c r="D253" t="str">
        <v>FR</v>
      </c>
      <c r="E253" t="str">
        <v>luxembourgeoise/française</v>
      </c>
      <c r="F253" t="str">
        <v>16, rue Hurkes</v>
      </c>
      <c r="G253" t="str">
        <v>L-7591</v>
      </c>
      <c r="H253" t="str">
        <v>Beringen</v>
      </c>
      <c r="I253" t="str">
        <v>F05</v>
      </c>
      <c r="K253">
        <v>18</v>
      </c>
      <c r="L253">
        <f>IFERROR(VLOOKUP(K253,'Tables new'!$A:$C,3,FALSE),"")</f>
        <v>37</v>
      </c>
      <c r="M253" t="str">
        <f>VLOOKUP(K253,CAT_JOUEUR,2,FALSE)</f>
        <v>U 9 F</v>
      </c>
      <c r="N253">
        <v>18</v>
      </c>
      <c r="O253">
        <f>IFERROR(VLOOKUP(N253,'Tables new'!$A:$C,3,FALSE),"")</f>
        <v>37</v>
      </c>
      <c r="P253" t="str">
        <f>VLOOKUP(N253,CAT_JOUEUR,2,FALSE)</f>
        <v>U 9 F</v>
      </c>
      <c r="V253" t="str">
        <v>j</v>
      </c>
      <c r="AA253" t="str">
        <v>401332</v>
      </c>
      <c r="AH253">
        <v>45194</v>
      </c>
      <c r="AI253">
        <v>45154</v>
      </c>
      <c r="AJ253">
        <v>2026</v>
      </c>
      <c r="AK253">
        <v>43573</v>
      </c>
      <c r="AL253" t="str">
        <v>2019 04 18 002 79</v>
      </c>
      <c r="AO253" t="str">
        <v>692 997 460 (père)</v>
      </c>
      <c r="AP253" t="str">
        <v>692 800 206 (mère)</v>
      </c>
      <c r="AQ253" t="str">
        <v>adrienjacquelin@gmail.com</v>
      </c>
    </row>
    <row r="254">
      <c r="A254" t="str">
        <v>JACQUELIN</v>
      </c>
      <c r="B254" t="str">
        <v>Tom</v>
      </c>
      <c r="D254" t="str">
        <v>FR</v>
      </c>
      <c r="E254" t="str">
        <v>luxembourgeoise/française</v>
      </c>
      <c r="F254" t="str">
        <v>16, rue Hurkes</v>
      </c>
      <c r="G254" t="str">
        <v>L-7591</v>
      </c>
      <c r="H254" t="str">
        <v>Beringen</v>
      </c>
      <c r="I254" t="str">
        <v>F05</v>
      </c>
      <c r="K254">
        <v>21</v>
      </c>
      <c r="L254">
        <f>IFERROR(VLOOKUP(K254,'Tables new'!$A:$C,3,FALSE),"")</f>
        <v>18</v>
      </c>
      <c r="M254" t="str">
        <f>VLOOKUP(K254,CAT_JOUEUR,2,FALSE)</f>
        <v>U7 Mixte</v>
      </c>
      <c r="N254">
        <v>21</v>
      </c>
      <c r="O254">
        <f>IFERROR(VLOOKUP(N254,'Tables new'!$A:$C,3,FALSE),"")</f>
        <v>18</v>
      </c>
      <c r="P254" t="str">
        <f>VLOOKUP(N254,CAT_JOUEUR,2,FALSE)</f>
        <v>U7 Mixte</v>
      </c>
      <c r="W254" t="str">
        <v>j</v>
      </c>
      <c r="AA254" t="str">
        <v>401331</v>
      </c>
      <c r="AH254">
        <v>45194</v>
      </c>
      <c r="AI254">
        <v>45154</v>
      </c>
      <c r="AJ254">
        <v>2027</v>
      </c>
      <c r="AK254">
        <v>44028</v>
      </c>
      <c r="AL254" t="str">
        <v>2020 07 16 023 91</v>
      </c>
      <c r="AO254" t="str">
        <v>691 997 460 (père)</v>
      </c>
      <c r="AP254" t="str">
        <v>691 800 206 (mère)</v>
      </c>
      <c r="AQ254" t="str">
        <v>adrienjacquelin@gmail.com</v>
      </c>
    </row>
    <row r="255">
      <c r="A255" t="str">
        <v>JOST</v>
      </c>
      <c r="B255" t="str">
        <v>Catherine</v>
      </c>
      <c r="D255" t="str">
        <v>FR</v>
      </c>
      <c r="E255" t="str">
        <v>luxembourgeoise</v>
      </c>
      <c r="F255" t="str">
        <v>8, rue des Carrefours</v>
      </c>
      <c r="G255" t="str">
        <v>L-8124</v>
      </c>
      <c r="H255" t="str">
        <v>Bridel</v>
      </c>
      <c r="I255" t="str">
        <v>F82</v>
      </c>
      <c r="K255">
        <v>212</v>
      </c>
      <c r="L255">
        <f>IFERROR(VLOOKUP(K255,'Tables new'!$A:$C,3,FALSE),"")</f>
        <v>70</v>
      </c>
      <c r="M255" t="str">
        <f>VLOOKUP(K255,CAT_JOUEUR,2,FALSE)</f>
        <v>Contact famille</v>
      </c>
      <c r="N255">
        <v>212</v>
      </c>
      <c r="O255">
        <f>IFERROR(VLOOKUP(N255,'Tables new'!$A:$C,3,FALSE),"")</f>
        <v>70</v>
      </c>
      <c r="P255" t="str">
        <f>VLOOKUP(N255,CAT_JOUEUR,2,FALSE)</f>
        <v>Contact famille</v>
      </c>
      <c r="S255" t="str">
        <v>c</v>
      </c>
      <c r="AH255" t="str">
        <v xml:space="preserve"> ///</v>
      </c>
      <c r="AI255" t="str">
        <v xml:space="preserve"> ///</v>
      </c>
      <c r="AJ255" t="str">
        <v xml:space="preserve"> ///</v>
      </c>
      <c r="AK255" t="str">
        <v xml:space="preserve"> ///</v>
      </c>
      <c r="AL255" t="str">
        <v>NA</v>
      </c>
      <c r="AP255">
        <v>621295056</v>
      </c>
      <c r="AQ255" t="str">
        <v>jostcat@gmail.com</v>
      </c>
    </row>
    <row r="256">
      <c r="A256" t="str">
        <v>JUNCK</v>
      </c>
      <c r="B256" t="str">
        <v>Isabelle</v>
      </c>
      <c r="D256" t="str">
        <v>FR</v>
      </c>
      <c r="E256" t="str">
        <v>luxembourgeoise</v>
      </c>
      <c r="F256" t="str">
        <v>42, rue Belle-vue</v>
      </c>
      <c r="G256" t="str">
        <v>L-7350</v>
      </c>
      <c r="H256" t="str">
        <v>Lorentzweiler</v>
      </c>
      <c r="I256" t="str">
        <v>F36</v>
      </c>
      <c r="K256">
        <v>212</v>
      </c>
      <c r="L256">
        <f>IFERROR(VLOOKUP(K256,'Tables new'!$A:$C,3,FALSE),"")</f>
        <v>70</v>
      </c>
      <c r="M256" t="str">
        <f>VLOOKUP(K256,CAT_JOUEUR,2,FALSE)</f>
        <v>Contact famille</v>
      </c>
      <c r="N256">
        <v>212</v>
      </c>
      <c r="O256">
        <f>IFERROR(VLOOKUP(N256,'Tables new'!$A:$C,3,FALSE),"")</f>
        <v>70</v>
      </c>
      <c r="P256" t="str">
        <f>VLOOKUP(N256,CAT_JOUEUR,2,FALSE)</f>
        <v>Contact famille</v>
      </c>
      <c r="W256" t="str">
        <v>c</v>
      </c>
      <c r="AH256" t="str">
        <v xml:space="preserve"> ///</v>
      </c>
      <c r="AI256" t="str">
        <v xml:space="preserve"> ///</v>
      </c>
      <c r="AJ256" t="str">
        <v xml:space="preserve"> ///</v>
      </c>
      <c r="AK256" t="str">
        <v xml:space="preserve"> ///</v>
      </c>
      <c r="AL256" t="str">
        <v>NA</v>
      </c>
      <c r="AP256">
        <v>621502977</v>
      </c>
      <c r="AQ256" t="str">
        <v>junckisa@hotmail.com</v>
      </c>
    </row>
    <row r="257">
      <c r="A257" t="str">
        <v xml:space="preserve">JUNG </v>
      </c>
      <c r="B257" t="str">
        <v>Lisa</v>
      </c>
      <c r="D257" t="str">
        <v>FR</v>
      </c>
      <c r="E257" t="str">
        <v>luxembourgeoise</v>
      </c>
      <c r="F257" t="str">
        <v>14, rue Hiel</v>
      </c>
      <c r="G257" t="str">
        <v xml:space="preserve">L-7597 </v>
      </c>
      <c r="H257" t="str">
        <v>Reckange</v>
      </c>
      <c r="I257" t="str">
        <v>F84</v>
      </c>
      <c r="K257">
        <v>212</v>
      </c>
      <c r="L257">
        <f>IFERROR(VLOOKUP(K257,'Tables new'!$A:$C,3,FALSE),"")</f>
        <v>70</v>
      </c>
      <c r="M257" t="str">
        <f>VLOOKUP(K257,CAT_JOUEUR,2,FALSE)</f>
        <v>Contact famille</v>
      </c>
      <c r="N257">
        <v>212</v>
      </c>
      <c r="O257">
        <f>IFERROR(VLOOKUP(N257,'Tables new'!$A:$C,3,FALSE),"")</f>
        <v>70</v>
      </c>
      <c r="P257" t="str">
        <f>VLOOKUP(N257,CAT_JOUEUR,2,FALSE)</f>
        <v>Contact famille</v>
      </c>
      <c r="W257" t="str">
        <v>c</v>
      </c>
      <c r="AH257" t="str">
        <v xml:space="preserve"> ///</v>
      </c>
      <c r="AI257" t="str">
        <v xml:space="preserve"> ///</v>
      </c>
      <c r="AJ257" t="str">
        <v xml:space="preserve"> ///</v>
      </c>
      <c r="AK257" t="str">
        <v xml:space="preserve"> ///</v>
      </c>
      <c r="AL257" t="str">
        <v>NA</v>
      </c>
    </row>
    <row r="258">
      <c r="A258" t="str">
        <v>JUNGELS</v>
      </c>
      <c r="B258" t="str">
        <v>Emilia</v>
      </c>
      <c r="D258" t="str">
        <v>FR</v>
      </c>
      <c r="E258" t="str">
        <v>luxembourgeoise</v>
      </c>
      <c r="F258" t="str">
        <v>18, rue Belle-Vue</v>
      </c>
      <c r="G258" t="str">
        <v>L-7350</v>
      </c>
      <c r="H258" t="str">
        <v>Lorentzweiler</v>
      </c>
      <c r="I258" t="str">
        <v>F45</v>
      </c>
      <c r="K258">
        <v>21</v>
      </c>
      <c r="L258">
        <f>IFERROR(VLOOKUP(K258,'Tables new'!$A:$C,3,FALSE),"")</f>
        <v>18</v>
      </c>
      <c r="M258" t="str">
        <f>VLOOKUP(K258,CAT_JOUEUR,2,FALSE)</f>
        <v>U7 Mixte</v>
      </c>
      <c r="N258">
        <v>21</v>
      </c>
      <c r="O258">
        <f>IFERROR(VLOOKUP(N258,'Tables new'!$A:$C,3,FALSE),"")</f>
        <v>18</v>
      </c>
      <c r="P258" t="str">
        <f>VLOOKUP(N258,CAT_JOUEUR,2,FALSE)</f>
        <v>U7 Mixte</v>
      </c>
      <c r="W258" t="str">
        <v>j</v>
      </c>
      <c r="AA258" t="str">
        <v>401426</v>
      </c>
      <c r="AH258">
        <v>45223</v>
      </c>
      <c r="AI258">
        <v>45211</v>
      </c>
      <c r="AJ258">
        <v>2028</v>
      </c>
      <c r="AK258">
        <v>44423</v>
      </c>
      <c r="AL258" t="str">
        <v>2021 08 15 005 52</v>
      </c>
      <c r="AO258" t="str">
        <v>621 503 093 (père)</v>
      </c>
      <c r="AP258" t="str">
        <v>621 179 284 (mère)</v>
      </c>
      <c r="AQ258" t="str">
        <v>nopatz@hotmail.com</v>
      </c>
    </row>
    <row r="259">
      <c r="A259" t="str">
        <v>JUNGELS</v>
      </c>
      <c r="B259" t="str">
        <v>Laurie</v>
      </c>
      <c r="D259" t="str">
        <v>FR</v>
      </c>
      <c r="E259" t="str">
        <v>luxembourgeoise</v>
      </c>
      <c r="F259" t="str">
        <v>18, rue Belle-Vue</v>
      </c>
      <c r="G259" t="str">
        <v>L-7350</v>
      </c>
      <c r="H259" t="str">
        <v>Lorentzweiler</v>
      </c>
      <c r="I259" t="str">
        <v>F45</v>
      </c>
      <c r="K259">
        <v>18</v>
      </c>
      <c r="L259">
        <f>IFERROR(VLOOKUP(K259,'Tables new'!$A:$C,3,FALSE),"")</f>
        <v>37</v>
      </c>
      <c r="M259" t="str">
        <f>VLOOKUP(K259,CAT_JOUEUR,2,FALSE)</f>
        <v>U 9 F</v>
      </c>
      <c r="N259">
        <v>18</v>
      </c>
      <c r="O259">
        <f>IFERROR(VLOOKUP(N259,'Tables new'!$A:$C,3,FALSE),"")</f>
        <v>37</v>
      </c>
      <c r="P259" t="str">
        <f>VLOOKUP(N259,CAT_JOUEUR,2,FALSE)</f>
        <v>U 9 F</v>
      </c>
      <c r="V259" t="str">
        <v>j</v>
      </c>
      <c r="AA259" t="str">
        <v>400674</v>
      </c>
      <c r="AH259">
        <v>44494</v>
      </c>
      <c r="AI259">
        <v>44118</v>
      </c>
      <c r="AJ259">
        <v>2030</v>
      </c>
      <c r="AK259">
        <v>43348</v>
      </c>
      <c r="AL259" t="str">
        <v>2018 09 05 015 03</v>
      </c>
      <c r="AO259" t="str">
        <v>621 503 093 (père)</v>
      </c>
      <c r="AP259" t="str">
        <v>621 179 284 (mère)</v>
      </c>
      <c r="AQ259" t="str">
        <v>nopatz@hotmail.com</v>
      </c>
    </row>
    <row r="260">
      <c r="A260" t="str">
        <v>JUNGELS</v>
      </c>
      <c r="B260" t="str">
        <v>Marc</v>
      </c>
      <c r="D260" t="str">
        <v>FR</v>
      </c>
      <c r="E260" t="str">
        <v>luxembourgeoise</v>
      </c>
      <c r="F260" t="str">
        <v>18, rue Belle-Vue</v>
      </c>
      <c r="G260" t="str">
        <v>L-7350</v>
      </c>
      <c r="H260" t="str">
        <v>Lorentzweiler</v>
      </c>
      <c r="I260" t="str">
        <v>F45</v>
      </c>
      <c r="K260">
        <v>212</v>
      </c>
      <c r="L260">
        <f>IFERROR(VLOOKUP(K260,'Tables new'!$A:$C,3,FALSE),"")</f>
        <v>70</v>
      </c>
      <c r="M260" t="str">
        <f>VLOOKUP(K260,CAT_JOUEUR,2,FALSE)</f>
        <v>Contact famille</v>
      </c>
      <c r="N260">
        <v>212</v>
      </c>
      <c r="O260">
        <f>IFERROR(VLOOKUP(N260,'Tables new'!$A:$C,3,FALSE),"")</f>
        <v>70</v>
      </c>
      <c r="P260" t="str">
        <f>VLOOKUP(N260,CAT_JOUEUR,2,FALSE)</f>
        <v>Contact famille</v>
      </c>
      <c r="V260" t="str">
        <v>c</v>
      </c>
      <c r="W260" t="str">
        <v>c</v>
      </c>
      <c r="AH260" t="str">
        <v xml:space="preserve"> ///</v>
      </c>
      <c r="AI260">
        <v>44118</v>
      </c>
      <c r="AJ260" t="str">
        <v xml:space="preserve"> ///</v>
      </c>
      <c r="AK260">
        <v>30853</v>
      </c>
      <c r="AL260" t="str">
        <v>1984 06 20 134 57</v>
      </c>
      <c r="AP260" t="str">
        <v>621 503 093</v>
      </c>
      <c r="AQ260" t="str">
        <v>marcjungels@msn.com</v>
      </c>
    </row>
    <row r="261">
      <c r="A261" t="str">
        <v>KAHROBAEL</v>
      </c>
      <c r="B261" t="str">
        <v>Nazli</v>
      </c>
      <c r="D261" t="str">
        <v>FR</v>
      </c>
      <c r="E261" t="str">
        <v>luxembourgeoise</v>
      </c>
      <c r="F261" t="str">
        <v>22, Am Wangert</v>
      </c>
      <c r="G261" t="str">
        <v>L-7568</v>
      </c>
      <c r="H261" t="str">
        <v>Mersch</v>
      </c>
      <c r="I261" t="str">
        <v>F77</v>
      </c>
      <c r="K261">
        <v>212</v>
      </c>
      <c r="L261">
        <f>IFERROR(VLOOKUP(K261,'Tables new'!$A:$C,3,FALSE),"")</f>
        <v>70</v>
      </c>
      <c r="M261" t="str">
        <f>VLOOKUP(K261,CAT_JOUEUR,2,FALSE)</f>
        <v>Contact famille</v>
      </c>
      <c r="N261">
        <v>212</v>
      </c>
      <c r="O261">
        <f>IFERROR(VLOOKUP(N261,'Tables new'!$A:$C,3,FALSE),"")</f>
        <v>70</v>
      </c>
      <c r="P261" t="str">
        <f>VLOOKUP(N261,CAT_JOUEUR,2,FALSE)</f>
        <v>Contact famille</v>
      </c>
      <c r="U261" t="str">
        <v>c</v>
      </c>
      <c r="Z261" t="str">
        <v>c</v>
      </c>
      <c r="AH261" t="str">
        <v xml:space="preserve"> ///</v>
      </c>
      <c r="AI261" t="str">
        <v xml:space="preserve"> ///</v>
      </c>
      <c r="AJ261" t="str">
        <v xml:space="preserve"> ///</v>
      </c>
      <c r="AK261" t="str">
        <v xml:space="preserve"> ///</v>
      </c>
      <c r="AL261" t="str">
        <v>NA</v>
      </c>
      <c r="AP261">
        <v>661444158</v>
      </c>
      <c r="AQ261" t="str">
        <v>nazli.hamrodrotz@gmail.com</v>
      </c>
    </row>
    <row r="262">
      <c r="A262" t="str">
        <v>KALMAN</v>
      </c>
      <c r="B262" t="str">
        <v>Anna Eszter</v>
      </c>
      <c r="D262" t="str">
        <v>HU</v>
      </c>
      <c r="E262" t="str">
        <v>française, anglaise</v>
      </c>
      <c r="F262" t="str">
        <v>22, rue des Vergers</v>
      </c>
      <c r="G262" t="str">
        <v>L-7457</v>
      </c>
      <c r="H262" t="str">
        <v>Lintgen</v>
      </c>
      <c r="I262" t="str">
        <v>F130</v>
      </c>
      <c r="K262">
        <v>212</v>
      </c>
      <c r="L262">
        <f>IFERROR(VLOOKUP(K262,'Tables new'!$A:$C,3,FALSE),"")</f>
        <v>70</v>
      </c>
      <c r="M262" t="str">
        <f>VLOOKUP(K262,CAT_JOUEUR,2,FALSE)</f>
        <v>Contact famille</v>
      </c>
      <c r="N262">
        <v>212</v>
      </c>
      <c r="O262">
        <f>IFERROR(VLOOKUP(N262,'Tables new'!$A:$C,3,FALSE),"")</f>
        <v>70</v>
      </c>
      <c r="P262" t="str">
        <f>VLOOKUP(N262,CAT_JOUEUR,2,FALSE)</f>
        <v>Contact famille</v>
      </c>
      <c r="V262" t="str">
        <v>c</v>
      </c>
      <c r="W262" t="str">
        <v>c</v>
      </c>
      <c r="AH262" t="str">
        <v xml:space="preserve"> ///</v>
      </c>
      <c r="AI262" t="str">
        <v xml:space="preserve"> ///</v>
      </c>
      <c r="AJ262" t="str">
        <v xml:space="preserve"> ///</v>
      </c>
      <c r="AK262" t="str">
        <v xml:space="preserve"> ///</v>
      </c>
      <c r="AL262" t="str">
        <v>NA</v>
      </c>
      <c r="AP262">
        <v>691673899</v>
      </c>
      <c r="AQ262" t="str">
        <v>anna.eszter.kalman@gmail.com</v>
      </c>
    </row>
    <row r="263">
      <c r="A263" t="str">
        <v>KASEL</v>
      </c>
      <c r="B263" t="str">
        <v>Katharina</v>
      </c>
      <c r="D263" t="str">
        <v>FR</v>
      </c>
      <c r="E263" t="str">
        <v>luxembourgeoise</v>
      </c>
      <c r="F263" t="str">
        <v>13, rue des Forges</v>
      </c>
      <c r="G263" t="str">
        <v>L-7771</v>
      </c>
      <c r="H263" t="str">
        <v>Bissen</v>
      </c>
      <c r="I263" t="str">
        <v>F37</v>
      </c>
      <c r="J263" t="str">
        <v xml:space="preserve"> </v>
      </c>
      <c r="K263">
        <v>15</v>
      </c>
      <c r="L263">
        <f>IFERROR(VLOOKUP(K263,'Tables new'!$A:$C,3,FALSE),"")</f>
        <v>35</v>
      </c>
      <c r="M263" t="str">
        <f>VLOOKUP(K263,CAT_JOUEUR,2,FALSE)</f>
        <v>U 13 F</v>
      </c>
      <c r="N263">
        <v>15</v>
      </c>
      <c r="O263">
        <f>IFERROR(VLOOKUP(N263,'Tables new'!$A:$C,3,FALSE),"")</f>
        <v>35</v>
      </c>
      <c r="P263" t="str">
        <f>VLOOKUP(N263,CAT_JOUEUR,2,FALSE)</f>
        <v>U 13 F</v>
      </c>
      <c r="Z263" t="str">
        <v>j</v>
      </c>
      <c r="AA263" t="str">
        <v>400398</v>
      </c>
      <c r="AH263">
        <v>44102</v>
      </c>
      <c r="AI263">
        <v>44092</v>
      </c>
      <c r="AJ263">
        <v>2022</v>
      </c>
      <c r="AK263">
        <v>42360</v>
      </c>
      <c r="AL263" t="str">
        <v>2015 12 22 022 34</v>
      </c>
      <c r="AP263" t="str">
        <v>621 698 969 (mère)</v>
      </c>
      <c r="AQ263" t="str">
        <v>petermurielle05@gmail.com</v>
      </c>
    </row>
    <row r="264">
      <c r="A264" t="str">
        <v>KASEL</v>
      </c>
      <c r="B264" t="str">
        <v>Khloé</v>
      </c>
      <c r="D264" t="str">
        <v>FR</v>
      </c>
      <c r="E264" t="str">
        <v>luxembourgeoise</v>
      </c>
      <c r="F264" t="str">
        <v>13, rue des Forges</v>
      </c>
      <c r="G264" t="str">
        <v>L-7771</v>
      </c>
      <c r="H264" t="str">
        <v>Bissen</v>
      </c>
      <c r="I264" t="str">
        <v>F37</v>
      </c>
      <c r="K264">
        <v>17</v>
      </c>
      <c r="L264">
        <f>IFERROR(VLOOKUP(K264,'Tables new'!$A:$C,3,FALSE),"")</f>
        <v>36</v>
      </c>
      <c r="M264" t="str">
        <f>VLOOKUP(K264,CAT_JOUEUR,2,FALSE)</f>
        <v>U 11 F</v>
      </c>
      <c r="N264">
        <v>17</v>
      </c>
      <c r="O264">
        <f>IFERROR(VLOOKUP(N264,'Tables new'!$A:$C,3,FALSE),"")</f>
        <v>36</v>
      </c>
      <c r="P264" t="str">
        <f>VLOOKUP(N264,CAT_JOUEUR,2,FALSE)</f>
        <v>U 11 F</v>
      </c>
      <c r="U264" t="str">
        <v>j</v>
      </c>
      <c r="AA264" t="str">
        <v>xxx</v>
      </c>
      <c r="AI264">
        <v>44092</v>
      </c>
      <c r="AJ264">
        <v>2024</v>
      </c>
      <c r="AK264">
        <v>42916</v>
      </c>
      <c r="AL264" t="str">
        <v>2017 06 30 078 69</v>
      </c>
      <c r="AP264" t="str">
        <v>621 698 969 (mère)</v>
      </c>
      <c r="AQ264" t="str">
        <v>petermurielle05@gmail.com</v>
      </c>
    </row>
    <row r="265">
      <c r="A265" t="str">
        <v>KASEL</v>
      </c>
      <c r="B265" t="str">
        <v>Yves</v>
      </c>
      <c r="D265" t="str">
        <v>FR</v>
      </c>
      <c r="E265" t="str">
        <v>luxembourgeoise</v>
      </c>
      <c r="F265" t="str">
        <v>13, rue des Forges</v>
      </c>
      <c r="G265" t="str">
        <v>L-7771</v>
      </c>
      <c r="H265" t="str">
        <v>Bissen</v>
      </c>
      <c r="I265" t="str">
        <v>F37</v>
      </c>
      <c r="K265">
        <v>212</v>
      </c>
      <c r="L265">
        <f>IFERROR(VLOOKUP(K265,'Tables new'!$A:$C,3,FALSE),"")</f>
        <v>70</v>
      </c>
      <c r="M265" t="str">
        <f>VLOOKUP(K265,CAT_JOUEUR,2,FALSE)</f>
        <v>Contact famille</v>
      </c>
      <c r="N265">
        <v>212</v>
      </c>
      <c r="O265">
        <f>IFERROR(VLOOKUP(N265,'Tables new'!$A:$C,3,FALSE),"")</f>
        <v>70</v>
      </c>
      <c r="P265" t="str">
        <f>VLOOKUP(N265,CAT_JOUEUR,2,FALSE)</f>
        <v>Contact famille</v>
      </c>
      <c r="U265" t="str">
        <v>c</v>
      </c>
      <c r="Z265" t="str">
        <v>c</v>
      </c>
      <c r="AH265" t="str">
        <v xml:space="preserve"> ///</v>
      </c>
      <c r="AI265" t="str">
        <v xml:space="preserve"> ///</v>
      </c>
      <c r="AJ265" t="str">
        <v xml:space="preserve"> ///</v>
      </c>
      <c r="AK265" t="str">
        <v xml:space="preserve"> ///</v>
      </c>
      <c r="AL265" t="str">
        <v>NA</v>
      </c>
    </row>
    <row r="266">
      <c r="A266" t="str">
        <v>KASS</v>
      </c>
      <c r="B266" t="str">
        <v>Martine</v>
      </c>
      <c r="D266" t="str">
        <v>FR</v>
      </c>
      <c r="E266" t="str">
        <v>luxembourgeoise</v>
      </c>
      <c r="F266" t="str">
        <v>145b, rue de Luxembourg</v>
      </c>
      <c r="G266" t="str">
        <v>L-7540</v>
      </c>
      <c r="H266" t="str">
        <v>Rollingen/Mersch</v>
      </c>
      <c r="I266" t="str">
        <v>F18</v>
      </c>
      <c r="K266">
        <v>212</v>
      </c>
      <c r="L266">
        <f>IFERROR(VLOOKUP(K266,'Tables new'!$A:$C,3,FALSE),"")</f>
        <v>70</v>
      </c>
      <c r="M266" t="str">
        <f>VLOOKUP(K266,CAT_JOUEUR,2,FALSE)</f>
        <v>Contact famille</v>
      </c>
      <c r="N266">
        <v>212</v>
      </c>
      <c r="O266">
        <f>IFERROR(VLOOKUP(N266,'Tables new'!$A:$C,3,FALSE),"")</f>
        <v>70</v>
      </c>
      <c r="P266" t="str">
        <f>VLOOKUP(N266,CAT_JOUEUR,2,FALSE)</f>
        <v>Contact famille</v>
      </c>
      <c r="S266" t="str">
        <v>c</v>
      </c>
      <c r="AH266" t="str">
        <v xml:space="preserve"> ///</v>
      </c>
      <c r="AI266" t="str">
        <v xml:space="preserve"> ///</v>
      </c>
      <c r="AJ266" t="str">
        <v xml:space="preserve"> ///</v>
      </c>
      <c r="AK266" t="str">
        <v xml:space="preserve"> ///</v>
      </c>
      <c r="AL266" t="str">
        <v>NA</v>
      </c>
      <c r="AP266" t="str">
        <v>621 280 390</v>
      </c>
      <c r="AQ266" t="str">
        <v>kassmartine89@gmail.com</v>
      </c>
      <c r="AY266" t="str">
        <v>new50</v>
      </c>
      <c r="BA266" t="str">
        <v>01/12/19</v>
      </c>
    </row>
    <row r="267">
      <c r="A267" t="str">
        <v>KIEFFER</v>
      </c>
      <c r="B267" t="str">
        <v>Liz</v>
      </c>
      <c r="D267" t="str">
        <v>FR</v>
      </c>
      <c r="E267" t="str">
        <v>luxembourgeoise</v>
      </c>
      <c r="F267" t="str">
        <v>21, rue de Luxembourg</v>
      </c>
      <c r="G267" t="str">
        <v>L-7330</v>
      </c>
      <c r="H267" t="str">
        <v>Heisdorf</v>
      </c>
      <c r="I267" t="str">
        <v>Seul</v>
      </c>
      <c r="K267">
        <v>12</v>
      </c>
      <c r="L267">
        <v>31</v>
      </c>
      <c r="M267" t="str">
        <v>Femmes</v>
      </c>
      <c r="N267">
        <v>12</v>
      </c>
      <c r="O267">
        <f>IFERROR(VLOOKUP(N267,'Tables new'!$A:$C,3,FALSE),"")</f>
        <v>31</v>
      </c>
      <c r="P267" t="str">
        <f>VLOOKUP(N267,CAT_JOUEUR,2,FALSE)</f>
        <v>Femmes</v>
      </c>
      <c r="AA267" t="str">
        <v>403225</v>
      </c>
      <c r="AF267" t="str">
        <v xml:space="preserve">nouvelle licence 25/26 </v>
      </c>
      <c r="AH267">
        <v>46085</v>
      </c>
      <c r="AI267">
        <v>45346</v>
      </c>
      <c r="AJ267">
        <v>2029</v>
      </c>
      <c r="AK267">
        <v>36203</v>
      </c>
      <c r="AL267" t="str">
        <v>1999 02 12 166 47</v>
      </c>
      <c r="AP267">
        <v>621418518</v>
      </c>
      <c r="AQ267" t="str">
        <v>liz.k1999@outlook.com</v>
      </c>
    </row>
    <row r="268">
      <c r="A268" t="str">
        <v>KINTZLE</v>
      </c>
      <c r="B268" t="str">
        <v>Christian</v>
      </c>
      <c r="D268" t="str">
        <v>FR</v>
      </c>
      <c r="E268" t="str">
        <v>luxembourgeoise</v>
      </c>
      <c r="F268" t="str">
        <v>4, rue d'Arlon</v>
      </c>
      <c r="G268" t="str">
        <v>L-8395</v>
      </c>
      <c r="H268" t="str">
        <v>Septfontaines</v>
      </c>
      <c r="I268" t="str">
        <v>F118</v>
      </c>
      <c r="K268">
        <v>212</v>
      </c>
      <c r="L268">
        <f>IFERROR(VLOOKUP(K268,'Tables new'!$A:$C,3,FALSE),"")</f>
        <v>70</v>
      </c>
      <c r="M268" t="str">
        <f>VLOOKUP(K268,CAT_JOUEUR,2,FALSE)</f>
        <v>Contact famille</v>
      </c>
      <c r="N268">
        <v>212</v>
      </c>
      <c r="O268">
        <f>IFERROR(VLOOKUP(N268,'Tables new'!$A:$C,3,FALSE),"")</f>
        <v>70</v>
      </c>
      <c r="P268" t="str">
        <f>VLOOKUP(N268,CAT_JOUEUR,2,FALSE)</f>
        <v>Contact famille</v>
      </c>
      <c r="T268" t="str">
        <v>c</v>
      </c>
      <c r="U268" t="str">
        <v>c</v>
      </c>
      <c r="AH268" t="str">
        <v xml:space="preserve"> ///</v>
      </c>
      <c r="AI268">
        <v>43549</v>
      </c>
      <c r="AJ268" t="str">
        <v xml:space="preserve"> ///</v>
      </c>
      <c r="AK268" t="str">
        <v xml:space="preserve"> ///</v>
      </c>
      <c r="AL268" t="str">
        <v>NA</v>
      </c>
      <c r="AP268" t="str">
        <v>621 239 113</v>
      </c>
      <c r="AQ268" t="str">
        <v>christian.kintzle@gmail.com</v>
      </c>
      <c r="AY268" t="str">
        <v>fam</v>
      </c>
      <c r="BA268" t="str">
        <v>25/09/19</v>
      </c>
      <c r="BB268" t="str">
        <v>19/11/19</v>
      </c>
      <c r="BC268" t="str">
        <v>i2</v>
      </c>
      <c r="BD268" t="str">
        <v>pi</v>
      </c>
    </row>
    <row r="269">
      <c r="A269" t="str">
        <v>KINTZLE</v>
      </c>
      <c r="B269" t="str">
        <v>Lena</v>
      </c>
      <c r="D269" t="str">
        <v>FR</v>
      </c>
      <c r="E269" t="str">
        <v>luxembourgeoise</v>
      </c>
      <c r="F269" t="str">
        <v>4, rue d'Arlon</v>
      </c>
      <c r="G269" t="str">
        <v>L-8395</v>
      </c>
      <c r="H269" t="str">
        <v>Septfontaines</v>
      </c>
      <c r="I269" t="str">
        <v>F118</v>
      </c>
      <c r="K269">
        <v>17</v>
      </c>
      <c r="L269">
        <f>IFERROR(VLOOKUP(K269,'Tables new'!$A:$C,3,FALSE),"")</f>
        <v>36</v>
      </c>
      <c r="M269" t="str">
        <f>VLOOKUP(K269,CAT_JOUEUR,2,FALSE)</f>
        <v>U 11 F</v>
      </c>
      <c r="N269">
        <v>17</v>
      </c>
      <c r="O269">
        <f>IFERROR(VLOOKUP(N269,'Tables new'!$A:$C,3,FALSE),"")</f>
        <v>36</v>
      </c>
      <c r="P269" t="str">
        <f>VLOOKUP(N269,CAT_JOUEUR,2,FALSE)</f>
        <v>U 11 F</v>
      </c>
      <c r="U269" t="str">
        <v>j</v>
      </c>
      <c r="AA269" t="str">
        <v>400844</v>
      </c>
      <c r="AH269">
        <v>44649</v>
      </c>
      <c r="AI269">
        <v>44542</v>
      </c>
      <c r="AJ269">
        <v>2029</v>
      </c>
      <c r="AK269">
        <v>42956</v>
      </c>
      <c r="AL269" t="str">
        <v>2017 08 09 007 52</v>
      </c>
      <c r="AO269" t="str">
        <v>621 239 113 (père)</v>
      </c>
      <c r="AP269" t="str">
        <v>621 239 131 (mère)</v>
      </c>
      <c r="AQ269" t="str">
        <v>rebeccalingen@yahoo.de</v>
      </c>
    </row>
    <row r="270">
      <c r="A270" t="str">
        <v>KINTZLE</v>
      </c>
      <c r="B270" t="str">
        <v>Yann</v>
      </c>
      <c r="D270" t="str">
        <v>FR</v>
      </c>
      <c r="E270" t="str">
        <v>luxembourgeoise</v>
      </c>
      <c r="F270" t="str">
        <v>4, rue d'Arlon</v>
      </c>
      <c r="G270" t="str">
        <v>L-8395</v>
      </c>
      <c r="H270" t="str">
        <v>Septfontaines</v>
      </c>
      <c r="I270" t="str">
        <v>F118</v>
      </c>
      <c r="K270">
        <v>6</v>
      </c>
      <c r="L270">
        <f>IFERROR(VLOOKUP(K270,'Tables new'!$A:$C,3,FALSE),"")</f>
        <v>15</v>
      </c>
      <c r="M270" t="str">
        <f>VLOOKUP(K270,CAT_JOUEUR,2,FALSE)</f>
        <v>U 13 H</v>
      </c>
      <c r="N270">
        <v>6</v>
      </c>
      <c r="O270">
        <f>IFERROR(VLOOKUP(N270,'Tables new'!$A:$C,3,FALSE),"")</f>
        <v>15</v>
      </c>
      <c r="P270" t="str">
        <f>VLOOKUP(N270,CAT_JOUEUR,2,FALSE)</f>
        <v>U 13 H</v>
      </c>
      <c r="T270" t="str">
        <v>j</v>
      </c>
      <c r="AA270" t="str">
        <v>100781</v>
      </c>
      <c r="AH270">
        <v>43587</v>
      </c>
      <c r="AI270">
        <v>43549</v>
      </c>
      <c r="AJ270">
        <v>2026</v>
      </c>
      <c r="AK270">
        <v>41747</v>
      </c>
      <c r="AL270" t="str">
        <v>2014 04 18 030 32</v>
      </c>
      <c r="AO270" t="str">
        <v>621 239 113 (père)</v>
      </c>
      <c r="AP270" t="str">
        <v>621 239 131 (mère)</v>
      </c>
      <c r="AQ270" t="str">
        <v>rebeccalingen@yahoo.de</v>
      </c>
      <c r="AY270" t="str">
        <v>fam</v>
      </c>
      <c r="BA270" t="str">
        <v>25/09/19</v>
      </c>
      <c r="BB270" t="str">
        <v>19/11/19</v>
      </c>
      <c r="BD270">
        <v>100</v>
      </c>
    </row>
    <row r="271">
      <c r="A271" t="str">
        <v>KLYUCHKO</v>
      </c>
      <c r="B271" t="str">
        <v>Olha</v>
      </c>
      <c r="D271" t="str">
        <v>FR</v>
      </c>
      <c r="E271" t="str">
        <v>luxembourgeoise</v>
      </c>
      <c r="F271" t="str">
        <v>5, Enner den Thermen</v>
      </c>
      <c r="G271" t="str">
        <v>L-9137</v>
      </c>
      <c r="H271" t="str">
        <v>Schieren</v>
      </c>
      <c r="I271" t="str">
        <v>F54</v>
      </c>
      <c r="K271">
        <v>212</v>
      </c>
      <c r="L271">
        <f>IFERROR(VLOOKUP(K271,'Tables new'!$A:$C,3,FALSE),"")</f>
        <v>70</v>
      </c>
      <c r="M271" t="str">
        <f>VLOOKUP(K271,CAT_JOUEUR,2,FALSE)</f>
        <v>Contact famille</v>
      </c>
      <c r="N271">
        <v>212</v>
      </c>
      <c r="O271">
        <f>IFERROR(VLOOKUP(N271,'Tables new'!$A:$C,3,FALSE),"")</f>
        <v>70</v>
      </c>
      <c r="P271" t="str">
        <f>VLOOKUP(N271,CAT_JOUEUR,2,FALSE)</f>
        <v>Contact famille</v>
      </c>
      <c r="T271" t="str">
        <v>c</v>
      </c>
      <c r="V271" t="str">
        <v>c</v>
      </c>
      <c r="AH271" t="str">
        <v xml:space="preserve"> ///</v>
      </c>
      <c r="AI271" t="str">
        <v xml:space="preserve"> ///</v>
      </c>
      <c r="AJ271" t="str">
        <v xml:space="preserve"> ///</v>
      </c>
      <c r="AK271" t="str">
        <v xml:space="preserve"> ///</v>
      </c>
      <c r="AL271" t="str">
        <v>NA</v>
      </c>
      <c r="AP271">
        <v>621639458</v>
      </c>
    </row>
    <row r="272">
      <c r="A272" t="str">
        <v>KNOPS</v>
      </c>
      <c r="B272" t="str">
        <v xml:space="preserve">Michel </v>
      </c>
      <c r="D272" t="str">
        <v>FR</v>
      </c>
      <c r="E272" t="str">
        <v>luxembourgeoise</v>
      </c>
      <c r="F272" t="str">
        <v>53, Zanerknupp</v>
      </c>
      <c r="G272" t="str">
        <v>L-9170</v>
      </c>
      <c r="H272" t="str">
        <v>Mertzig</v>
      </c>
      <c r="I272" t="str">
        <v>F17</v>
      </c>
      <c r="K272">
        <v>212</v>
      </c>
      <c r="L272">
        <f>IFERROR(VLOOKUP(K272,'Tables new'!$A:$C,3,FALSE),"")</f>
        <v>70</v>
      </c>
      <c r="M272" t="str">
        <f>VLOOKUP(K272,CAT_JOUEUR,2,FALSE)</f>
        <v>Contact famille</v>
      </c>
      <c r="N272">
        <v>212</v>
      </c>
      <c r="O272">
        <f>IFERROR(VLOOKUP(N272,'Tables new'!$A:$C,3,FALSE),"")</f>
        <v>70</v>
      </c>
      <c r="P272" t="str">
        <f>VLOOKUP(N272,CAT_JOUEUR,2,FALSE)</f>
        <v>Contact famille</v>
      </c>
      <c r="W272" t="str">
        <v>c</v>
      </c>
      <c r="AH272" t="str">
        <v xml:space="preserve"> ///</v>
      </c>
      <c r="AI272" t="str">
        <v xml:space="preserve"> ///</v>
      </c>
      <c r="AJ272" t="str">
        <v xml:space="preserve"> ///</v>
      </c>
      <c r="AK272" t="str">
        <v xml:space="preserve"> ///</v>
      </c>
      <c r="AL272" t="str">
        <v>NA</v>
      </c>
      <c r="AP272">
        <v>691475433</v>
      </c>
      <c r="AQ272" t="str">
        <v>veromoien@hotmail.com</v>
      </c>
    </row>
    <row r="273">
      <c r="A273" t="str">
        <v>KNOPS</v>
      </c>
      <c r="B273" t="str">
        <v>Tun</v>
      </c>
      <c r="D273" t="str">
        <v>FR</v>
      </c>
      <c r="E273" t="str">
        <v>luxembourgeoise</v>
      </c>
      <c r="F273" t="str">
        <v>53, Zanerknupp</v>
      </c>
      <c r="G273" t="str">
        <v>L-9170</v>
      </c>
      <c r="H273" t="str">
        <v>Mertzig</v>
      </c>
      <c r="I273" t="str">
        <v>F17</v>
      </c>
      <c r="K273">
        <v>7</v>
      </c>
      <c r="L273">
        <f>IFERROR(VLOOKUP(K273,'Tables new'!$A:$C,3,FALSE),"")</f>
        <v>16</v>
      </c>
      <c r="M273" t="str">
        <f>VLOOKUP(K273,CAT_JOUEUR,2,FALSE)</f>
        <v>U 11 H</v>
      </c>
      <c r="N273">
        <v>7</v>
      </c>
      <c r="O273">
        <f>IFERROR(VLOOKUP(N273,'Tables new'!$A:$C,3,FALSE),"")</f>
        <v>16</v>
      </c>
      <c r="P273" t="str">
        <f>VLOOKUP(N273,CAT_JOUEUR,2,FALSE)</f>
        <v>U 11 H</v>
      </c>
      <c r="W273" t="str">
        <v>j</v>
      </c>
      <c r="AA273" t="str">
        <v>xxx</v>
      </c>
      <c r="AF273" t="str">
        <v>nouvelle licence 26/27</v>
      </c>
      <c r="AI273">
        <v>46210</v>
      </c>
      <c r="AJ273">
        <v>2027</v>
      </c>
      <c r="AK273">
        <v>42269</v>
      </c>
      <c r="AL273" t="str">
        <v>2015 09 22 024 44</v>
      </c>
      <c r="AO273" t="str">
        <v>691 475 433 (père)</v>
      </c>
      <c r="AP273" t="str">
        <v>661 660 966 (mère)</v>
      </c>
      <c r="AQ273" t="str">
        <v>veromoien@hotmail.com</v>
      </c>
    </row>
    <row r="274">
      <c r="A274" t="str">
        <v>KRAEWINKELS</v>
      </c>
      <c r="B274" t="str">
        <v>Kirsten</v>
      </c>
      <c r="D274" t="str">
        <v>FR</v>
      </c>
      <c r="E274" t="str">
        <v>luxembourgeoise</v>
      </c>
      <c r="F274" t="str">
        <v>1, Beiewee</v>
      </c>
      <c r="G274" t="str">
        <v>L-8711</v>
      </c>
      <c r="H274" t="str">
        <v>Boevange/Attert</v>
      </c>
      <c r="I274" t="str">
        <v>F116</v>
      </c>
      <c r="K274">
        <v>212</v>
      </c>
      <c r="L274">
        <f>IFERROR(VLOOKUP(K274,'Tables new'!$A:$C,3,FALSE),"")</f>
        <v>70</v>
      </c>
      <c r="M274" t="str">
        <f>VLOOKUP(K274,CAT_JOUEUR,2,FALSE)</f>
        <v>Contact famille</v>
      </c>
      <c r="N274">
        <v>212</v>
      </c>
      <c r="O274">
        <f>IFERROR(VLOOKUP(N274,'Tables new'!$A:$C,3,FALSE),"")</f>
        <v>70</v>
      </c>
      <c r="P274" t="str">
        <f>VLOOKUP(N274,CAT_JOUEUR,2,FALSE)</f>
        <v>Contact famille</v>
      </c>
      <c r="W274" t="str">
        <v>c</v>
      </c>
      <c r="AH274" t="str">
        <v xml:space="preserve"> ///</v>
      </c>
      <c r="AI274" t="str">
        <v xml:space="preserve"> ///</v>
      </c>
      <c r="AJ274" t="str">
        <v xml:space="preserve"> ///</v>
      </c>
      <c r="AK274" t="str">
        <v xml:space="preserve"> ///</v>
      </c>
      <c r="AL274" t="str">
        <v>NA</v>
      </c>
    </row>
    <row r="275">
      <c r="A275" t="str">
        <v>KRATOCHVILOVA</v>
      </c>
      <c r="B275" t="str">
        <v>Kristina</v>
      </c>
      <c r="D275" t="str">
        <v>FR</v>
      </c>
      <c r="E275" t="str">
        <v>belge</v>
      </c>
      <c r="F275" t="str">
        <v>43,rue de Blaschette</v>
      </c>
      <c r="G275" t="str">
        <v>L-7353</v>
      </c>
      <c r="H275" t="str">
        <v>Lorentzweiler</v>
      </c>
      <c r="I275" t="str">
        <v>F09</v>
      </c>
      <c r="K275">
        <v>212</v>
      </c>
      <c r="L275">
        <f>IFERROR(VLOOKUP(K275,'Tables new'!$A:$C,3,FALSE),"")</f>
        <v>70</v>
      </c>
      <c r="M275" t="str">
        <f>VLOOKUP(K275,CAT_JOUEUR,2,FALSE)</f>
        <v>Contact famille</v>
      </c>
      <c r="N275">
        <v>212</v>
      </c>
      <c r="O275">
        <f>IFERROR(VLOOKUP(N275,'Tables new'!$A:$C,3,FALSE),"")</f>
        <v>70</v>
      </c>
      <c r="P275" t="str">
        <f>VLOOKUP(N275,CAT_JOUEUR,2,FALSE)</f>
        <v>Contact famille</v>
      </c>
      <c r="V275" t="str">
        <v>c</v>
      </c>
      <c r="AH275" t="str">
        <v xml:space="preserve"> ///</v>
      </c>
      <c r="AI275" t="str">
        <v xml:space="preserve"> ///</v>
      </c>
      <c r="AJ275" t="str">
        <v xml:space="preserve"> ///</v>
      </c>
      <c r="AK275" t="str">
        <v xml:space="preserve"> ///</v>
      </c>
      <c r="AL275" t="str">
        <v>NA</v>
      </c>
      <c r="AP275">
        <v>661846521</v>
      </c>
      <c r="AQ275" t="str">
        <v>kristinakratochvilova@hotmail.com</v>
      </c>
    </row>
    <row r="276">
      <c r="A276" t="str">
        <v>KRAU</v>
      </c>
      <c r="B276" t="str">
        <v>Felix</v>
      </c>
      <c r="D276" t="str">
        <v>FR</v>
      </c>
      <c r="E276" t="str">
        <v>luxembourgeoise</v>
      </c>
      <c r="F276" t="str">
        <v>27, rue Bouvart</v>
      </c>
      <c r="G276" t="str">
        <v>L-7519</v>
      </c>
      <c r="H276" t="str">
        <v>Mersch</v>
      </c>
      <c r="I276" t="str">
        <v>F98</v>
      </c>
      <c r="K276">
        <v>3</v>
      </c>
      <c r="L276">
        <f>IFERROR(VLOOKUP(K276,'Tables new'!$A:$C,3,FALSE),"")</f>
        <v>12</v>
      </c>
      <c r="M276" t="str">
        <f>VLOOKUP(K276,CAT_JOUEUR,2,FALSE)</f>
        <v>U 21 HO</v>
      </c>
      <c r="N276">
        <v>3</v>
      </c>
      <c r="O276">
        <f>IFERROR(VLOOKUP(N276,'Tables new'!$A:$C,3,FALSE),"")</f>
        <v>12</v>
      </c>
      <c r="P276" t="str">
        <f>VLOOKUP(N276,CAT_JOUEUR,2,FALSE)</f>
        <v>U 21 HO</v>
      </c>
      <c r="AA276" t="str">
        <v>100740</v>
      </c>
      <c r="AH276">
        <v>43178</v>
      </c>
      <c r="AI276">
        <v>43170</v>
      </c>
      <c r="AJ276">
        <v>2028</v>
      </c>
      <c r="AK276">
        <v>39751</v>
      </c>
      <c r="AL276" t="str">
        <v>2008 10 30 031 53</v>
      </c>
      <c r="AP276" t="str">
        <v>621 223 334</v>
      </c>
      <c r="AQ276" t="str">
        <v>ricky1387@hotmail.de</v>
      </c>
      <c r="AY276" t="str">
        <v>famr</v>
      </c>
      <c r="BA276" t="str">
        <v>25/09/19</v>
      </c>
      <c r="BB276" t="str">
        <v>pas envoi</v>
      </c>
      <c r="BD276">
        <v>100</v>
      </c>
      <c r="BO276" t="str">
        <v>1.2</v>
      </c>
    </row>
    <row r="277">
      <c r="A277" t="str">
        <v>KRECKé</v>
      </c>
      <c r="B277" t="str">
        <v>Elisabeth</v>
      </c>
      <c r="D277" t="str">
        <v>FR</v>
      </c>
      <c r="E277" t="str">
        <v>luxembourgeoise</v>
      </c>
      <c r="F277" t="str">
        <v>20, route de Mersch</v>
      </c>
      <c r="G277" t="str">
        <v>L-7432</v>
      </c>
      <c r="H277" t="str">
        <v>Gosseldange</v>
      </c>
      <c r="I277" t="str">
        <v>F41</v>
      </c>
      <c r="K277">
        <v>212</v>
      </c>
      <c r="L277">
        <f>IFERROR(VLOOKUP(K277,'Tables new'!$A:$C,3,FALSE),"")</f>
        <v>70</v>
      </c>
      <c r="M277" t="str">
        <f>VLOOKUP(K277,CAT_JOUEUR,2,FALSE)</f>
        <v>Contact famille</v>
      </c>
      <c r="N277">
        <v>212</v>
      </c>
      <c r="O277">
        <f>IFERROR(VLOOKUP(N277,'Tables new'!$A:$C,3,FALSE),"")</f>
        <v>70</v>
      </c>
      <c r="P277" t="str">
        <f>VLOOKUP(N277,CAT_JOUEUR,2,FALSE)</f>
        <v>Contact famille</v>
      </c>
      <c r="U277" t="str">
        <v>c</v>
      </c>
      <c r="AC277" t="str">
        <v xml:space="preserve"> </v>
      </c>
      <c r="AH277" t="str">
        <v xml:space="preserve"> ///</v>
      </c>
      <c r="AI277">
        <v>44107</v>
      </c>
      <c r="AJ277" t="str">
        <v xml:space="preserve"> ///</v>
      </c>
      <c r="AK277" t="str">
        <v xml:space="preserve"> ///</v>
      </c>
      <c r="AL277" t="str">
        <v>NA</v>
      </c>
      <c r="AP277" t="str">
        <v>621 768 176</v>
      </c>
    </row>
    <row r="278">
      <c r="A278" t="str">
        <v>KREMER</v>
      </c>
      <c r="B278" t="str">
        <v>Armand</v>
      </c>
      <c r="D278" t="str">
        <v>FR</v>
      </c>
      <c r="E278" t="str">
        <v>luxembourgeoise</v>
      </c>
      <c r="F278" t="str">
        <v>132, cité Roger Schmitz</v>
      </c>
      <c r="G278" t="str">
        <v>L-7381</v>
      </c>
      <c r="H278" t="str">
        <v>Bofferdange</v>
      </c>
      <c r="I278" t="str">
        <v>Seul</v>
      </c>
      <c r="K278">
        <v>1</v>
      </c>
      <c r="L278">
        <f>IFERROR(VLOOKUP(K278,'Tables new'!$A:$C,3,FALSE),"")</f>
        <v>2</v>
      </c>
      <c r="M278" t="str">
        <f>VLOOKUP(K278,CAT_JOUEUR,2,FALSE)</f>
        <v>Officiel H</v>
      </c>
      <c r="N278">
        <v>1</v>
      </c>
      <c r="O278">
        <f>IFERROR(VLOOKUP(N278,'Tables new'!$A:$C,3,FALSE),"")</f>
        <v>2</v>
      </c>
      <c r="P278" t="str">
        <f>VLOOKUP(N278,CAT_JOUEUR,2,FALSE)</f>
        <v>Officiel H</v>
      </c>
      <c r="AB278" t="str">
        <v>3462</v>
      </c>
      <c r="AC278" t="str">
        <v>3462</v>
      </c>
      <c r="AH278">
        <v>28764</v>
      </c>
      <c r="AI278">
        <v>28764</v>
      </c>
      <c r="AJ278" t="str">
        <v>///</v>
      </c>
      <c r="AK278">
        <v>20265</v>
      </c>
      <c r="AL278" t="str">
        <v>1955 06 25 132 92</v>
      </c>
      <c r="AM278" t="str">
        <v>Clervaux, Luxembourg</v>
      </c>
      <c r="AN278" t="str">
        <v>33 19 21</v>
      </c>
      <c r="AP278" t="str">
        <v>621 413 152</v>
      </c>
      <c r="AQ278" t="str">
        <v>arkremer@pt.lu</v>
      </c>
      <c r="AY278" t="str">
        <v>sr</v>
      </c>
      <c r="BA278" t="str">
        <v>25/09/19</v>
      </c>
      <c r="BB278" t="str">
        <v>pas envoi</v>
      </c>
      <c r="BC278" t="str">
        <v>i1</v>
      </c>
      <c r="BD278">
        <v>100</v>
      </c>
      <c r="BO278" t="str">
        <v>ad-2</v>
      </c>
    </row>
    <row r="279">
      <c r="A279" t="str">
        <v>KREMER</v>
      </c>
      <c r="B279" t="str">
        <v>Billy</v>
      </c>
      <c r="D279" t="str">
        <v>FR</v>
      </c>
      <c r="E279" t="str">
        <v>luxembourgeoise</v>
      </c>
      <c r="F279" t="str">
        <v>2a, rue Hiel</v>
      </c>
      <c r="G279" t="str">
        <v>L-7390</v>
      </c>
      <c r="H279" t="str">
        <v>Blaschette</v>
      </c>
      <c r="I279" t="str">
        <v>Seul</v>
      </c>
      <c r="K279">
        <v>202</v>
      </c>
      <c r="L279">
        <f>IFERROR(VLOOKUP(K279,'Tables new'!$A:$C,3,FALSE),"")</f>
        <v>62</v>
      </c>
      <c r="M279" t="str">
        <f>VLOOKUP(K279,CAT_JOUEUR,2,FALSE)</f>
        <v>Membre honoraire</v>
      </c>
      <c r="N279">
        <v>202</v>
      </c>
      <c r="O279">
        <f>IFERROR(VLOOKUP(N279,'Tables new'!$A:$C,3,FALSE),"")</f>
        <v>62</v>
      </c>
      <c r="P279" t="str">
        <f>VLOOKUP(N279,CAT_JOUEUR,2,FALSE)</f>
        <v>Membre honoraire</v>
      </c>
      <c r="AH279" t="str">
        <v xml:space="preserve"> ///</v>
      </c>
      <c r="AI279">
        <v>44082</v>
      </c>
      <c r="AJ279" t="str">
        <v xml:space="preserve"> ///</v>
      </c>
      <c r="AK279" t="str">
        <v xml:space="preserve"> ///</v>
      </c>
      <c r="AL279" t="str">
        <v>NA</v>
      </c>
      <c r="AP279" t="str">
        <v>691 629 276</v>
      </c>
      <c r="AQ279" t="str">
        <v>billy.kremer@secours.etat.lu</v>
      </c>
    </row>
    <row r="280">
      <c r="A280" t="str">
        <v>KREMER</v>
      </c>
      <c r="B280" t="str">
        <v>Christophe, François, Fernand</v>
      </c>
      <c r="D280" t="str">
        <v>FR</v>
      </c>
      <c r="E280" t="str">
        <v>luxembourgeoise</v>
      </c>
      <c r="F280" t="str">
        <v>27,rue de la Gare</v>
      </c>
      <c r="G280" t="str">
        <v>L-8705</v>
      </c>
      <c r="H280" t="str">
        <v>Useldange</v>
      </c>
      <c r="I280" t="str">
        <v>F22</v>
      </c>
      <c r="K280">
        <v>9</v>
      </c>
      <c r="L280">
        <f>IFERROR(VLOOKUP(K280,'Tables new'!$A:$C,3,FALSE),"")</f>
        <v>20</v>
      </c>
      <c r="M280" t="str">
        <f>VLOOKUP(K280,CAT_JOUEUR,2,FALSE)</f>
        <v>Vétérans - HO</v>
      </c>
      <c r="N280">
        <v>9</v>
      </c>
      <c r="O280">
        <f>IFERROR(VLOOKUP(N280,'Tables new'!$A:$C,3,FALSE),"")</f>
        <v>20</v>
      </c>
      <c r="P280" t="str">
        <f>VLOOKUP(N280,CAT_JOUEUR,2,FALSE)</f>
        <v>Vétérans - HO</v>
      </c>
      <c r="U280" t="str">
        <v>c</v>
      </c>
      <c r="AA280" t="str">
        <v>100209</v>
      </c>
      <c r="AB280" t="str">
        <v>1353</v>
      </c>
      <c r="AC280" t="str">
        <v>1353</v>
      </c>
      <c r="AH280">
        <v>33276</v>
      </c>
      <c r="AI280">
        <v>33276</v>
      </c>
      <c r="AJ280">
        <v>2028</v>
      </c>
      <c r="AK280">
        <v>30628</v>
      </c>
      <c r="AL280" t="str">
        <v>1983 11 08 293 96</v>
      </c>
      <c r="AM280" t="str">
        <v>Luxembourg, Luxembourg</v>
      </c>
      <c r="AN280" t="str">
        <v>26 32 13 41</v>
      </c>
      <c r="AO280" t="str">
        <v>95 92 05 26</v>
      </c>
      <c r="AP280" t="str">
        <v>691 622 099</v>
      </c>
      <c r="AQ280" t="str">
        <v>christophe.kremer83@gmail.com</v>
      </c>
      <c r="AR280" t="str">
        <v>U7</v>
      </c>
      <c r="AS280" t="str">
        <v>X</v>
      </c>
      <c r="AX280" t="str">
        <v>LUXQF1</v>
      </c>
      <c r="AY280" t="str">
        <v>sr</v>
      </c>
      <c r="BA280" t="str">
        <v>25/09/19</v>
      </c>
      <c r="BB280" t="str">
        <v>19/11/19</v>
      </c>
      <c r="BO280" t="str">
        <v>5af-2</v>
      </c>
    </row>
    <row r="281">
      <c r="A281" t="str">
        <v>KREMER</v>
      </c>
      <c r="B281" t="str">
        <v>Jim</v>
      </c>
      <c r="D281" t="str">
        <v>FR</v>
      </c>
      <c r="E281" t="str">
        <v>luxembourgeoise</v>
      </c>
      <c r="F281" t="str">
        <v>27,rue de la Gare</v>
      </c>
      <c r="G281" t="str">
        <v>L-8705</v>
      </c>
      <c r="H281" t="str">
        <v>Useldange</v>
      </c>
      <c r="I281" t="str">
        <v>F22</v>
      </c>
      <c r="K281">
        <v>7</v>
      </c>
      <c r="L281">
        <f>IFERROR(VLOOKUP(K281,'Tables new'!$A:$C,3,FALSE),"")</f>
        <v>16</v>
      </c>
      <c r="M281" t="str">
        <f>VLOOKUP(K281,CAT_JOUEUR,2,FALSE)</f>
        <v>U 11 H</v>
      </c>
      <c r="N281">
        <v>7</v>
      </c>
      <c r="O281">
        <f>IFERROR(VLOOKUP(N281,'Tables new'!$A:$C,3,FALSE),"")</f>
        <v>16</v>
      </c>
      <c r="P281" t="str">
        <f>VLOOKUP(N281,CAT_JOUEUR,2,FALSE)</f>
        <v>U 11 H</v>
      </c>
      <c r="U281" t="str">
        <v>j</v>
      </c>
      <c r="AA281" t="str">
        <v>400496</v>
      </c>
      <c r="AH281">
        <v>44151</v>
      </c>
      <c r="AI281">
        <v>43709</v>
      </c>
      <c r="AJ281">
        <v>2028</v>
      </c>
      <c r="AK281">
        <v>42583</v>
      </c>
      <c r="AL281" t="str">
        <v>2016 08 01 002 59</v>
      </c>
      <c r="AO281" t="str">
        <v>691 622 099 (père)</v>
      </c>
      <c r="AP281" t="str">
        <v>621 222 045 (mère)</v>
      </c>
      <c r="AQ281" t="str">
        <v>christophe.kremer83@gmail.com</v>
      </c>
    </row>
    <row r="282">
      <c r="A282" t="str">
        <v>KREMER</v>
      </c>
      <c r="B282" t="str">
        <v>Julie</v>
      </c>
      <c r="D282" t="str">
        <v>FR</v>
      </c>
      <c r="E282" t="str">
        <v>luxembourgeoise</v>
      </c>
      <c r="F282" t="str">
        <v>10a, rue des Champs</v>
      </c>
      <c r="G282" t="str">
        <v>L-7312</v>
      </c>
      <c r="H282" t="str">
        <v>Müllendorf</v>
      </c>
      <c r="I282" t="str">
        <v>AJ-GL</v>
      </c>
      <c r="J282" t="str">
        <v>NO</v>
      </c>
      <c r="K282">
        <v>252</v>
      </c>
      <c r="L282">
        <f>IFERROR(VLOOKUP(K282,'Tables new'!$A:$C,3,FALSE),"")</f>
        <v>85</v>
      </c>
      <c r="M282" t="str">
        <f>VLOOKUP(K282,CAT_JOUEUR,2,FALSE)</f>
        <v>Arrêt jeune (garder licence)</v>
      </c>
      <c r="N282">
        <v>18</v>
      </c>
      <c r="O282">
        <f>IFERROR(VLOOKUP(N282,'Tables new'!$A:$C,3,FALSE),"")</f>
        <v>37</v>
      </c>
      <c r="P282" t="str">
        <f>VLOOKUP(N282,CAT_JOUEUR,2,FALSE)</f>
        <v>U 9 F</v>
      </c>
      <c r="V282" t="str">
        <v>j</v>
      </c>
      <c r="AA282" t="str">
        <v>400462</v>
      </c>
      <c r="AH282">
        <v>44124</v>
      </c>
      <c r="AI282">
        <v>44111</v>
      </c>
      <c r="AJ282">
        <v>2025</v>
      </c>
      <c r="AK282">
        <v>43141</v>
      </c>
      <c r="AL282" t="str">
        <v>2018 02 10 001 05</v>
      </c>
      <c r="AN282" t="str">
        <v>26 33 44 69</v>
      </c>
      <c r="AO282" t="str">
        <v>621 352 630 (père)</v>
      </c>
      <c r="AP282" t="str">
        <v>661 566 805 (mère)</v>
      </c>
      <c r="AQ282" t="str">
        <v>jetti.rossy@education.lu</v>
      </c>
    </row>
    <row r="283">
      <c r="A283" t="str">
        <v>KREMER</v>
      </c>
      <c r="B283" t="str">
        <v>Leo</v>
      </c>
      <c r="D283" t="str">
        <v>FR</v>
      </c>
      <c r="E283" t="str">
        <v>luxembourgeoise</v>
      </c>
      <c r="F283" t="str">
        <v>10a, rue des Champs</v>
      </c>
      <c r="G283" t="str">
        <v>L-7312</v>
      </c>
      <c r="H283" t="str">
        <v>Müllendorf</v>
      </c>
      <c r="I283" t="str">
        <v>AJ-GL</v>
      </c>
      <c r="J283" t="str">
        <v>NO</v>
      </c>
      <c r="K283">
        <v>252</v>
      </c>
      <c r="L283">
        <f>IFERROR(VLOOKUP(K283,'Tables new'!$A:$C,3,FALSE),"")</f>
        <v>85</v>
      </c>
      <c r="M283" t="str">
        <f>VLOOKUP(K283,CAT_JOUEUR,2,FALSE)</f>
        <v>Arrêt jeune (garder licence)</v>
      </c>
      <c r="N283">
        <v>7</v>
      </c>
      <c r="O283">
        <f>IFERROR(VLOOKUP(N283,'Tables new'!$A:$C,3,FALSE),"")</f>
        <v>16</v>
      </c>
      <c r="P283" t="str">
        <f>VLOOKUP(N283,CAT_JOUEUR,2,FALSE)</f>
        <v>U 11 H</v>
      </c>
      <c r="U283" t="str">
        <v>j</v>
      </c>
      <c r="AA283" t="str">
        <v>400464</v>
      </c>
      <c r="AH283">
        <v>44124</v>
      </c>
      <c r="AI283">
        <v>44111</v>
      </c>
      <c r="AJ283">
        <v>2023</v>
      </c>
      <c r="AK283">
        <v>42464</v>
      </c>
      <c r="AL283" t="str">
        <v>2016 04 04 003 42</v>
      </c>
      <c r="AN283" t="str">
        <v>26 33 44 69</v>
      </c>
      <c r="AO283" t="str">
        <v>621 352 630 (père)</v>
      </c>
      <c r="AP283" t="str">
        <v>661 566 805 (mère)</v>
      </c>
      <c r="AQ283" t="str">
        <v>jetti.rossy@education.lu</v>
      </c>
    </row>
    <row r="284">
      <c r="A284" t="str">
        <v>KREMER</v>
      </c>
      <c r="B284" t="str">
        <v>Philippe, Ruud, Vivian</v>
      </c>
      <c r="D284" t="str">
        <v>FR</v>
      </c>
      <c r="E284" t="str">
        <v>luxembourgeoise</v>
      </c>
      <c r="F284" t="str">
        <v>2, rue Hiel</v>
      </c>
      <c r="G284" t="str">
        <v>L-7390</v>
      </c>
      <c r="H284" t="str">
        <v>Blaschette</v>
      </c>
      <c r="I284" t="str">
        <v>Seul</v>
      </c>
      <c r="K284">
        <v>150</v>
      </c>
      <c r="L284">
        <f>IFERROR(VLOOKUP(K284,'Tables new'!$A:$C,3,FALSE),"")</f>
        <v>1</v>
      </c>
      <c r="M284" t="str">
        <f>VLOOKUP(K284,CAT_JOUEUR,2,FALSE)</f>
        <v>comité</v>
      </c>
      <c r="N284">
        <v>9</v>
      </c>
      <c r="O284">
        <f>IFERROR(VLOOKUP(N284,'Tables new'!$A:$C,3,FALSE),"")</f>
        <v>20</v>
      </c>
      <c r="P284" t="str">
        <f>VLOOKUP(N284,CAT_JOUEUR,2,FALSE)</f>
        <v>Vétérans - HO</v>
      </c>
      <c r="AA284" t="str">
        <v>100252</v>
      </c>
      <c r="AB284" t="str">
        <v>1354</v>
      </c>
      <c r="AC284" t="str">
        <v>1354</v>
      </c>
      <c r="AH284">
        <v>34228</v>
      </c>
      <c r="AI284">
        <v>34223</v>
      </c>
      <c r="AJ284">
        <v>2027</v>
      </c>
      <c r="AK284">
        <v>31904</v>
      </c>
      <c r="AL284" t="str">
        <v>1987 05 07 030 04</v>
      </c>
      <c r="AM284" t="str">
        <v>Luxembourg, Luxembourg</v>
      </c>
      <c r="AN284" t="str">
        <v>33 19 21</v>
      </c>
      <c r="AO284" t="str">
        <v xml:space="preserve"> </v>
      </c>
      <c r="AP284" t="str">
        <v>691 550 385</v>
      </c>
      <c r="AQ284" t="str">
        <v>kremerphi@hotmail.com</v>
      </c>
      <c r="AY284" t="str">
        <v>sr</v>
      </c>
      <c r="BA284" t="str">
        <v>25/09/19</v>
      </c>
      <c r="BB284" t="str">
        <v>pas envoi</v>
      </c>
      <c r="BC284" t="str">
        <v>i1</v>
      </c>
      <c r="BD284">
        <v>125</v>
      </c>
      <c r="BO284" t="str">
        <v>4.2</v>
      </c>
    </row>
    <row r="285">
      <c r="A285" t="str">
        <v>KRIER</v>
      </c>
      <c r="B285" t="str">
        <v>Benoit</v>
      </c>
      <c r="D285" t="str">
        <v>FR</v>
      </c>
      <c r="E285" t="str">
        <v>luxembourgeoise</v>
      </c>
      <c r="F285" t="str">
        <v>16b, rue Hurkes</v>
      </c>
      <c r="G285" t="str">
        <v>L-7591</v>
      </c>
      <c r="H285" t="str">
        <v>Beringen</v>
      </c>
      <c r="I285" t="str">
        <v>F65</v>
      </c>
      <c r="K285">
        <v>9</v>
      </c>
      <c r="L285">
        <f>IFERROR(VLOOKUP(K285,'Tables new'!$A:$C,3,FALSE),"")</f>
        <v>20</v>
      </c>
      <c r="M285" t="str">
        <f>VLOOKUP(K285,CAT_JOUEUR,2,FALSE)</f>
        <v>Vétérans - HO</v>
      </c>
      <c r="N285">
        <v>9</v>
      </c>
      <c r="O285">
        <f>IFERROR(VLOOKUP(N285,'Tables new'!$A:$C,3,FALSE),"")</f>
        <v>20</v>
      </c>
      <c r="P285" t="str">
        <f>VLOOKUP(N285,CAT_JOUEUR,2,FALSE)</f>
        <v>Vétérans - HO</v>
      </c>
      <c r="W285" t="str">
        <v>c</v>
      </c>
      <c r="AA285" t="str">
        <v>160380</v>
      </c>
      <c r="AH285">
        <v>43646</v>
      </c>
      <c r="AI285">
        <v>43033</v>
      </c>
      <c r="AJ285">
        <v>2028</v>
      </c>
      <c r="AK285">
        <v>30517</v>
      </c>
      <c r="AL285" t="str">
        <v>1983 07 20 017 26</v>
      </c>
      <c r="AP285">
        <v>621791631</v>
      </c>
      <c r="AQ285" t="str">
        <v>benoit.krier@education.lu</v>
      </c>
      <c r="AY285" t="str">
        <v>Sr</v>
      </c>
      <c r="BA285" t="str">
        <v>25/09/19</v>
      </c>
      <c r="BB285" t="str">
        <v>19/11/19</v>
      </c>
      <c r="BC285" t="str">
        <v>i2</v>
      </c>
      <c r="BD285">
        <v>200</v>
      </c>
      <c r="BF285" t="str">
        <v>a</v>
      </c>
      <c r="BO285" t="str">
        <v>5.2</v>
      </c>
    </row>
    <row r="286">
      <c r="A286" t="str">
        <v>KRIER</v>
      </c>
      <c r="B286" t="str">
        <v>Frederik</v>
      </c>
      <c r="D286" t="str">
        <v>FR</v>
      </c>
      <c r="E286" t="str">
        <v>luxembourgeoise</v>
      </c>
      <c r="F286" t="str">
        <v>16b, rue Hurkes</v>
      </c>
      <c r="G286" t="str">
        <v>L-7591</v>
      </c>
      <c r="H286" t="str">
        <v>Beringen</v>
      </c>
      <c r="I286" t="str">
        <v>F65</v>
      </c>
      <c r="K286">
        <v>21</v>
      </c>
      <c r="L286">
        <f>IFERROR(VLOOKUP(K286,'Tables new'!$A:$C,3,FALSE),"")</f>
        <v>18</v>
      </c>
      <c r="M286" t="str">
        <f>VLOOKUP(K286,CAT_JOUEUR,2,FALSE)</f>
        <v>U7 Mixte</v>
      </c>
      <c r="N286">
        <v>21</v>
      </c>
      <c r="O286">
        <f>IFERROR(VLOOKUP(N286,'Tables new'!$A:$C,3,FALSE),"")</f>
        <v>18</v>
      </c>
      <c r="P286" t="str">
        <f>VLOOKUP(N286,CAT_JOUEUR,2,FALSE)</f>
        <v>U7 Mixte</v>
      </c>
      <c r="W286" t="str">
        <v>j</v>
      </c>
      <c r="AA286" t="str">
        <v>401515</v>
      </c>
      <c r="AH286">
        <v>45278</v>
      </c>
      <c r="AI286">
        <v>45225</v>
      </c>
      <c r="AJ286">
        <v>2028</v>
      </c>
      <c r="AK286">
        <v>44484</v>
      </c>
      <c r="AL286" t="str">
        <v>2021 10 15 001 08</v>
      </c>
      <c r="AO286" t="str">
        <v>621 791 631 (père)</v>
      </c>
      <c r="AP286" t="str">
        <v>691 714 662 (mère)</v>
      </c>
      <c r="AQ286" t="str">
        <v>benoit.krier@education.lu</v>
      </c>
    </row>
    <row r="287">
      <c r="A287" t="str">
        <v>KRIER</v>
      </c>
      <c r="B287" t="str">
        <v>Georges</v>
      </c>
      <c r="D287" t="str">
        <v>FR</v>
      </c>
      <c r="E287" t="str">
        <v>luxembourgeoise</v>
      </c>
      <c r="F287" t="str">
        <v>29, rue Wenzel</v>
      </c>
      <c r="G287" t="str">
        <v>L-7593</v>
      </c>
      <c r="H287" t="str">
        <v>Beringen</v>
      </c>
      <c r="I287" t="str">
        <v>Seul</v>
      </c>
      <c r="K287">
        <v>2</v>
      </c>
      <c r="L287">
        <f>IFERROR(VLOOKUP(K287,'Tables new'!$A:$C,3,FALSE),"")</f>
        <v>11</v>
      </c>
      <c r="M287" t="str">
        <f>VLOOKUP(K287,CAT_JOUEUR,2,FALSE)</f>
        <v>Seniors - HO</v>
      </c>
      <c r="N287">
        <v>2</v>
      </c>
      <c r="O287">
        <f>IFERROR(VLOOKUP(N287,'Tables new'!$A:$C,3,FALSE),"")</f>
        <v>11</v>
      </c>
      <c r="P287" t="str">
        <f>VLOOKUP(N287,CAT_JOUEUR,2,FALSE)</f>
        <v>Seniors - HO</v>
      </c>
      <c r="AA287" t="str">
        <v>400269</v>
      </c>
      <c r="AH287">
        <v>43878</v>
      </c>
      <c r="AI287">
        <v>43843</v>
      </c>
      <c r="AJ287">
        <v>2031</v>
      </c>
      <c r="AK287">
        <v>33439</v>
      </c>
      <c r="AL287" t="str">
        <v>1991 07 20 115 48</v>
      </c>
      <c r="AN287" t="str">
        <v>32 94 88</v>
      </c>
      <c r="AP287" t="str">
        <v>621 252 669</v>
      </c>
      <c r="AQ287" t="str">
        <v>georges.krier@yahoo.de</v>
      </c>
    </row>
    <row r="288">
      <c r="A288" t="str">
        <v>KUGELER</v>
      </c>
      <c r="B288" t="str">
        <v>Anne</v>
      </c>
      <c r="D288" t="str">
        <v>FR</v>
      </c>
      <c r="E288" t="str">
        <v>luxembourgeoise</v>
      </c>
      <c r="F288" t="str">
        <v>41d, rue de Mamer</v>
      </c>
      <c r="G288" t="str">
        <v>L-8280</v>
      </c>
      <c r="H288" t="str">
        <v>Kehlen</v>
      </c>
      <c r="I288" t="str">
        <v>F144</v>
      </c>
      <c r="K288">
        <v>212</v>
      </c>
      <c r="L288">
        <f>IFERROR(VLOOKUP(K288,'Tables new'!$A:$C,3,FALSE),"")</f>
        <v>70</v>
      </c>
      <c r="M288" t="str">
        <f>VLOOKUP(K288,CAT_JOUEUR,2,FALSE)</f>
        <v>Contact famille</v>
      </c>
      <c r="N288">
        <v>212</v>
      </c>
      <c r="O288">
        <f>IFERROR(VLOOKUP(N288,'Tables new'!$A:$C,3,FALSE),"")</f>
        <v>70</v>
      </c>
      <c r="P288" t="str">
        <f>VLOOKUP(N288,CAT_JOUEUR,2,FALSE)</f>
        <v>Contact famille</v>
      </c>
      <c r="S288" t="str">
        <v>c</v>
      </c>
      <c r="AH288" t="str">
        <v xml:space="preserve"> ///</v>
      </c>
      <c r="AI288" t="str">
        <v xml:space="preserve"> ///</v>
      </c>
      <c r="AJ288" t="str">
        <v xml:space="preserve"> ///</v>
      </c>
      <c r="AK288" t="str">
        <v xml:space="preserve"> ///</v>
      </c>
      <c r="AL288" t="str">
        <v>NA</v>
      </c>
      <c r="AQ288" t="str">
        <v>benetim@pt.lu</v>
      </c>
    </row>
    <row r="289">
      <c r="A289" t="str">
        <v>KUSABA</v>
      </c>
      <c r="B289" t="str">
        <v>Kevin</v>
      </c>
      <c r="D289" t="str">
        <v>FR</v>
      </c>
      <c r="E289" t="str">
        <v>Uganda</v>
      </c>
      <c r="F289" t="str">
        <v>77, rue d'Arlon</v>
      </c>
      <c r="G289" t="str">
        <v>L-7513</v>
      </c>
      <c r="H289" t="str">
        <v>Mersch</v>
      </c>
      <c r="I289" t="str">
        <v>Seul</v>
      </c>
      <c r="K289">
        <v>2</v>
      </c>
      <c r="L289">
        <f>IFERROR(VLOOKUP(K289,'Tables new'!$A:$C,3,FALSE),"")</f>
        <v>11</v>
      </c>
      <c r="M289" t="str">
        <f>VLOOKUP(K289,CAT_JOUEUR,2,FALSE)</f>
        <v>Seniors - HO</v>
      </c>
      <c r="N289">
        <v>2</v>
      </c>
      <c r="O289">
        <f>IFERROR(VLOOKUP(N289,'Tables new'!$A:$C,3,FALSE),"")</f>
        <v>11</v>
      </c>
      <c r="P289" t="str">
        <f>VLOOKUP(N289,CAT_JOUEUR,2,FALSE)</f>
        <v>Seniors - HO</v>
      </c>
      <c r="AA289" t="str">
        <v>xxx</v>
      </c>
      <c r="AF289" t="str">
        <v>nouvelle licence 26/27</v>
      </c>
      <c r="AI289">
        <v>46214</v>
      </c>
      <c r="AK289">
        <v>37763</v>
      </c>
      <c r="AL289" t="str">
        <v>2003 05 22 039 09</v>
      </c>
      <c r="AP289">
        <v>661786815</v>
      </c>
      <c r="AQ289" t="str">
        <v>kevinkusaba@gmail.com</v>
      </c>
    </row>
    <row r="290">
      <c r="A290" t="str">
        <v>LACKNER</v>
      </c>
      <c r="B290" t="str">
        <v>Mahuwènan</v>
      </c>
      <c r="D290" t="str">
        <v>DE</v>
      </c>
      <c r="E290" t="str">
        <v>autrichienne</v>
      </c>
      <c r="F290" t="str">
        <v>1 Bloc C, Centre Marisca</v>
      </c>
      <c r="G290" t="str">
        <v>L-7560</v>
      </c>
      <c r="H290" t="str">
        <v>Mersch</v>
      </c>
      <c r="I290" t="str">
        <v>F150</v>
      </c>
      <c r="K290">
        <v>7</v>
      </c>
      <c r="L290">
        <f>IFERROR(VLOOKUP(K290,'Tables new'!$A:$C,3,FALSE),"")</f>
        <v>16</v>
      </c>
      <c r="M290" t="str">
        <f>VLOOKUP(K290,CAT_JOUEUR,2,FALSE)</f>
        <v>U 11 H</v>
      </c>
      <c r="N290">
        <v>7</v>
      </c>
      <c r="O290">
        <f>IFERROR(VLOOKUP(N290,'Tables new'!$A:$C,3,FALSE),"")</f>
        <v>16</v>
      </c>
      <c r="P290" t="str">
        <f>VLOOKUP(N290,CAT_JOUEUR,2,FALSE)</f>
        <v>U 11 H</v>
      </c>
      <c r="U290" t="str">
        <v>j</v>
      </c>
      <c r="AA290" t="str">
        <v>403188</v>
      </c>
      <c r="AF290" t="str">
        <v>nouvelle licence 25/26</v>
      </c>
      <c r="AH290">
        <v>46049</v>
      </c>
      <c r="AI290">
        <v>46038</v>
      </c>
      <c r="AJ290">
        <v>2029</v>
      </c>
      <c r="AK290">
        <v>42885</v>
      </c>
      <c r="AL290" t="str">
        <v>2017 05 30 002 26</v>
      </c>
      <c r="AP290">
        <v>621667831</v>
      </c>
      <c r="AQ290" t="str">
        <v>rosalinelackner@gmail.com</v>
      </c>
    </row>
    <row r="291">
      <c r="A291" t="str">
        <v>LACKNER</v>
      </c>
      <c r="B291" t="str">
        <v>Manfred</v>
      </c>
      <c r="D291" t="str">
        <v>DE</v>
      </c>
      <c r="E291" t="str">
        <v>autrichienne</v>
      </c>
      <c r="F291" t="str">
        <v>1 Bloc C, Centre Marisca</v>
      </c>
      <c r="G291" t="str">
        <v>L-7560</v>
      </c>
      <c r="H291" t="str">
        <v>Mersch</v>
      </c>
      <c r="I291" t="str">
        <v>F150</v>
      </c>
      <c r="K291">
        <v>212</v>
      </c>
      <c r="L291">
        <f>IFERROR(VLOOKUP(K291,'Tables new'!$A:$C,3,FALSE),"")</f>
        <v>70</v>
      </c>
      <c r="M291" t="str">
        <f>VLOOKUP(K291,CAT_JOUEUR,2,FALSE)</f>
        <v>Contact famille</v>
      </c>
      <c r="N291">
        <v>212</v>
      </c>
      <c r="O291">
        <f>IFERROR(VLOOKUP(N291,'Tables new'!$A:$C,3,FALSE),"")</f>
        <v>70</v>
      </c>
      <c r="P291" t="str">
        <f>VLOOKUP(N291,CAT_JOUEUR,2,FALSE)</f>
        <v>Contact famille</v>
      </c>
      <c r="U291" t="str">
        <v>c</v>
      </c>
      <c r="AA291" t="str">
        <v xml:space="preserve">  </v>
      </c>
      <c r="AH291" t="str">
        <v xml:space="preserve"> ///</v>
      </c>
      <c r="AI291" t="str">
        <v xml:space="preserve"> ///</v>
      </c>
      <c r="AJ291" t="str">
        <v xml:space="preserve"> ///</v>
      </c>
      <c r="AK291" t="str">
        <v xml:space="preserve"> ///</v>
      </c>
      <c r="AL291" t="str">
        <v>NA</v>
      </c>
    </row>
    <row r="292">
      <c r="A292" t="str">
        <v>LACKNER HOUNWANOU</v>
      </c>
      <c r="B292" t="str">
        <v>Rosaline</v>
      </c>
      <c r="D292" t="str">
        <v>DE</v>
      </c>
      <c r="E292" t="str">
        <v>autrichienne</v>
      </c>
      <c r="F292" t="str">
        <v>1 Bloc C, Centre Marisca</v>
      </c>
      <c r="G292" t="str">
        <v>L-7560</v>
      </c>
      <c r="H292" t="str">
        <v>Mersch</v>
      </c>
      <c r="I292" t="str">
        <v>F150</v>
      </c>
      <c r="K292">
        <v>212</v>
      </c>
      <c r="L292">
        <f>IFERROR(VLOOKUP(K292,'Tables new'!$A:$C,3,FALSE),"")</f>
        <v>70</v>
      </c>
      <c r="M292" t="str">
        <f>VLOOKUP(K292,CAT_JOUEUR,2,FALSE)</f>
        <v>Contact famille</v>
      </c>
      <c r="N292">
        <v>212</v>
      </c>
      <c r="O292">
        <f>IFERROR(VLOOKUP(N292,'Tables new'!$A:$C,3,FALSE),"")</f>
        <v>70</v>
      </c>
      <c r="P292" t="str">
        <f>VLOOKUP(N292,CAT_JOUEUR,2,FALSE)</f>
        <v>Contact famille</v>
      </c>
      <c r="U292" t="str">
        <v>c</v>
      </c>
      <c r="AH292" t="str">
        <v xml:space="preserve"> ///</v>
      </c>
      <c r="AI292" t="str">
        <v xml:space="preserve"> ///</v>
      </c>
      <c r="AJ292" t="str">
        <v xml:space="preserve"> ///</v>
      </c>
      <c r="AK292" t="str">
        <v xml:space="preserve"> ///</v>
      </c>
      <c r="AL292" t="str">
        <v>NA</v>
      </c>
      <c r="AP292">
        <v>621667831</v>
      </c>
      <c r="AQ292" t="str">
        <v>rosalinelackner@gmail.com</v>
      </c>
    </row>
    <row r="293">
      <c r="A293" t="str">
        <v>LAGE GONCALVES</v>
      </c>
      <c r="B293" t="str">
        <v xml:space="preserve">Ruben </v>
      </c>
      <c r="D293" t="str">
        <v>FR</v>
      </c>
      <c r="E293" t="str">
        <v>portuguaise</v>
      </c>
      <c r="F293" t="str">
        <v>12, Impasse Aloyse Kayser</v>
      </c>
      <c r="G293" t="str">
        <v>L-7541</v>
      </c>
      <c r="H293" t="str">
        <v>Mersch</v>
      </c>
      <c r="I293" t="str">
        <v>Seul</v>
      </c>
      <c r="K293">
        <v>2</v>
      </c>
      <c r="L293">
        <f>IFERROR(VLOOKUP(K293,'Tables new'!$A:$C,3,FALSE),"")</f>
        <v>11</v>
      </c>
      <c r="M293" t="str">
        <f>VLOOKUP(K293,CAT_JOUEUR,2,FALSE)</f>
        <v>Seniors - HO</v>
      </c>
      <c r="N293">
        <v>2</v>
      </c>
      <c r="O293">
        <f>IFERROR(VLOOKUP(N293,'Tables new'!$A:$C,3,FALSE),"")</f>
        <v>11</v>
      </c>
      <c r="P293" t="str">
        <f>VLOOKUP(N293,CAT_JOUEUR,2,FALSE)</f>
        <v>Seniors - HO</v>
      </c>
      <c r="AA293" t="str">
        <v>400214</v>
      </c>
      <c r="AH293">
        <v>43844</v>
      </c>
      <c r="AI293">
        <v>43801</v>
      </c>
      <c r="AJ293">
        <v>2030</v>
      </c>
      <c r="AK293">
        <v>36652</v>
      </c>
      <c r="AL293" t="str">
        <v>2000 05 06 215 96</v>
      </c>
      <c r="AN293" t="str">
        <v>32 92 72</v>
      </c>
      <c r="AO293" t="str">
        <v xml:space="preserve"> </v>
      </c>
      <c r="AP293" t="str">
        <v>691 243 874</v>
      </c>
      <c r="AQ293" t="str">
        <v>rubenlage17@gmail.com</v>
      </c>
    </row>
    <row r="294">
      <c r="A294" t="str">
        <v>LAGE GONCALVES</v>
      </c>
      <c r="B294" t="str">
        <v>Tiago</v>
      </c>
      <c r="D294" t="str">
        <v>FR</v>
      </c>
      <c r="E294" t="str">
        <v>luxembougeoise</v>
      </c>
      <c r="F294" t="str">
        <v>1, rue de Mersch</v>
      </c>
      <c r="G294" t="str">
        <v>L-7410</v>
      </c>
      <c r="H294" t="str">
        <v>Angelsberg</v>
      </c>
      <c r="I294" t="str">
        <v>Seul</v>
      </c>
      <c r="K294">
        <v>2</v>
      </c>
      <c r="L294">
        <f>IFERROR(VLOOKUP(K294,'Tables new'!$A:$C,3,FALSE),"")</f>
        <v>11</v>
      </c>
      <c r="M294" t="str">
        <f>VLOOKUP(K294,CAT_JOUEUR,2,FALSE)</f>
        <v>Seniors - HO</v>
      </c>
      <c r="N294">
        <v>2</v>
      </c>
      <c r="O294">
        <f>IFERROR(VLOOKUP(N294,'Tables new'!$A:$C,3,FALSE),"")</f>
        <v>11</v>
      </c>
      <c r="P294" t="str">
        <f>VLOOKUP(N294,CAT_JOUEUR,2,FALSE)</f>
        <v>Seniors - HO</v>
      </c>
      <c r="AA294" t="str">
        <v>400034</v>
      </c>
      <c r="AH294">
        <v>43712</v>
      </c>
      <c r="AI294">
        <v>43696</v>
      </c>
      <c r="AJ294">
        <v>2030</v>
      </c>
      <c r="AK294">
        <v>33214</v>
      </c>
      <c r="AL294" t="str">
        <v>1990 12 07 138 77</v>
      </c>
      <c r="AP294" t="str">
        <v>691 537 354</v>
      </c>
      <c r="AQ294" t="str">
        <v>Tiago.l.g.7@gmail.com</v>
      </c>
      <c r="AY294" t="str">
        <v>s</v>
      </c>
      <c r="BA294" t="str">
        <v>25/09/19</v>
      </c>
      <c r="BB294" t="str">
        <v>19/11/19</v>
      </c>
      <c r="BD294">
        <v>200</v>
      </c>
      <c r="BF294" t="str">
        <v>a</v>
      </c>
    </row>
    <row r="295">
      <c r="A295" t="str">
        <v>LALLEMENT</v>
      </c>
      <c r="B295" t="str">
        <v>Nolan</v>
      </c>
      <c r="D295" t="str">
        <v>FR</v>
      </c>
      <c r="E295" t="str">
        <v>luxembourgeoise</v>
      </c>
      <c r="F295" t="str">
        <v>1a, Bei de Feschweieren</v>
      </c>
      <c r="G295" t="str">
        <v>L-7447</v>
      </c>
      <c r="H295" t="str">
        <v>Lintgen</v>
      </c>
      <c r="I295" t="str">
        <v>AJ-GL</v>
      </c>
      <c r="J295" t="str">
        <v>NO</v>
      </c>
      <c r="K295">
        <v>252</v>
      </c>
      <c r="L295">
        <f>IFERROR(VLOOKUP(K295,'Tables new'!$A:$C,3,FALSE),"")</f>
        <v>85</v>
      </c>
      <c r="M295" t="str">
        <f>VLOOKUP(K295,CAT_JOUEUR,2,FALSE)</f>
        <v>Arrêt jeune (garder licence)</v>
      </c>
      <c r="N295">
        <v>5</v>
      </c>
      <c r="O295">
        <f>IFERROR(VLOOKUP(N295,'Tables new'!$A:$C,3,FALSE),"")</f>
        <v>14</v>
      </c>
      <c r="P295" t="str">
        <f>VLOOKUP(N295,CAT_JOUEUR,2,FALSE)</f>
        <v>U 15 H</v>
      </c>
      <c r="S295" t="str">
        <v>j</v>
      </c>
      <c r="AA295" t="str">
        <v>400841</v>
      </c>
      <c r="AH295">
        <v>44645</v>
      </c>
      <c r="AI295">
        <v>44638</v>
      </c>
      <c r="AJ295">
        <v>2024</v>
      </c>
      <c r="AK295">
        <v>41181</v>
      </c>
      <c r="AL295" t="str">
        <v>2012 09 29 071 18</v>
      </c>
      <c r="AO295" t="str">
        <v>691 828 756 (père)</v>
      </c>
      <c r="AP295" t="str">
        <v>621 700 553 (mère)</v>
      </c>
      <c r="AQ295" t="str">
        <v>audreymangon@gmail.com</v>
      </c>
    </row>
    <row r="296">
      <c r="A296" t="str">
        <v>LAMHèNE</v>
      </c>
      <c r="B296" t="str">
        <v>Aki</v>
      </c>
      <c r="D296" t="str">
        <v>FR</v>
      </c>
      <c r="E296" t="str">
        <v>luxembourgeoise</v>
      </c>
      <c r="F296" t="str">
        <v>7, Place Roschten</v>
      </c>
      <c r="G296" t="str">
        <v>L-7456</v>
      </c>
      <c r="H296" t="str">
        <v>Lintgen</v>
      </c>
      <c r="I296" t="str">
        <v>F72</v>
      </c>
      <c r="K296">
        <v>7</v>
      </c>
      <c r="L296">
        <f>IFERROR(VLOOKUP(K296,'Tables new'!$A:$C,3,FALSE),"")</f>
        <v>16</v>
      </c>
      <c r="M296" t="str">
        <f>VLOOKUP(K296,CAT_JOUEUR,2,FALSE)</f>
        <v>U 11 H</v>
      </c>
      <c r="N296">
        <v>7</v>
      </c>
      <c r="O296">
        <f>IFERROR(VLOOKUP(N296,'Tables new'!$A:$C,3,FALSE),"")</f>
        <v>16</v>
      </c>
      <c r="P296" t="str">
        <f>VLOOKUP(N296,CAT_JOUEUR,2,FALSE)</f>
        <v>U 11 H</v>
      </c>
      <c r="U296" t="str">
        <v>j</v>
      </c>
      <c r="AA296" t="str">
        <v>400729</v>
      </c>
      <c r="AH296" t="str">
        <v>06.12,21</v>
      </c>
      <c r="AI296">
        <v>44523</v>
      </c>
      <c r="AJ296">
        <v>2029</v>
      </c>
      <c r="AK296">
        <v>42893</v>
      </c>
      <c r="AL296" t="str">
        <v>2017 06 07 012 98</v>
      </c>
      <c r="AO296" t="str">
        <v>691 528 563 (père)</v>
      </c>
      <c r="AP296" t="str">
        <v>661 875 908 (mère)</v>
      </c>
      <c r="AQ296" t="str">
        <v>ericlamhene@gmail.com</v>
      </c>
      <c r="BM296" t="str">
        <v>x</v>
      </c>
    </row>
    <row r="297">
      <c r="A297" t="str">
        <v>LAMHèNE</v>
      </c>
      <c r="B297" t="str">
        <v>Eric</v>
      </c>
      <c r="D297" t="str">
        <v>FR</v>
      </c>
      <c r="E297" t="str">
        <v>luxembourgeoise</v>
      </c>
      <c r="F297" t="str">
        <v>7, Place Roschten</v>
      </c>
      <c r="G297" t="str">
        <v>L-7456</v>
      </c>
      <c r="H297" t="str">
        <v>Lintgen</v>
      </c>
      <c r="I297" t="str">
        <v>F72</v>
      </c>
      <c r="K297">
        <v>212</v>
      </c>
      <c r="L297">
        <f>IFERROR(VLOOKUP(K297,'Tables new'!$A:$C,3,FALSE),"")</f>
        <v>70</v>
      </c>
      <c r="M297" t="str">
        <f>VLOOKUP(K297,CAT_JOUEUR,2,FALSE)</f>
        <v>Contact famille</v>
      </c>
      <c r="N297">
        <v>212</v>
      </c>
      <c r="O297">
        <f>IFERROR(VLOOKUP(N297,'Tables new'!$A:$C,3,FALSE),"")</f>
        <v>70</v>
      </c>
      <c r="P297" t="str">
        <f>VLOOKUP(N297,CAT_JOUEUR,2,FALSE)</f>
        <v>Contact famille</v>
      </c>
      <c r="U297" t="str">
        <v>c</v>
      </c>
      <c r="AH297" t="str">
        <v xml:space="preserve"> ///</v>
      </c>
      <c r="AI297" t="str">
        <v xml:space="preserve"> ///</v>
      </c>
      <c r="AJ297" t="str">
        <v xml:space="preserve"> ///</v>
      </c>
      <c r="AK297" t="str">
        <v xml:space="preserve"> ///</v>
      </c>
      <c r="AL297" t="str">
        <v>NA</v>
      </c>
      <c r="AP297">
        <v>691528563</v>
      </c>
      <c r="AQ297" t="str">
        <v>ericlamhene@gmail.com</v>
      </c>
    </row>
    <row r="298">
      <c r="A298" t="str">
        <v>LANGE</v>
      </c>
      <c r="B298" t="str">
        <v>Amalia</v>
      </c>
      <c r="D298" t="str">
        <v>FR</v>
      </c>
      <c r="E298" t="str">
        <v>luxembourgeoise</v>
      </c>
      <c r="F298" t="str">
        <v>1, rue Alsbich</v>
      </c>
      <c r="G298" t="str">
        <v>L-7397</v>
      </c>
      <c r="H298" t="str">
        <v>Hünsdorf</v>
      </c>
      <c r="I298" t="str">
        <v>F93</v>
      </c>
      <c r="K298">
        <v>15</v>
      </c>
      <c r="L298">
        <f>IFERROR(VLOOKUP(K298,'Tables new'!$A:$C,3,FALSE),"")</f>
        <v>35</v>
      </c>
      <c r="M298" t="str">
        <f>VLOOKUP(K298,CAT_JOUEUR,2,FALSE)</f>
        <v>U 13 F</v>
      </c>
      <c r="N298">
        <v>15</v>
      </c>
      <c r="O298">
        <f>IFERROR(VLOOKUP(N298,'Tables new'!$A:$C,3,FALSE),"")</f>
        <v>35</v>
      </c>
      <c r="P298" t="str">
        <f>VLOOKUP(N298,CAT_JOUEUR,2,FALSE)</f>
        <v>U 13 F</v>
      </c>
      <c r="Z298" t="str">
        <v>j</v>
      </c>
      <c r="AA298" t="str">
        <v>403840</v>
      </c>
      <c r="AF298" t="str">
        <v>nouvelle licence 25/26</v>
      </c>
      <c r="AH298">
        <v>46183</v>
      </c>
      <c r="AI298">
        <v>46182</v>
      </c>
      <c r="AJ298">
        <v>2029</v>
      </c>
      <c r="AK298">
        <v>41691</v>
      </c>
      <c r="AL298" t="str">
        <v>2014 02 21 067 28</v>
      </c>
      <c r="AO298" t="str">
        <v>691 419 128 (père)</v>
      </c>
      <c r="AP298" t="str">
        <v>691 233 822 (mère)</v>
      </c>
      <c r="AQ298" t="str">
        <v>chloe.murat@education.lu</v>
      </c>
    </row>
    <row r="299">
      <c r="A299" t="str">
        <v>LANGE</v>
      </c>
      <c r="B299" t="str">
        <v>Felix</v>
      </c>
      <c r="D299" t="str">
        <v>FR</v>
      </c>
      <c r="E299" t="str">
        <v>luxembourgeoise</v>
      </c>
      <c r="F299" t="str">
        <v>1, rue Alsbich</v>
      </c>
      <c r="G299" t="str">
        <v>L-7397</v>
      </c>
      <c r="H299" t="str">
        <v>Hünsdorf</v>
      </c>
      <c r="I299" t="str">
        <v>F93</v>
      </c>
      <c r="K299">
        <v>212</v>
      </c>
      <c r="L299">
        <f>IFERROR(VLOOKUP(K299,'Tables new'!$A:$C,3,FALSE),"")</f>
        <v>70</v>
      </c>
      <c r="M299" t="str">
        <f>VLOOKUP(K299,CAT_JOUEUR,2,FALSE)</f>
        <v>Contact famille</v>
      </c>
      <c r="N299">
        <v>212</v>
      </c>
      <c r="O299">
        <f>IFERROR(VLOOKUP(N299,'Tables new'!$A:$C,3,FALSE),"")</f>
        <v>70</v>
      </c>
      <c r="P299" t="str">
        <f>VLOOKUP(N299,CAT_JOUEUR,2,FALSE)</f>
        <v>Contact famille</v>
      </c>
      <c r="Z299" t="str">
        <v>c</v>
      </c>
      <c r="AH299" t="str">
        <v xml:space="preserve"> ///</v>
      </c>
      <c r="AI299" t="str">
        <v xml:space="preserve"> ///</v>
      </c>
      <c r="AJ299" t="str">
        <v xml:space="preserve"> ///</v>
      </c>
      <c r="AK299" t="str">
        <v xml:space="preserve"> ///</v>
      </c>
      <c r="AL299" t="str">
        <v>NA</v>
      </c>
      <c r="AP299">
        <v>691419128</v>
      </c>
    </row>
    <row r="300">
      <c r="A300" t="str">
        <v>LANNERS</v>
      </c>
      <c r="B300" t="str">
        <v>Sarah</v>
      </c>
      <c r="D300" t="str">
        <v>FR</v>
      </c>
      <c r="E300" t="str">
        <v>luxembourgeoise</v>
      </c>
      <c r="F300" t="str">
        <v>16, rue Zechel</v>
      </c>
      <c r="G300" t="str">
        <v>L-9170</v>
      </c>
      <c r="H300" t="str">
        <v>Mertzig</v>
      </c>
      <c r="I300" t="str">
        <v>F73</v>
      </c>
      <c r="K300">
        <v>212</v>
      </c>
      <c r="L300">
        <f>IFERROR(VLOOKUP(K300,'Tables new'!$A:$C,3,FALSE),"")</f>
        <v>70</v>
      </c>
      <c r="M300" t="str">
        <f>VLOOKUP(K300,CAT_JOUEUR,2,FALSE)</f>
        <v>Contact famille</v>
      </c>
      <c r="N300">
        <v>212</v>
      </c>
      <c r="O300">
        <f>IFERROR(VLOOKUP(N300,'Tables new'!$A:$C,3,FALSE),"")</f>
        <v>70</v>
      </c>
      <c r="P300" t="str">
        <f>VLOOKUP(N300,CAT_JOUEUR,2,FALSE)</f>
        <v>Contact famille</v>
      </c>
      <c r="V300" t="str">
        <v>c</v>
      </c>
      <c r="W300" t="str">
        <v>c</v>
      </c>
      <c r="AH300" t="str">
        <v xml:space="preserve"> ///</v>
      </c>
      <c r="AI300" t="str">
        <v xml:space="preserve"> ///</v>
      </c>
      <c r="AJ300" t="str">
        <v xml:space="preserve"> ///</v>
      </c>
      <c r="AK300" t="str">
        <v xml:space="preserve"> ///</v>
      </c>
      <c r="AL300" t="str">
        <v>NA</v>
      </c>
      <c r="AP300">
        <v>691626937</v>
      </c>
      <c r="AQ300" t="str">
        <v>sarah.lanners@education.lu</v>
      </c>
    </row>
    <row r="301">
      <c r="A301" t="str">
        <v xml:space="preserve">LE ROY  </v>
      </c>
      <c r="B301" t="str">
        <v>Sebastien</v>
      </c>
      <c r="D301" t="str">
        <v>FR</v>
      </c>
      <c r="E301" t="str">
        <v>luxembourgeoise</v>
      </c>
      <c r="F301" t="str">
        <v>5, Grondwee</v>
      </c>
      <c r="G301" t="str">
        <v>L-9045</v>
      </c>
      <c r="H301" t="str">
        <v>Ettelbrück</v>
      </c>
      <c r="I301" t="str">
        <v>F5</v>
      </c>
      <c r="K301">
        <v>212</v>
      </c>
      <c r="L301">
        <f>IFERROR(VLOOKUP(K301,'Tables new'!$A:$C,3,FALSE),"")</f>
        <v>70</v>
      </c>
      <c r="M301" t="str">
        <f>VLOOKUP(K301,CAT_JOUEUR,2,FALSE)</f>
        <v>Contact famille</v>
      </c>
      <c r="N301">
        <v>212</v>
      </c>
      <c r="O301">
        <f>IFERROR(VLOOKUP(N301,'Tables new'!$A:$C,3,FALSE),"")</f>
        <v>70</v>
      </c>
      <c r="P301" t="str">
        <f>VLOOKUP(N301,CAT_JOUEUR,2,FALSE)</f>
        <v>Contact famille</v>
      </c>
      <c r="U301" t="str">
        <v>c</v>
      </c>
      <c r="AH301" t="str">
        <v xml:space="preserve"> ///</v>
      </c>
      <c r="AI301" t="str">
        <v xml:space="preserve"> ///</v>
      </c>
      <c r="AJ301" t="str">
        <v xml:space="preserve"> ///</v>
      </c>
      <c r="AK301">
        <v>28397</v>
      </c>
      <c r="AL301" t="str">
        <v>1977 09 29 957 66</v>
      </c>
      <c r="AP301">
        <v>661977929</v>
      </c>
      <c r="AQ301" t="str">
        <v>esslerr@hotmail.com</v>
      </c>
    </row>
    <row r="302">
      <c r="A302" t="str">
        <v>LE ROY MARECHAL</v>
      </c>
      <c r="B302" t="str">
        <v>Lucas</v>
      </c>
      <c r="D302" t="str">
        <v>FR</v>
      </c>
      <c r="E302" t="str">
        <v>luxembourgeoise</v>
      </c>
      <c r="F302" t="str">
        <v>5, Grondwee</v>
      </c>
      <c r="G302" t="str">
        <v>L-9045</v>
      </c>
      <c r="H302" t="str">
        <v>Ettelbrück</v>
      </c>
      <c r="I302" t="str">
        <v>F5</v>
      </c>
      <c r="K302">
        <v>7</v>
      </c>
      <c r="L302">
        <f>IFERROR(VLOOKUP(K302,'Tables new'!$A:$C,3,FALSE),"")</f>
        <v>16</v>
      </c>
      <c r="M302" t="str">
        <f>VLOOKUP(K302,CAT_JOUEUR,2,FALSE)</f>
        <v>U 11 H</v>
      </c>
      <c r="N302">
        <v>7</v>
      </c>
      <c r="O302">
        <f>IFERROR(VLOOKUP(N302,'Tables new'!$A:$C,3,FALSE),"")</f>
        <v>16</v>
      </c>
      <c r="P302" t="str">
        <f>VLOOKUP(N302,CAT_JOUEUR,2,FALSE)</f>
        <v>U 11 H</v>
      </c>
      <c r="U302" t="str">
        <v>j</v>
      </c>
      <c r="AA302" t="str">
        <v>401428</v>
      </c>
      <c r="AH302">
        <v>45223</v>
      </c>
      <c r="AI302">
        <v>45122</v>
      </c>
      <c r="AJ302">
        <v>2029</v>
      </c>
      <c r="AK302">
        <v>43089</v>
      </c>
      <c r="AL302" t="str">
        <v>2017 12 20 027 29</v>
      </c>
      <c r="AP302" t="str">
        <v>661 977 929 (père)</v>
      </c>
      <c r="AQ302" t="str">
        <v>esslerr@hotmail.com</v>
      </c>
    </row>
    <row r="303">
      <c r="A303" t="str">
        <v>LED TRIAS</v>
      </c>
      <c r="B303" t="str">
        <v>Natalia</v>
      </c>
      <c r="D303" t="str">
        <v>FR</v>
      </c>
      <c r="E303" t="str">
        <v>espagnole</v>
      </c>
      <c r="F303" t="str">
        <v>19, rue Principale</v>
      </c>
      <c r="G303" t="str">
        <v>L-7595</v>
      </c>
      <c r="H303" t="str">
        <v>Reckange / Mersch</v>
      </c>
      <c r="I303" t="str">
        <v>F66</v>
      </c>
      <c r="K303">
        <v>212</v>
      </c>
      <c r="L303">
        <f>IFERROR(VLOOKUP(K303,'Tables new'!$A:$C,3,FALSE),"")</f>
        <v>70</v>
      </c>
      <c r="M303" t="str">
        <f>VLOOKUP(K303,CAT_JOUEUR,2,FALSE)</f>
        <v>Contact famille</v>
      </c>
      <c r="N303">
        <v>212</v>
      </c>
      <c r="O303">
        <f>IFERROR(VLOOKUP(N303,'Tables new'!$A:$C,3,FALSE),"")</f>
        <v>70</v>
      </c>
      <c r="P303" t="str">
        <f>VLOOKUP(N303,CAT_JOUEUR,2,FALSE)</f>
        <v>Contact famille</v>
      </c>
      <c r="U303" t="str">
        <v>c</v>
      </c>
      <c r="AH303" t="str">
        <v xml:space="preserve"> ///</v>
      </c>
      <c r="AI303" t="str">
        <v xml:space="preserve"> ///</v>
      </c>
      <c r="AJ303" t="str">
        <v xml:space="preserve"> ///</v>
      </c>
      <c r="AK303" t="str">
        <v xml:space="preserve"> ///</v>
      </c>
      <c r="AL303" t="str">
        <v>NA</v>
      </c>
      <c r="AP303">
        <v>661118094</v>
      </c>
      <c r="AQ303" t="str">
        <v>natalialed@hotmail.com</v>
      </c>
    </row>
    <row r="304">
      <c r="A304" t="str">
        <v>LEE</v>
      </c>
      <c r="B304" t="str">
        <v>Rae Lyn</v>
      </c>
      <c r="D304" t="str">
        <v>FR</v>
      </c>
      <c r="E304" t="str">
        <v>luxembourgeoise</v>
      </c>
      <c r="F304" t="str">
        <v>7, Place Roschten</v>
      </c>
      <c r="G304" t="str">
        <v>L-7456</v>
      </c>
      <c r="H304" t="str">
        <v>Lintgen</v>
      </c>
      <c r="I304" t="str">
        <v>F72</v>
      </c>
      <c r="J304" t="str">
        <v xml:space="preserve"> </v>
      </c>
      <c r="K304">
        <v>212</v>
      </c>
      <c r="L304">
        <f>IFERROR(VLOOKUP(K304,'Tables new'!$A:$C,3,FALSE),"")</f>
        <v>70</v>
      </c>
      <c r="M304" t="str">
        <f>VLOOKUP(K304,CAT_JOUEUR,2,FALSE)</f>
        <v>Contact famille</v>
      </c>
      <c r="N304">
        <v>212</v>
      </c>
      <c r="O304">
        <f>IFERROR(VLOOKUP(N304,'Tables new'!$A:$C,3,FALSE),"")</f>
        <v>70</v>
      </c>
      <c r="P304" t="str">
        <f>VLOOKUP(N304,CAT_JOUEUR,2,FALSE)</f>
        <v>Contact famille</v>
      </c>
      <c r="U304" t="str">
        <v>c</v>
      </c>
      <c r="AH304" t="str">
        <v xml:space="preserve"> ///</v>
      </c>
      <c r="AI304" t="str">
        <v xml:space="preserve"> ///</v>
      </c>
      <c r="AJ304" t="str">
        <v xml:space="preserve"> ///</v>
      </c>
      <c r="AK304" t="str">
        <v xml:space="preserve"> ///</v>
      </c>
      <c r="AL304" t="str">
        <v>NA</v>
      </c>
      <c r="AP304">
        <v>661875908</v>
      </c>
      <c r="AQ304" t="str">
        <v>raelyn@rll.sg</v>
      </c>
    </row>
    <row r="305">
      <c r="A305" t="str">
        <v>LEHNEN</v>
      </c>
      <c r="B305" t="str">
        <v>Cynthia</v>
      </c>
      <c r="D305" t="str">
        <v>FR</v>
      </c>
      <c r="E305" t="str">
        <v>luxembourgeoise</v>
      </c>
      <c r="F305" t="str">
        <v>7, Helperterwee</v>
      </c>
      <c r="G305" t="str">
        <v>L-7418</v>
      </c>
      <c r="H305" t="str">
        <v>Buschdorf</v>
      </c>
      <c r="I305" t="str">
        <v>Seul</v>
      </c>
      <c r="K305">
        <v>12</v>
      </c>
      <c r="L305">
        <v>31</v>
      </c>
      <c r="M305" t="str">
        <v>Femmes</v>
      </c>
      <c r="N305">
        <v>12</v>
      </c>
      <c r="O305">
        <f>IFERROR(VLOOKUP(N305,'Tables new'!$A:$C,3,FALSE),"")</f>
        <v>31</v>
      </c>
      <c r="P305" t="str">
        <f>VLOOKUP(N305,CAT_JOUEUR,2,FALSE)</f>
        <v>Femmes</v>
      </c>
      <c r="AA305" t="str">
        <v>100215</v>
      </c>
      <c r="AB305" t="str">
        <v>100215</v>
      </c>
      <c r="AC305" t="str">
        <v>100215</v>
      </c>
      <c r="AH305">
        <v>38639</v>
      </c>
      <c r="AI305">
        <v>38639</v>
      </c>
      <c r="AJ305">
        <v>2035</v>
      </c>
      <c r="AK305">
        <v>34741</v>
      </c>
      <c r="AL305" t="str">
        <v>1995 02 11 086 97</v>
      </c>
      <c r="AM305" t="str">
        <v>Luxembourg, Luxembourg</v>
      </c>
      <c r="AN305" t="str">
        <v>32 72 54</v>
      </c>
      <c r="AP305" t="str">
        <v>691 943 275</v>
      </c>
      <c r="AQ305" t="str">
        <v>cynthialehnen@gmail.com</v>
      </c>
      <c r="AY305" t="str">
        <v>S</v>
      </c>
      <c r="BA305" t="str">
        <v>25/09/19</v>
      </c>
      <c r="BB305" t="str">
        <v>19/11/19</v>
      </c>
      <c r="BD305">
        <v>50</v>
      </c>
      <c r="BO305" t="str">
        <v>4a-1</v>
      </c>
    </row>
    <row r="306">
      <c r="A306" t="str">
        <v>LEISEN</v>
      </c>
      <c r="B306" t="str">
        <v>Jo-Anne</v>
      </c>
      <c r="D306" t="str">
        <v>FR</v>
      </c>
      <c r="E306" t="str">
        <v>luxembourgeoise</v>
      </c>
      <c r="F306" t="str">
        <v>33, op der Diert</v>
      </c>
      <c r="G306" t="str">
        <v>L-6124</v>
      </c>
      <c r="H306" t="str">
        <v>Junglinster</v>
      </c>
      <c r="I306" t="str">
        <v>F112</v>
      </c>
      <c r="K306">
        <v>11</v>
      </c>
      <c r="L306">
        <f>IFERROR(VLOOKUP(K306,'Tables new'!$A:$C,3,FALSE),"")</f>
        <v>4</v>
      </c>
      <c r="M306" t="str">
        <f>VLOOKUP(K306,CAT_JOUEUR,2,FALSE)</f>
        <v>Officiel FE</v>
      </c>
      <c r="N306">
        <v>11</v>
      </c>
      <c r="O306">
        <f>IFERROR(VLOOKUP(N306,'Tables new'!$A:$C,3,FALSE),"")</f>
        <v>4</v>
      </c>
      <c r="P306" t="str">
        <f>VLOOKUP(N306,CAT_JOUEUR,2,FALSE)</f>
        <v>Officiel FE</v>
      </c>
      <c r="S306" t="str">
        <v>c</v>
      </c>
      <c r="T306" t="str">
        <v>c</v>
      </c>
      <c r="AA306" t="str">
        <v>400886</v>
      </c>
      <c r="AB306" t="str">
        <v>400886</v>
      </c>
      <c r="AC306" t="str">
        <v>400886</v>
      </c>
      <c r="AH306">
        <v>44656</v>
      </c>
      <c r="AI306">
        <v>43531</v>
      </c>
      <c r="AJ306">
        <v>2030</v>
      </c>
      <c r="AK306">
        <v>31180</v>
      </c>
      <c r="AL306" t="str">
        <v>1985 05 13 069 23</v>
      </c>
      <c r="AN306" t="str">
        <v>26 94 56 64</v>
      </c>
      <c r="AP306" t="str">
        <v>661 614 335</v>
      </c>
      <c r="AQ306" t="str">
        <v>leisen.j@gmail.com</v>
      </c>
      <c r="AS306" t="str">
        <v>X</v>
      </c>
      <c r="AV306" t="str">
        <v>X</v>
      </c>
      <c r="AY306" t="str">
        <v>fam</v>
      </c>
      <c r="BA306" t="str">
        <v>25/09/19</v>
      </c>
      <c r="BB306" t="str">
        <v>19/11/19</v>
      </c>
      <c r="BD306" t="str">
        <v>pi</v>
      </c>
    </row>
    <row r="307">
      <c r="A307" t="str">
        <v>LENGLET</v>
      </c>
      <c r="B307" t="str">
        <v>Benjamin</v>
      </c>
      <c r="D307" t="str">
        <v>FR</v>
      </c>
      <c r="E307" t="str">
        <v>Belge Britanique</v>
      </c>
      <c r="F307" t="str">
        <v>12, um Knapp</v>
      </c>
      <c r="G307" t="str">
        <v>L-7779</v>
      </c>
      <c r="H307" t="str">
        <v>Bissen</v>
      </c>
      <c r="I307" t="str">
        <v>F38</v>
      </c>
      <c r="K307">
        <v>21</v>
      </c>
      <c r="L307">
        <f>IFERROR(VLOOKUP(K307,'Tables new'!$A:$C,3,FALSE),"")</f>
        <v>18</v>
      </c>
      <c r="M307" t="str">
        <f>VLOOKUP(K307,CAT_JOUEUR,2,FALSE)</f>
        <v>U7 Mixte</v>
      </c>
      <c r="N307">
        <v>21</v>
      </c>
      <c r="O307">
        <f>IFERROR(VLOOKUP(N307,'Tables new'!$A:$C,3,FALSE),"")</f>
        <v>18</v>
      </c>
      <c r="P307" t="str">
        <f>VLOOKUP(N307,CAT_JOUEUR,2,FALSE)</f>
        <v>U7 Mixte</v>
      </c>
      <c r="W307" t="str">
        <v>j</v>
      </c>
      <c r="AA307" t="str">
        <v>403546</v>
      </c>
      <c r="AF307" t="str">
        <v>nouvelle licence 25/26</v>
      </c>
      <c r="AH307">
        <v>46113</v>
      </c>
      <c r="AI307">
        <v>46104</v>
      </c>
      <c r="AJ307">
        <v>2026</v>
      </c>
      <c r="AK307">
        <v>43908</v>
      </c>
      <c r="AL307" t="str">
        <v>2020 03 18 017 32</v>
      </c>
      <c r="AP307">
        <v>691123907</v>
      </c>
      <c r="AQ307" t="str">
        <v>c.lenglet@mf.me</v>
      </c>
    </row>
    <row r="308">
      <c r="A308" t="str">
        <v>LENGLET</v>
      </c>
      <c r="B308" t="str">
        <v>Cedric</v>
      </c>
      <c r="D308" t="str">
        <v>FR</v>
      </c>
      <c r="E308" t="str">
        <v>Belge Britanique</v>
      </c>
      <c r="F308" t="str">
        <v>12, um Knapp</v>
      </c>
      <c r="G308" t="str">
        <v>L-7779</v>
      </c>
      <c r="H308" t="str">
        <v>Bissen</v>
      </c>
      <c r="I308" t="str">
        <v>F38</v>
      </c>
      <c r="K308">
        <v>212</v>
      </c>
      <c r="L308">
        <f>IFERROR(VLOOKUP(K308,'Tables new'!$A:$C,3,FALSE),"")</f>
        <v>70</v>
      </c>
      <c r="M308" t="str">
        <f>VLOOKUP(K308,CAT_JOUEUR,2,FALSE)</f>
        <v>Contact famille</v>
      </c>
      <c r="N308">
        <v>212</v>
      </c>
      <c r="O308">
        <f>IFERROR(VLOOKUP(N308,'Tables new'!$A:$C,3,FALSE),"")</f>
        <v>70</v>
      </c>
      <c r="P308" t="str">
        <f>VLOOKUP(N308,CAT_JOUEUR,2,FALSE)</f>
        <v>Contact famille</v>
      </c>
      <c r="W308" t="str">
        <v>c</v>
      </c>
      <c r="AH308" t="str">
        <v xml:space="preserve"> ///</v>
      </c>
      <c r="AI308" t="str">
        <v xml:space="preserve"> ///</v>
      </c>
      <c r="AJ308" t="str">
        <v xml:space="preserve"> ///</v>
      </c>
      <c r="AK308" t="str">
        <v xml:space="preserve"> ///</v>
      </c>
      <c r="AL308" t="str">
        <v>NA</v>
      </c>
      <c r="AP308">
        <v>691123907</v>
      </c>
      <c r="AQ308" t="str">
        <v>c.lenglet@mf.me</v>
      </c>
    </row>
    <row r="309">
      <c r="A309" t="str">
        <v>LIBRIZZI</v>
      </c>
      <c r="B309" t="str">
        <v>Francesco</v>
      </c>
      <c r="D309" t="str">
        <v>FR</v>
      </c>
      <c r="E309" t="str">
        <v>italienne</v>
      </c>
      <c r="F309" t="str">
        <v>50,route de Fischbach</v>
      </c>
      <c r="G309" t="str">
        <v>L-7447</v>
      </c>
      <c r="H309" t="str">
        <v>Lintgen</v>
      </c>
      <c r="I309" t="str">
        <v>F131</v>
      </c>
      <c r="K309">
        <v>212</v>
      </c>
      <c r="L309">
        <f>IFERROR(VLOOKUP(K309,'Tables new'!$A:$C,3,FALSE),"")</f>
        <v>70</v>
      </c>
      <c r="M309" t="str">
        <f>VLOOKUP(K309,CAT_JOUEUR,2,FALSE)</f>
        <v>Contact famille</v>
      </c>
      <c r="N309">
        <v>212</v>
      </c>
      <c r="O309">
        <f>IFERROR(VLOOKUP(N309,'Tables new'!$A:$C,3,FALSE),"")</f>
        <v>70</v>
      </c>
      <c r="P309" t="str">
        <f>VLOOKUP(N309,CAT_JOUEUR,2,FALSE)</f>
        <v>Contact famille</v>
      </c>
      <c r="V309" t="str">
        <v>c</v>
      </c>
      <c r="AH309" t="str">
        <v xml:space="preserve"> ///</v>
      </c>
      <c r="AI309" t="str">
        <v xml:space="preserve"> ///</v>
      </c>
      <c r="AJ309" t="str">
        <v xml:space="preserve"> ///</v>
      </c>
      <c r="AK309" t="str">
        <v xml:space="preserve"> ///</v>
      </c>
      <c r="AL309" t="str">
        <v>NA</v>
      </c>
      <c r="AP309">
        <v>691435025</v>
      </c>
      <c r="AQ309" t="str">
        <v>librizzi.fra@gmail.com</v>
      </c>
    </row>
    <row r="310">
      <c r="A310" t="str">
        <v>LIBRIZZI</v>
      </c>
      <c r="B310" t="str">
        <v>Rebecca</v>
      </c>
      <c r="D310" t="str">
        <v>FR</v>
      </c>
      <c r="E310" t="str">
        <v>italienne</v>
      </c>
      <c r="F310" t="str">
        <v>50,route de Fischbach</v>
      </c>
      <c r="G310" t="str">
        <v>L-7447</v>
      </c>
      <c r="H310" t="str">
        <v>Lintgen</v>
      </c>
      <c r="I310" t="str">
        <v>F131</v>
      </c>
      <c r="K310">
        <v>18</v>
      </c>
      <c r="L310">
        <f>IFERROR(VLOOKUP(K310,'Tables new'!$A:$C,3,FALSE),"")</f>
        <v>37</v>
      </c>
      <c r="M310" t="str">
        <f>VLOOKUP(K310,CAT_JOUEUR,2,FALSE)</f>
        <v>U 9 F</v>
      </c>
      <c r="N310">
        <v>18</v>
      </c>
      <c r="O310">
        <f>IFERROR(VLOOKUP(N310,'Tables new'!$A:$C,3,FALSE),"")</f>
        <v>37</v>
      </c>
      <c r="P310" t="str">
        <f>VLOOKUP(N310,CAT_JOUEUR,2,FALSE)</f>
        <v>U 9 F</v>
      </c>
      <c r="V310" t="str">
        <v>j</v>
      </c>
      <c r="AA310" t="str">
        <v>401192</v>
      </c>
      <c r="AH310">
        <v>45061</v>
      </c>
      <c r="AI310">
        <v>45037</v>
      </c>
      <c r="AJ310">
        <v>2025</v>
      </c>
      <c r="AK310">
        <v>43292</v>
      </c>
      <c r="AL310" t="str">
        <v>2018 07 11 010 54</v>
      </c>
      <c r="AO310" t="str">
        <v>691 435 025 (père)</v>
      </c>
      <c r="AP310" t="str">
        <v>691 243 337 (mère)</v>
      </c>
      <c r="AQ310" t="str">
        <v>librizzi.fra@gmail.com</v>
      </c>
    </row>
    <row r="311">
      <c r="A311" t="str">
        <v>LINSTER</v>
      </c>
      <c r="B311" t="str">
        <v>Laurence</v>
      </c>
      <c r="D311" t="str">
        <v>FR</v>
      </c>
      <c r="E311" t="str">
        <v>luxembourgeoise</v>
      </c>
      <c r="F311" t="str">
        <v>37, rue Joseph Hackin</v>
      </c>
      <c r="G311" t="str">
        <v>L-8711</v>
      </c>
      <c r="H311" t="str">
        <v>Boevange/Attert</v>
      </c>
      <c r="I311" t="str">
        <v>F53</v>
      </c>
      <c r="K311">
        <v>212</v>
      </c>
      <c r="L311">
        <f>IFERROR(VLOOKUP(K311,'Tables new'!$A:$C,3,FALSE),"")</f>
        <v>70</v>
      </c>
      <c r="M311" t="str">
        <f>VLOOKUP(K311,CAT_JOUEUR,2,FALSE)</f>
        <v>Contact famille</v>
      </c>
      <c r="N311">
        <v>212</v>
      </c>
      <c r="O311">
        <f>IFERROR(VLOOKUP(N311,'Tables new'!$A:$C,3,FALSE),"")</f>
        <v>70</v>
      </c>
      <c r="P311" t="str">
        <f>VLOOKUP(N311,CAT_JOUEUR,2,FALSE)</f>
        <v>Contact famille</v>
      </c>
      <c r="T311" t="str">
        <v>c</v>
      </c>
      <c r="AH311" t="str">
        <v xml:space="preserve"> ///</v>
      </c>
      <c r="AI311" t="str">
        <v xml:space="preserve"> ///</v>
      </c>
      <c r="AJ311" t="str">
        <v xml:space="preserve"> ///</v>
      </c>
      <c r="AK311" t="str">
        <v xml:space="preserve"> ///</v>
      </c>
      <c r="AL311" t="str">
        <v>NA</v>
      </c>
      <c r="AP311">
        <v>691567058</v>
      </c>
    </row>
    <row r="312">
      <c r="A312" t="str">
        <v>LOUTSCH</v>
      </c>
      <c r="B312" t="str">
        <v>Natascha</v>
      </c>
      <c r="D312" t="str">
        <v>FR</v>
      </c>
      <c r="E312" t="str">
        <v>luxembourgeoise</v>
      </c>
      <c r="F312" t="str">
        <v>64, rue de Hunsdorf</v>
      </c>
      <c r="G312" t="str">
        <v>L-7324</v>
      </c>
      <c r="H312" t="str">
        <v>Müllendorf</v>
      </c>
      <c r="I312" t="str">
        <v>F100</v>
      </c>
      <c r="K312">
        <v>212</v>
      </c>
      <c r="L312">
        <f>IFERROR(VLOOKUP(K312,'Tables new'!$A:$C,3,FALSE),"")</f>
        <v>70</v>
      </c>
      <c r="M312" t="str">
        <f>VLOOKUP(K312,CAT_JOUEUR,2,FALSE)</f>
        <v>Contact famille</v>
      </c>
      <c r="N312">
        <v>212</v>
      </c>
      <c r="O312">
        <f>IFERROR(VLOOKUP(N312,'Tables new'!$A:$C,3,FALSE),"")</f>
        <v>70</v>
      </c>
      <c r="P312" t="str">
        <f>VLOOKUP(N312,CAT_JOUEUR,2,FALSE)</f>
        <v>Contact famille</v>
      </c>
      <c r="AH312" t="str">
        <v xml:space="preserve"> ///</v>
      </c>
      <c r="AI312">
        <v>43178</v>
      </c>
      <c r="AJ312" t="str">
        <v xml:space="preserve"> ///</v>
      </c>
      <c r="AK312" t="str">
        <v xml:space="preserve"> ///</v>
      </c>
      <c r="AL312" t="str">
        <v>NA</v>
      </c>
      <c r="AN312" t="str">
        <v>26 33 18 54</v>
      </c>
      <c r="AP312" t="str">
        <v>691 627 125</v>
      </c>
      <c r="AQ312" t="str">
        <v>tascha0427@gmail.com</v>
      </c>
      <c r="AY312" t="str">
        <v>famr</v>
      </c>
      <c r="BA312" t="str">
        <v>25/09/19</v>
      </c>
      <c r="BB312" t="str">
        <v>pas envoi</v>
      </c>
      <c r="BC312" t="str">
        <v>f1</v>
      </c>
      <c r="BD312" t="str">
        <v>fcmp</v>
      </c>
      <c r="BO312" t="str">
        <v>g-1</v>
      </c>
    </row>
    <row r="313">
      <c r="A313" t="str">
        <v xml:space="preserve">LUCAS </v>
      </c>
      <c r="B313" t="str">
        <v>Eugenia</v>
      </c>
      <c r="D313" t="str">
        <v>FR</v>
      </c>
      <c r="E313" t="str">
        <v>portugaise</v>
      </c>
      <c r="F313" t="str">
        <v>56, rue Scheerbach</v>
      </c>
      <c r="G313" t="str">
        <v>L-7625</v>
      </c>
      <c r="H313" t="str">
        <v>Heffingen</v>
      </c>
      <c r="I313" t="str">
        <v>F153</v>
      </c>
      <c r="K313">
        <v>212</v>
      </c>
      <c r="L313">
        <f>IFERROR(VLOOKUP(K313,'Tables new'!$A:$C,3,FALSE),"")</f>
        <v>70</v>
      </c>
      <c r="M313" t="str">
        <f>VLOOKUP(K313,CAT_JOUEUR,2,FALSE)</f>
        <v>Contact famille</v>
      </c>
      <c r="N313">
        <v>212</v>
      </c>
      <c r="O313">
        <f>IFERROR(VLOOKUP(N313,'Tables new'!$A:$C,3,FALSE),"")</f>
        <v>70</v>
      </c>
      <c r="P313" t="str">
        <f>VLOOKUP(N313,CAT_JOUEUR,2,FALSE)</f>
        <v>Contact famille</v>
      </c>
      <c r="T313" t="str">
        <v>c</v>
      </c>
      <c r="AH313" t="str">
        <v xml:space="preserve"> ///</v>
      </c>
      <c r="AI313" t="str">
        <v xml:space="preserve"> ///</v>
      </c>
      <c r="AJ313" t="str">
        <v xml:space="preserve"> ///</v>
      </c>
      <c r="AK313" t="str">
        <v xml:space="preserve"> ///</v>
      </c>
      <c r="AL313" t="str">
        <v>NA</v>
      </c>
      <c r="AP313">
        <v>661113163</v>
      </c>
      <c r="AQ313" t="str">
        <v>eugeniamdlucas@gmail.com</v>
      </c>
    </row>
    <row r="314">
      <c r="A314" t="str">
        <v>LUCAS DE ALMEIDA</v>
      </c>
      <c r="B314" t="str">
        <v>Vicente</v>
      </c>
      <c r="D314" t="str">
        <v>FR</v>
      </c>
      <c r="E314" t="str">
        <v>portugaise</v>
      </c>
      <c r="F314" t="str">
        <v>56, rue Scheerbach</v>
      </c>
      <c r="G314" t="str">
        <v>L-7625</v>
      </c>
      <c r="H314" t="str">
        <v>Heffingen</v>
      </c>
      <c r="I314" t="str">
        <v>F153</v>
      </c>
      <c r="K314">
        <v>6</v>
      </c>
      <c r="L314">
        <f>IFERROR(VLOOKUP(K314,'Tables new'!$A:$C,3,FALSE),"")</f>
        <v>15</v>
      </c>
      <c r="M314" t="str">
        <f>VLOOKUP(K314,CAT_JOUEUR,2,FALSE)</f>
        <v>U 13 H</v>
      </c>
      <c r="N314">
        <v>6</v>
      </c>
      <c r="O314">
        <f>IFERROR(VLOOKUP(N314,'Tables new'!$A:$C,3,FALSE),"")</f>
        <v>15</v>
      </c>
      <c r="P314" t="str">
        <f>VLOOKUP(N314,CAT_JOUEUR,2,FALSE)</f>
        <v>U 13 H</v>
      </c>
      <c r="T314" t="str">
        <v>j</v>
      </c>
      <c r="AA314" t="str">
        <v>403812</v>
      </c>
      <c r="AF314" t="str">
        <v>nouvelle licence 25/26 / apte temporairement jusqu'au 26.08.2026)</v>
      </c>
      <c r="AH314">
        <v>46164</v>
      </c>
      <c r="AI314">
        <v>46161</v>
      </c>
      <c r="AJ314">
        <v>2026</v>
      </c>
      <c r="AK314">
        <v>41895</v>
      </c>
      <c r="AL314" t="str">
        <v>2014 09 13 027 95</v>
      </c>
      <c r="AO314" t="str">
        <v>661 813 163 (père)</v>
      </c>
      <c r="AP314" t="str">
        <v>661 113 163 (mère)</v>
      </c>
      <c r="AQ314" t="str">
        <v>eugeniamdlucas@gmail.com</v>
      </c>
    </row>
    <row r="315">
      <c r="A315" t="str">
        <v>LUDWIG</v>
      </c>
      <c r="B315" t="str">
        <v>Dean</v>
      </c>
      <c r="D315" t="str">
        <v>FR</v>
      </c>
      <c r="E315" t="str">
        <v>luxembourgeoise</v>
      </c>
      <c r="F315" t="str">
        <v>3, Kiirchepad</v>
      </c>
      <c r="G315" t="str">
        <v>L-9170</v>
      </c>
      <c r="H315" t="str">
        <v>Mertzig</v>
      </c>
      <c r="I315" t="str">
        <v>F33</v>
      </c>
      <c r="K315">
        <v>5</v>
      </c>
      <c r="L315">
        <f>IFERROR(VLOOKUP(K315,'Tables new'!$A:$C,3,FALSE),"")</f>
        <v>14</v>
      </c>
      <c r="M315" t="str">
        <f>VLOOKUP(K315,CAT_JOUEUR,2,FALSE)</f>
        <v>U 15 H</v>
      </c>
      <c r="N315">
        <v>5</v>
      </c>
      <c r="O315">
        <f>IFERROR(VLOOKUP(N315,'Tables new'!$A:$C,3,FALSE),"")</f>
        <v>14</v>
      </c>
      <c r="P315" t="str">
        <f>VLOOKUP(N315,CAT_JOUEUR,2,FALSE)</f>
        <v>U 15 H</v>
      </c>
      <c r="S315" t="str">
        <v>j</v>
      </c>
      <c r="AA315" t="str">
        <v>400247</v>
      </c>
      <c r="AH315">
        <v>43865</v>
      </c>
      <c r="AI315">
        <v>43848</v>
      </c>
      <c r="AJ315">
        <v>2028</v>
      </c>
      <c r="AK315">
        <v>41284</v>
      </c>
      <c r="AL315" t="str">
        <v>2013 01 10 011 53</v>
      </c>
      <c r="AN315" t="str">
        <v>26 88 02 39</v>
      </c>
      <c r="AO315" t="str">
        <v>691 308 870 (père)</v>
      </c>
      <c r="AP315" t="str">
        <v>691 546 306 (mère)</v>
      </c>
      <c r="AQ315" t="str">
        <v>j-lindsay@hotmail.de</v>
      </c>
      <c r="BD315" t="str">
        <v>free</v>
      </c>
    </row>
    <row r="316">
      <c r="A316" t="str">
        <v>LUDWIG</v>
      </c>
      <c r="B316" t="str">
        <v>Jamie</v>
      </c>
      <c r="D316" t="str">
        <v>FR</v>
      </c>
      <c r="E316" t="str">
        <v>luxembourgeoise</v>
      </c>
      <c r="F316" t="str">
        <v>3, Kiirchepad</v>
      </c>
      <c r="G316" t="str">
        <v>L-9170</v>
      </c>
      <c r="H316" t="str">
        <v>Mertzig</v>
      </c>
      <c r="I316" t="str">
        <v>F33</v>
      </c>
      <c r="K316">
        <v>6</v>
      </c>
      <c r="L316">
        <f>IFERROR(VLOOKUP(K316,'Tables new'!$A:$C,3,FALSE),"")</f>
        <v>15</v>
      </c>
      <c r="M316" t="str">
        <f>VLOOKUP(K316,CAT_JOUEUR,2,FALSE)</f>
        <v>U 13 H</v>
      </c>
      <c r="N316">
        <v>6</v>
      </c>
      <c r="O316">
        <f>IFERROR(VLOOKUP(N316,'Tables new'!$A:$C,3,FALSE),"")</f>
        <v>15</v>
      </c>
      <c r="P316" t="str">
        <f>VLOOKUP(N316,CAT_JOUEUR,2,FALSE)</f>
        <v>U 13 H</v>
      </c>
      <c r="T316" t="str">
        <v>j</v>
      </c>
      <c r="AA316" t="str">
        <v>400248</v>
      </c>
      <c r="AH316">
        <v>43865</v>
      </c>
      <c r="AI316">
        <v>43848</v>
      </c>
      <c r="AJ316">
        <v>2027</v>
      </c>
      <c r="AK316">
        <v>42240</v>
      </c>
      <c r="AL316" t="str">
        <v>2015 08 24 007 87</v>
      </c>
      <c r="AN316" t="str">
        <v>26 88 02 39</v>
      </c>
      <c r="AO316" t="str">
        <v>691 308 870 (père)</v>
      </c>
      <c r="AP316" t="str">
        <v>691 546 306 (mère)</v>
      </c>
      <c r="AQ316" t="str">
        <v>j-lindsay@hotmail.de</v>
      </c>
      <c r="BD316" t="str">
        <v>free</v>
      </c>
    </row>
    <row r="317">
      <c r="A317" t="str">
        <v>LUDWIG</v>
      </c>
      <c r="B317" t="str">
        <v>Serge</v>
      </c>
      <c r="D317" t="str">
        <v>FR</v>
      </c>
      <c r="E317" t="str">
        <v>luxembourgeoise</v>
      </c>
      <c r="F317" t="str">
        <v>3, Kiirchepad</v>
      </c>
      <c r="G317" t="str">
        <v>L-9170</v>
      </c>
      <c r="H317" t="str">
        <v>Mertzig</v>
      </c>
      <c r="I317" t="str">
        <v>F33</v>
      </c>
      <c r="K317">
        <v>212</v>
      </c>
      <c r="L317">
        <f>IFERROR(VLOOKUP(K317,'Tables new'!$A:$C,3,FALSE),"")</f>
        <v>70</v>
      </c>
      <c r="M317" t="str">
        <f>VLOOKUP(K317,CAT_JOUEUR,2,FALSE)</f>
        <v>Contact famille</v>
      </c>
      <c r="N317">
        <v>212</v>
      </c>
      <c r="O317">
        <f>IFERROR(VLOOKUP(N317,'Tables new'!$A:$C,3,FALSE),"")</f>
        <v>70</v>
      </c>
      <c r="P317" t="str">
        <f>VLOOKUP(N317,CAT_JOUEUR,2,FALSE)</f>
        <v>Contact famille</v>
      </c>
      <c r="S317" t="str">
        <v>c</v>
      </c>
      <c r="T317" t="str">
        <v>c</v>
      </c>
      <c r="AH317" t="str">
        <v xml:space="preserve"> ///</v>
      </c>
      <c r="AI317" t="str">
        <v xml:space="preserve"> ///</v>
      </c>
      <c r="AJ317" t="str">
        <v xml:space="preserve"> ///</v>
      </c>
      <c r="AK317" t="str">
        <v xml:space="preserve"> ///</v>
      </c>
      <c r="AL317" t="str">
        <v>NA</v>
      </c>
      <c r="AN317" t="str">
        <v>26 88 02 39</v>
      </c>
      <c r="AP317" t="str">
        <v>691 308 870</v>
      </c>
    </row>
    <row r="318">
      <c r="A318" t="str">
        <v>MAGALHAES CERQUEIRA</v>
      </c>
      <c r="B318" t="str">
        <v>Paulo Filipe</v>
      </c>
      <c r="D318" t="str">
        <v>FR</v>
      </c>
      <c r="E318" t="str">
        <v>luxembourgeoise</v>
      </c>
      <c r="F318" t="str">
        <v>10, rue ST. Hubert</v>
      </c>
      <c r="G318" t="str">
        <v>L-4582</v>
      </c>
      <c r="H318" t="str">
        <v>Differdange</v>
      </c>
      <c r="I318" t="str">
        <v>Seul</v>
      </c>
      <c r="K318">
        <v>2</v>
      </c>
      <c r="L318">
        <f>IFERROR(VLOOKUP(K318,'Tables new'!$A:$C,3,FALSE),"")</f>
        <v>11</v>
      </c>
      <c r="M318" t="str">
        <f>VLOOKUP(K318,CAT_JOUEUR,2,FALSE)</f>
        <v>Seniors - HO</v>
      </c>
      <c r="N318">
        <v>2</v>
      </c>
      <c r="O318">
        <f>IFERROR(VLOOKUP(N318,'Tables new'!$A:$C,3,FALSE),"")</f>
        <v>11</v>
      </c>
      <c r="P318" t="str">
        <f>VLOOKUP(N318,CAT_JOUEUR,2,FALSE)</f>
        <v>Seniors - HO</v>
      </c>
      <c r="AA318" t="str">
        <v>140385</v>
      </c>
      <c r="AH318">
        <v>44061</v>
      </c>
      <c r="AI318">
        <v>44042</v>
      </c>
      <c r="AJ318">
        <v>2027</v>
      </c>
      <c r="AK318">
        <v>35599</v>
      </c>
      <c r="AL318" t="str">
        <v>1997 06 18 298 73</v>
      </c>
      <c r="AP318" t="str">
        <v>691 180 697</v>
      </c>
      <c r="AQ318" t="str">
        <v>paulo.magalhaes19971806@gmail.com</v>
      </c>
    </row>
    <row r="319">
      <c r="A319" t="str">
        <v>MAJERUS</v>
      </c>
      <c r="B319" t="str">
        <v>Matheo</v>
      </c>
      <c r="D319" t="str">
        <v>FR</v>
      </c>
      <c r="E319" t="str">
        <v>luxembourgeoise</v>
      </c>
      <c r="F319" t="str">
        <v>22, rue Gustave Wilhelmy</v>
      </c>
      <c r="G319" t="str">
        <v>L-7558</v>
      </c>
      <c r="H319" t="str">
        <v>Rollingen/Mersch</v>
      </c>
      <c r="I319" t="str">
        <v>AJ-GL</v>
      </c>
      <c r="J319" t="str">
        <v>NO</v>
      </c>
      <c r="K319">
        <v>252</v>
      </c>
      <c r="L319">
        <f>IFERROR(VLOOKUP(K319,'Tables new'!$A:$C,3,FALSE),"")</f>
        <v>85</v>
      </c>
      <c r="M319" t="str">
        <f>VLOOKUP(K319,CAT_JOUEUR,2,FALSE)</f>
        <v>Arrêt jeune (garder licence)</v>
      </c>
      <c r="N319">
        <v>7</v>
      </c>
      <c r="O319">
        <f>IFERROR(VLOOKUP(N319,'Tables new'!$A:$C,3,FALSE),"")</f>
        <v>16</v>
      </c>
      <c r="P319" t="str">
        <f>VLOOKUP(N319,CAT_JOUEUR,2,FALSE)</f>
        <v>U 11 H</v>
      </c>
      <c r="U319" t="str">
        <v>j</v>
      </c>
      <c r="AA319" t="str">
        <v>400705</v>
      </c>
      <c r="AH319">
        <v>44516</v>
      </c>
      <c r="AI319">
        <v>44485</v>
      </c>
      <c r="AJ319">
        <v>2029</v>
      </c>
      <c r="AK319">
        <v>42952</v>
      </c>
      <c r="AL319" t="str">
        <v>2017 08 05 006 12</v>
      </c>
      <c r="AO319" t="str">
        <v>621 743 892 (père)</v>
      </c>
      <c r="AP319" t="str">
        <v>691 852 981 (mère)</v>
      </c>
      <c r="AQ319" t="str">
        <v>laurence.majerus@education.lu</v>
      </c>
      <c r="BM319" t="str">
        <v>x</v>
      </c>
    </row>
    <row r="320">
      <c r="A320" t="str">
        <v>MAJERUS</v>
      </c>
      <c r="B320" t="str">
        <v>Nick</v>
      </c>
      <c r="D320" t="str">
        <v>FR</v>
      </c>
      <c r="E320" t="str">
        <v>luxembourgeoise</v>
      </c>
      <c r="F320" t="str">
        <v>32B, rue de Steinsel</v>
      </c>
      <c r="G320" t="str">
        <v>L-7395</v>
      </c>
      <c r="H320" t="str">
        <v>Hunsdorf</v>
      </c>
      <c r="I320" t="str">
        <v>F20</v>
      </c>
      <c r="K320">
        <v>212</v>
      </c>
      <c r="L320">
        <f>IFERROR(VLOOKUP(K320,'Tables new'!$A:$C,3,FALSE),"")</f>
        <v>70</v>
      </c>
      <c r="M320" t="str">
        <f>VLOOKUP(K320,CAT_JOUEUR,2,FALSE)</f>
        <v>Contact famille</v>
      </c>
      <c r="N320">
        <v>212</v>
      </c>
      <c r="O320">
        <f>IFERROR(VLOOKUP(N320,'Tables new'!$A:$C,3,FALSE),"")</f>
        <v>70</v>
      </c>
      <c r="P320" t="str">
        <f>VLOOKUP(N320,CAT_JOUEUR,2,FALSE)</f>
        <v>Contact famille</v>
      </c>
      <c r="W320" t="str">
        <v>c</v>
      </c>
      <c r="AH320" t="str">
        <v xml:space="preserve"> ///</v>
      </c>
      <c r="AI320" t="str">
        <v xml:space="preserve"> ///</v>
      </c>
      <c r="AJ320" t="str">
        <v xml:space="preserve"> ///</v>
      </c>
      <c r="AK320" t="str">
        <v xml:space="preserve"> ///</v>
      </c>
      <c r="AL320" t="str">
        <v>NA</v>
      </c>
      <c r="AP320">
        <v>691930390</v>
      </c>
      <c r="AQ320" t="str">
        <v>corinne_steinbach@yahoo.de</v>
      </c>
    </row>
    <row r="321">
      <c r="A321" t="str">
        <v>MAJERUS</v>
      </c>
      <c r="B321" t="str">
        <v>Patrick</v>
      </c>
      <c r="D321" t="str">
        <v>FR</v>
      </c>
      <c r="E321" t="str">
        <v>luxembourgeoise</v>
      </c>
      <c r="F321" t="str">
        <v>1, Bloc E appart. 12 Centre Marisca</v>
      </c>
      <c r="G321" t="str">
        <v>L-7560</v>
      </c>
      <c r="H321" t="str">
        <v>Mersch</v>
      </c>
      <c r="I321" t="str">
        <v>F91</v>
      </c>
      <c r="K321">
        <v>212</v>
      </c>
      <c r="L321">
        <f>IFERROR(VLOOKUP(K321,'Tables new'!$A:$C,3,FALSE),"")</f>
        <v>70</v>
      </c>
      <c r="M321" t="str">
        <f>VLOOKUP(K321,CAT_JOUEUR,2,FALSE)</f>
        <v>Contact famille</v>
      </c>
      <c r="N321">
        <v>212</v>
      </c>
      <c r="O321">
        <f>IFERROR(VLOOKUP(N321,'Tables new'!$A:$C,3,FALSE),"")</f>
        <v>70</v>
      </c>
      <c r="P321" t="str">
        <f>VLOOKUP(N321,CAT_JOUEUR,2,FALSE)</f>
        <v>Contact famille</v>
      </c>
      <c r="V321" t="str">
        <v>c</v>
      </c>
      <c r="AH321" t="str">
        <v xml:space="preserve"> ///</v>
      </c>
      <c r="AI321" t="str">
        <v xml:space="preserve"> ///</v>
      </c>
      <c r="AJ321" t="str">
        <v xml:space="preserve"> ///</v>
      </c>
      <c r="AK321" t="str">
        <v xml:space="preserve"> ///</v>
      </c>
      <c r="AL321" t="str">
        <v>NA</v>
      </c>
    </row>
    <row r="322">
      <c r="A322" t="str">
        <v>MAJERUS</v>
      </c>
      <c r="B322" t="str">
        <v>Samu</v>
      </c>
      <c r="D322" t="str">
        <v>FR</v>
      </c>
      <c r="E322" t="str">
        <v>luxembourgeoise</v>
      </c>
      <c r="F322" t="str">
        <v>22, rue Gustave Wilhelmy</v>
      </c>
      <c r="G322" t="str">
        <v>L-7558</v>
      </c>
      <c r="H322" t="str">
        <v>Rollingen/Mersch</v>
      </c>
      <c r="I322" t="str">
        <v>AJ-GL</v>
      </c>
      <c r="J322" t="str">
        <v>NO</v>
      </c>
      <c r="K322">
        <v>252</v>
      </c>
      <c r="L322">
        <f>IFERROR(VLOOKUP(K322,'Tables new'!$A:$C,3,FALSE),"")</f>
        <v>85</v>
      </c>
      <c r="M322" t="str">
        <f>VLOOKUP(K322,CAT_JOUEUR,2,FALSE)</f>
        <v>Arrêt jeune (garder licence)</v>
      </c>
      <c r="N322">
        <v>6</v>
      </c>
      <c r="O322">
        <f>IFERROR(VLOOKUP(N322,'Tables new'!$A:$C,3,FALSE),"")</f>
        <v>15</v>
      </c>
      <c r="P322" t="str">
        <f>VLOOKUP(N322,CAT_JOUEUR,2,FALSE)</f>
        <v>U 13 H</v>
      </c>
      <c r="T322" t="str">
        <v>j</v>
      </c>
      <c r="AA322" t="str">
        <v>400283</v>
      </c>
      <c r="AH322">
        <v>43892</v>
      </c>
      <c r="AI322">
        <v>43871</v>
      </c>
      <c r="AJ322">
        <v>2027</v>
      </c>
      <c r="AK322">
        <v>42233</v>
      </c>
      <c r="AL322" t="str">
        <v>2015 08 17 017 67</v>
      </c>
      <c r="AO322" t="str">
        <v>621 743 892 (père)</v>
      </c>
      <c r="AP322" t="str">
        <v>691 852 981 (mère)</v>
      </c>
      <c r="AQ322" t="str">
        <v>laurence.majerus@education.lu</v>
      </c>
      <c r="BD322">
        <v>100</v>
      </c>
      <c r="BM322" t="str">
        <v>x</v>
      </c>
    </row>
    <row r="323">
      <c r="A323" t="str">
        <v>MAJERUS</v>
      </c>
      <c r="B323" t="str">
        <v>Yann</v>
      </c>
      <c r="D323" t="str">
        <v>FR</v>
      </c>
      <c r="E323" t="str">
        <v>luxembourgeoise</v>
      </c>
      <c r="F323" t="str">
        <v>32B, rue de Steinsel</v>
      </c>
      <c r="G323" t="str">
        <v>L-7395</v>
      </c>
      <c r="H323" t="str">
        <v>Hunsdorf</v>
      </c>
      <c r="I323" t="str">
        <v>F20</v>
      </c>
      <c r="K323">
        <v>21</v>
      </c>
      <c r="L323">
        <f>IFERROR(VLOOKUP(K323,'Tables new'!$A:$C,3,FALSE),"")</f>
        <v>18</v>
      </c>
      <c r="M323" t="str">
        <f>VLOOKUP(K323,CAT_JOUEUR,2,FALSE)</f>
        <v>U7 Mixte</v>
      </c>
      <c r="N323">
        <v>21</v>
      </c>
      <c r="O323">
        <f>IFERROR(VLOOKUP(N323,'Tables new'!$A:$C,3,FALSE),"")</f>
        <v>18</v>
      </c>
      <c r="P323" t="str">
        <f>VLOOKUP(N323,CAT_JOUEUR,2,FALSE)</f>
        <v>U7 Mixte</v>
      </c>
      <c r="W323" t="str">
        <v>j</v>
      </c>
      <c r="AA323" t="str">
        <v>401141</v>
      </c>
      <c r="AH323">
        <v>44992</v>
      </c>
      <c r="AI323">
        <v>44961</v>
      </c>
      <c r="AJ323">
        <v>2027</v>
      </c>
      <c r="AK323">
        <v>43869</v>
      </c>
      <c r="AL323" t="str">
        <v>2020 02 08 001 00</v>
      </c>
      <c r="AO323" t="str">
        <v>691 930 390 (père)</v>
      </c>
      <c r="AP323" t="str">
        <v>691 629 882 (mère)</v>
      </c>
      <c r="AQ323" t="str">
        <v>corinne_steinbach@yahoo.de</v>
      </c>
    </row>
    <row r="324">
      <c r="A324" t="str">
        <v>MALGET</v>
      </c>
      <c r="B324" t="str">
        <v>Hana</v>
      </c>
      <c r="D324" t="str">
        <v>FR</v>
      </c>
      <c r="E324" t="str">
        <v>luxembourgeoise</v>
      </c>
      <c r="F324" t="str">
        <v>61, rue de la Bergerie</v>
      </c>
      <c r="G324" t="str">
        <v>L-7441</v>
      </c>
      <c r="H324" t="str">
        <v>Lintgen</v>
      </c>
      <c r="I324" t="str">
        <v>F69</v>
      </c>
      <c r="K324">
        <v>21</v>
      </c>
      <c r="L324">
        <f>IFERROR(VLOOKUP(K324,'Tables new'!$A:$C,3,FALSE),"")</f>
        <v>18</v>
      </c>
      <c r="M324" t="str">
        <f>VLOOKUP(K324,CAT_JOUEUR,2,FALSE)</f>
        <v>U7 Mixte</v>
      </c>
      <c r="N324">
        <v>21</v>
      </c>
      <c r="O324">
        <f>IFERROR(VLOOKUP(N324,'Tables new'!$A:$C,3,FALSE),"")</f>
        <v>18</v>
      </c>
      <c r="P324" t="str">
        <f>VLOOKUP(N324,CAT_JOUEUR,2,FALSE)</f>
        <v>U7 Mixte</v>
      </c>
      <c r="W324" t="str">
        <v>j</v>
      </c>
      <c r="AA324" t="str">
        <v>400747</v>
      </c>
      <c r="AH324">
        <v>44540</v>
      </c>
      <c r="AI324">
        <v>44511</v>
      </c>
      <c r="AJ324">
        <v>2027</v>
      </c>
      <c r="AK324">
        <v>43953</v>
      </c>
      <c r="AL324" t="str">
        <v>2020 05 02 019 54</v>
      </c>
      <c r="AO324" t="str">
        <v>621 466 686 (père)</v>
      </c>
      <c r="AP324" t="str">
        <v>621 466 175 (mère)</v>
      </c>
      <c r="AQ324" t="str">
        <v>joemalget@hotmail.com</v>
      </c>
      <c r="BM324" t="str">
        <v>x</v>
      </c>
    </row>
    <row r="325">
      <c r="A325" t="str">
        <v>MALGET</v>
      </c>
      <c r="B325" t="str">
        <v>Joé</v>
      </c>
      <c r="D325" t="str">
        <v>FR</v>
      </c>
      <c r="E325" t="str">
        <v>luxembourgeoise</v>
      </c>
      <c r="F325" t="str">
        <v>61, rue de la Bergerie</v>
      </c>
      <c r="G325" t="str">
        <v>L-7441</v>
      </c>
      <c r="H325" t="str">
        <v>Lintgen</v>
      </c>
      <c r="I325" t="str">
        <v>F69</v>
      </c>
      <c r="K325">
        <v>212</v>
      </c>
      <c r="L325">
        <f>IFERROR(VLOOKUP(K325,'Tables new'!$A:$C,3,FALSE),"")</f>
        <v>70</v>
      </c>
      <c r="M325" t="str">
        <f>VLOOKUP(K325,CAT_JOUEUR,2,FALSE)</f>
        <v>Contact famille</v>
      </c>
      <c r="N325">
        <v>212</v>
      </c>
      <c r="O325">
        <f>IFERROR(VLOOKUP(N325,'Tables new'!$A:$C,3,FALSE),"")</f>
        <v>70</v>
      </c>
      <c r="P325" t="str">
        <f>VLOOKUP(N325,CAT_JOUEUR,2,FALSE)</f>
        <v>Contact famille</v>
      </c>
      <c r="W325" t="str">
        <v>c</v>
      </c>
      <c r="AF325" t="str">
        <v>licence supprimée</v>
      </c>
      <c r="AH325">
        <v>43354</v>
      </c>
      <c r="AI325">
        <v>43354</v>
      </c>
      <c r="AJ325" t="str">
        <v xml:space="preserve"> ///</v>
      </c>
      <c r="AK325">
        <v>31500</v>
      </c>
      <c r="AL325" t="str">
        <v>1986 03 29 037 20</v>
      </c>
      <c r="AP325">
        <v>621466686</v>
      </c>
      <c r="AQ325" t="str">
        <v>joe.malget@lintgen.lu</v>
      </c>
      <c r="AV325" t="str">
        <v>X</v>
      </c>
      <c r="AY325" t="str">
        <v>Sr</v>
      </c>
      <c r="BA325" t="str">
        <v>25/09/19</v>
      </c>
      <c r="BB325" t="str">
        <v>pas envoi</v>
      </c>
      <c r="BC325" t="str">
        <v>i1</v>
      </c>
      <c r="BD325">
        <v>50</v>
      </c>
    </row>
    <row r="326">
      <c r="A326" t="str">
        <v>MALGET</v>
      </c>
      <c r="B326" t="str">
        <v>Patrick</v>
      </c>
      <c r="D326" t="str">
        <v>FR</v>
      </c>
      <c r="E326" t="str">
        <v>luxembourgeoise</v>
      </c>
      <c r="F326" t="str">
        <v>26, rue de la Forêt</v>
      </c>
      <c r="G326" t="str">
        <v>L-7227</v>
      </c>
      <c r="H326" t="str">
        <v>Bereldange</v>
      </c>
      <c r="I326" t="str">
        <v>Seul</v>
      </c>
      <c r="K326">
        <v>9</v>
      </c>
      <c r="L326">
        <f>IFERROR(VLOOKUP(K326,'Tables new'!$A:$C,3,FALSE),"")</f>
        <v>20</v>
      </c>
      <c r="M326" t="str">
        <f>VLOOKUP(K326,CAT_JOUEUR,2,FALSE)</f>
        <v>Vétérans - HO</v>
      </c>
      <c r="N326">
        <v>9</v>
      </c>
      <c r="O326">
        <f>IFERROR(VLOOKUP(N326,'Tables new'!$A:$C,3,FALSE),"")</f>
        <v>20</v>
      </c>
      <c r="P326" t="str">
        <f>VLOOKUP(N326,CAT_JOUEUR,2,FALSE)</f>
        <v>Vétérans - HO</v>
      </c>
      <c r="AA326" t="str">
        <v>100163</v>
      </c>
      <c r="AH326">
        <v>35754</v>
      </c>
      <c r="AI326">
        <v>35754</v>
      </c>
      <c r="AJ326">
        <v>2028</v>
      </c>
      <c r="AK326">
        <v>30607</v>
      </c>
      <c r="AL326" t="str">
        <v>1983 10 18 219 31</v>
      </c>
      <c r="AN326" t="str">
        <v>27 40 34 05</v>
      </c>
      <c r="AP326" t="str">
        <v>661 632 324</v>
      </c>
      <c r="AQ326" t="str">
        <v>patrickmalget@gmail.com</v>
      </c>
      <c r="AY326" t="str">
        <v>S</v>
      </c>
      <c r="BA326" t="str">
        <v>25/09/19</v>
      </c>
      <c r="BB326" t="str">
        <v>19/11/19</v>
      </c>
      <c r="BD326">
        <v>200</v>
      </c>
      <c r="BO326" t="str">
        <v>5.2</v>
      </c>
    </row>
    <row r="327">
      <c r="A327" t="str">
        <v>MANGIOSI FODOR</v>
      </c>
      <c r="B327" t="str">
        <v>Sofia Alexandra</v>
      </c>
      <c r="D327" t="str">
        <v>FR</v>
      </c>
      <c r="E327" t="str">
        <v>greque</v>
      </c>
      <c r="F327" t="str">
        <v>22,rue de Colmar-Berg</v>
      </c>
      <c r="G327" t="str">
        <v>L-7525</v>
      </c>
      <c r="H327" t="str">
        <v>Mersch</v>
      </c>
      <c r="I327" t="str">
        <v>F151</v>
      </c>
      <c r="K327">
        <v>17</v>
      </c>
      <c r="L327">
        <f>IFERROR(VLOOKUP(K327,'Tables new'!$A:$C,3,FALSE),"")</f>
        <v>36</v>
      </c>
      <c r="M327" t="str">
        <f>VLOOKUP(K327,CAT_JOUEUR,2,FALSE)</f>
        <v>U 11 F</v>
      </c>
      <c r="N327">
        <v>17</v>
      </c>
      <c r="O327">
        <f>IFERROR(VLOOKUP(N327,'Tables new'!$A:$C,3,FALSE),"")</f>
        <v>36</v>
      </c>
      <c r="P327" t="str">
        <f>VLOOKUP(N327,CAT_JOUEUR,2,FALSE)</f>
        <v>U 11 F</v>
      </c>
      <c r="U327" t="str">
        <v>j</v>
      </c>
      <c r="AA327" t="str">
        <v>403192</v>
      </c>
      <c r="AF327" t="str">
        <v>nouvelle licence 25/26</v>
      </c>
      <c r="AH327">
        <v>46050</v>
      </c>
      <c r="AI327">
        <v>46040</v>
      </c>
      <c r="AJ327">
        <v>2029</v>
      </c>
      <c r="AK327">
        <v>42814</v>
      </c>
      <c r="AL327" t="str">
        <v>2017 03 20 014 13</v>
      </c>
      <c r="AP327">
        <v>661115656</v>
      </c>
      <c r="AQ327" t="str">
        <v>crisfodor@gmail.com</v>
      </c>
    </row>
    <row r="328">
      <c r="A328" t="str">
        <v>MANGIOSIS</v>
      </c>
      <c r="B328" t="str">
        <v>Georgios</v>
      </c>
      <c r="D328" t="str">
        <v>FR</v>
      </c>
      <c r="E328" t="str">
        <v>greque</v>
      </c>
      <c r="F328" t="str">
        <v>22, rue de Colmar-Berg</v>
      </c>
      <c r="G328" t="str">
        <v>L-7525</v>
      </c>
      <c r="H328" t="str">
        <v>Mersch</v>
      </c>
      <c r="I328" t="str">
        <v>F151</v>
      </c>
      <c r="K328">
        <v>212</v>
      </c>
      <c r="L328">
        <f>IFERROR(VLOOKUP(K328,'Tables new'!$A:$C,3,FALSE),"")</f>
        <v>70</v>
      </c>
      <c r="M328" t="str">
        <f>VLOOKUP(K328,CAT_JOUEUR,2,FALSE)</f>
        <v>Contact famille</v>
      </c>
      <c r="N328">
        <v>212</v>
      </c>
      <c r="O328">
        <f>IFERROR(VLOOKUP(N328,'Tables new'!$A:$C,3,FALSE),"")</f>
        <v>70</v>
      </c>
      <c r="P328" t="str">
        <f>VLOOKUP(N328,CAT_JOUEUR,2,FALSE)</f>
        <v>Contact famille</v>
      </c>
      <c r="U328" t="str">
        <v>c</v>
      </c>
      <c r="AH328" t="str">
        <v xml:space="preserve"> ///</v>
      </c>
      <c r="AI328" t="str">
        <v xml:space="preserve"> ///</v>
      </c>
      <c r="AJ328" t="str">
        <v xml:space="preserve"> ///</v>
      </c>
      <c r="AK328" t="str">
        <v xml:space="preserve"> ///</v>
      </c>
      <c r="AL328" t="str">
        <v>NA</v>
      </c>
      <c r="AP328">
        <v>661115657</v>
      </c>
    </row>
    <row r="329">
      <c r="A329" t="str">
        <v>MANNES</v>
      </c>
      <c r="B329" t="str">
        <v>Louis</v>
      </c>
      <c r="D329" t="str">
        <v>FR</v>
      </c>
      <c r="E329" t="str">
        <v>luxembourgeoise</v>
      </c>
      <c r="F329" t="str">
        <v>16B, rue Schaarfeneck</v>
      </c>
      <c r="G329" t="str">
        <v>L-8283</v>
      </c>
      <c r="H329" t="str">
        <v>Kehlen</v>
      </c>
      <c r="I329" t="str">
        <v>AJ-GL</v>
      </c>
      <c r="J329" t="str">
        <v>No</v>
      </c>
      <c r="K329">
        <v>252</v>
      </c>
      <c r="L329">
        <f>IFERROR(VLOOKUP(K329,'Tables new'!$A:$C,3,FALSE),"")</f>
        <v>85</v>
      </c>
      <c r="M329" t="str">
        <f>VLOOKUP(K329,CAT_JOUEUR,2,FALSE)</f>
        <v>Arrêt jeune (garder licence)</v>
      </c>
      <c r="N329">
        <v>6</v>
      </c>
      <c r="O329">
        <f>IFERROR(VLOOKUP(N329,'Tables new'!$A:$C,3,FALSE),"")</f>
        <v>15</v>
      </c>
      <c r="P329" t="str">
        <f>VLOOKUP(N329,CAT_JOUEUR,2,FALSE)</f>
        <v>U 13 H</v>
      </c>
      <c r="T329" t="str">
        <v>j</v>
      </c>
      <c r="AA329" t="str">
        <v>401930</v>
      </c>
      <c r="AH329">
        <v>45552</v>
      </c>
      <c r="AI329">
        <v>45513</v>
      </c>
      <c r="AJ329">
        <v>2026</v>
      </c>
      <c r="AK329">
        <v>41947</v>
      </c>
      <c r="AL329" t="str">
        <v>2014 11 04 010 28</v>
      </c>
      <c r="AO329" t="str">
        <v>621 241 541 (père)</v>
      </c>
      <c r="AP329" t="str">
        <v>621 388 550 (mère)</v>
      </c>
      <c r="AQ329" t="str">
        <v>gaby.altenhoven@gmail.com</v>
      </c>
    </row>
    <row r="330">
      <c r="A330" t="str">
        <v>MAQUIL</v>
      </c>
      <c r="B330" t="str">
        <v>Charel</v>
      </c>
      <c r="D330" t="str">
        <v>FR</v>
      </c>
      <c r="E330" t="str">
        <v>luxembourgeoise</v>
      </c>
      <c r="F330" t="str">
        <v>22, rue Grand-Duc Jean</v>
      </c>
      <c r="G330" t="str">
        <v>L-7547</v>
      </c>
      <c r="H330" t="str">
        <v>Rollingen/Mersch</v>
      </c>
      <c r="I330" t="str">
        <v>F113</v>
      </c>
      <c r="K330">
        <v>5</v>
      </c>
      <c r="L330">
        <f>IFERROR(VLOOKUP(K330,'Tables new'!$A:$C,3,FALSE),"")</f>
        <v>14</v>
      </c>
      <c r="M330" t="str">
        <f>VLOOKUP(K330,CAT_JOUEUR,2,FALSE)</f>
        <v>U 15 H</v>
      </c>
      <c r="N330">
        <v>5</v>
      </c>
      <c r="O330">
        <f>IFERROR(VLOOKUP(N330,'Tables new'!$A:$C,3,FALSE),"")</f>
        <v>14</v>
      </c>
      <c r="P330" t="str">
        <f>VLOOKUP(N330,CAT_JOUEUR,2,FALSE)</f>
        <v>U 15 H</v>
      </c>
      <c r="S330" t="str">
        <v>j</v>
      </c>
      <c r="AA330" t="str">
        <v>100780</v>
      </c>
      <c r="AH330">
        <v>43587</v>
      </c>
      <c r="AI330">
        <v>43531</v>
      </c>
      <c r="AJ330">
        <v>2028</v>
      </c>
      <c r="AK330">
        <v>41374</v>
      </c>
      <c r="AL330" t="str">
        <v>2013 04 10 031 06</v>
      </c>
      <c r="AO330" t="str">
        <v>661 653 184 (père)</v>
      </c>
      <c r="AP330" t="str">
        <v>661 808 488 (mère)</v>
      </c>
      <c r="AQ330" t="str">
        <v>tabueck@hotmail.com</v>
      </c>
      <c r="AY330" t="str">
        <v>fam</v>
      </c>
      <c r="BA330" t="str">
        <v>25/09/19</v>
      </c>
      <c r="BB330" t="str">
        <v>19/11/19</v>
      </c>
      <c r="BD330">
        <v>250</v>
      </c>
    </row>
    <row r="331">
      <c r="A331" t="str">
        <v>MAQUIL</v>
      </c>
      <c r="B331" t="str">
        <v>Pol</v>
      </c>
      <c r="D331" t="str">
        <v>FR</v>
      </c>
      <c r="E331" t="str">
        <v>luxembourgeoise</v>
      </c>
      <c r="F331" t="str">
        <v>22, rue Grand-Duc Jean</v>
      </c>
      <c r="G331" t="str">
        <v>L-7547</v>
      </c>
      <c r="H331" t="str">
        <v>Rollingen/Mersch</v>
      </c>
      <c r="I331" t="str">
        <v>F113</v>
      </c>
      <c r="K331">
        <v>6</v>
      </c>
      <c r="L331">
        <f>IFERROR(VLOOKUP(K331,'Tables new'!$A:$C,3,FALSE),"")</f>
        <v>15</v>
      </c>
      <c r="M331" t="str">
        <f>VLOOKUP(K331,CAT_JOUEUR,2,FALSE)</f>
        <v>U 13 H</v>
      </c>
      <c r="N331">
        <v>6</v>
      </c>
      <c r="O331">
        <f>IFERROR(VLOOKUP(N331,'Tables new'!$A:$C,3,FALSE),"")</f>
        <v>15</v>
      </c>
      <c r="P331" t="str">
        <f>VLOOKUP(N331,CAT_JOUEUR,2,FALSE)</f>
        <v>U 13 H</v>
      </c>
      <c r="T331" t="str">
        <v>j</v>
      </c>
      <c r="AA331" t="str">
        <v>400820</v>
      </c>
      <c r="AH331">
        <v>44627</v>
      </c>
      <c r="AI331">
        <v>44584</v>
      </c>
      <c r="AJ331">
        <v>2027</v>
      </c>
      <c r="AK331">
        <v>42076</v>
      </c>
      <c r="AL331" t="str">
        <v>2015 03 13 017 54</v>
      </c>
      <c r="AO331" t="str">
        <v>661 653 184 (père)</v>
      </c>
      <c r="AP331" t="str">
        <v>661 808 488 (mère)</v>
      </c>
      <c r="AQ331" t="str">
        <v>tabueck@hotmail.com</v>
      </c>
    </row>
    <row r="332">
      <c r="A332" t="str">
        <v>MAQUIL</v>
      </c>
      <c r="B332" t="str">
        <v>Xavier</v>
      </c>
      <c r="D332" t="str">
        <v>FR</v>
      </c>
      <c r="E332" t="str">
        <v>luxembourgeoise</v>
      </c>
      <c r="F332" t="str">
        <v>22, rue Grand-Duc Jean</v>
      </c>
      <c r="G332" t="str">
        <v>L-7547</v>
      </c>
      <c r="H332" t="str">
        <v>Rollingen/Mersch</v>
      </c>
      <c r="I332" t="str">
        <v>F113</v>
      </c>
      <c r="K332">
        <v>150</v>
      </c>
      <c r="L332">
        <f>IFERROR(VLOOKUP(K332,'Tables new'!$A:$C,3,FALSE),"")</f>
        <v>1</v>
      </c>
      <c r="M332" t="str">
        <f>VLOOKUP(K332,CAT_JOUEUR,2,FALSE)</f>
        <v>comité</v>
      </c>
      <c r="N332">
        <v>1</v>
      </c>
      <c r="O332">
        <f>IFERROR(VLOOKUP(N332,'Tables new'!$A:$C,3,FALSE),"")</f>
        <v>2</v>
      </c>
      <c r="P332" t="str">
        <f>VLOOKUP(N332,CAT_JOUEUR,2,FALSE)</f>
        <v>Officiel H</v>
      </c>
      <c r="S332" t="str">
        <v>c</v>
      </c>
      <c r="T332" t="str">
        <v>c</v>
      </c>
      <c r="AB332" t="str">
        <v>5370</v>
      </c>
      <c r="AC332" t="str">
        <v>5370</v>
      </c>
      <c r="AH332">
        <v>45201</v>
      </c>
      <c r="AI332">
        <v>43531</v>
      </c>
      <c r="AJ332" t="str">
        <v xml:space="preserve"> ///</v>
      </c>
      <c r="AK332">
        <v>30905</v>
      </c>
      <c r="AL332" t="str">
        <v>1984 08 11 177 32</v>
      </c>
      <c r="AP332" t="str">
        <v>661 653 184</v>
      </c>
      <c r="AQ332" t="str">
        <v>xavier@maquil.lu</v>
      </c>
      <c r="AU332" t="str">
        <v>2026, Membre / SBO Jugend</v>
      </c>
      <c r="AY332" t="str">
        <v>fam</v>
      </c>
      <c r="BA332" t="str">
        <v>25/09/19</v>
      </c>
      <c r="BB332" t="str">
        <v>19/11/19</v>
      </c>
      <c r="BD332" t="str">
        <v>fcmp</v>
      </c>
    </row>
    <row r="333">
      <c r="A333" t="str">
        <v>MARCK</v>
      </c>
      <c r="B333" t="str">
        <v>Felix</v>
      </c>
      <c r="D333" t="str">
        <v>FR</v>
      </c>
      <c r="E333" t="str">
        <v>luxembourgeoise</v>
      </c>
      <c r="F333" t="str">
        <v>33, op der Diert</v>
      </c>
      <c r="G333" t="str">
        <v>L-6124</v>
      </c>
      <c r="H333" t="str">
        <v>Junglinster</v>
      </c>
      <c r="I333" t="str">
        <v>F112</v>
      </c>
      <c r="K333">
        <v>6</v>
      </c>
      <c r="L333">
        <f>IFERROR(VLOOKUP(K333,'Tables new'!$A:$C,3,FALSE),"")</f>
        <v>15</v>
      </c>
      <c r="M333" t="str">
        <f>VLOOKUP(K333,CAT_JOUEUR,2,FALSE)</f>
        <v>U 13 H</v>
      </c>
      <c r="N333">
        <v>6</v>
      </c>
      <c r="O333">
        <f>IFERROR(VLOOKUP(N333,'Tables new'!$A:$C,3,FALSE),"")</f>
        <v>15</v>
      </c>
      <c r="P333" t="str">
        <f>VLOOKUP(N333,CAT_JOUEUR,2,FALSE)</f>
        <v>U 13 H</v>
      </c>
      <c r="T333" t="str">
        <v>j</v>
      </c>
      <c r="AA333" t="str">
        <v>100778</v>
      </c>
      <c r="AH333">
        <v>43564</v>
      </c>
      <c r="AI333">
        <v>43531</v>
      </c>
      <c r="AJ333">
        <v>2029</v>
      </c>
      <c r="AK333">
        <v>41955</v>
      </c>
      <c r="AL333" t="str">
        <v>2014 11 12 008 66</v>
      </c>
      <c r="AN333" t="str">
        <v>26 94 56 64</v>
      </c>
      <c r="AP333" t="str">
        <v>661 614 335</v>
      </c>
      <c r="AQ333" t="str">
        <v>leisen.j@gmail.com</v>
      </c>
      <c r="AY333" t="str">
        <v>fam</v>
      </c>
      <c r="BA333" t="str">
        <v>25/09/19</v>
      </c>
      <c r="BB333" t="str">
        <v>19/11/19</v>
      </c>
      <c r="BD333">
        <v>100</v>
      </c>
    </row>
    <row r="334">
      <c r="A334" t="str">
        <v>MARCK</v>
      </c>
      <c r="B334" t="str">
        <v>Noah</v>
      </c>
      <c r="D334" t="str">
        <v>FR</v>
      </c>
      <c r="E334" t="str">
        <v>luxembourgeoise</v>
      </c>
      <c r="F334" t="str">
        <v>33, op der Diert</v>
      </c>
      <c r="G334" t="str">
        <v>L-6124</v>
      </c>
      <c r="H334" t="str">
        <v>Junglinster</v>
      </c>
      <c r="I334" t="str">
        <v>F112</v>
      </c>
      <c r="K334">
        <v>5</v>
      </c>
      <c r="L334">
        <f>IFERROR(VLOOKUP(K334,'Tables new'!$A:$C,3,FALSE),"")</f>
        <v>14</v>
      </c>
      <c r="M334" t="str">
        <f>VLOOKUP(K334,CAT_JOUEUR,2,FALSE)</f>
        <v>U 15 H</v>
      </c>
      <c r="N334">
        <v>5</v>
      </c>
      <c r="O334">
        <f>IFERROR(VLOOKUP(N334,'Tables new'!$A:$C,3,FALSE),"")</f>
        <v>14</v>
      </c>
      <c r="P334" t="str">
        <f>VLOOKUP(N334,CAT_JOUEUR,2,FALSE)</f>
        <v>U 15 H</v>
      </c>
      <c r="S334" t="str">
        <v>j</v>
      </c>
      <c r="AA334" t="str">
        <v>100779</v>
      </c>
      <c r="AH334">
        <v>43564</v>
      </c>
      <c r="AI334">
        <v>43531</v>
      </c>
      <c r="AJ334">
        <v>2028</v>
      </c>
      <c r="AK334">
        <v>41479</v>
      </c>
      <c r="AL334" t="str">
        <v>2013 07 24 214 37</v>
      </c>
      <c r="AN334" t="str">
        <v>26 94 56 64</v>
      </c>
      <c r="AP334" t="str">
        <v>661 614 335</v>
      </c>
      <c r="AQ334" t="str">
        <v>leisen.j@gmail.com</v>
      </c>
      <c r="AY334" t="str">
        <v>fam</v>
      </c>
      <c r="BA334" t="str">
        <v>25/09/19</v>
      </c>
      <c r="BB334" t="str">
        <v>19/11/19</v>
      </c>
      <c r="BD334">
        <v>100</v>
      </c>
    </row>
    <row r="335">
      <c r="A335" t="str">
        <v>MARCK</v>
      </c>
      <c r="B335" t="str">
        <v>Peter</v>
      </c>
      <c r="D335" t="str">
        <v>FR</v>
      </c>
      <c r="E335" t="str">
        <v>luxembourgeoise</v>
      </c>
      <c r="F335" t="str">
        <v>33, op der Diert</v>
      </c>
      <c r="G335" t="str">
        <v>L-6124</v>
      </c>
      <c r="H335" t="str">
        <v>Junglinster</v>
      </c>
      <c r="I335" t="str">
        <v>F112</v>
      </c>
      <c r="K335">
        <v>9</v>
      </c>
      <c r="L335">
        <f>IFERROR(VLOOKUP(K335,'Tables new'!$A:$C,3,FALSE),"")</f>
        <v>20</v>
      </c>
      <c r="M335" t="str">
        <f>VLOOKUP(K335,CAT_JOUEUR,2,FALSE)</f>
        <v>Vétérans - HO</v>
      </c>
      <c r="N335">
        <v>9</v>
      </c>
      <c r="O335">
        <f>IFERROR(VLOOKUP(N335,'Tables new'!$A:$C,3,FALSE),"")</f>
        <v>20</v>
      </c>
      <c r="P335" t="str">
        <f>VLOOKUP(N335,CAT_JOUEUR,2,FALSE)</f>
        <v>Vétérans - HO</v>
      </c>
      <c r="S335" t="str">
        <v>c</v>
      </c>
      <c r="T335" t="str">
        <v>c</v>
      </c>
      <c r="AA335" t="str">
        <v>401043</v>
      </c>
      <c r="AB335" t="str">
        <v>401043</v>
      </c>
      <c r="AC335" t="str">
        <v>401043</v>
      </c>
      <c r="AF335" t="str">
        <v>Secrétaire adjoint</v>
      </c>
      <c r="AH335">
        <v>44818</v>
      </c>
      <c r="AI335">
        <v>43531</v>
      </c>
      <c r="AJ335">
        <v>2025</v>
      </c>
      <c r="AK335">
        <v>31077</v>
      </c>
      <c r="AL335" t="str">
        <v>1985 01 30 070 30</v>
      </c>
      <c r="AN335" t="str">
        <v>26 94 56 64</v>
      </c>
      <c r="AP335" t="str">
        <v>661 614 335</v>
      </c>
      <c r="AQ335" t="str">
        <v>petermarck@hotmail.com</v>
      </c>
      <c r="AY335" t="str">
        <v>fam</v>
      </c>
      <c r="BA335" t="str">
        <v>25/09/19</v>
      </c>
      <c r="BB335" t="str">
        <v>19/11/19</v>
      </c>
      <c r="BD335" t="str">
        <v>pi</v>
      </c>
    </row>
    <row r="336">
      <c r="A336" t="str">
        <v>MARECHAL</v>
      </c>
      <c r="B336" t="str">
        <v>Laurent</v>
      </c>
      <c r="D336" t="str">
        <v>FR</v>
      </c>
      <c r="E336" t="str">
        <v>française</v>
      </c>
      <c r="F336" t="str">
        <v>5, Grondwee</v>
      </c>
      <c r="G336" t="str">
        <v>L-9045</v>
      </c>
      <c r="H336" t="str">
        <v>Ettelbrück</v>
      </c>
      <c r="I336" t="str">
        <v>F5</v>
      </c>
      <c r="K336">
        <v>212</v>
      </c>
      <c r="L336">
        <f>IFERROR(VLOOKUP(K336,'Tables new'!$A:$C,3,FALSE),"")</f>
        <v>70</v>
      </c>
      <c r="M336" t="str">
        <f>VLOOKUP(K336,CAT_JOUEUR,2,FALSE)</f>
        <v>Contact famille</v>
      </c>
      <c r="N336">
        <v>212</v>
      </c>
      <c r="O336">
        <f>IFERROR(VLOOKUP(N336,'Tables new'!$A:$C,3,FALSE),"")</f>
        <v>70</v>
      </c>
      <c r="P336" t="str">
        <f>VLOOKUP(N336,CAT_JOUEUR,2,FALSE)</f>
        <v>Contact famille</v>
      </c>
      <c r="U336" t="str">
        <v>c</v>
      </c>
      <c r="AH336" t="str">
        <v xml:space="preserve"> ///</v>
      </c>
      <c r="AI336" t="str">
        <v xml:space="preserve"> ///</v>
      </c>
      <c r="AJ336" t="str">
        <v xml:space="preserve"> ///</v>
      </c>
      <c r="AK336">
        <v>28521</v>
      </c>
      <c r="AL336" t="str">
        <v>1978 01 31 113 91</v>
      </c>
    </row>
    <row r="337">
      <c r="A337" t="str">
        <v>MARTINEZ DOSSOW</v>
      </c>
      <c r="B337" t="str">
        <v>Lisa</v>
      </c>
      <c r="D337" t="str">
        <v>FR</v>
      </c>
      <c r="E337" t="str">
        <v>espagnole</v>
      </c>
      <c r="F337" t="str">
        <v>3, rue de la Vallée</v>
      </c>
      <c r="G337" t="str">
        <v>L-7380</v>
      </c>
      <c r="H337" t="str">
        <v>Lorentzweiler</v>
      </c>
      <c r="I337" t="str">
        <v>F126</v>
      </c>
      <c r="K337">
        <v>21</v>
      </c>
      <c r="L337">
        <f>IFERROR(VLOOKUP(K337,'Tables new'!$A:$C,3,FALSE),"")</f>
        <v>18</v>
      </c>
      <c r="M337" t="str">
        <f>VLOOKUP(K337,CAT_JOUEUR,2,FALSE)</f>
        <v>U7 Mixte</v>
      </c>
      <c r="N337">
        <v>21</v>
      </c>
      <c r="O337">
        <f>IFERROR(VLOOKUP(N337,'Tables new'!$A:$C,3,FALSE),"")</f>
        <v>18</v>
      </c>
      <c r="P337" t="str">
        <f>VLOOKUP(N337,CAT_JOUEUR,2,FALSE)</f>
        <v>U7 Mixte</v>
      </c>
      <c r="W337" t="str">
        <v>j</v>
      </c>
      <c r="AA337" t="str">
        <v>402942</v>
      </c>
      <c r="AF337" t="str">
        <v>nouvelle licence 25/26</v>
      </c>
      <c r="AH337">
        <v>45951</v>
      </c>
      <c r="AI337">
        <v>45716</v>
      </c>
      <c r="AJ337">
        <v>2028</v>
      </c>
      <c r="AK337">
        <v>44456</v>
      </c>
      <c r="AL337" t="str">
        <v>2021 09 17 008 62</v>
      </c>
      <c r="AO337" t="str">
        <v>691 982 030 (père)</v>
      </c>
      <c r="AP337" t="str">
        <v>691 394 449 (mère)</v>
      </c>
      <c r="AQ337" t="str">
        <v>domingogomartinez@gmail.com</v>
      </c>
    </row>
    <row r="338">
      <c r="A338" t="str">
        <v>MARTINEZ SOLANO</v>
      </c>
      <c r="B338" t="str">
        <v>Jose Domingo</v>
      </c>
      <c r="D338" t="str">
        <v>FR</v>
      </c>
      <c r="E338" t="str">
        <v>espagnole</v>
      </c>
      <c r="F338" t="str">
        <v>3, rue de la Vallée</v>
      </c>
      <c r="G338" t="str">
        <v>L-7380</v>
      </c>
      <c r="H338" t="str">
        <v>Lorentzweiler</v>
      </c>
      <c r="I338" t="str">
        <v>F126</v>
      </c>
      <c r="K338">
        <v>212</v>
      </c>
      <c r="L338">
        <f>IFERROR(VLOOKUP(K338,'Tables new'!$A:$C,3,FALSE),"")</f>
        <v>70</v>
      </c>
      <c r="M338" t="str">
        <f>VLOOKUP(K338,CAT_JOUEUR,2,FALSE)</f>
        <v>Contact famille</v>
      </c>
      <c r="N338">
        <v>212</v>
      </c>
      <c r="O338">
        <f>IFERROR(VLOOKUP(N338,'Tables new'!$A:$C,3,FALSE),"")</f>
        <v>70</v>
      </c>
      <c r="P338" t="str">
        <f>VLOOKUP(N338,CAT_JOUEUR,2,FALSE)</f>
        <v>Contact famille</v>
      </c>
      <c r="W338" t="str">
        <v>c</v>
      </c>
      <c r="AE338" t="str">
        <v xml:space="preserve"> </v>
      </c>
      <c r="AH338" t="str">
        <v xml:space="preserve"> ///</v>
      </c>
      <c r="AI338" t="str">
        <v xml:space="preserve"> ///</v>
      </c>
      <c r="AJ338" t="str">
        <v xml:space="preserve"> ///</v>
      </c>
      <c r="AK338" t="str">
        <v xml:space="preserve"> ///</v>
      </c>
      <c r="AL338" t="str">
        <v>NA</v>
      </c>
      <c r="AP338">
        <v>691982030</v>
      </c>
      <c r="AQ338" t="str">
        <v>domingogomartinez@gmail.com</v>
      </c>
    </row>
    <row r="339">
      <c r="A339" t="str">
        <v>MARTINY</v>
      </c>
      <c r="B339" t="str">
        <v>Loris</v>
      </c>
      <c r="D339" t="str">
        <v>FR</v>
      </c>
      <c r="E339" t="str">
        <v>luxembourgeoise</v>
      </c>
      <c r="F339" t="str">
        <v xml:space="preserve">9a, rue Lucien Wercollier </v>
      </c>
      <c r="G339" t="str">
        <v>L-8156</v>
      </c>
      <c r="H339" t="str">
        <v>Bridel</v>
      </c>
      <c r="I339" t="str">
        <v>F155</v>
      </c>
      <c r="K339">
        <v>5</v>
      </c>
      <c r="L339">
        <f>IFERROR(VLOOKUP(K339,'Tables new'!$A:$C,3,FALSE),"")</f>
        <v>14</v>
      </c>
      <c r="M339" t="str">
        <f>VLOOKUP(K339,CAT_JOUEUR,2,FALSE)</f>
        <v>U 15 H</v>
      </c>
      <c r="N339">
        <v>5</v>
      </c>
      <c r="O339">
        <f>IFERROR(VLOOKUP(N339,'Tables new'!$A:$C,3,FALSE),"")</f>
        <v>14</v>
      </c>
      <c r="P339" t="str">
        <f>VLOOKUP(N339,CAT_JOUEUR,2,FALSE)</f>
        <v>U 15 H</v>
      </c>
      <c r="S339" t="str">
        <v>j</v>
      </c>
      <c r="AA339" t="str">
        <v>403861</v>
      </c>
      <c r="AF339" t="str">
        <v>nouvelle licence 26/27</v>
      </c>
      <c r="AH339">
        <v>46202</v>
      </c>
      <c r="AI339">
        <v>46195</v>
      </c>
      <c r="AJ339">
        <v>2028</v>
      </c>
      <c r="AK339">
        <v>41586</v>
      </c>
      <c r="AL339" t="str">
        <v>2013 11 08 134 79</v>
      </c>
      <c r="AO339" t="str">
        <v>621 198 606 (père)</v>
      </c>
      <c r="AP339" t="str">
        <v>661 771 662 (mère)</v>
      </c>
      <c r="AQ339" t="str">
        <v>line.sebenico@yahoo.com</v>
      </c>
    </row>
    <row r="340">
      <c r="A340" t="str">
        <v>MARTINY</v>
      </c>
      <c r="B340" t="str">
        <v>Luc</v>
      </c>
      <c r="D340" t="str">
        <v>FR</v>
      </c>
      <c r="E340" t="str">
        <v>luxembourgeoise</v>
      </c>
      <c r="F340" t="str">
        <v xml:space="preserve">9a, rue Lucien Wercollier </v>
      </c>
      <c r="G340" t="str">
        <v>L-8156</v>
      </c>
      <c r="H340" t="str">
        <v>Bridel</v>
      </c>
      <c r="I340" t="str">
        <v>F155</v>
      </c>
      <c r="K340">
        <v>212</v>
      </c>
      <c r="L340">
        <f>IFERROR(VLOOKUP(K340,'Tables new'!$A:$C,3,FALSE),"")</f>
        <v>70</v>
      </c>
      <c r="M340" t="str">
        <f>VLOOKUP(K340,CAT_JOUEUR,2,FALSE)</f>
        <v>Contact famille</v>
      </c>
      <c r="N340">
        <v>212</v>
      </c>
      <c r="O340">
        <f>IFERROR(VLOOKUP(N340,'Tables new'!$A:$C,3,FALSE),"")</f>
        <v>70</v>
      </c>
      <c r="P340" t="str">
        <f>VLOOKUP(N340,CAT_JOUEUR,2,FALSE)</f>
        <v>Contact famille</v>
      </c>
      <c r="S340" t="str">
        <v>c</v>
      </c>
      <c r="AH340" t="str">
        <v xml:space="preserve"> ///</v>
      </c>
      <c r="AI340" t="str">
        <v xml:space="preserve"> ///</v>
      </c>
      <c r="AJ340" t="str">
        <v xml:space="preserve"> ///</v>
      </c>
      <c r="AK340" t="str">
        <v xml:space="preserve"> ///</v>
      </c>
      <c r="AL340" t="str">
        <v>NA</v>
      </c>
      <c r="AP340">
        <v>621198606</v>
      </c>
    </row>
    <row r="341">
      <c r="A341" t="str">
        <v>MARZADORI</v>
      </c>
      <c r="B341" t="str">
        <v>Sascha</v>
      </c>
      <c r="D341" t="str">
        <v>FR</v>
      </c>
      <c r="E341" t="str">
        <v>luxembourgeoise</v>
      </c>
      <c r="F341" t="str">
        <v>rue Wantergaass</v>
      </c>
      <c r="G341" t="str">
        <v>L-7651</v>
      </c>
      <c r="H341" t="str">
        <v>Heffingen</v>
      </c>
      <c r="I341" t="str">
        <v>Seul</v>
      </c>
      <c r="K341">
        <v>1</v>
      </c>
      <c r="L341">
        <f>IFERROR(VLOOKUP(K341,'Tables new'!$A:$C,3,FALSE),"")</f>
        <v>2</v>
      </c>
      <c r="M341" t="str">
        <f>VLOOKUP(K341,CAT_JOUEUR,2,FALSE)</f>
        <v>Officiel H</v>
      </c>
      <c r="N341">
        <v>1</v>
      </c>
      <c r="O341">
        <f>IFERROR(VLOOKUP(N341,'Tables new'!$A:$C,3,FALSE),"")</f>
        <v>2</v>
      </c>
      <c r="P341" t="str">
        <f>VLOOKUP(N341,CAT_JOUEUR,2,FALSE)</f>
        <v>Officiel H</v>
      </c>
      <c r="AE341" t="str">
        <v>140729</v>
      </c>
      <c r="AF341" t="str">
        <v>nouvelle licence 26/27</v>
      </c>
      <c r="AH341">
        <v>46209</v>
      </c>
      <c r="AI341">
        <v>46204</v>
      </c>
      <c r="AJ341" t="str">
        <v xml:space="preserve"> ///</v>
      </c>
      <c r="AK341">
        <v>33180</v>
      </c>
      <c r="AL341" t="str">
        <v>1990 11 03 073 14</v>
      </c>
      <c r="AP341">
        <v>691849175</v>
      </c>
      <c r="AQ341" t="str">
        <v>marzadorisascha@hotmail.de</v>
      </c>
    </row>
    <row r="342">
      <c r="A342" t="str">
        <v>MATOS</v>
      </c>
      <c r="B342" t="str">
        <v>Joao</v>
      </c>
      <c r="D342" t="str">
        <v>FR</v>
      </c>
      <c r="E342" t="str">
        <v>portugaise</v>
      </c>
      <c r="F342" t="str">
        <v>21, rue du Moulin</v>
      </c>
      <c r="G342" t="str">
        <v>L-7621</v>
      </c>
      <c r="H342" t="str">
        <v>Larochette</v>
      </c>
      <c r="I342" t="str">
        <v>Seul</v>
      </c>
      <c r="K342">
        <v>2</v>
      </c>
      <c r="L342">
        <f>IFERROR(VLOOKUP(K342,'Tables new'!$A:$C,3,FALSE),"")</f>
        <v>11</v>
      </c>
      <c r="M342" t="str">
        <f>VLOOKUP(K342,CAT_JOUEUR,2,FALSE)</f>
        <v>Seniors - HO</v>
      </c>
      <c r="N342">
        <v>2</v>
      </c>
      <c r="O342">
        <f>IFERROR(VLOOKUP(N342,'Tables new'!$A:$C,3,FALSE),"")</f>
        <v>11</v>
      </c>
      <c r="P342" t="str">
        <f>VLOOKUP(N342,CAT_JOUEUR,2,FALSE)</f>
        <v>Seniors - HO</v>
      </c>
      <c r="AA342" t="str">
        <v>401611</v>
      </c>
      <c r="AH342">
        <v>45387</v>
      </c>
      <c r="AI342">
        <v>45378</v>
      </c>
      <c r="AJ342">
        <v>2033</v>
      </c>
      <c r="AK342">
        <v>37845</v>
      </c>
      <c r="AL342" t="str">
        <v>2003 08 12 531 50</v>
      </c>
      <c r="AP342">
        <v>691585223</v>
      </c>
      <c r="AQ342" t="str">
        <v>joaomatosgraca2003@gmail.com</v>
      </c>
    </row>
    <row r="343">
      <c r="A343" t="str">
        <v>MAURER</v>
      </c>
      <c r="B343" t="str">
        <v>Sophie</v>
      </c>
      <c r="D343" t="str">
        <v>FR</v>
      </c>
      <c r="E343" t="str">
        <v>luxembourgeoise</v>
      </c>
      <c r="F343" t="str">
        <v>35, rue Knepel</v>
      </c>
      <c r="G343" t="str">
        <v>L-7451</v>
      </c>
      <c r="H343" t="str">
        <v>Lintgen</v>
      </c>
      <c r="I343" t="str">
        <v>F89</v>
      </c>
      <c r="K343">
        <v>212</v>
      </c>
      <c r="L343">
        <f>IFERROR(VLOOKUP(K343,'Tables new'!$A:$C,3,FALSE),"")</f>
        <v>70</v>
      </c>
      <c r="M343" t="str">
        <f>VLOOKUP(K343,CAT_JOUEUR,2,FALSE)</f>
        <v>Contact famille</v>
      </c>
      <c r="N343">
        <v>212</v>
      </c>
      <c r="O343">
        <f>IFERROR(VLOOKUP(N343,'Tables new'!$A:$C,3,FALSE),"")</f>
        <v>70</v>
      </c>
      <c r="P343" t="str">
        <f>VLOOKUP(N343,CAT_JOUEUR,2,FALSE)</f>
        <v>Contact famille</v>
      </c>
      <c r="W343" t="str">
        <v>c</v>
      </c>
      <c r="AH343" t="str">
        <v xml:space="preserve"> ///</v>
      </c>
      <c r="AI343" t="str">
        <v xml:space="preserve"> ///</v>
      </c>
      <c r="AJ343" t="str">
        <v xml:space="preserve"> ///</v>
      </c>
      <c r="AK343">
        <v>27736</v>
      </c>
      <c r="AL343" t="str">
        <v>1975 12 08 165 88</v>
      </c>
      <c r="AN343" t="str">
        <v>28 20 07 67</v>
      </c>
      <c r="AP343">
        <v>691456576</v>
      </c>
      <c r="AQ343" t="str">
        <v>semaurer@yahoo.co.uk</v>
      </c>
    </row>
    <row r="344">
      <c r="A344" t="str">
        <v>MAY</v>
      </c>
      <c r="B344" t="str">
        <v>Charlotte</v>
      </c>
      <c r="D344" t="str">
        <v>FR</v>
      </c>
      <c r="E344" t="str">
        <v>luxembourgeoise</v>
      </c>
      <c r="F344" t="str">
        <v>19, Allée St Hubert</v>
      </c>
      <c r="G344" t="str">
        <v>L-8138</v>
      </c>
      <c r="H344" t="str">
        <v>Bridel</v>
      </c>
      <c r="I344" t="str">
        <v>F138</v>
      </c>
      <c r="K344">
        <v>15</v>
      </c>
      <c r="L344">
        <f>IFERROR(VLOOKUP(K344,'Tables new'!$A:$C,3,FALSE),"")</f>
        <v>35</v>
      </c>
      <c r="M344" t="str">
        <f>VLOOKUP(K344,CAT_JOUEUR,2,FALSE)</f>
        <v>U 13 F</v>
      </c>
      <c r="N344">
        <v>15</v>
      </c>
      <c r="O344">
        <f>IFERROR(VLOOKUP(N344,'Tables new'!$A:$C,3,FALSE),"")</f>
        <v>35</v>
      </c>
      <c r="P344" t="str">
        <f>VLOOKUP(N344,CAT_JOUEUR,2,FALSE)</f>
        <v>U 13 F</v>
      </c>
      <c r="Z344" t="str">
        <v>j</v>
      </c>
      <c r="AA344" t="str">
        <v>402846</v>
      </c>
      <c r="AF344" t="str">
        <v>nouvelle licence 25/26</v>
      </c>
      <c r="AH344">
        <v>45911</v>
      </c>
      <c r="AI344">
        <v>45859</v>
      </c>
      <c r="AJ344">
        <v>2029</v>
      </c>
      <c r="AK344">
        <v>41911</v>
      </c>
      <c r="AL344" t="str">
        <v>2014 09 29 006 55</v>
      </c>
      <c r="AO344" t="str">
        <v>691 237 686 (père)</v>
      </c>
      <c r="AP344" t="str">
        <v>691 901 172 (mère)</v>
      </c>
      <c r="AQ344" t="str">
        <v>vensch@pt.lu</v>
      </c>
    </row>
    <row r="345">
      <c r="A345" t="str">
        <v>MAY</v>
      </c>
      <c r="B345" t="str">
        <v>Eric</v>
      </c>
      <c r="D345" t="str">
        <v>FR</v>
      </c>
      <c r="E345" t="str">
        <v>luxembourgeoise</v>
      </c>
      <c r="F345" t="str">
        <v>19, Allée St Hubert</v>
      </c>
      <c r="G345" t="str">
        <v>L-8139</v>
      </c>
      <c r="H345" t="str">
        <v>Bridel</v>
      </c>
      <c r="I345" t="str">
        <v>F138</v>
      </c>
      <c r="K345">
        <v>212</v>
      </c>
      <c r="L345">
        <f>IFERROR(VLOOKUP(K345,'Tables new'!$A:$C,3,FALSE),"")</f>
        <v>70</v>
      </c>
      <c r="M345" t="str">
        <f>VLOOKUP(K345,CAT_JOUEUR,2,FALSE)</f>
        <v>Contact famille</v>
      </c>
      <c r="N345">
        <v>212</v>
      </c>
      <c r="O345">
        <f>IFERROR(VLOOKUP(N345,'Tables new'!$A:$C,3,FALSE),"")</f>
        <v>70</v>
      </c>
      <c r="P345" t="str">
        <f>VLOOKUP(N345,CAT_JOUEUR,2,FALSE)</f>
        <v>Contact famille</v>
      </c>
      <c r="Z345" t="str">
        <v>c</v>
      </c>
      <c r="AH345" t="str">
        <v xml:space="preserve"> ///</v>
      </c>
      <c r="AI345" t="str">
        <v xml:space="preserve"> ///</v>
      </c>
      <c r="AJ345" t="str">
        <v xml:space="preserve"> ///</v>
      </c>
      <c r="AK345" t="str">
        <v xml:space="preserve"> ///</v>
      </c>
      <c r="AL345" t="str">
        <v>NA</v>
      </c>
      <c r="AP345">
        <v>691237686</v>
      </c>
      <c r="AQ345" t="str">
        <v>ericmay@pt.lu</v>
      </c>
    </row>
    <row r="346">
      <c r="A346" t="str">
        <v>MAYER</v>
      </c>
      <c r="B346" t="str">
        <v>Catherine</v>
      </c>
      <c r="D346" t="str">
        <v>FR</v>
      </c>
      <c r="E346" t="str">
        <v>luxembourgeoise</v>
      </c>
      <c r="F346" t="str">
        <v>61, route de Mersch</v>
      </c>
      <c r="G346" t="str">
        <v>L-7432</v>
      </c>
      <c r="H346" t="str">
        <v>Gosseldange</v>
      </c>
      <c r="I346" t="str">
        <v>F86</v>
      </c>
      <c r="K346">
        <v>212</v>
      </c>
      <c r="L346">
        <f>IFERROR(VLOOKUP(K346,'Tables new'!$A:$C,3,FALSE),"")</f>
        <v>70</v>
      </c>
      <c r="M346" t="str">
        <f>VLOOKUP(K346,CAT_JOUEUR,2,FALSE)</f>
        <v>Contact famille</v>
      </c>
      <c r="N346">
        <v>212</v>
      </c>
      <c r="O346">
        <f>IFERROR(VLOOKUP(N346,'Tables new'!$A:$C,3,FALSE),"")</f>
        <v>70</v>
      </c>
      <c r="P346" t="str">
        <f>VLOOKUP(N346,CAT_JOUEUR,2,FALSE)</f>
        <v>Contact famille</v>
      </c>
      <c r="T346" t="str">
        <v>c</v>
      </c>
      <c r="V346" t="str">
        <v>c</v>
      </c>
      <c r="AB346" t="str">
        <v>7057</v>
      </c>
      <c r="AC346" t="str">
        <v>7057</v>
      </c>
      <c r="AF346" t="str">
        <v>nouvelle licence 25/26</v>
      </c>
      <c r="AH346">
        <v>45950</v>
      </c>
      <c r="AI346">
        <v>43382</v>
      </c>
      <c r="AJ346" t="str">
        <v xml:space="preserve"> ///</v>
      </c>
      <c r="AK346">
        <v>31015</v>
      </c>
      <c r="AL346" t="str">
        <v>1984 11 29 108 35</v>
      </c>
      <c r="AP346">
        <v>621730324</v>
      </c>
      <c r="AQ346" t="str">
        <v>catherinemayer84@gmail.com</v>
      </c>
    </row>
    <row r="347">
      <c r="A347" t="str">
        <v>MAYER</v>
      </c>
      <c r="B347" t="str">
        <v>Philippe</v>
      </c>
      <c r="D347" t="str">
        <v>FR</v>
      </c>
      <c r="E347" t="str">
        <v>luxembourgeoise</v>
      </c>
      <c r="F347" t="str">
        <v>16, rue E. Servais</v>
      </c>
      <c r="G347" t="str">
        <v>L-7565</v>
      </c>
      <c r="H347" t="str">
        <v>Mersch</v>
      </c>
      <c r="I347" t="str">
        <v>F105</v>
      </c>
      <c r="K347">
        <v>1</v>
      </c>
      <c r="L347">
        <f>IFERROR(VLOOKUP(K347,'Tables new'!$A:$C,3,FALSE),"")</f>
        <v>2</v>
      </c>
      <c r="M347" t="str">
        <f>VLOOKUP(K347,CAT_JOUEUR,2,FALSE)</f>
        <v>Officiel H</v>
      </c>
      <c r="N347">
        <v>1</v>
      </c>
      <c r="O347">
        <f>IFERROR(VLOOKUP(N347,'Tables new'!$A:$C,3,FALSE),"")</f>
        <v>2</v>
      </c>
      <c r="P347" t="str">
        <f>VLOOKUP(N347,CAT_JOUEUR,2,FALSE)</f>
        <v>Officiel H</v>
      </c>
      <c r="S347" t="str">
        <v>c</v>
      </c>
      <c r="T347" t="str">
        <v>c</v>
      </c>
      <c r="AB347" t="str">
        <v>5327</v>
      </c>
      <c r="AC347" t="str">
        <v>5327</v>
      </c>
      <c r="AH347">
        <v>45195</v>
      </c>
      <c r="AI347">
        <v>43382</v>
      </c>
      <c r="AJ347" t="str">
        <v xml:space="preserve"> ///</v>
      </c>
      <c r="AK347">
        <v>29384</v>
      </c>
      <c r="AL347" t="str">
        <v>1980 06 12 155 43</v>
      </c>
      <c r="AN347" t="str">
        <v>26 51 29 78</v>
      </c>
      <c r="AP347" t="str">
        <v>621 756 720</v>
      </c>
      <c r="AQ347" t="str">
        <v>flepp.mayer@gmail.com</v>
      </c>
      <c r="AV347" t="str">
        <v>X</v>
      </c>
      <c r="AY347" t="str">
        <v>famr</v>
      </c>
      <c r="BA347" t="str">
        <v>25/09/19</v>
      </c>
      <c r="BB347" t="str">
        <v>19/11/19</v>
      </c>
      <c r="BD347" t="str">
        <v>pi</v>
      </c>
    </row>
    <row r="348">
      <c r="A348" t="str">
        <v>MAYER</v>
      </c>
      <c r="B348" t="str">
        <v>Roby</v>
      </c>
      <c r="D348" t="str">
        <v>FR</v>
      </c>
      <c r="E348" t="str">
        <v>luxembourgeoise</v>
      </c>
      <c r="F348" t="str">
        <v>16, rue E. Servais</v>
      </c>
      <c r="G348" t="str">
        <v>L-7565</v>
      </c>
      <c r="H348" t="str">
        <v>Mersch</v>
      </c>
      <c r="I348" t="str">
        <v>F105</v>
      </c>
      <c r="K348">
        <v>6</v>
      </c>
      <c r="L348">
        <f>IFERROR(VLOOKUP(K348,'Tables new'!$A:$C,3,FALSE),"")</f>
        <v>15</v>
      </c>
      <c r="M348" t="str">
        <f>VLOOKUP(K348,CAT_JOUEUR,2,FALSE)</f>
        <v>U 13 H</v>
      </c>
      <c r="N348">
        <v>6</v>
      </c>
      <c r="O348">
        <f>IFERROR(VLOOKUP(N348,'Tables new'!$A:$C,3,FALSE),"")</f>
        <v>15</v>
      </c>
      <c r="P348" t="str">
        <f>VLOOKUP(N348,CAT_JOUEUR,2,FALSE)</f>
        <v>U 13 H</v>
      </c>
      <c r="T348" t="str">
        <v>j</v>
      </c>
      <c r="AA348" t="str">
        <v>401031</v>
      </c>
      <c r="AH348">
        <v>44872</v>
      </c>
      <c r="AI348">
        <v>44805</v>
      </c>
      <c r="AJ348">
        <v>2027</v>
      </c>
      <c r="AK348">
        <v>42236</v>
      </c>
      <c r="AL348" t="str">
        <v>2015 08 20 016 32</v>
      </c>
      <c r="AN348" t="str">
        <v>26 51 29 78</v>
      </c>
      <c r="AO348" t="str">
        <v>621 756 720 (père)</v>
      </c>
      <c r="AP348" t="str">
        <v>621 309 647 (mère)</v>
      </c>
      <c r="AQ348" t="str">
        <v>bettyrodesch@hotmail.com</v>
      </c>
    </row>
    <row r="349">
      <c r="A349" t="str">
        <v>MAYER</v>
      </c>
      <c r="B349" t="str">
        <v>Théo</v>
      </c>
      <c r="D349" t="str">
        <v>FR</v>
      </c>
      <c r="E349" t="str">
        <v>luxembourgeoise</v>
      </c>
      <c r="F349" t="str">
        <v>16, rue E. Servais</v>
      </c>
      <c r="G349" t="str">
        <v>L-7565</v>
      </c>
      <c r="H349" t="str">
        <v>Mersch</v>
      </c>
      <c r="I349" t="str">
        <v>F105</v>
      </c>
      <c r="K349">
        <v>5</v>
      </c>
      <c r="L349">
        <f>IFERROR(VLOOKUP(K349,'Tables new'!$A:$C,3,FALSE),"")</f>
        <v>14</v>
      </c>
      <c r="M349" t="str">
        <f>VLOOKUP(K349,CAT_JOUEUR,2,FALSE)</f>
        <v>U 15 H</v>
      </c>
      <c r="N349">
        <v>5</v>
      </c>
      <c r="O349">
        <f>IFERROR(VLOOKUP(N349,'Tables new'!$A:$C,3,FALSE),"")</f>
        <v>14</v>
      </c>
      <c r="P349" t="str">
        <f>VLOOKUP(N349,CAT_JOUEUR,2,FALSE)</f>
        <v>U 15 H</v>
      </c>
      <c r="S349" t="str">
        <v>j</v>
      </c>
      <c r="AA349" t="str">
        <v>100763</v>
      </c>
      <c r="AH349">
        <v>43424</v>
      </c>
      <c r="AI349">
        <v>43382</v>
      </c>
      <c r="AJ349">
        <v>2026</v>
      </c>
      <c r="AK349">
        <v>41192</v>
      </c>
      <c r="AL349" t="str">
        <v>2012 10 10 195 69</v>
      </c>
      <c r="AN349" t="str">
        <v>26 51 29 78</v>
      </c>
      <c r="AO349" t="str">
        <v>621 756 720 (père)</v>
      </c>
      <c r="AP349" t="str">
        <v>621 309 647 (mère)</v>
      </c>
      <c r="AQ349" t="str">
        <v>bettyrodesch@hotmail.com</v>
      </c>
      <c r="AY349" t="str">
        <v>fam</v>
      </c>
      <c r="BA349" t="str">
        <v>25/09/19</v>
      </c>
      <c r="BB349" t="str">
        <v>19/11/19</v>
      </c>
      <c r="BD349">
        <v>100</v>
      </c>
    </row>
    <row r="350">
      <c r="A350" t="str">
        <v>MC INERNEY</v>
      </c>
      <c r="B350" t="str">
        <v>Aisling</v>
      </c>
      <c r="D350" t="str">
        <v>IRL</v>
      </c>
      <c r="E350" t="str">
        <v>anglaise</v>
      </c>
      <c r="F350" t="str">
        <v>8, rue de Schoos</v>
      </c>
      <c r="G350" t="str">
        <v>L-7413</v>
      </c>
      <c r="H350" t="str">
        <v>Angelsberg</v>
      </c>
      <c r="I350" t="str">
        <v>F142</v>
      </c>
      <c r="K350">
        <v>212</v>
      </c>
      <c r="L350">
        <f>IFERROR(VLOOKUP(K350,'Tables new'!$A:$C,3,FALSE),"")</f>
        <v>70</v>
      </c>
      <c r="M350" t="str">
        <f>VLOOKUP(K350,CAT_JOUEUR,2,FALSE)</f>
        <v>Contact famille</v>
      </c>
      <c r="N350">
        <v>212</v>
      </c>
      <c r="O350">
        <f>IFERROR(VLOOKUP(N350,'Tables new'!$A:$C,3,FALSE),"")</f>
        <v>70</v>
      </c>
      <c r="P350" t="str">
        <f>VLOOKUP(N350,CAT_JOUEUR,2,FALSE)</f>
        <v>Contact famille</v>
      </c>
      <c r="W350" t="str">
        <v>c</v>
      </c>
      <c r="AH350" t="str">
        <v xml:space="preserve"> ///</v>
      </c>
      <c r="AI350" t="str">
        <v xml:space="preserve"> ///</v>
      </c>
      <c r="AJ350" t="str">
        <v xml:space="preserve"> ///</v>
      </c>
      <c r="AK350" t="str">
        <v xml:space="preserve"> ///</v>
      </c>
      <c r="AL350" t="str">
        <v>NA</v>
      </c>
      <c r="AP350">
        <v>691202532</v>
      </c>
      <c r="AQ350" t="str">
        <v>steenfamily1@outlook.com</v>
      </c>
    </row>
    <row r="351">
      <c r="A351" t="str">
        <v>MC KEON</v>
      </c>
      <c r="B351" t="str">
        <v>Kevin</v>
      </c>
      <c r="D351" t="str">
        <v>FR</v>
      </c>
      <c r="E351" t="str">
        <v>luxembourgeoise</v>
      </c>
      <c r="F351" t="str">
        <v>24, rue de l'Avenir</v>
      </c>
      <c r="G351" t="str">
        <v>L-7211</v>
      </c>
      <c r="H351" t="str">
        <v>Helmsange</v>
      </c>
      <c r="I351" t="str">
        <v>F143</v>
      </c>
      <c r="K351">
        <v>212</v>
      </c>
      <c r="L351">
        <f>IFERROR(VLOOKUP(K351,'Tables new'!$A:$C,3,FALSE),"")</f>
        <v>70</v>
      </c>
      <c r="M351" t="str">
        <f>VLOOKUP(K351,CAT_JOUEUR,2,FALSE)</f>
        <v>Contact famille</v>
      </c>
      <c r="N351">
        <v>212</v>
      </c>
      <c r="O351">
        <f>IFERROR(VLOOKUP(N351,'Tables new'!$A:$C,3,FALSE),"")</f>
        <v>70</v>
      </c>
      <c r="P351" t="str">
        <f>VLOOKUP(N351,CAT_JOUEUR,2,FALSE)</f>
        <v>Contact famille</v>
      </c>
      <c r="V351" t="str">
        <v>c</v>
      </c>
      <c r="W351" t="str">
        <v>c</v>
      </c>
      <c r="AH351" t="str">
        <v xml:space="preserve"> ///</v>
      </c>
      <c r="AI351" t="str">
        <v xml:space="preserve"> ///</v>
      </c>
      <c r="AJ351" t="str">
        <v xml:space="preserve"> ///</v>
      </c>
      <c r="AK351" t="str">
        <v xml:space="preserve"> ///</v>
      </c>
      <c r="AL351" t="str">
        <v>NA</v>
      </c>
      <c r="AP351">
        <v>691842609</v>
      </c>
      <c r="AQ351" t="str">
        <v>mailto:fihl@pt.lu</v>
      </c>
    </row>
    <row r="352">
      <c r="A352" t="str">
        <v>MC KEON</v>
      </c>
      <c r="B352" t="str">
        <v>Sonny</v>
      </c>
      <c r="D352" t="str">
        <v>FR</v>
      </c>
      <c r="E352" t="str">
        <v>luxembourgeoise</v>
      </c>
      <c r="F352" t="str">
        <v>24, rue de l'Avenir</v>
      </c>
      <c r="G352" t="str">
        <v>L-7211</v>
      </c>
      <c r="H352" t="str">
        <v>Helmsange</v>
      </c>
      <c r="I352" t="str">
        <v>F143</v>
      </c>
      <c r="K352">
        <v>21</v>
      </c>
      <c r="L352">
        <f>IFERROR(VLOOKUP(K352,'Tables new'!$A:$C,3,FALSE),"")</f>
        <v>18</v>
      </c>
      <c r="M352" t="str">
        <f>VLOOKUP(K352,CAT_JOUEUR,2,FALSE)</f>
        <v>U7 Mixte</v>
      </c>
      <c r="N352">
        <v>21</v>
      </c>
      <c r="O352">
        <f>IFERROR(VLOOKUP(N352,'Tables new'!$A:$C,3,FALSE),"")</f>
        <v>18</v>
      </c>
      <c r="P352" t="str">
        <f>VLOOKUP(N352,CAT_JOUEUR,2,FALSE)</f>
        <v>U7 Mixte</v>
      </c>
      <c r="W352" t="str">
        <v>j</v>
      </c>
      <c r="AA352" t="str">
        <v>402932</v>
      </c>
      <c r="AF352" t="str">
        <v>nouvelle licence 25/26</v>
      </c>
      <c r="AH352">
        <v>45945</v>
      </c>
      <c r="AI352">
        <v>45940</v>
      </c>
      <c r="AJ352">
        <v>2029</v>
      </c>
      <c r="AK352">
        <v>44582</v>
      </c>
      <c r="AL352" t="str">
        <v>2022 01 21 023 65</v>
      </c>
      <c r="AO352" t="str">
        <v>691 842 609 (père)</v>
      </c>
      <c r="AP352" t="str">
        <v>691 286 840 (mère)</v>
      </c>
      <c r="AQ352" t="str">
        <v>dinaramcilovic@yahoo.com</v>
      </c>
    </row>
    <row r="353">
      <c r="A353" t="str">
        <v>MCKEON</v>
      </c>
      <c r="B353" t="str">
        <v>Fionn</v>
      </c>
      <c r="D353" t="str">
        <v>FR</v>
      </c>
      <c r="E353" t="str">
        <v>luxembourgeoise</v>
      </c>
      <c r="F353" t="str">
        <v>24, rue de l'Avenir</v>
      </c>
      <c r="G353" t="str">
        <v>L-7211</v>
      </c>
      <c r="H353" t="str">
        <v>Helmsange</v>
      </c>
      <c r="I353" t="str">
        <v>F143</v>
      </c>
      <c r="K353">
        <v>8</v>
      </c>
      <c r="L353">
        <f>IFERROR(VLOOKUP(K353,'Tables new'!$A:$C,3,FALSE),"")</f>
        <v>17</v>
      </c>
      <c r="M353" t="str">
        <f>VLOOKUP(K353,CAT_JOUEUR,2,FALSE)</f>
        <v>U 9 H</v>
      </c>
      <c r="N353">
        <v>8</v>
      </c>
      <c r="O353">
        <f>IFERROR(VLOOKUP(N353,'Tables new'!$A:$C,3,FALSE),"")</f>
        <v>17</v>
      </c>
      <c r="P353" t="str">
        <f>VLOOKUP(N353,CAT_JOUEUR,2,FALSE)</f>
        <v>U 9 H</v>
      </c>
      <c r="V353" t="str">
        <v>j</v>
      </c>
      <c r="AA353" t="str">
        <v>402978</v>
      </c>
      <c r="AF353" t="str">
        <v>nouvelle licence 25/26</v>
      </c>
      <c r="AH353">
        <v>45966</v>
      </c>
      <c r="AI353">
        <v>45962</v>
      </c>
      <c r="AJ353">
        <v>2031</v>
      </c>
      <c r="AK353">
        <v>43745</v>
      </c>
      <c r="AL353" t="str">
        <v>2019 10 07 014 74</v>
      </c>
      <c r="AO353" t="str">
        <v>691 842 609 (père)</v>
      </c>
      <c r="AP353" t="str">
        <v>691 286 840 (mère)</v>
      </c>
      <c r="AQ353" t="str">
        <v>dinaramcilovic@yahoo.com</v>
      </c>
    </row>
    <row r="354">
      <c r="A354" t="str">
        <v xml:space="preserve">MEDINGER </v>
      </c>
      <c r="B354" t="str">
        <v>Jeannot</v>
      </c>
      <c r="D354" t="str">
        <v>FR</v>
      </c>
      <c r="E354" t="str">
        <v>luxembourgeoise</v>
      </c>
      <c r="F354" t="str">
        <v>2, rue de la Gare</v>
      </c>
      <c r="G354" t="str">
        <v>L-7420</v>
      </c>
      <c r="H354" t="str">
        <v>Cruchten</v>
      </c>
      <c r="I354" t="str">
        <v>F31</v>
      </c>
      <c r="K354">
        <v>212</v>
      </c>
      <c r="L354">
        <f>IFERROR(VLOOKUP(K354,'Tables new'!$A:$C,3,FALSE),"")</f>
        <v>70</v>
      </c>
      <c r="M354" t="str">
        <f>VLOOKUP(K354,CAT_JOUEUR,2,FALSE)</f>
        <v>Contact famille</v>
      </c>
      <c r="N354">
        <v>212</v>
      </c>
      <c r="O354">
        <f>IFERROR(VLOOKUP(N354,'Tables new'!$A:$C,3,FALSE),"")</f>
        <v>70</v>
      </c>
      <c r="P354" t="str">
        <f>VLOOKUP(N354,CAT_JOUEUR,2,FALSE)</f>
        <v>Contact famille</v>
      </c>
      <c r="V354" t="str">
        <v>c</v>
      </c>
      <c r="AH354" t="str">
        <v xml:space="preserve"> ///</v>
      </c>
      <c r="AI354" t="str">
        <v xml:space="preserve"> ///</v>
      </c>
      <c r="AJ354" t="str">
        <v xml:space="preserve"> ///</v>
      </c>
      <c r="AK354" t="str">
        <v xml:space="preserve"> ///</v>
      </c>
      <c r="AL354" t="str">
        <v>NA</v>
      </c>
      <c r="AP354">
        <v>621239604</v>
      </c>
      <c r="AQ354" t="str">
        <v>jeamed@pt.lu</v>
      </c>
    </row>
    <row r="355">
      <c r="A355" t="str">
        <v>MEDINGER WEBER</v>
      </c>
      <c r="B355" t="str">
        <v>Colyn Philip</v>
      </c>
      <c r="D355" t="str">
        <v>FR</v>
      </c>
      <c r="E355" t="str">
        <v>luxembourgeoise</v>
      </c>
      <c r="F355" t="str">
        <v>2, rue de la Gare</v>
      </c>
      <c r="G355" t="str">
        <v>L-7420</v>
      </c>
      <c r="H355" t="str">
        <v>Cruchten</v>
      </c>
      <c r="I355" t="str">
        <v>F31</v>
      </c>
      <c r="K355">
        <v>8</v>
      </c>
      <c r="L355">
        <f>IFERROR(VLOOKUP(K355,'Tables new'!$A:$C,3,FALSE),"")</f>
        <v>17</v>
      </c>
      <c r="M355" t="str">
        <f>VLOOKUP(K355,CAT_JOUEUR,2,FALSE)</f>
        <v>U 9 H</v>
      </c>
      <c r="N355">
        <v>8</v>
      </c>
      <c r="O355">
        <f>IFERROR(VLOOKUP(N355,'Tables new'!$A:$C,3,FALSE),"")</f>
        <v>17</v>
      </c>
      <c r="P355" t="str">
        <f>VLOOKUP(N355,CAT_JOUEUR,2,FALSE)</f>
        <v>U 9 H</v>
      </c>
      <c r="V355" t="str">
        <v>j</v>
      </c>
      <c r="AA355" t="str">
        <v>401427</v>
      </c>
      <c r="AF355" t="str">
        <v xml:space="preserve"> </v>
      </c>
      <c r="AH355">
        <v>45223</v>
      </c>
      <c r="AI355">
        <v>45105</v>
      </c>
      <c r="AJ355">
        <v>2025</v>
      </c>
      <c r="AK355">
        <v>43186</v>
      </c>
      <c r="AL355" t="str">
        <v>2018 03 27 004 43</v>
      </c>
      <c r="AO355" t="str">
        <v>621 239 604 (père)</v>
      </c>
      <c r="AP355" t="str">
        <v>621 754 388 (mère)</v>
      </c>
      <c r="AQ355" t="str">
        <v>jeamed@pt.lu</v>
      </c>
    </row>
    <row r="356">
      <c r="A356" t="str">
        <v>MEIS</v>
      </c>
      <c r="B356" t="str">
        <v>Marthe</v>
      </c>
      <c r="D356" t="str">
        <v>FR</v>
      </c>
      <c r="E356" t="str">
        <v>luxembourgeoise</v>
      </c>
      <c r="F356" t="str">
        <v>25, rue du Baumbusch</v>
      </c>
      <c r="G356" t="str">
        <v>L-8213</v>
      </c>
      <c r="H356" t="str">
        <v>Mamer</v>
      </c>
      <c r="I356" t="str">
        <v>Seul</v>
      </c>
      <c r="K356">
        <v>19</v>
      </c>
      <c r="L356">
        <f>IFERROR(VLOOKUP(K356,'Tables new'!$A:$C,3,FALSE),"")</f>
        <v>38</v>
      </c>
      <c r="M356" t="str">
        <f>VLOOKUP(K356,CAT_JOUEUR,2,FALSE)</f>
        <v>Vétérans - FE</v>
      </c>
      <c r="N356">
        <v>19</v>
      </c>
      <c r="O356">
        <f>IFERROR(VLOOKUP(N356,'Tables new'!$A:$C,3,FALSE),"")</f>
        <v>38</v>
      </c>
      <c r="P356" t="str">
        <f>VLOOKUP(N356,CAT_JOUEUR,2,FALSE)</f>
        <v>Vétérans - FE</v>
      </c>
      <c r="AA356" t="str">
        <v>400282</v>
      </c>
      <c r="AH356">
        <v>43892</v>
      </c>
      <c r="AI356">
        <v>43857</v>
      </c>
      <c r="AJ356">
        <v>2029</v>
      </c>
      <c r="AK356">
        <v>28944</v>
      </c>
      <c r="AL356" t="str">
        <v>1979 03 30 202 88</v>
      </c>
      <c r="AP356" t="str">
        <v>621 704 968</v>
      </c>
      <c r="AQ356" t="str">
        <v>marthemeis@yahoo.de</v>
      </c>
      <c r="AY356" t="str">
        <v>S</v>
      </c>
      <c r="BA356" t="str">
        <v>no mail ad</v>
      </c>
      <c r="BB356" t="str">
        <v>no mail ad</v>
      </c>
      <c r="BD356">
        <v>50</v>
      </c>
    </row>
    <row r="357">
      <c r="A357" t="str">
        <v>MERING</v>
      </c>
      <c r="B357" t="str">
        <v>Steven</v>
      </c>
      <c r="D357" t="str">
        <v>FR</v>
      </c>
      <c r="E357" t="str">
        <v>luxembourgeoise</v>
      </c>
      <c r="F357" t="str">
        <v>26, An der Gewan</v>
      </c>
      <c r="G357" t="str">
        <v>L-9177</v>
      </c>
      <c r="H357" t="str">
        <v>Niederfeulen</v>
      </c>
      <c r="I357" t="str">
        <v>Seul</v>
      </c>
      <c r="K357">
        <v>2</v>
      </c>
      <c r="L357">
        <f>IFERROR(VLOOKUP(K357,'Tables new'!$A:$C,3,FALSE),"")</f>
        <v>11</v>
      </c>
      <c r="M357" t="str">
        <f>VLOOKUP(K357,CAT_JOUEUR,2,FALSE)</f>
        <v>Seniors - HO</v>
      </c>
      <c r="N357">
        <v>2</v>
      </c>
      <c r="O357">
        <f>IFERROR(VLOOKUP(N357,'Tables new'!$A:$C,3,FALSE),"")</f>
        <v>11</v>
      </c>
      <c r="P357" t="str">
        <f>VLOOKUP(N357,CAT_JOUEUR,2,FALSE)</f>
        <v>Seniors - HO</v>
      </c>
      <c r="AA357" t="str">
        <v>100405</v>
      </c>
      <c r="AB357" t="str">
        <v>1616</v>
      </c>
      <c r="AH357">
        <v>36910</v>
      </c>
      <c r="AI357">
        <v>36910</v>
      </c>
      <c r="AJ357">
        <v>2029</v>
      </c>
      <c r="AK357">
        <v>32873</v>
      </c>
      <c r="AL357" t="str">
        <v>1989 12 31 051 53</v>
      </c>
      <c r="AN357" t="str">
        <v>26 88 55 73</v>
      </c>
      <c r="AP357" t="str">
        <v>691 798 646</v>
      </c>
      <c r="AQ357" t="str">
        <v>stevenmering31@gmail.com</v>
      </c>
      <c r="AT357" t="str">
        <v>C</v>
      </c>
      <c r="AY357" t="str">
        <v>S</v>
      </c>
      <c r="BA357" t="str">
        <v>25/09/19</v>
      </c>
      <c r="BB357" t="str">
        <v>19/11/19</v>
      </c>
      <c r="BC357" t="str">
        <v>i2</v>
      </c>
      <c r="BD357">
        <v>50</v>
      </c>
      <c r="BF357" t="str">
        <v>va payer 50€ car licence bloqué médico</v>
      </c>
      <c r="BO357" t="str">
        <v>4.2</v>
      </c>
    </row>
    <row r="358">
      <c r="A358" t="str">
        <v>MERSCH</v>
      </c>
      <c r="B358" t="str">
        <v>Diane</v>
      </c>
      <c r="D358" t="str">
        <v>FR</v>
      </c>
      <c r="E358" t="str">
        <v>luxembourgeoise</v>
      </c>
      <c r="F358" t="str">
        <v xml:space="preserve">101, rte de Luxembourg </v>
      </c>
      <c r="G358" t="str">
        <v>L-7373</v>
      </c>
      <c r="H358" t="str">
        <v>Lorentzweiler</v>
      </c>
      <c r="I358" t="str">
        <v>F115</v>
      </c>
      <c r="K358">
        <v>212</v>
      </c>
      <c r="L358">
        <f>IFERROR(VLOOKUP(K358,'Tables new'!$A:$C,3,FALSE),"")</f>
        <v>70</v>
      </c>
      <c r="M358" t="str">
        <f>VLOOKUP(K358,CAT_JOUEUR,2,FALSE)</f>
        <v>Contact famille</v>
      </c>
      <c r="N358">
        <v>212</v>
      </c>
      <c r="O358">
        <f>IFERROR(VLOOKUP(N358,'Tables new'!$A:$C,3,FALSE),"")</f>
        <v>70</v>
      </c>
      <c r="P358" t="str">
        <f>VLOOKUP(N358,CAT_JOUEUR,2,FALSE)</f>
        <v>Contact famille</v>
      </c>
      <c r="Y358" t="str">
        <v>c</v>
      </c>
      <c r="AH358" t="str">
        <v xml:space="preserve"> ///</v>
      </c>
      <c r="AI358" t="str">
        <v xml:space="preserve"> ///</v>
      </c>
      <c r="AJ358" t="str">
        <v xml:space="preserve"> ///</v>
      </c>
      <c r="AK358" t="str">
        <v xml:space="preserve"> ///</v>
      </c>
      <c r="AL358" t="str">
        <v>NA</v>
      </c>
      <c r="AN358" t="str">
        <v>26 32 19 12 28</v>
      </c>
      <c r="AP358" t="str">
        <v>621 274 710</v>
      </c>
      <c r="AQ358" t="str">
        <v>diane.mersch@centermed.lu</v>
      </c>
      <c r="AY358" t="str">
        <v>fam</v>
      </c>
      <c r="BA358" t="str">
        <v>25/09/19</v>
      </c>
      <c r="BB358" t="str">
        <v>pas envoi</v>
      </c>
      <c r="BD358" t="str">
        <v>pi</v>
      </c>
    </row>
    <row r="359">
      <c r="A359" t="str">
        <v>MERSCH</v>
      </c>
      <c r="B359" t="str">
        <v>Joelle</v>
      </c>
      <c r="D359" t="str">
        <v>FR</v>
      </c>
      <c r="E359" t="str">
        <v>luxembourgeoise</v>
      </c>
      <c r="F359" t="str">
        <v>11, beim Xald</v>
      </c>
      <c r="G359" t="str">
        <v>L-8711</v>
      </c>
      <c r="H359" t="str">
        <v>Boevange/Attert</v>
      </c>
      <c r="I359" t="str">
        <v>F25</v>
      </c>
      <c r="K359">
        <v>212</v>
      </c>
      <c r="L359">
        <f>IFERROR(VLOOKUP(K359,'Tables new'!$A:$C,3,FALSE),"")</f>
        <v>70</v>
      </c>
      <c r="M359" t="str">
        <f>VLOOKUP(K359,CAT_JOUEUR,2,FALSE)</f>
        <v>Contact famille</v>
      </c>
      <c r="N359">
        <v>212</v>
      </c>
      <c r="O359">
        <f>IFERROR(VLOOKUP(N359,'Tables new'!$A:$C,3,FALSE),"")</f>
        <v>70</v>
      </c>
      <c r="P359" t="str">
        <f>VLOOKUP(N359,CAT_JOUEUR,2,FALSE)</f>
        <v>Contact famille</v>
      </c>
      <c r="AH359" t="str">
        <v xml:space="preserve"> ///</v>
      </c>
      <c r="AI359" t="str">
        <v xml:space="preserve"> ///</v>
      </c>
      <c r="AJ359" t="str">
        <v xml:space="preserve"> ///</v>
      </c>
      <c r="AK359" t="str">
        <v xml:space="preserve"> ///</v>
      </c>
      <c r="AL359" t="str">
        <v>NA</v>
      </c>
      <c r="AP359" t="str">
        <v>661 221 166</v>
      </c>
      <c r="AQ359" t="str">
        <v>merschjoelle66@gmail.com</v>
      </c>
    </row>
    <row r="360">
      <c r="A360" t="str">
        <v>METZLER</v>
      </c>
      <c r="B360" t="str">
        <v>Bernard</v>
      </c>
      <c r="D360" t="str">
        <v>FR</v>
      </c>
      <c r="E360" t="str">
        <v>luxembourgeoise</v>
      </c>
      <c r="F360" t="str">
        <v>205,route de Luxembourg</v>
      </c>
      <c r="G360" t="str">
        <v>L-7374</v>
      </c>
      <c r="H360" t="str">
        <v>Bofferdange</v>
      </c>
      <c r="I360" t="str">
        <v>F26</v>
      </c>
      <c r="K360">
        <v>150</v>
      </c>
      <c r="L360">
        <f>IFERROR(VLOOKUP(K360,'Tables new'!$A:$C,3,FALSE),"")</f>
        <v>1</v>
      </c>
      <c r="M360" t="str">
        <f>VLOOKUP(K360,CAT_JOUEUR,2,FALSE)</f>
        <v>comité</v>
      </c>
      <c r="N360">
        <v>1</v>
      </c>
      <c r="O360">
        <f>IFERROR(VLOOKUP(N360,'Tables new'!$A:$C,3,FALSE),"")</f>
        <v>2</v>
      </c>
      <c r="P360" t="str">
        <f>VLOOKUP(N360,CAT_JOUEUR,2,FALSE)</f>
        <v>Officiel H</v>
      </c>
      <c r="AB360" t="str">
        <v>3476</v>
      </c>
      <c r="AC360" t="str">
        <v>3476</v>
      </c>
      <c r="AH360">
        <v>35359</v>
      </c>
      <c r="AI360">
        <v>35359</v>
      </c>
      <c r="AJ360" t="str">
        <v>///</v>
      </c>
      <c r="AK360">
        <v>19545</v>
      </c>
      <c r="AL360" t="str">
        <v>1953 07 05 296 78</v>
      </c>
      <c r="AM360" t="str">
        <v>Luxembourg, Luxembourg</v>
      </c>
      <c r="AP360" t="str">
        <v>691 332 432</v>
      </c>
      <c r="AQ360" t="str">
        <v>bmetzler@pt.lu</v>
      </c>
      <c r="AU360" t="str">
        <v xml:space="preserve">2019, Secrétaire technique </v>
      </c>
      <c r="AY360" t="str">
        <v>famr</v>
      </c>
      <c r="BA360" t="str">
        <v>25/09/19</v>
      </c>
      <c r="BB360" t="str">
        <v>pas envoi</v>
      </c>
      <c r="BC360" t="str">
        <v>f1</v>
      </c>
      <c r="BD360">
        <v>175</v>
      </c>
      <c r="BO360" t="str">
        <v>ad-2</v>
      </c>
    </row>
    <row r="361">
      <c r="A361" t="str">
        <v>METZLER</v>
      </c>
      <c r="B361" t="str">
        <v>Laurent</v>
      </c>
      <c r="D361" t="str">
        <v>FR</v>
      </c>
      <c r="E361" t="str">
        <v>luxembourgeoise</v>
      </c>
      <c r="F361" t="str">
        <v>3, rue Neuve</v>
      </c>
      <c r="G361" t="str">
        <v>L-7420</v>
      </c>
      <c r="H361" t="str">
        <v>Cruchten</v>
      </c>
      <c r="I361" t="str">
        <v>Seul</v>
      </c>
      <c r="K361">
        <v>9</v>
      </c>
      <c r="L361">
        <f>IFERROR(VLOOKUP(K361,'Tables new'!$A:$C,3,FALSE),"")</f>
        <v>20</v>
      </c>
      <c r="M361" t="str">
        <f>VLOOKUP(K361,CAT_JOUEUR,2,FALSE)</f>
        <v>Vétérans - HO</v>
      </c>
      <c r="N361">
        <v>9</v>
      </c>
      <c r="O361">
        <f>IFERROR(VLOOKUP(N361,'Tables new'!$A:$C,3,FALSE),"")</f>
        <v>20</v>
      </c>
      <c r="P361" t="str">
        <f>VLOOKUP(N361,CAT_JOUEUR,2,FALSE)</f>
        <v>Vétérans - HO</v>
      </c>
      <c r="AA361" t="str">
        <v>100078</v>
      </c>
      <c r="AF361" t="str">
        <v>nouvelle licence 26/27</v>
      </c>
      <c r="AH361">
        <v>46193</v>
      </c>
      <c r="AI361">
        <v>41565</v>
      </c>
      <c r="AJ361">
        <v>2031</v>
      </c>
      <c r="AK361">
        <v>33288</v>
      </c>
      <c r="AL361" t="str">
        <v>1991 02 19 211 98</v>
      </c>
      <c r="AP361">
        <v>691824057</v>
      </c>
      <c r="AQ361" t="str">
        <v>lmetzler@pt.lu</v>
      </c>
      <c r="AV361" t="str">
        <v>X</v>
      </c>
    </row>
    <row r="362">
      <c r="A362" t="str">
        <v>MICA</v>
      </c>
      <c r="B362" t="str">
        <v>Oana</v>
      </c>
      <c r="D362" t="str">
        <v>FR</v>
      </c>
      <c r="E362" t="str">
        <v>luxembourgeoise roumaine</v>
      </c>
      <c r="F362" t="str">
        <v>16, rue Camille Kleber</v>
      </c>
      <c r="G362" t="str">
        <v>L-7597</v>
      </c>
      <c r="H362" t="str">
        <v>Reckange</v>
      </c>
      <c r="I362" t="str">
        <v>F35</v>
      </c>
      <c r="K362">
        <v>212</v>
      </c>
      <c r="L362">
        <f>IFERROR(VLOOKUP(K362,'Tables new'!$A:$C,3,FALSE),"")</f>
        <v>70</v>
      </c>
      <c r="M362" t="str">
        <f>VLOOKUP(K362,CAT_JOUEUR,2,FALSE)</f>
        <v>Contact famille</v>
      </c>
      <c r="N362">
        <v>212</v>
      </c>
      <c r="O362">
        <f>IFERROR(VLOOKUP(N362,'Tables new'!$A:$C,3,FALSE),"")</f>
        <v>70</v>
      </c>
      <c r="P362" t="str">
        <f>VLOOKUP(N362,CAT_JOUEUR,2,FALSE)</f>
        <v>Contact famille</v>
      </c>
      <c r="V362" t="str">
        <v>c</v>
      </c>
      <c r="AH362" t="str">
        <v xml:space="preserve"> ///</v>
      </c>
      <c r="AI362" t="str">
        <v xml:space="preserve"> ///</v>
      </c>
      <c r="AJ362" t="str">
        <v xml:space="preserve"> ///</v>
      </c>
      <c r="AK362" t="str">
        <v xml:space="preserve"> ///</v>
      </c>
      <c r="AL362" t="str">
        <v>NA</v>
      </c>
    </row>
    <row r="363">
      <c r="A363" t="str">
        <v>MICA</v>
      </c>
      <c r="B363" t="str">
        <v>Olivia</v>
      </c>
      <c r="D363" t="str">
        <v>FR</v>
      </c>
      <c r="E363" t="str">
        <v>luxembourgeoise roumaine</v>
      </c>
      <c r="F363" t="str">
        <v>16, rue Camille Kleber</v>
      </c>
      <c r="G363" t="str">
        <v>L-7597</v>
      </c>
      <c r="H363" t="str">
        <v>Reckange</v>
      </c>
      <c r="I363" t="str">
        <v>F35</v>
      </c>
      <c r="K363">
        <v>8</v>
      </c>
      <c r="L363">
        <f>IFERROR(VLOOKUP(K363,'Tables new'!$A:$C,3,FALSE),"")</f>
        <v>17</v>
      </c>
      <c r="M363" t="str">
        <f>VLOOKUP(K363,CAT_JOUEUR,2,FALSE)</f>
        <v>U 9 H</v>
      </c>
      <c r="N363">
        <v>8</v>
      </c>
      <c r="O363">
        <f>IFERROR(VLOOKUP(N363,'Tables new'!$A:$C,3,FALSE),"")</f>
        <v>17</v>
      </c>
      <c r="P363" t="str">
        <f>VLOOKUP(N363,CAT_JOUEUR,2,FALSE)</f>
        <v>U 9 H</v>
      </c>
      <c r="V363" t="str">
        <v>j</v>
      </c>
      <c r="AA363" t="str">
        <v>403230</v>
      </c>
      <c r="AF363" t="str">
        <v>nouvelle licence 25/26</v>
      </c>
      <c r="AH363">
        <v>46086</v>
      </c>
      <c r="AI363">
        <v>46055</v>
      </c>
      <c r="AJ363">
        <v>2031</v>
      </c>
      <c r="AK363">
        <v>43622</v>
      </c>
      <c r="AL363" t="str">
        <v>2019 06 06 008 67</v>
      </c>
      <c r="AP363">
        <v>621508660</v>
      </c>
      <c r="AQ363" t="str">
        <v>catalin_mica@yahoo.com</v>
      </c>
    </row>
    <row r="364">
      <c r="A364" t="str">
        <v>MICA VALENTIN</v>
      </c>
      <c r="B364" t="str">
        <v>Catalin</v>
      </c>
      <c r="D364" t="str">
        <v>FR</v>
      </c>
      <c r="E364" t="str">
        <v>luxembourgeoise roumaine</v>
      </c>
      <c r="F364" t="str">
        <v>16, rue Camille Kleber</v>
      </c>
      <c r="G364" t="str">
        <v>L-7597</v>
      </c>
      <c r="H364" t="str">
        <v>Reckange</v>
      </c>
      <c r="I364" t="str">
        <v>F35</v>
      </c>
      <c r="K364">
        <v>212</v>
      </c>
      <c r="L364">
        <f>IFERROR(VLOOKUP(K364,'Tables new'!$A:$C,3,FALSE),"")</f>
        <v>70</v>
      </c>
      <c r="M364" t="str">
        <f>VLOOKUP(K364,CAT_JOUEUR,2,FALSE)</f>
        <v>Contact famille</v>
      </c>
      <c r="N364">
        <v>212</v>
      </c>
      <c r="O364">
        <f>IFERROR(VLOOKUP(N364,'Tables new'!$A:$C,3,FALSE),"")</f>
        <v>70</v>
      </c>
      <c r="P364" t="str">
        <f>VLOOKUP(N364,CAT_JOUEUR,2,FALSE)</f>
        <v>Contact famille</v>
      </c>
      <c r="V364" t="str">
        <v>c</v>
      </c>
      <c r="AH364" t="str">
        <v xml:space="preserve"> ///</v>
      </c>
      <c r="AI364" t="str">
        <v xml:space="preserve"> ///</v>
      </c>
      <c r="AJ364" t="str">
        <v xml:space="preserve"> ///</v>
      </c>
      <c r="AK364" t="str">
        <v xml:space="preserve"> ///</v>
      </c>
      <c r="AL364" t="str">
        <v>NA</v>
      </c>
      <c r="AP364">
        <v>621508660</v>
      </c>
      <c r="AQ364" t="str">
        <v>catalin_mica@yahoo.com</v>
      </c>
    </row>
    <row r="365">
      <c r="A365" t="str">
        <v>MIGLIOSI</v>
      </c>
      <c r="B365" t="str">
        <v>Pit</v>
      </c>
      <c r="D365" t="str">
        <v>FR</v>
      </c>
      <c r="E365" t="str">
        <v>luxembourgeoise</v>
      </c>
      <c r="F365" t="str">
        <v>31, Montée Willy Goergen</v>
      </c>
      <c r="G365" t="str">
        <v>L-7322</v>
      </c>
      <c r="H365" t="str">
        <v>Steinsel</v>
      </c>
      <c r="I365" t="str">
        <v>F110</v>
      </c>
      <c r="K365">
        <v>3</v>
      </c>
      <c r="L365">
        <f>IFERROR(VLOOKUP(K365,'Tables new'!$A:$C,3,FALSE),"")</f>
        <v>12</v>
      </c>
      <c r="M365" t="str">
        <f>VLOOKUP(K365,CAT_JOUEUR,2,FALSE)</f>
        <v>U 21 HO</v>
      </c>
      <c r="N365">
        <v>3</v>
      </c>
      <c r="O365">
        <f>IFERROR(VLOOKUP(N365,'Tables new'!$A:$C,3,FALSE),"")</f>
        <v>12</v>
      </c>
      <c r="P365" t="str">
        <f>VLOOKUP(N365,CAT_JOUEUR,2,FALSE)</f>
        <v>U 21 HO</v>
      </c>
      <c r="AA365" t="str">
        <v>100772</v>
      </c>
      <c r="AH365">
        <v>43538</v>
      </c>
      <c r="AI365">
        <v>43516</v>
      </c>
      <c r="AJ365">
        <v>2027</v>
      </c>
      <c r="AK365">
        <v>39355</v>
      </c>
      <c r="AL365" t="str">
        <v>2007 09 30 014 50</v>
      </c>
      <c r="AO365" t="str">
        <v>621 784 580 (père)</v>
      </c>
      <c r="AP365" t="str">
        <v>621 363 328 (mère)</v>
      </c>
      <c r="AQ365" t="str">
        <v>yves.migliosi@gmail.com</v>
      </c>
      <c r="AY365" t="str">
        <v>fam</v>
      </c>
      <c r="BA365" t="str">
        <v>25/09/19</v>
      </c>
      <c r="BB365" t="str">
        <v>pas envoi</v>
      </c>
      <c r="BC365" t="str">
        <v>i1</v>
      </c>
      <c r="BD365">
        <v>100</v>
      </c>
    </row>
    <row r="366">
      <c r="A366" t="str">
        <v>MIGLIOSI</v>
      </c>
      <c r="B366" t="str">
        <v>Yves</v>
      </c>
      <c r="D366" t="str">
        <v>FR</v>
      </c>
      <c r="E366" t="str">
        <v>luxembourgeoise</v>
      </c>
      <c r="F366" t="str">
        <v>31, Montée Willy Goergen</v>
      </c>
      <c r="G366" t="str">
        <v>L-7322</v>
      </c>
      <c r="H366" t="str">
        <v>Steinsel</v>
      </c>
      <c r="I366" t="str">
        <v>F110</v>
      </c>
      <c r="K366">
        <v>212</v>
      </c>
      <c r="L366">
        <f>IFERROR(VLOOKUP(K366,'Tables new'!$A:$C,3,FALSE),"")</f>
        <v>70</v>
      </c>
      <c r="M366" t="str">
        <f>VLOOKUP(K366,CAT_JOUEUR,2,FALSE)</f>
        <v>Contact famille</v>
      </c>
      <c r="N366">
        <v>212</v>
      </c>
      <c r="O366">
        <f>IFERROR(VLOOKUP(N366,'Tables new'!$A:$C,3,FALSE),"")</f>
        <v>70</v>
      </c>
      <c r="P366" t="str">
        <f>VLOOKUP(N366,CAT_JOUEUR,2,FALSE)</f>
        <v>Contact famille</v>
      </c>
      <c r="AH366" t="str">
        <v xml:space="preserve"> ///</v>
      </c>
      <c r="AI366">
        <v>43516</v>
      </c>
      <c r="AJ366" t="str">
        <v xml:space="preserve"> ///</v>
      </c>
      <c r="AK366" t="str">
        <v xml:space="preserve"> ///</v>
      </c>
      <c r="AL366" t="str">
        <v>NA</v>
      </c>
      <c r="AP366" t="str">
        <v>621 784 580</v>
      </c>
      <c r="AQ366" t="str">
        <v>yves.migliosi@gmail.com</v>
      </c>
      <c r="AY366" t="str">
        <v>fam</v>
      </c>
      <c r="BA366" t="str">
        <v>25/09/19</v>
      </c>
      <c r="BB366" t="str">
        <v>pas envoi</v>
      </c>
      <c r="BD366" t="str">
        <v>pi</v>
      </c>
    </row>
    <row r="367">
      <c r="A367" t="str">
        <v>MIGNOT</v>
      </c>
      <c r="B367" t="str">
        <v>Clement</v>
      </c>
      <c r="D367" t="str">
        <v>FR</v>
      </c>
      <c r="E367" t="str">
        <v>luxembourgeoise</v>
      </c>
      <c r="F367" t="str">
        <v>27, rue Dr.Jean-Pierre Glaesener</v>
      </c>
      <c r="G367" t="str">
        <v>L-9235</v>
      </c>
      <c r="H367" t="str">
        <v>Diekirch</v>
      </c>
      <c r="I367" t="str">
        <v>F61</v>
      </c>
      <c r="K367">
        <v>212</v>
      </c>
      <c r="L367">
        <f>IFERROR(VLOOKUP(K367,'Tables new'!$A:$C,3,FALSE),"")</f>
        <v>70</v>
      </c>
      <c r="M367" t="str">
        <f>VLOOKUP(K367,CAT_JOUEUR,2,FALSE)</f>
        <v>Contact famille</v>
      </c>
      <c r="N367">
        <v>212</v>
      </c>
      <c r="O367">
        <f>IFERROR(VLOOKUP(N367,'Tables new'!$A:$C,3,FALSE),"")</f>
        <v>70</v>
      </c>
      <c r="P367" t="str">
        <f>VLOOKUP(N367,CAT_JOUEUR,2,FALSE)</f>
        <v>Contact famille</v>
      </c>
      <c r="AH367" t="str">
        <v xml:space="preserve"> ///</v>
      </c>
      <c r="AI367" t="str">
        <v xml:space="preserve"> ///</v>
      </c>
      <c r="AJ367" t="str">
        <v xml:space="preserve"> ///</v>
      </c>
      <c r="AK367" t="str">
        <v xml:space="preserve"> ///</v>
      </c>
      <c r="AL367" t="str">
        <v>NA</v>
      </c>
      <c r="AP367">
        <v>661874186</v>
      </c>
      <c r="AQ367" t="str">
        <v>mailto:eeckhaut.radogna@gmail.com</v>
      </c>
    </row>
    <row r="368">
      <c r="A368" t="str">
        <v>MIGNOT</v>
      </c>
      <c r="B368" t="str">
        <v>Jules</v>
      </c>
      <c r="D368" t="str">
        <v>FR</v>
      </c>
      <c r="E368" t="str">
        <v>luxembourgeoise</v>
      </c>
      <c r="F368" t="str">
        <v>27, rue Dr.Jean-Pierre Glaesener</v>
      </c>
      <c r="G368" t="str">
        <v>L-9235</v>
      </c>
      <c r="H368" t="str">
        <v>Diekirch</v>
      </c>
      <c r="I368" t="str">
        <v>F61</v>
      </c>
      <c r="K368">
        <v>3</v>
      </c>
      <c r="L368">
        <f>IFERROR(VLOOKUP(K368,'Tables new'!$A:$C,3,FALSE),"")</f>
        <v>12</v>
      </c>
      <c r="M368" t="str">
        <f>VLOOKUP(K368,CAT_JOUEUR,2,FALSE)</f>
        <v>U 21 HO</v>
      </c>
      <c r="N368">
        <v>3</v>
      </c>
      <c r="O368">
        <f>IFERROR(VLOOKUP(N368,'Tables new'!$A:$C,3,FALSE),"")</f>
        <v>12</v>
      </c>
      <c r="P368" t="str">
        <f>VLOOKUP(N368,CAT_JOUEUR,2,FALSE)</f>
        <v>U 21 HO</v>
      </c>
      <c r="AA368" t="str">
        <v>40552</v>
      </c>
      <c r="AH368">
        <v>42340</v>
      </c>
      <c r="AI368">
        <v>45558</v>
      </c>
      <c r="AJ368">
        <v>2027</v>
      </c>
      <c r="AK368">
        <v>39438</v>
      </c>
      <c r="AL368" t="str">
        <v>2007 12 22 099 10</v>
      </c>
      <c r="AN368">
        <v>621578731</v>
      </c>
      <c r="AO368" t="str">
        <v>661 874 186 (père)</v>
      </c>
      <c r="AP368" t="str">
        <v>691 150 969 (mère)</v>
      </c>
      <c r="AQ368" t="str">
        <v>jmignot2212@gmail.com</v>
      </c>
    </row>
    <row r="369">
      <c r="A369" t="str">
        <v>MIGUELEZ LED</v>
      </c>
      <c r="B369" t="str">
        <v>Teo</v>
      </c>
      <c r="D369" t="str">
        <v>FR</v>
      </c>
      <c r="E369" t="str">
        <v>espagnole</v>
      </c>
      <c r="F369" t="str">
        <v>19, rue Principale</v>
      </c>
      <c r="G369" t="str">
        <v>L-7595</v>
      </c>
      <c r="H369" t="str">
        <v>Reckange / Mersch</v>
      </c>
      <c r="I369" t="str">
        <v>F66</v>
      </c>
      <c r="K369">
        <v>7</v>
      </c>
      <c r="L369">
        <f>IFERROR(VLOOKUP(K369,'Tables new'!$A:$C,3,FALSE),"")</f>
        <v>16</v>
      </c>
      <c r="M369" t="str">
        <f>VLOOKUP(K369,CAT_JOUEUR,2,FALSE)</f>
        <v>U 11 H</v>
      </c>
      <c r="N369">
        <v>7</v>
      </c>
      <c r="O369">
        <f>IFERROR(VLOOKUP(N369,'Tables new'!$A:$C,3,FALSE),"")</f>
        <v>16</v>
      </c>
      <c r="P369" t="str">
        <f>VLOOKUP(N369,CAT_JOUEUR,2,FALSE)</f>
        <v>U 11 H</v>
      </c>
      <c r="U369" t="str">
        <v>j</v>
      </c>
      <c r="AA369" t="str">
        <v>401952</v>
      </c>
      <c r="AH369">
        <v>45560</v>
      </c>
      <c r="AI369">
        <v>45544</v>
      </c>
      <c r="AJ369">
        <v>2029</v>
      </c>
      <c r="AK369">
        <v>42804</v>
      </c>
      <c r="AL369" t="str">
        <v>2017 03 10 003 64</v>
      </c>
      <c r="AO369" t="str">
        <v>661 118 095 (père)</v>
      </c>
      <c r="AP369" t="str">
        <v>661 118 094 (mère)</v>
      </c>
      <c r="AQ369" t="str">
        <v>natalialed@hotmail.com</v>
      </c>
    </row>
    <row r="370">
      <c r="A370" t="str">
        <v>MIGUELEZ LOPEZ</v>
      </c>
      <c r="B370" t="str">
        <v>Miguel Angel</v>
      </c>
      <c r="D370" t="str">
        <v>FR</v>
      </c>
      <c r="E370" t="str">
        <v>espagnole</v>
      </c>
      <c r="F370" t="str">
        <v>19, rue Principale</v>
      </c>
      <c r="G370" t="str">
        <v>L-7595</v>
      </c>
      <c r="H370" t="str">
        <v>Reckange / Mersch</v>
      </c>
      <c r="I370" t="str">
        <v>F66</v>
      </c>
      <c r="K370">
        <v>212</v>
      </c>
      <c r="L370">
        <f>IFERROR(VLOOKUP(K370,'Tables new'!$A:$C,3,FALSE),"")</f>
        <v>70</v>
      </c>
      <c r="M370" t="str">
        <f>VLOOKUP(K370,CAT_JOUEUR,2,FALSE)</f>
        <v>Contact famille</v>
      </c>
      <c r="N370">
        <v>212</v>
      </c>
      <c r="O370">
        <f>IFERROR(VLOOKUP(N370,'Tables new'!$A:$C,3,FALSE),"")</f>
        <v>70</v>
      </c>
      <c r="P370" t="str">
        <f>VLOOKUP(N370,CAT_JOUEUR,2,FALSE)</f>
        <v>Contact famille</v>
      </c>
      <c r="U370" t="str">
        <v>c</v>
      </c>
      <c r="AH370" t="str">
        <v xml:space="preserve"> ///</v>
      </c>
      <c r="AI370" t="str">
        <v xml:space="preserve"> ///</v>
      </c>
      <c r="AJ370" t="str">
        <v xml:space="preserve"> ///</v>
      </c>
      <c r="AK370" t="str">
        <v xml:space="preserve"> ///</v>
      </c>
      <c r="AL370" t="str">
        <v>NA</v>
      </c>
      <c r="AP370">
        <v>661118095</v>
      </c>
      <c r="AQ370" t="str">
        <v>m_miguelez@hotmail.com</v>
      </c>
    </row>
    <row r="371">
      <c r="A371" t="str">
        <v>MOECHER</v>
      </c>
      <c r="B371" t="str">
        <v>Anne</v>
      </c>
      <c r="D371" t="str">
        <v>FR</v>
      </c>
      <c r="E371" t="str">
        <v>luxembourgeoise</v>
      </c>
      <c r="F371" t="str">
        <v>42, rue des Vergers</v>
      </c>
      <c r="G371" t="str">
        <v>L-7457</v>
      </c>
      <c r="H371" t="str">
        <v>Lintgen</v>
      </c>
      <c r="I371" t="str">
        <v>F78</v>
      </c>
      <c r="K371">
        <v>212</v>
      </c>
      <c r="L371">
        <f>IFERROR(VLOOKUP(K371,'Tables new'!$A:$C,3,FALSE),"")</f>
        <v>70</v>
      </c>
      <c r="M371" t="str">
        <f>VLOOKUP(K371,CAT_JOUEUR,2,FALSE)</f>
        <v>Contact famille</v>
      </c>
      <c r="N371">
        <v>212</v>
      </c>
      <c r="O371">
        <f>IFERROR(VLOOKUP(N371,'Tables new'!$A:$C,3,FALSE),"")</f>
        <v>70</v>
      </c>
      <c r="P371" t="str">
        <f>VLOOKUP(N371,CAT_JOUEUR,2,FALSE)</f>
        <v>Contact famille</v>
      </c>
      <c r="V371" t="str">
        <v>c</v>
      </c>
      <c r="W371" t="str">
        <v>c</v>
      </c>
      <c r="AI371" t="str">
        <v xml:space="preserve"> ///</v>
      </c>
      <c r="AJ371" t="str">
        <v xml:space="preserve"> ///</v>
      </c>
      <c r="AK371" t="str">
        <v xml:space="preserve"> ///</v>
      </c>
      <c r="AL371" t="str">
        <v>NA</v>
      </c>
      <c r="AP371">
        <v>691951984</v>
      </c>
      <c r="AQ371" t="str">
        <v>mosli55@hotmail.com</v>
      </c>
    </row>
    <row r="372">
      <c r="A372" t="str">
        <v>MOLITOR</v>
      </c>
      <c r="B372" t="str">
        <v>Tania</v>
      </c>
      <c r="D372" t="str">
        <v>FR</v>
      </c>
      <c r="E372" t="str">
        <v>luxembourgeoise</v>
      </c>
      <c r="F372" t="str">
        <v>8, Op der Diert</v>
      </c>
      <c r="G372" t="str">
        <v>L-6124</v>
      </c>
      <c r="H372" t="str">
        <v>Junglinster</v>
      </c>
      <c r="I372" t="str">
        <v>F75</v>
      </c>
      <c r="K372">
        <v>212</v>
      </c>
      <c r="L372">
        <f>IFERROR(VLOOKUP(K372,'Tables new'!$A:$C,3,FALSE),"")</f>
        <v>70</v>
      </c>
      <c r="M372" t="str">
        <f>VLOOKUP(K372,CAT_JOUEUR,2,FALSE)</f>
        <v>Contact famille</v>
      </c>
      <c r="N372">
        <v>212</v>
      </c>
      <c r="O372">
        <f>IFERROR(VLOOKUP(N372,'Tables new'!$A:$C,3,FALSE),"")</f>
        <v>70</v>
      </c>
      <c r="P372" t="str">
        <f>VLOOKUP(N372,CAT_JOUEUR,2,FALSE)</f>
        <v>Contact famille</v>
      </c>
      <c r="S372" t="str">
        <v>c</v>
      </c>
      <c r="AH372" t="str">
        <v xml:space="preserve"> ///</v>
      </c>
      <c r="AI372" t="str">
        <v xml:space="preserve"> ///</v>
      </c>
      <c r="AJ372" t="str">
        <v xml:space="preserve"> ///</v>
      </c>
      <c r="AK372" t="str">
        <v xml:space="preserve"> ///</v>
      </c>
      <c r="AL372" t="str">
        <v>NA</v>
      </c>
      <c r="AO372" t="str">
        <v>27 69 63 211 (Bureau)</v>
      </c>
      <c r="AP372">
        <v>661810220</v>
      </c>
      <c r="AQ372" t="str">
        <v>molitort@pt.lu</v>
      </c>
    </row>
    <row r="373">
      <c r="A373" t="str">
        <v>MORENO</v>
      </c>
      <c r="B373" t="str">
        <v>Lea</v>
      </c>
      <c r="D373" t="str">
        <v>FR</v>
      </c>
      <c r="E373" t="str">
        <v>luxembourgeoise</v>
      </c>
      <c r="F373" t="str">
        <v>2, rue Gustave Wilhelmy</v>
      </c>
      <c r="G373" t="str">
        <v>L-7558</v>
      </c>
      <c r="H373" t="str">
        <v>Rollingen/Mersch</v>
      </c>
      <c r="I373" t="str">
        <v>F27</v>
      </c>
      <c r="K373">
        <v>17</v>
      </c>
      <c r="L373">
        <f>IFERROR(VLOOKUP(K373,'Tables new'!$A:$C,3,FALSE),"")</f>
        <v>36</v>
      </c>
      <c r="M373" t="str">
        <f>VLOOKUP(K373,CAT_JOUEUR,2,FALSE)</f>
        <v>U 11 F</v>
      </c>
      <c r="N373">
        <v>17</v>
      </c>
      <c r="O373">
        <f>IFERROR(VLOOKUP(N373,'Tables new'!$A:$C,3,FALSE),"")</f>
        <v>36</v>
      </c>
      <c r="P373" t="str">
        <f>VLOOKUP(N373,CAT_JOUEUR,2,FALSE)</f>
        <v>U 11 F</v>
      </c>
      <c r="U373" t="str">
        <v>j</v>
      </c>
      <c r="AA373" t="str">
        <v>401929</v>
      </c>
      <c r="AH373">
        <v>45552</v>
      </c>
      <c r="AI373">
        <v>45505</v>
      </c>
      <c r="AJ373">
        <v>2028</v>
      </c>
      <c r="AK373">
        <v>42416</v>
      </c>
      <c r="AL373" t="str">
        <v>2016 02 16 004 04</v>
      </c>
      <c r="AO373" t="str">
        <v>661 166 999 (père)</v>
      </c>
      <c r="AP373" t="str">
        <v>661 723 316 (mère)</v>
      </c>
      <c r="AQ373" t="str">
        <v>anne.cloos@yahoo.de</v>
      </c>
    </row>
    <row r="374">
      <c r="A374" t="str">
        <v>MORENO</v>
      </c>
      <c r="B374" t="str">
        <v xml:space="preserve">Max </v>
      </c>
      <c r="D374" t="str">
        <v>FR</v>
      </c>
      <c r="E374" t="str">
        <v>luxembourgeoise</v>
      </c>
      <c r="F374" t="str">
        <v>2, rue Gustave Wilhelmy</v>
      </c>
      <c r="G374" t="str">
        <v>L-7558</v>
      </c>
      <c r="H374" t="str">
        <v>Rollingen/Mersch</v>
      </c>
      <c r="I374" t="str">
        <v>F27</v>
      </c>
      <c r="K374">
        <v>5</v>
      </c>
      <c r="L374">
        <f>IFERROR(VLOOKUP(K374,'Tables new'!$A:$C,3,FALSE),"")</f>
        <v>14</v>
      </c>
      <c r="M374" t="str">
        <f>VLOOKUP(K374,CAT_JOUEUR,2,FALSE)</f>
        <v>U 15 H</v>
      </c>
      <c r="N374">
        <v>5</v>
      </c>
      <c r="O374">
        <f>IFERROR(VLOOKUP(N374,'Tables new'!$A:$C,3,FALSE),"")</f>
        <v>14</v>
      </c>
      <c r="P374" t="str">
        <f>VLOOKUP(N374,CAT_JOUEUR,2,FALSE)</f>
        <v>U 15 H</v>
      </c>
      <c r="S374" t="str">
        <v>j</v>
      </c>
      <c r="AA374" t="str">
        <v>402519</v>
      </c>
      <c r="AH374">
        <v>45776</v>
      </c>
      <c r="AI374">
        <v>45734</v>
      </c>
      <c r="AJ374">
        <v>2029</v>
      </c>
      <c r="AK374">
        <v>41950</v>
      </c>
      <c r="AL374" t="str">
        <v>2014 11 07 001 86</v>
      </c>
      <c r="AO374" t="str">
        <v>661 166 999 (père)</v>
      </c>
      <c r="AP374" t="str">
        <v>661 723 316 (mère)</v>
      </c>
      <c r="AQ374" t="str">
        <v>anne.cloos@yahoo.de</v>
      </c>
    </row>
    <row r="375">
      <c r="A375" t="str">
        <v>MORENO ZALDIVAR</v>
      </c>
      <c r="B375" t="str">
        <v>Mirko</v>
      </c>
      <c r="D375" t="str">
        <v>FR</v>
      </c>
      <c r="E375" t="str">
        <v>luxembourgeoise</v>
      </c>
      <c r="F375" t="str">
        <v>2, rue Gustave Wilhelmy</v>
      </c>
      <c r="G375" t="str">
        <v>L-7558</v>
      </c>
      <c r="H375" t="str">
        <v>Rollingen/Mersch</v>
      </c>
      <c r="I375" t="str">
        <v>F27</v>
      </c>
      <c r="K375">
        <v>212</v>
      </c>
      <c r="L375">
        <f>IFERROR(VLOOKUP(K375,'Tables new'!$A:$C,3,FALSE),"")</f>
        <v>70</v>
      </c>
      <c r="M375" t="str">
        <f>VLOOKUP(K375,CAT_JOUEUR,2,FALSE)</f>
        <v>Contact famille</v>
      </c>
      <c r="N375">
        <v>212</v>
      </c>
      <c r="O375">
        <f>IFERROR(VLOOKUP(N375,'Tables new'!$A:$C,3,FALSE),"")</f>
        <v>70</v>
      </c>
      <c r="P375" t="str">
        <f>VLOOKUP(N375,CAT_JOUEUR,2,FALSE)</f>
        <v>Contact famille</v>
      </c>
      <c r="S375" t="str">
        <v>c</v>
      </c>
      <c r="U375" t="str">
        <v>c</v>
      </c>
      <c r="AH375" t="str">
        <v xml:space="preserve"> ///</v>
      </c>
      <c r="AI375" t="str">
        <v xml:space="preserve"> ///</v>
      </c>
      <c r="AJ375" t="str">
        <v xml:space="preserve"> ///</v>
      </c>
      <c r="AK375" t="str">
        <v xml:space="preserve"> ///</v>
      </c>
      <c r="AL375" t="str">
        <v>NA</v>
      </c>
      <c r="AP375">
        <v>661166999</v>
      </c>
      <c r="AQ375" t="str">
        <v>mirko-moreno@web.de</v>
      </c>
    </row>
    <row r="376">
      <c r="A376" t="str">
        <v>MURAT</v>
      </c>
      <c r="B376" t="str">
        <v>Chloé</v>
      </c>
      <c r="D376" t="str">
        <v>FR</v>
      </c>
      <c r="E376" t="str">
        <v>luxembourgeoise</v>
      </c>
      <c r="F376" t="str">
        <v>1, rue Alsbich</v>
      </c>
      <c r="G376" t="str">
        <v>L-7397</v>
      </c>
      <c r="H376" t="str">
        <v>Hünsdorf</v>
      </c>
      <c r="I376" t="str">
        <v>F93</v>
      </c>
      <c r="K376">
        <v>212</v>
      </c>
      <c r="L376">
        <f>IFERROR(VLOOKUP(K376,'Tables new'!$A:$C,3,FALSE),"")</f>
        <v>70</v>
      </c>
      <c r="M376" t="str">
        <f>VLOOKUP(K376,CAT_JOUEUR,2,FALSE)</f>
        <v>Contact famille</v>
      </c>
      <c r="N376">
        <v>212</v>
      </c>
      <c r="O376">
        <f>IFERROR(VLOOKUP(N376,'Tables new'!$A:$C,3,FALSE),"")</f>
        <v>70</v>
      </c>
      <c r="P376" t="str">
        <f>VLOOKUP(N376,CAT_JOUEUR,2,FALSE)</f>
        <v>Contact famille</v>
      </c>
      <c r="Z376" t="str">
        <v>c</v>
      </c>
      <c r="AH376" t="str">
        <v xml:space="preserve"> ///</v>
      </c>
      <c r="AI376" t="str">
        <v xml:space="preserve"> ///</v>
      </c>
      <c r="AJ376" t="str">
        <v xml:space="preserve"> ///</v>
      </c>
      <c r="AK376" t="str">
        <v xml:space="preserve"> ///</v>
      </c>
      <c r="AL376" t="str">
        <v>NA</v>
      </c>
      <c r="AP376">
        <v>691233822</v>
      </c>
      <c r="AQ376" t="str">
        <v>chloe.murat@education.lu</v>
      </c>
    </row>
    <row r="377">
      <c r="A377" t="str">
        <v>NOTARNICOLA</v>
      </c>
      <c r="B377" t="str">
        <v>Delphine</v>
      </c>
      <c r="D377" t="str">
        <v>FR</v>
      </c>
      <c r="E377" t="str">
        <v>luxembourgeoise</v>
      </c>
      <c r="F377" t="str">
        <v>23, Im Batz</v>
      </c>
      <c r="G377" t="str">
        <v>L-7430</v>
      </c>
      <c r="H377" t="str">
        <v>Fischbach</v>
      </c>
      <c r="I377" t="str">
        <v>F51</v>
      </c>
      <c r="K377">
        <v>212</v>
      </c>
      <c r="L377">
        <f>IFERROR(VLOOKUP(K377,'Tables new'!$A:$C,3,FALSE),"")</f>
        <v>70</v>
      </c>
      <c r="M377" t="str">
        <f>VLOOKUP(K377,CAT_JOUEUR,2,FALSE)</f>
        <v>Contact famille</v>
      </c>
      <c r="N377">
        <v>212</v>
      </c>
      <c r="O377">
        <f>IFERROR(VLOOKUP(N377,'Tables new'!$A:$C,3,FALSE),"")</f>
        <v>70</v>
      </c>
      <c r="P377" t="str">
        <f>VLOOKUP(N377,CAT_JOUEUR,2,FALSE)</f>
        <v>Contact famille</v>
      </c>
      <c r="Q377" t="str">
        <v>c</v>
      </c>
      <c r="AH377" t="str">
        <v xml:space="preserve"> ///</v>
      </c>
      <c r="AI377" t="str">
        <v xml:space="preserve"> ///</v>
      </c>
      <c r="AJ377" t="str">
        <v xml:space="preserve"> ///</v>
      </c>
      <c r="AK377" t="str">
        <v xml:space="preserve"> ///</v>
      </c>
      <c r="AL377" t="str">
        <v>NA</v>
      </c>
      <c r="AP377">
        <v>621373017</v>
      </c>
      <c r="AQ377" t="str">
        <v>heinztom@pt.lu</v>
      </c>
    </row>
    <row r="378">
      <c r="A378" t="str">
        <v>NOTARNICOLA</v>
      </c>
      <c r="B378" t="str">
        <v>Denis</v>
      </c>
      <c r="D378" t="str">
        <v>FR</v>
      </c>
      <c r="E378" t="str">
        <v>luxembourgeoise</v>
      </c>
      <c r="F378" t="str">
        <v>145b, rue de Luxembourg</v>
      </c>
      <c r="G378" t="str">
        <v>L-7540</v>
      </c>
      <c r="H378" t="str">
        <v>Rollingen/Mersch</v>
      </c>
      <c r="I378" t="str">
        <v>F18</v>
      </c>
      <c r="K378">
        <v>5</v>
      </c>
      <c r="L378">
        <f>IFERROR(VLOOKUP(K378,'Tables new'!$A:$C,3,FALSE),"")</f>
        <v>14</v>
      </c>
      <c r="M378" t="str">
        <f>VLOOKUP(K378,CAT_JOUEUR,2,FALSE)</f>
        <v>U 15 H</v>
      </c>
      <c r="N378">
        <v>5</v>
      </c>
      <c r="O378">
        <f>IFERROR(VLOOKUP(N378,'Tables new'!$A:$C,3,FALSE),"")</f>
        <v>14</v>
      </c>
      <c r="P378" t="str">
        <f>VLOOKUP(N378,CAT_JOUEUR,2,FALSE)</f>
        <v>U 15 H</v>
      </c>
      <c r="S378" t="str">
        <v>j</v>
      </c>
      <c r="AA378" t="str">
        <v>400198</v>
      </c>
      <c r="AH378">
        <v>43817</v>
      </c>
      <c r="AI378">
        <v>43794</v>
      </c>
      <c r="AJ378">
        <v>2025</v>
      </c>
      <c r="AK378">
        <v>41486</v>
      </c>
      <c r="AL378" t="str">
        <v>2013 07 31 296 11</v>
      </c>
      <c r="AO378" t="str">
        <v>661 280 390 (père)</v>
      </c>
      <c r="AP378" t="str">
        <v>621 280 390 (mère)</v>
      </c>
      <c r="AQ378" t="str">
        <v>kassmartine89@gmail.com</v>
      </c>
      <c r="AY378" t="str">
        <v>new50</v>
      </c>
      <c r="BA378" t="str">
        <v>01/12/19</v>
      </c>
      <c r="BD378" t="str">
        <v>free</v>
      </c>
    </row>
    <row r="379">
      <c r="A379" t="str">
        <v>NOTARNICOLA</v>
      </c>
      <c r="B379" t="str">
        <v>Laurent</v>
      </c>
      <c r="D379" t="str">
        <v>FR</v>
      </c>
      <c r="E379" t="str">
        <v>italienne</v>
      </c>
      <c r="F379" t="str">
        <v>145b, rue de Luxembourg</v>
      </c>
      <c r="G379" t="str">
        <v>L-7540</v>
      </c>
      <c r="H379" t="str">
        <v>Rollingen/Mersch</v>
      </c>
      <c r="I379" t="str">
        <v>F18</v>
      </c>
      <c r="K379">
        <v>212</v>
      </c>
      <c r="L379">
        <f>IFERROR(VLOOKUP(K379,'Tables new'!$A:$C,3,FALSE),"")</f>
        <v>70</v>
      </c>
      <c r="M379" t="str">
        <f>VLOOKUP(K379,CAT_JOUEUR,2,FALSE)</f>
        <v>Contact famille</v>
      </c>
      <c r="N379">
        <v>212</v>
      </c>
      <c r="O379">
        <f>IFERROR(VLOOKUP(N379,'Tables new'!$A:$C,3,FALSE),"")</f>
        <v>70</v>
      </c>
      <c r="P379" t="str">
        <f>VLOOKUP(N379,CAT_JOUEUR,2,FALSE)</f>
        <v>Contact famille</v>
      </c>
      <c r="S379" t="str">
        <v>c</v>
      </c>
      <c r="AH379" t="str">
        <v xml:space="preserve"> ///</v>
      </c>
      <c r="AI379" t="str">
        <v xml:space="preserve"> ///</v>
      </c>
      <c r="AJ379" t="str">
        <v xml:space="preserve"> ///</v>
      </c>
      <c r="AK379" t="str">
        <v xml:space="preserve"> ///</v>
      </c>
      <c r="AL379" t="str">
        <v>NA</v>
      </c>
      <c r="AP379" t="str">
        <v>661 280 390</v>
      </c>
      <c r="AY379" t="str">
        <v>new50</v>
      </c>
      <c r="BA379" t="str">
        <v>no mail ad</v>
      </c>
    </row>
    <row r="380">
      <c r="A380" t="str">
        <v>NUNES FRAGA</v>
      </c>
      <c r="B380" t="str">
        <v>Raphael</v>
      </c>
      <c r="D380" t="str">
        <v>FR</v>
      </c>
      <c r="E380" t="str">
        <v>portugaise</v>
      </c>
      <c r="F380" t="str">
        <v>14, rue du Coin</v>
      </c>
      <c r="G380" t="str">
        <v>L-7597</v>
      </c>
      <c r="H380" t="str">
        <v>Reckange</v>
      </c>
      <c r="I380" t="str">
        <v>Seul</v>
      </c>
      <c r="K380">
        <v>2</v>
      </c>
      <c r="L380">
        <f>IFERROR(VLOOKUP(K380,'Tables new'!$A:$C,3,FALSE),"")</f>
        <v>11</v>
      </c>
      <c r="M380" t="str">
        <f>VLOOKUP(K380,CAT_JOUEUR,2,FALSE)</f>
        <v>Seniors - HO</v>
      </c>
      <c r="N380">
        <v>2</v>
      </c>
      <c r="O380">
        <f>IFERROR(VLOOKUP(N380,'Tables new'!$A:$C,3,FALSE),"")</f>
        <v>11</v>
      </c>
      <c r="P380" t="str">
        <f>VLOOKUP(N380,CAT_JOUEUR,2,FALSE)</f>
        <v>Seniors - HO</v>
      </c>
      <c r="AA380" t="str">
        <v>100666</v>
      </c>
      <c r="AH380">
        <v>42338</v>
      </c>
      <c r="AI380">
        <v>42338</v>
      </c>
      <c r="AJ380">
        <v>2026</v>
      </c>
      <c r="AK380">
        <v>38203</v>
      </c>
      <c r="AL380" t="str">
        <v>2004 08 04 014 14</v>
      </c>
      <c r="AN380" t="str">
        <v>32 09 27</v>
      </c>
      <c r="AP380" t="str">
        <v>691 240 152</v>
      </c>
      <c r="AQ380" t="str">
        <v>nunesrafaelfraga@gmail.com</v>
      </c>
      <c r="AY380" t="str">
        <v>S</v>
      </c>
      <c r="BA380" t="str">
        <v>25/09/19</v>
      </c>
      <c r="BB380" t="str">
        <v>19/11/19</v>
      </c>
      <c r="BC380" t="str">
        <v>i2</v>
      </c>
      <c r="BD380">
        <v>100</v>
      </c>
      <c r="BO380" t="str">
        <v>1.2</v>
      </c>
    </row>
    <row r="381">
      <c r="A381" t="str">
        <v>ODEM</v>
      </c>
      <c r="B381" t="str">
        <v>Caroline</v>
      </c>
      <c r="D381" t="str">
        <v>FR</v>
      </c>
      <c r="E381" t="str">
        <v>luxembourgeoise</v>
      </c>
      <c r="F381" t="str">
        <v>23, Urtelbach</v>
      </c>
      <c r="G381" t="str">
        <v>L-7463</v>
      </c>
      <c r="H381" t="str">
        <v>Pettingen/Mersch</v>
      </c>
      <c r="I381" t="str">
        <v>F95</v>
      </c>
      <c r="K381">
        <v>212</v>
      </c>
      <c r="L381">
        <f>IFERROR(VLOOKUP(K381,'Tables new'!$A:$C,3,FALSE),"")</f>
        <v>70</v>
      </c>
      <c r="M381" t="str">
        <f>VLOOKUP(K381,CAT_JOUEUR,2,FALSE)</f>
        <v>Contact famille</v>
      </c>
      <c r="N381">
        <v>212</v>
      </c>
      <c r="O381">
        <f>IFERROR(VLOOKUP(N381,'Tables new'!$A:$C,3,FALSE),"")</f>
        <v>70</v>
      </c>
      <c r="P381" t="str">
        <f>VLOOKUP(N381,CAT_JOUEUR,2,FALSE)</f>
        <v>Contact famille</v>
      </c>
      <c r="R381" t="str">
        <v>c</v>
      </c>
      <c r="AH381" t="str">
        <v xml:space="preserve"> ///</v>
      </c>
      <c r="AI381" t="str">
        <v xml:space="preserve"> ///</v>
      </c>
      <c r="AJ381" t="str">
        <v xml:space="preserve"> ///</v>
      </c>
      <c r="AK381" t="str">
        <v xml:space="preserve"> ///</v>
      </c>
      <c r="AL381" t="str">
        <v>NA</v>
      </c>
      <c r="AP381">
        <v>661620125</v>
      </c>
      <c r="AQ381" t="str">
        <v>caroline.odem@education.lu</v>
      </c>
    </row>
    <row r="382">
      <c r="A382" t="str">
        <v>OGUINE</v>
      </c>
      <c r="B382" t="str">
        <v xml:space="preserve">Henri </v>
      </c>
      <c r="D382" t="str">
        <v>FR</v>
      </c>
      <c r="E382" t="str">
        <v>luxembourgeoise</v>
      </c>
      <c r="F382" t="str">
        <v>16, rue des Près</v>
      </c>
      <c r="G382" t="str">
        <v>L-7561</v>
      </c>
      <c r="H382" t="str">
        <v>Mersch</v>
      </c>
      <c r="I382" t="str">
        <v>F44</v>
      </c>
      <c r="K382">
        <v>212</v>
      </c>
      <c r="L382">
        <f>IFERROR(VLOOKUP(K382,'Tables new'!$A:$C,3,FALSE),"")</f>
        <v>70</v>
      </c>
      <c r="M382" t="str">
        <f>VLOOKUP(K382,CAT_JOUEUR,2,FALSE)</f>
        <v>Contact famille</v>
      </c>
      <c r="N382">
        <v>212</v>
      </c>
      <c r="O382">
        <f>IFERROR(VLOOKUP(N382,'Tables new'!$A:$C,3,FALSE),"")</f>
        <v>70</v>
      </c>
      <c r="P382" t="str">
        <f>VLOOKUP(N382,CAT_JOUEUR,2,FALSE)</f>
        <v>Contact famille</v>
      </c>
      <c r="Z382" t="str">
        <v>c</v>
      </c>
      <c r="AH382" t="str">
        <v xml:space="preserve"> ///</v>
      </c>
      <c r="AI382" t="str">
        <v xml:space="preserve"> ///</v>
      </c>
      <c r="AJ382" t="str">
        <v xml:space="preserve"> ///</v>
      </c>
      <c r="AK382" t="str">
        <v xml:space="preserve"> ///</v>
      </c>
      <c r="AL382" t="str">
        <v>NA</v>
      </c>
      <c r="AP382">
        <v>691044071</v>
      </c>
      <c r="AQ382" t="str">
        <v>henry.oguine@gmail.com</v>
      </c>
    </row>
    <row r="383">
      <c r="A383" t="str">
        <v>OGUINE</v>
      </c>
      <c r="B383" t="str">
        <v>Olaedo Chinomso</v>
      </c>
      <c r="D383" t="str">
        <v>FR</v>
      </c>
      <c r="E383" t="str">
        <v>luxembourgeoise</v>
      </c>
      <c r="F383" t="str">
        <v>16, rue des Près</v>
      </c>
      <c r="G383" t="str">
        <v>L-7561</v>
      </c>
      <c r="H383" t="str">
        <v>Mersch</v>
      </c>
      <c r="I383" t="str">
        <v>F44</v>
      </c>
      <c r="K383">
        <v>15</v>
      </c>
      <c r="L383">
        <f>IFERROR(VLOOKUP(K383,'Tables new'!$A:$C,3,FALSE),"")</f>
        <v>35</v>
      </c>
      <c r="M383" t="str">
        <f>VLOOKUP(K383,CAT_JOUEUR,2,FALSE)</f>
        <v>U 13 F</v>
      </c>
      <c r="N383">
        <v>15</v>
      </c>
      <c r="O383">
        <f>IFERROR(VLOOKUP(N383,'Tables new'!$A:$C,3,FALSE),"")</f>
        <v>35</v>
      </c>
      <c r="P383" t="str">
        <f>VLOOKUP(N383,CAT_JOUEUR,2,FALSE)</f>
        <v>U 13 F</v>
      </c>
      <c r="Z383" t="str">
        <v>j</v>
      </c>
      <c r="AA383" t="str">
        <v>403008</v>
      </c>
      <c r="AF383" t="str">
        <v xml:space="preserve">nouvelle licence 25/26 / Inapte temporairement </v>
      </c>
      <c r="AH383">
        <v>45989</v>
      </c>
      <c r="AI383">
        <v>45981</v>
      </c>
      <c r="AJ383">
        <v>2026</v>
      </c>
      <c r="AK383">
        <v>41732</v>
      </c>
      <c r="AL383" t="str">
        <v>2014 04 03 084 76</v>
      </c>
      <c r="AP383">
        <v>691044071</v>
      </c>
      <c r="AQ383" t="str">
        <v>henry.oguine@gmail.com</v>
      </c>
    </row>
    <row r="384">
      <c r="A384" t="str">
        <v>OLINGER</v>
      </c>
      <c r="B384" t="str">
        <v>Caroline</v>
      </c>
      <c r="D384" t="str">
        <v>FR</v>
      </c>
      <c r="E384" t="str">
        <v>luxembourgeoise</v>
      </c>
      <c r="F384" t="str">
        <v>17, rue de Rollingen</v>
      </c>
      <c r="G384" t="str">
        <v>L-7475</v>
      </c>
      <c r="H384" t="str">
        <v>Schoos</v>
      </c>
      <c r="I384" t="str">
        <v>Seul</v>
      </c>
      <c r="K384">
        <v>12</v>
      </c>
      <c r="L384">
        <v>31</v>
      </c>
      <c r="M384" t="str">
        <v>Femmes</v>
      </c>
      <c r="N384">
        <v>12</v>
      </c>
      <c r="O384">
        <f>IFERROR(VLOOKUP(N384,'Tables new'!$A:$C,3,FALSE),"")</f>
        <v>31</v>
      </c>
      <c r="P384" t="str">
        <f>VLOOKUP(N384,CAT_JOUEUR,2,FALSE)</f>
        <v>Femmes</v>
      </c>
      <c r="AA384" t="str">
        <v>030620</v>
      </c>
      <c r="AH384">
        <v>44258</v>
      </c>
      <c r="AI384">
        <v>44253</v>
      </c>
      <c r="AJ384">
        <v>2024</v>
      </c>
      <c r="AK384">
        <v>33677</v>
      </c>
      <c r="AL384" t="str">
        <v>1992 03 14 085 03</v>
      </c>
      <c r="AP384" t="str">
        <v>621 343 204</v>
      </c>
      <c r="AQ384" t="str">
        <v>caroline19921403@gmail.com</v>
      </c>
    </row>
    <row r="385">
      <c r="A385" t="str">
        <v xml:space="preserve">PAPADOPOULOU </v>
      </c>
      <c r="B385" t="str">
        <v>Anatoli</v>
      </c>
      <c r="D385" t="str">
        <v>FR</v>
      </c>
      <c r="E385" t="str">
        <v>Grèque</v>
      </c>
      <c r="F385" t="str">
        <v>26, rue Belle-Vue</v>
      </c>
      <c r="G385" t="str">
        <v>L-7350</v>
      </c>
      <c r="H385" t="str">
        <v>Lorentzweiler</v>
      </c>
      <c r="I385" t="str">
        <v>F23</v>
      </c>
      <c r="K385">
        <v>212</v>
      </c>
      <c r="L385">
        <f>IFERROR(VLOOKUP(K385,'Tables new'!$A:$C,3,FALSE),"")</f>
        <v>70</v>
      </c>
      <c r="M385" t="str">
        <f>VLOOKUP(K385,CAT_JOUEUR,2,FALSE)</f>
        <v>Contact famille</v>
      </c>
      <c r="N385">
        <v>212</v>
      </c>
      <c r="O385">
        <f>IFERROR(VLOOKUP(N385,'Tables new'!$A:$C,3,FALSE),"")</f>
        <v>70</v>
      </c>
      <c r="P385" t="str">
        <f>VLOOKUP(N385,CAT_JOUEUR,2,FALSE)</f>
        <v>Contact famille</v>
      </c>
      <c r="V385" t="str">
        <v>c</v>
      </c>
      <c r="W385" t="str">
        <v>c</v>
      </c>
      <c r="AH385" t="str">
        <v xml:space="preserve"> ///</v>
      </c>
      <c r="AI385" t="str">
        <v xml:space="preserve"> ///</v>
      </c>
      <c r="AJ385" t="str">
        <v xml:space="preserve"> ///</v>
      </c>
      <c r="AK385" t="str">
        <v xml:space="preserve"> /// </v>
      </c>
      <c r="AL385" t="str">
        <v>NA</v>
      </c>
      <c r="AO385" t="str">
        <v xml:space="preserve"> </v>
      </c>
      <c r="AP385">
        <v>691661744</v>
      </c>
      <c r="AQ385" t="str">
        <v>anipapado@hotmail.com</v>
      </c>
    </row>
    <row r="386">
      <c r="A386" t="str">
        <v>PAPADOPOULOU STRORUP</v>
      </c>
      <c r="B386" t="str">
        <v>Fivi</v>
      </c>
      <c r="D386" t="str">
        <v>FR</v>
      </c>
      <c r="E386" t="str">
        <v>luxembourgeoise</v>
      </c>
      <c r="F386" t="str">
        <v>26, rue Belle-Vue</v>
      </c>
      <c r="G386" t="str">
        <v>L-7350</v>
      </c>
      <c r="H386" t="str">
        <v>Lorentzweiler</v>
      </c>
      <c r="I386" t="str">
        <v>F23</v>
      </c>
      <c r="K386">
        <v>21</v>
      </c>
      <c r="L386">
        <f>IFERROR(VLOOKUP(K386,'Tables new'!$A:$C,3,FALSE),"")</f>
        <v>18</v>
      </c>
      <c r="M386" t="str">
        <f>VLOOKUP(K386,CAT_JOUEUR,2,FALSE)</f>
        <v>U7 Mixte</v>
      </c>
      <c r="N386">
        <v>21</v>
      </c>
      <c r="O386">
        <f>IFERROR(VLOOKUP(N386,'Tables new'!$A:$C,3,FALSE),"")</f>
        <v>18</v>
      </c>
      <c r="P386" t="str">
        <f>VLOOKUP(N386,CAT_JOUEUR,2,FALSE)</f>
        <v>U7 Mixte</v>
      </c>
      <c r="W386" t="str">
        <v>j</v>
      </c>
      <c r="AA386" t="str">
        <v>401879</v>
      </c>
      <c r="AH386">
        <v>45474</v>
      </c>
      <c r="AI386">
        <v>45348</v>
      </c>
      <c r="AJ386">
        <v>2028</v>
      </c>
      <c r="AK386">
        <v>44217</v>
      </c>
      <c r="AL386" t="str">
        <v>2021 01 21 023 76</v>
      </c>
      <c r="AO386" t="str">
        <v>691 614 744 (père)</v>
      </c>
      <c r="AP386" t="str">
        <v>691 661 744 (mère)</v>
      </c>
      <c r="AQ386" t="str">
        <v>mstroerup@hotmail.com</v>
      </c>
    </row>
    <row r="387">
      <c r="A387" t="str">
        <v>PAPADOPOULOU STRORUP</v>
      </c>
      <c r="B387" t="str">
        <v>Liva</v>
      </c>
      <c r="D387" t="str">
        <v>FR</v>
      </c>
      <c r="E387" t="str">
        <v>luxembourgeoise</v>
      </c>
      <c r="F387" t="str">
        <v>26, rue Belle-Vue</v>
      </c>
      <c r="G387" t="str">
        <v>L-7350</v>
      </c>
      <c r="H387" t="str">
        <v>Lorentzweiler</v>
      </c>
      <c r="I387" t="str">
        <v>F23</v>
      </c>
      <c r="K387">
        <v>18</v>
      </c>
      <c r="L387">
        <f>IFERROR(VLOOKUP(K387,'Tables new'!$A:$C,3,FALSE),"")</f>
        <v>37</v>
      </c>
      <c r="M387" t="str">
        <f>VLOOKUP(K387,CAT_JOUEUR,2,FALSE)</f>
        <v>U 9 F</v>
      </c>
      <c r="N387">
        <v>18</v>
      </c>
      <c r="O387">
        <f>IFERROR(VLOOKUP(N387,'Tables new'!$A:$C,3,FALSE),"")</f>
        <v>37</v>
      </c>
      <c r="P387" t="str">
        <f>VLOOKUP(N387,CAT_JOUEUR,2,FALSE)</f>
        <v>U 9 F</v>
      </c>
      <c r="V387" t="str">
        <v>j</v>
      </c>
      <c r="AA387" t="str">
        <v>400675</v>
      </c>
      <c r="AH387">
        <v>44494</v>
      </c>
      <c r="AI387">
        <v>44477</v>
      </c>
      <c r="AJ387">
        <v>2030</v>
      </c>
      <c r="AK387">
        <v>43352</v>
      </c>
      <c r="AL387" t="str">
        <v>2018 09 09 011 54</v>
      </c>
      <c r="AO387" t="str">
        <v>691 614 744 (père)</v>
      </c>
      <c r="AP387" t="str">
        <v>691 661 744 (mère)</v>
      </c>
      <c r="AQ387" t="str">
        <v>mstroerup@hotmail.com</v>
      </c>
    </row>
    <row r="388">
      <c r="A388" t="str">
        <v>PASCU</v>
      </c>
      <c r="B388" t="str">
        <v xml:space="preserve">Diana </v>
      </c>
      <c r="D388" t="str">
        <v>FR</v>
      </c>
      <c r="E388" t="str">
        <v>roumaine</v>
      </c>
      <c r="F388" t="str">
        <v>56, Mnt. Willy Goergen</v>
      </c>
      <c r="G388" t="str">
        <v>L-7322</v>
      </c>
      <c r="H388" t="str">
        <v>Steinsel</v>
      </c>
      <c r="I388" t="str">
        <v>F148</v>
      </c>
      <c r="K388">
        <v>212</v>
      </c>
      <c r="L388">
        <f>IFERROR(VLOOKUP(K388,'Tables new'!$A:$C,3,FALSE),"")</f>
        <v>70</v>
      </c>
      <c r="M388" t="str">
        <f>VLOOKUP(K388,CAT_JOUEUR,2,FALSE)</f>
        <v>Contact famille</v>
      </c>
      <c r="N388">
        <v>212</v>
      </c>
      <c r="O388">
        <f>IFERROR(VLOOKUP(N388,'Tables new'!$A:$C,3,FALSE),"")</f>
        <v>70</v>
      </c>
      <c r="P388" t="str">
        <f>VLOOKUP(N388,CAT_JOUEUR,2,FALSE)</f>
        <v>Contact famille</v>
      </c>
      <c r="T388" t="str">
        <v>c</v>
      </c>
      <c r="AH388" t="str">
        <v xml:space="preserve"> ///</v>
      </c>
      <c r="AI388" t="str">
        <v xml:space="preserve"> ///</v>
      </c>
      <c r="AJ388" t="str">
        <v xml:space="preserve"> ///</v>
      </c>
      <c r="AK388" t="str">
        <v xml:space="preserve"> ///</v>
      </c>
      <c r="AL388" t="str">
        <v>NA</v>
      </c>
    </row>
    <row r="389">
      <c r="A389" t="str">
        <v>PASCU</v>
      </c>
      <c r="B389" t="str">
        <v>Georgian</v>
      </c>
      <c r="D389" t="str">
        <v>FR</v>
      </c>
      <c r="E389" t="str">
        <v>roumaine</v>
      </c>
      <c r="F389" t="str">
        <v>56, Mnt. Willy Goergen</v>
      </c>
      <c r="G389" t="str">
        <v>L-7322</v>
      </c>
      <c r="H389" t="str">
        <v>Steinsel</v>
      </c>
      <c r="I389" t="str">
        <v>F148</v>
      </c>
      <c r="K389">
        <v>212</v>
      </c>
      <c r="L389">
        <f>IFERROR(VLOOKUP(K389,'Tables new'!$A:$C,3,FALSE),"")</f>
        <v>70</v>
      </c>
      <c r="M389" t="str">
        <f>VLOOKUP(K389,CAT_JOUEUR,2,FALSE)</f>
        <v>Contact famille</v>
      </c>
      <c r="N389">
        <v>212</v>
      </c>
      <c r="O389">
        <f>IFERROR(VLOOKUP(N389,'Tables new'!$A:$C,3,FALSE),"")</f>
        <v>70</v>
      </c>
      <c r="P389" t="str">
        <f>VLOOKUP(N389,CAT_JOUEUR,2,FALSE)</f>
        <v>Contact famille</v>
      </c>
      <c r="T389" t="str">
        <v>c</v>
      </c>
      <c r="AH389" t="str">
        <v xml:space="preserve"> ///</v>
      </c>
      <c r="AI389" t="str">
        <v xml:space="preserve"> ///</v>
      </c>
      <c r="AJ389" t="str">
        <v xml:space="preserve"> ///</v>
      </c>
      <c r="AK389" t="str">
        <v xml:space="preserve"> ///</v>
      </c>
      <c r="AL389" t="str">
        <v>NA</v>
      </c>
      <c r="AP389" t="str">
        <v>0031 6 15288577</v>
      </c>
      <c r="AQ389" t="str">
        <v>george_pascu@ymail.com</v>
      </c>
    </row>
    <row r="390">
      <c r="A390" t="str">
        <v>PASCU</v>
      </c>
      <c r="B390" t="str">
        <v>Theodor</v>
      </c>
      <c r="D390" t="str">
        <v>FR</v>
      </c>
      <c r="E390" t="str">
        <v>roumaine</v>
      </c>
      <c r="F390" t="str">
        <v>56, Mnt. Willy Goergen</v>
      </c>
      <c r="G390" t="str">
        <v>L-7322</v>
      </c>
      <c r="H390" t="str">
        <v>Steinsel</v>
      </c>
      <c r="I390" t="str">
        <v>F148</v>
      </c>
      <c r="K390">
        <v>6</v>
      </c>
      <c r="L390">
        <f>IFERROR(VLOOKUP(K390,'Tables new'!$A:$C,3,FALSE),"")</f>
        <v>15</v>
      </c>
      <c r="M390" t="str">
        <f>VLOOKUP(K390,CAT_JOUEUR,2,FALSE)</f>
        <v>U 13 H</v>
      </c>
      <c r="N390">
        <v>6</v>
      </c>
      <c r="O390">
        <f>IFERROR(VLOOKUP(N390,'Tables new'!$A:$C,3,FALSE),"")</f>
        <v>15</v>
      </c>
      <c r="P390" t="str">
        <f>VLOOKUP(N390,CAT_JOUEUR,2,FALSE)</f>
        <v>U 13 H</v>
      </c>
      <c r="T390" t="str">
        <v>j</v>
      </c>
      <c r="AA390" t="str">
        <v>403178</v>
      </c>
      <c r="AF390" t="str">
        <v>nouvelle licence 25/26</v>
      </c>
      <c r="AH390">
        <v>46036</v>
      </c>
      <c r="AI390">
        <v>46030</v>
      </c>
      <c r="AJ390">
        <v>2027</v>
      </c>
      <c r="AK390">
        <v>42053</v>
      </c>
      <c r="AL390" t="str">
        <v>2015 02 18 060 12</v>
      </c>
      <c r="AP390" t="str">
        <v>0031 6 15288577</v>
      </c>
      <c r="AQ390" t="str">
        <v>george_pascu@ymail.com</v>
      </c>
    </row>
    <row r="391">
      <c r="A391" t="str">
        <v>PATZ</v>
      </c>
      <c r="B391" t="str">
        <v>Noémie</v>
      </c>
      <c r="D391" t="str">
        <v>FR</v>
      </c>
      <c r="E391" t="str">
        <v>luxembourgeoise</v>
      </c>
      <c r="F391" t="str">
        <v>18, rue Belle-Vue</v>
      </c>
      <c r="G391" t="str">
        <v>L-7350</v>
      </c>
      <c r="H391" t="str">
        <v>Lorentzweiler</v>
      </c>
      <c r="I391" t="str">
        <v>F45</v>
      </c>
      <c r="K391">
        <v>212</v>
      </c>
      <c r="L391">
        <f>IFERROR(VLOOKUP(K391,'Tables new'!$A:$C,3,FALSE),"")</f>
        <v>70</v>
      </c>
      <c r="M391" t="str">
        <f>VLOOKUP(K391,CAT_JOUEUR,2,FALSE)</f>
        <v>Contact famille</v>
      </c>
      <c r="N391">
        <v>212</v>
      </c>
      <c r="O391">
        <f>IFERROR(VLOOKUP(N391,'Tables new'!$A:$C,3,FALSE),"")</f>
        <v>70</v>
      </c>
      <c r="P391" t="str">
        <f>VLOOKUP(N391,CAT_JOUEUR,2,FALSE)</f>
        <v>Contact famille</v>
      </c>
      <c r="V391" t="str">
        <v>c</v>
      </c>
      <c r="W391" t="str">
        <v>c</v>
      </c>
      <c r="AH391" t="str">
        <v xml:space="preserve"> ///</v>
      </c>
      <c r="AI391">
        <v>44118</v>
      </c>
      <c r="AJ391" t="str">
        <v xml:space="preserve"> ///</v>
      </c>
      <c r="AK391">
        <v>30689</v>
      </c>
      <c r="AL391" t="str">
        <v>1984 01 08 123 98</v>
      </c>
      <c r="AP391" t="str">
        <v>621 179 284</v>
      </c>
      <c r="AQ391" t="str">
        <v>nopatz@hotmail.com</v>
      </c>
    </row>
    <row r="392">
      <c r="A392" t="str">
        <v>PEDERSEN</v>
      </c>
      <c r="B392" t="str">
        <v>Nadia</v>
      </c>
      <c r="D392" t="str">
        <v>DK</v>
      </c>
      <c r="E392" t="str">
        <v>Danoise, française, anglaise &amp; luxembourgeoise</v>
      </c>
      <c r="F392" t="str">
        <v>13, rue du Château</v>
      </c>
      <c r="G392" t="str">
        <v>L-6961</v>
      </c>
      <c r="H392" t="str">
        <v>Senningen</v>
      </c>
      <c r="I392" t="str">
        <v>F74</v>
      </c>
      <c r="K392">
        <v>212</v>
      </c>
      <c r="L392">
        <f>IFERROR(VLOOKUP(K392,'Tables new'!$A:$C,3,FALSE),"")</f>
        <v>70</v>
      </c>
      <c r="M392" t="str">
        <f>VLOOKUP(K392,CAT_JOUEUR,2,FALSE)</f>
        <v>Contact famille</v>
      </c>
      <c r="N392">
        <v>212</v>
      </c>
      <c r="O392">
        <f>IFERROR(VLOOKUP(N392,'Tables new'!$A:$C,3,FALSE),"")</f>
        <v>70</v>
      </c>
      <c r="P392" t="str">
        <f>VLOOKUP(N392,CAT_JOUEUR,2,FALSE)</f>
        <v>Contact famille</v>
      </c>
      <c r="V392" t="str">
        <v>c</v>
      </c>
      <c r="AH392" t="str">
        <v xml:space="preserve"> ///</v>
      </c>
      <c r="AI392" t="str">
        <v xml:space="preserve"> ///</v>
      </c>
      <c r="AJ392" t="str">
        <v xml:space="preserve"> ///</v>
      </c>
      <c r="AK392" t="str">
        <v xml:space="preserve"> ///</v>
      </c>
      <c r="AL392" t="str">
        <v xml:space="preserve"> ///</v>
      </c>
      <c r="AP392">
        <v>621322578</v>
      </c>
      <c r="AQ392" t="str">
        <v>nadia.6.petersen@gmail.com</v>
      </c>
    </row>
    <row r="393">
      <c r="A393" t="str">
        <v>PEREIRA CASALEIRO</v>
      </c>
      <c r="B393" t="str">
        <v>Sergio Manuel</v>
      </c>
      <c r="D393" t="str">
        <v>FR</v>
      </c>
      <c r="E393" t="str">
        <v>portuguaise</v>
      </c>
      <c r="F393" t="str">
        <v>1, rue de Beringen</v>
      </c>
      <c r="G393" t="str">
        <v>L-7517</v>
      </c>
      <c r="H393" t="str">
        <v>Mersch</v>
      </c>
      <c r="I393" t="str">
        <v>F24</v>
      </c>
      <c r="K393">
        <v>212</v>
      </c>
      <c r="L393">
        <f>IFERROR(VLOOKUP(K393,'Tables new'!$A:$C,3,FALSE),"")</f>
        <v>70</v>
      </c>
      <c r="M393" t="str">
        <f>VLOOKUP(K393,CAT_JOUEUR,2,FALSE)</f>
        <v>Contact famille</v>
      </c>
      <c r="N393">
        <v>212</v>
      </c>
      <c r="O393">
        <f>IFERROR(VLOOKUP(N393,'Tables new'!$A:$C,3,FALSE),"")</f>
        <v>70</v>
      </c>
      <c r="P393" t="str">
        <f>VLOOKUP(N393,CAT_JOUEUR,2,FALSE)</f>
        <v>Contact famille</v>
      </c>
      <c r="AH393" t="str">
        <v xml:space="preserve"> ///</v>
      </c>
      <c r="AI393" t="str">
        <v xml:space="preserve"> ///</v>
      </c>
      <c r="AJ393" t="str">
        <v xml:space="preserve"> ///</v>
      </c>
      <c r="AK393" t="str">
        <v xml:space="preserve"> ///</v>
      </c>
      <c r="AL393" t="str">
        <v>NA</v>
      </c>
      <c r="AP393" t="str">
        <v>661 842 829</v>
      </c>
      <c r="AY393" t="str">
        <v>new50</v>
      </c>
      <c r="BA393" t="str">
        <v>no mail ad</v>
      </c>
    </row>
    <row r="394">
      <c r="A394" t="str">
        <v>PEREIRA GONCALVES</v>
      </c>
      <c r="B394" t="str">
        <v>Lucilia</v>
      </c>
      <c r="D394" t="str">
        <v/>
      </c>
      <c r="E394" t="str">
        <v/>
      </c>
      <c r="F394" t="str">
        <v>44, rue Principale</v>
      </c>
      <c r="G394" t="str">
        <v>L-7450</v>
      </c>
      <c r="H394" t="str">
        <v>Lintgen</v>
      </c>
      <c r="I394" t="str">
        <v>F8</v>
      </c>
      <c r="K394">
        <v>212</v>
      </c>
      <c r="L394">
        <f>IFERROR(VLOOKUP(K394,'Tables new'!$A:$C,3,FALSE),"")</f>
        <v>70</v>
      </c>
      <c r="M394" t="str">
        <f>VLOOKUP(K394,CAT_JOUEUR,2,FALSE)</f>
        <v>Contact famille</v>
      </c>
      <c r="N394">
        <v>212</v>
      </c>
      <c r="O394">
        <f>IFERROR(VLOOKUP(N394,'Tables new'!$A:$C,3,FALSE),"")</f>
        <v>70</v>
      </c>
      <c r="P394" t="str">
        <f>VLOOKUP(N394,CAT_JOUEUR,2,FALSE)</f>
        <v>Contact famille</v>
      </c>
      <c r="U394" t="str">
        <v>c</v>
      </c>
      <c r="AH394" t="str">
        <v xml:space="preserve"> ///</v>
      </c>
      <c r="AI394" t="str">
        <v xml:space="preserve"> ///</v>
      </c>
      <c r="AJ394" t="str">
        <v xml:space="preserve"> ///</v>
      </c>
      <c r="AK394" t="str">
        <v xml:space="preserve"> ///</v>
      </c>
      <c r="AL394" t="str">
        <v>NA</v>
      </c>
      <c r="AP394">
        <v>691833590</v>
      </c>
      <c r="AQ394" t="str">
        <v>xilaflash80@gmail.com</v>
      </c>
    </row>
    <row r="395">
      <c r="A395" t="str">
        <v xml:space="preserve">PETER </v>
      </c>
      <c r="B395" t="str">
        <v>Murielle</v>
      </c>
      <c r="D395" t="str">
        <v>FR</v>
      </c>
      <c r="E395" t="str">
        <v>luxembourgeoise</v>
      </c>
      <c r="F395" t="str">
        <v>13, rue des Forges</v>
      </c>
      <c r="G395" t="str">
        <v>L-7771</v>
      </c>
      <c r="H395" t="str">
        <v>Bissen</v>
      </c>
      <c r="I395" t="str">
        <v>F37</v>
      </c>
      <c r="K395">
        <v>212</v>
      </c>
      <c r="L395">
        <f>IFERROR(VLOOKUP(K395,'Tables new'!$A:$C,3,FALSE),"")</f>
        <v>70</v>
      </c>
      <c r="M395" t="str">
        <f>VLOOKUP(K395,CAT_JOUEUR,2,FALSE)</f>
        <v>Contact famille</v>
      </c>
      <c r="N395">
        <v>212</v>
      </c>
      <c r="O395">
        <f>IFERROR(VLOOKUP(N395,'Tables new'!$A:$C,3,FALSE),"")</f>
        <v>70</v>
      </c>
      <c r="P395" t="str">
        <f>VLOOKUP(N395,CAT_JOUEUR,2,FALSE)</f>
        <v>Contact famille</v>
      </c>
      <c r="U395" t="str">
        <v>c</v>
      </c>
      <c r="Z395" t="str">
        <v>c</v>
      </c>
      <c r="AH395" t="str">
        <v xml:space="preserve"> ///</v>
      </c>
      <c r="AI395">
        <v>44092</v>
      </c>
      <c r="AJ395" t="str">
        <v xml:space="preserve"> ///</v>
      </c>
      <c r="AK395" t="str">
        <v xml:space="preserve"> ///</v>
      </c>
      <c r="AL395" t="str">
        <v xml:space="preserve"> ///</v>
      </c>
      <c r="AP395" t="str">
        <v>621 698 969</v>
      </c>
      <c r="AQ395" t="str">
        <v>petermurielle05@gmail.com</v>
      </c>
    </row>
    <row r="396">
      <c r="A396" t="str">
        <v>PETOUO</v>
      </c>
      <c r="B396" t="str">
        <v>Berthold</v>
      </c>
      <c r="D396" t="str">
        <v>FR</v>
      </c>
      <c r="E396" t="str">
        <v>cameroonaise</v>
      </c>
      <c r="F396" t="str">
        <v>55, rue de Beggen</v>
      </c>
      <c r="G396" t="str">
        <v>L-1221</v>
      </c>
      <c r="H396" t="str">
        <v>Luxembourg</v>
      </c>
      <c r="I396" t="str">
        <v>Seul</v>
      </c>
      <c r="K396">
        <v>2</v>
      </c>
      <c r="L396">
        <f>IFERROR(VLOOKUP(K396,'Tables new'!$A:$C,3,FALSE),"")</f>
        <v>11</v>
      </c>
      <c r="M396" t="str">
        <f>VLOOKUP(K396,CAT_JOUEUR,2,FALSE)</f>
        <v>Seniors - HO</v>
      </c>
      <c r="N396">
        <v>2</v>
      </c>
      <c r="O396">
        <f>IFERROR(VLOOKUP(N396,'Tables new'!$A:$C,3,FALSE),"")</f>
        <v>11</v>
      </c>
      <c r="P396" t="str">
        <f>VLOOKUP(N396,CAT_JOUEUR,2,FALSE)</f>
        <v>Seniors - HO</v>
      </c>
      <c r="AA396" t="str">
        <v>401444</v>
      </c>
      <c r="AF396" t="str">
        <v xml:space="preserve">Médico inapte temporairement </v>
      </c>
      <c r="AH396">
        <v>45238</v>
      </c>
      <c r="AI396">
        <v>45205</v>
      </c>
      <c r="AJ396">
        <v>2024</v>
      </c>
      <c r="AK396">
        <v>33905</v>
      </c>
      <c r="AL396" t="str">
        <v>1992 10 28 032 79</v>
      </c>
      <c r="AP396">
        <v>621623759</v>
      </c>
      <c r="AQ396" t="str">
        <v>petouoberthold@yahoo.com</v>
      </c>
    </row>
    <row r="397">
      <c r="A397" t="str">
        <v>PETTINGER</v>
      </c>
      <c r="B397" t="str">
        <v>Kim</v>
      </c>
      <c r="D397" t="str">
        <v>FR</v>
      </c>
      <c r="E397" t="str">
        <v>luxembourgeoise</v>
      </c>
      <c r="F397" t="str">
        <v>7, Hauptstrooss</v>
      </c>
      <c r="G397" t="str">
        <v>L-9972</v>
      </c>
      <c r="H397" t="str">
        <v>Lieler</v>
      </c>
      <c r="I397" t="str">
        <v>Seul</v>
      </c>
      <c r="K397">
        <v>2</v>
      </c>
      <c r="L397">
        <f>IFERROR(VLOOKUP(K397,'Tables new'!$A:$C,3,FALSE),"")</f>
        <v>11</v>
      </c>
      <c r="M397" t="str">
        <f>VLOOKUP(K397,CAT_JOUEUR,2,FALSE)</f>
        <v>Seniors - HO</v>
      </c>
      <c r="N397">
        <v>2</v>
      </c>
      <c r="O397">
        <f>IFERROR(VLOOKUP(N397,'Tables new'!$A:$C,3,FALSE),"")</f>
        <v>11</v>
      </c>
      <c r="P397" t="str">
        <f>VLOOKUP(N397,CAT_JOUEUR,2,FALSE)</f>
        <v>Seniors - HO</v>
      </c>
      <c r="AA397" t="str">
        <v>100088</v>
      </c>
      <c r="AH397">
        <v>39141</v>
      </c>
      <c r="AI397">
        <v>39141</v>
      </c>
      <c r="AJ397">
        <v>2025</v>
      </c>
      <c r="AK397">
        <v>34930</v>
      </c>
      <c r="AL397" t="str">
        <v>1995 08 19 130 12</v>
      </c>
      <c r="AN397" t="str">
        <v>26 32 23 12</v>
      </c>
      <c r="AO397" t="str">
        <v>621 138 041</v>
      </c>
      <c r="AP397" t="str">
        <v>661 509 087</v>
      </c>
      <c r="AQ397" t="str">
        <v>petki1995@gmail.com</v>
      </c>
      <c r="AY397" t="str">
        <v>fam</v>
      </c>
      <c r="BA397" t="str">
        <v>25/09/19</v>
      </c>
      <c r="BB397" t="str">
        <v>pas envoi</v>
      </c>
      <c r="BC397" t="str">
        <v>f1</v>
      </c>
      <c r="BD397" t="str">
        <v>fcmp</v>
      </c>
      <c r="BO397" t="str">
        <v>4.2</v>
      </c>
    </row>
    <row r="398">
      <c r="A398" t="str">
        <v>PETTINGER</v>
      </c>
      <c r="B398" t="str">
        <v>Noé</v>
      </c>
      <c r="D398" t="str">
        <v>FR</v>
      </c>
      <c r="E398" t="str">
        <v>luxembourgeoise</v>
      </c>
      <c r="F398" t="str">
        <v>1, rue d'Ansembourg</v>
      </c>
      <c r="G398" t="str">
        <v>L-7512</v>
      </c>
      <c r="H398" t="str">
        <v>Mersch</v>
      </c>
      <c r="I398" t="str">
        <v>AJ-GL</v>
      </c>
      <c r="J398" t="str">
        <v>NO</v>
      </c>
      <c r="K398">
        <v>252</v>
      </c>
      <c r="L398">
        <f>IFERROR(VLOOKUP(K398,'Tables new'!$A:$C,3,FALSE),"")</f>
        <v>85</v>
      </c>
      <c r="M398" t="str">
        <f>VLOOKUP(K398,CAT_JOUEUR,2,FALSE)</f>
        <v>Arrêt jeune (garder licence)</v>
      </c>
      <c r="N398">
        <v>6</v>
      </c>
      <c r="O398">
        <f>IFERROR(VLOOKUP(N398,'Tables new'!$A:$C,3,FALSE),"")</f>
        <v>15</v>
      </c>
      <c r="P398" t="str">
        <f>VLOOKUP(N398,CAT_JOUEUR,2,FALSE)</f>
        <v>U 13 H</v>
      </c>
      <c r="T398" t="str">
        <v>j</v>
      </c>
      <c r="AA398" t="str">
        <v>400284</v>
      </c>
      <c r="AF398" t="str">
        <v>déménagé</v>
      </c>
      <c r="AH398">
        <v>43892</v>
      </c>
      <c r="AI398">
        <v>43801</v>
      </c>
      <c r="AJ398">
        <v>2021</v>
      </c>
      <c r="AK398">
        <v>41907</v>
      </c>
      <c r="AL398" t="str">
        <v>2014 09 25 016 85</v>
      </c>
      <c r="AN398" t="str">
        <v>26 32 23 12</v>
      </c>
      <c r="AO398" t="str">
        <v>621 132 041 (père)</v>
      </c>
      <c r="AP398" t="str">
        <v>621 212 646 (mère)</v>
      </c>
      <c r="AQ398" t="str">
        <v>kimpetti@pt.lu</v>
      </c>
      <c r="BD398" t="str">
        <v>free</v>
      </c>
    </row>
    <row r="399">
      <c r="A399" t="str">
        <v>PIERRET</v>
      </c>
      <c r="B399" t="str">
        <v>Arnaud</v>
      </c>
      <c r="D399" t="str">
        <v>FR</v>
      </c>
      <c r="E399" t="str">
        <v>Belge</v>
      </c>
      <c r="F399" t="str">
        <v>27, rue Mameranus</v>
      </c>
      <c r="G399" t="str">
        <v>L-8249</v>
      </c>
      <c r="H399" t="str">
        <v>Mamer</v>
      </c>
      <c r="I399" t="str">
        <v>F49</v>
      </c>
      <c r="K399">
        <v>212</v>
      </c>
      <c r="L399">
        <f>IFERROR(VLOOKUP(K399,'Tables new'!$A:$C,3,FALSE),"")</f>
        <v>70</v>
      </c>
      <c r="M399" t="str">
        <f>VLOOKUP(K399,CAT_JOUEUR,2,FALSE)</f>
        <v>Contact famille</v>
      </c>
      <c r="N399">
        <v>212</v>
      </c>
      <c r="O399">
        <f>IFERROR(VLOOKUP(N399,'Tables new'!$A:$C,3,FALSE),"")</f>
        <v>70</v>
      </c>
      <c r="P399" t="str">
        <f>VLOOKUP(N399,CAT_JOUEUR,2,FALSE)</f>
        <v>Contact famille</v>
      </c>
      <c r="Y399" t="str">
        <v>c</v>
      </c>
      <c r="AH399" t="str">
        <v xml:space="preserve"> ///</v>
      </c>
      <c r="AI399" t="str">
        <v xml:space="preserve"> ///</v>
      </c>
      <c r="AJ399" t="str">
        <v xml:space="preserve"> ///</v>
      </c>
      <c r="AK399" t="str">
        <v xml:space="preserve"> ///</v>
      </c>
      <c r="AL399" t="str">
        <v>NA</v>
      </c>
    </row>
    <row r="400">
      <c r="A400" t="str">
        <v>PIERRET</v>
      </c>
      <c r="B400" t="str">
        <v>Mia</v>
      </c>
      <c r="D400" t="str">
        <v>FR</v>
      </c>
      <c r="E400" t="str">
        <v>Belge/Danoise</v>
      </c>
      <c r="F400" t="str">
        <v>27, rue Mameranus</v>
      </c>
      <c r="G400" t="str">
        <v>L-8249</v>
      </c>
      <c r="H400" t="str">
        <v>Mamer</v>
      </c>
      <c r="I400" t="str">
        <v>F49</v>
      </c>
      <c r="K400">
        <v>16</v>
      </c>
      <c r="L400">
        <f>IFERROR(VLOOKUP(K400,'Tables new'!$A:$C,3,FALSE),"")</f>
        <v>34</v>
      </c>
      <c r="M400" t="str">
        <f>VLOOKUP(K400,CAT_JOUEUR,2,FALSE)</f>
        <v>U15 F</v>
      </c>
      <c r="N400">
        <v>16</v>
      </c>
      <c r="O400">
        <f>IFERROR(VLOOKUP(N400,'Tables new'!$A:$C,3,FALSE),"")</f>
        <v>34</v>
      </c>
      <c r="P400" t="str">
        <f>VLOOKUP(N400,CAT_JOUEUR,2,FALSE)</f>
        <v>U15 F</v>
      </c>
      <c r="Y400" t="str">
        <v>j</v>
      </c>
      <c r="AA400" t="str">
        <v>401438</v>
      </c>
      <c r="AH400">
        <v>45236</v>
      </c>
      <c r="AI400">
        <v>45193</v>
      </c>
      <c r="AJ400">
        <v>2024</v>
      </c>
      <c r="AK400">
        <v>41033</v>
      </c>
      <c r="AL400" t="str">
        <v>2012 05 04 062 30</v>
      </c>
      <c r="AP400" t="str">
        <v>661 822 408 (mère)</v>
      </c>
      <c r="AQ400" t="str">
        <v>lajne.thomsen@gmail.com</v>
      </c>
    </row>
    <row r="401">
      <c r="A401" t="str">
        <v>PIETRASIK</v>
      </c>
      <c r="B401" t="str">
        <v>Katarzyna</v>
      </c>
      <c r="D401" t="str">
        <v>DE</v>
      </c>
      <c r="E401" t="str">
        <v>polonaise</v>
      </c>
      <c r="F401" t="str">
        <v>24, Bd. G.-D. Charlotte</v>
      </c>
      <c r="G401" t="str">
        <v>L-9024</v>
      </c>
      <c r="H401" t="str">
        <v>Ettelbrück</v>
      </c>
      <c r="I401" t="str">
        <v>Seul</v>
      </c>
      <c r="K401">
        <v>11</v>
      </c>
      <c r="L401">
        <f>IFERROR(VLOOKUP(K401,'Tables new'!$A:$C,3,FALSE),"")</f>
        <v>4</v>
      </c>
      <c r="M401" t="str">
        <f>VLOOKUP(K401,CAT_JOUEUR,2,FALSE)</f>
        <v>Officiel FE</v>
      </c>
      <c r="N401">
        <v>11</v>
      </c>
      <c r="O401">
        <f>IFERROR(VLOOKUP(N401,'Tables new'!$A:$C,3,FALSE),"")</f>
        <v>4</v>
      </c>
      <c r="P401" t="str">
        <f>VLOOKUP(N401,CAT_JOUEUR,2,FALSE)</f>
        <v>Officiel FE</v>
      </c>
      <c r="AB401" t="str">
        <v>1938</v>
      </c>
      <c r="AH401">
        <v>45544</v>
      </c>
      <c r="AI401">
        <v>37289</v>
      </c>
      <c r="AJ401" t="str">
        <v xml:space="preserve"> ///</v>
      </c>
      <c r="AK401">
        <v>27812</v>
      </c>
      <c r="AL401" t="str">
        <v>1976 02 22 421 86</v>
      </c>
      <c r="AP401">
        <v>621432718</v>
      </c>
      <c r="AQ401" t="str">
        <v>kacha267@icloud.com</v>
      </c>
      <c r="AV401" t="str">
        <v>X</v>
      </c>
    </row>
    <row r="402">
      <c r="A402" t="str">
        <v>PILASKI</v>
      </c>
      <c r="B402" t="str">
        <v>Alina</v>
      </c>
      <c r="D402" t="str">
        <v>FR</v>
      </c>
      <c r="E402" t="str">
        <v>allemande - française</v>
      </c>
      <c r="F402" t="str">
        <v>32, rue Gustave Wilhelmy</v>
      </c>
      <c r="G402" t="str">
        <v>L-7558</v>
      </c>
      <c r="H402" t="str">
        <v>Rollingen/Mersch</v>
      </c>
      <c r="I402" t="str">
        <v>F121</v>
      </c>
      <c r="K402">
        <v>212</v>
      </c>
      <c r="L402">
        <f>IFERROR(VLOOKUP(K402,'Tables new'!$A:$C,3,FALSE),"")</f>
        <v>70</v>
      </c>
      <c r="M402" t="str">
        <f>VLOOKUP(K402,CAT_JOUEUR,2,FALSE)</f>
        <v>Contact famille</v>
      </c>
      <c r="N402">
        <v>212</v>
      </c>
      <c r="O402">
        <f>IFERROR(VLOOKUP(N402,'Tables new'!$A:$C,3,FALSE),"")</f>
        <v>70</v>
      </c>
      <c r="P402" t="str">
        <f>VLOOKUP(N402,CAT_JOUEUR,2,FALSE)</f>
        <v>Contact famille</v>
      </c>
      <c r="V402" t="str">
        <v>c</v>
      </c>
      <c r="W402" t="str">
        <v>c</v>
      </c>
      <c r="AH402" t="str">
        <v xml:space="preserve"> ///</v>
      </c>
      <c r="AI402" t="str">
        <v xml:space="preserve"> ///</v>
      </c>
      <c r="AJ402" t="str">
        <v xml:space="preserve"> ///</v>
      </c>
      <c r="AK402" t="str">
        <v xml:space="preserve"> ///</v>
      </c>
      <c r="AL402" t="str">
        <v>NA</v>
      </c>
    </row>
    <row r="403">
      <c r="A403" t="str">
        <v>PINTO</v>
      </c>
      <c r="B403" t="str">
        <v>Marco</v>
      </c>
      <c r="D403" t="str">
        <v>FR</v>
      </c>
      <c r="E403" t="str">
        <v>portuguaise</v>
      </c>
      <c r="F403" t="str">
        <v>34, Op der Strooss</v>
      </c>
      <c r="G403" t="str">
        <v>L-7650</v>
      </c>
      <c r="H403" t="str">
        <v>Heffingen</v>
      </c>
      <c r="I403" t="str">
        <v>F92</v>
      </c>
      <c r="K403">
        <v>212</v>
      </c>
      <c r="L403">
        <f>IFERROR(VLOOKUP(K403,'Tables new'!$A:$C,3,FALSE),"")</f>
        <v>70</v>
      </c>
      <c r="M403" t="str">
        <f>VLOOKUP(K403,CAT_JOUEUR,2,FALSE)</f>
        <v>Contact famille</v>
      </c>
      <c r="N403">
        <v>212</v>
      </c>
      <c r="O403">
        <f>IFERROR(VLOOKUP(N403,'Tables new'!$A:$C,3,FALSE),"")</f>
        <v>70</v>
      </c>
      <c r="P403" t="str">
        <f>VLOOKUP(N403,CAT_JOUEUR,2,FALSE)</f>
        <v>Contact famille</v>
      </c>
      <c r="V403" t="str">
        <v>c</v>
      </c>
      <c r="AH403" t="str">
        <v xml:space="preserve"> ///</v>
      </c>
      <c r="AI403" t="str">
        <v xml:space="preserve"> ///</v>
      </c>
      <c r="AJ403" t="str">
        <v xml:space="preserve"> ///</v>
      </c>
      <c r="AK403" t="str">
        <v xml:space="preserve"> ///</v>
      </c>
      <c r="AL403" t="str">
        <v>NA</v>
      </c>
      <c r="AP403">
        <v>691130785</v>
      </c>
      <c r="AQ403" t="str">
        <v>pintomarco_7@msn.com</v>
      </c>
    </row>
    <row r="404">
      <c r="A404" t="str">
        <v>PINTO</v>
      </c>
      <c r="B404" t="str">
        <v>Sandra</v>
      </c>
      <c r="D404" t="str">
        <v>FR</v>
      </c>
      <c r="E404" t="str">
        <v>portuguaise</v>
      </c>
      <c r="F404" t="str">
        <v>19, rue du château</v>
      </c>
      <c r="G404" t="str">
        <v>L-7463</v>
      </c>
      <c r="H404" t="str">
        <v>Pettingen/Mersch</v>
      </c>
      <c r="I404" t="str">
        <v>F123</v>
      </c>
      <c r="K404">
        <v>212</v>
      </c>
      <c r="L404">
        <f>IFERROR(VLOOKUP(K404,'Tables new'!$A:$C,3,FALSE),"")</f>
        <v>70</v>
      </c>
      <c r="M404" t="str">
        <f>VLOOKUP(K404,CAT_JOUEUR,2,FALSE)</f>
        <v>Contact famille</v>
      </c>
      <c r="N404">
        <v>212</v>
      </c>
      <c r="O404">
        <f>IFERROR(VLOOKUP(N404,'Tables new'!$A:$C,3,FALSE),"")</f>
        <v>70</v>
      </c>
      <c r="P404" t="str">
        <f>VLOOKUP(N404,CAT_JOUEUR,2,FALSE)</f>
        <v>Contact famille</v>
      </c>
      <c r="AH404" t="str">
        <v xml:space="preserve"> ///</v>
      </c>
      <c r="AI404" t="str">
        <v xml:space="preserve"> ///</v>
      </c>
      <c r="AJ404" t="str">
        <v xml:space="preserve"> ///</v>
      </c>
      <c r="AK404" t="str">
        <v xml:space="preserve"> ///</v>
      </c>
      <c r="AL404" t="str">
        <v>NA</v>
      </c>
      <c r="AP404" t="str">
        <v>621 186 950</v>
      </c>
      <c r="AQ404" t="str">
        <v>pinsalexa@hotmail.com</v>
      </c>
      <c r="AY404" t="str">
        <v>new50</v>
      </c>
      <c r="BB404" t="str">
        <v>pas envoi</v>
      </c>
      <c r="BC404" t="str">
        <v>i1</v>
      </c>
      <c r="BD404">
        <v>20</v>
      </c>
    </row>
    <row r="405">
      <c r="A405" t="str">
        <v>PINTO CARVALHO</v>
      </c>
      <c r="B405" t="str">
        <v>Eva Maria</v>
      </c>
      <c r="D405" t="str">
        <v>FR</v>
      </c>
      <c r="E405" t="str">
        <v>portuguaise</v>
      </c>
      <c r="F405" t="str">
        <v>34, Op der Strooss</v>
      </c>
      <c r="G405" t="str">
        <v>L-7650</v>
      </c>
      <c r="H405" t="str">
        <v>Heffingen</v>
      </c>
      <c r="I405" t="str">
        <v>F92</v>
      </c>
      <c r="K405">
        <v>18</v>
      </c>
      <c r="L405">
        <f>IFERROR(VLOOKUP(K405,'Tables new'!$A:$C,3,FALSE),"")</f>
        <v>37</v>
      </c>
      <c r="M405" t="str">
        <f>VLOOKUP(K405,CAT_JOUEUR,2,FALSE)</f>
        <v>U 9 F</v>
      </c>
      <c r="N405">
        <v>18</v>
      </c>
      <c r="O405">
        <f>IFERROR(VLOOKUP(N405,'Tables new'!$A:$C,3,FALSE),"")</f>
        <v>37</v>
      </c>
      <c r="P405" t="str">
        <f>VLOOKUP(N405,CAT_JOUEUR,2,FALSE)</f>
        <v>U 9 F</v>
      </c>
      <c r="V405" t="str">
        <v>j</v>
      </c>
      <c r="AA405" t="str">
        <v>401102</v>
      </c>
      <c r="AF405" t="str">
        <v xml:space="preserve"> </v>
      </c>
      <c r="AH405">
        <v>44943</v>
      </c>
      <c r="AI405">
        <v>44936</v>
      </c>
      <c r="AJ405">
        <v>2025</v>
      </c>
      <c r="AK405">
        <v>43314</v>
      </c>
      <c r="AL405" t="str">
        <v>2018 08 02 002 20</v>
      </c>
      <c r="AO405" t="str">
        <v>691 130 785 (père)</v>
      </c>
      <c r="AP405" t="str">
        <v>621 318 311 (mère)</v>
      </c>
      <c r="AQ405" t="str">
        <v>pocahontas9021@hotmail.com</v>
      </c>
    </row>
    <row r="406">
      <c r="A406" t="str">
        <v>PIRES MARTINS</v>
      </c>
      <c r="B406" t="str">
        <v>Jordan</v>
      </c>
      <c r="D406" t="str">
        <v>FR</v>
      </c>
      <c r="E406" t="str">
        <v>luxembourgeoise</v>
      </c>
      <c r="F406" t="str">
        <v>31. rue des Champs</v>
      </c>
      <c r="G406" t="str">
        <v>L-7480</v>
      </c>
      <c r="H406" t="str">
        <v>Tuntange</v>
      </c>
      <c r="I406" t="str">
        <v>Seul</v>
      </c>
      <c r="K406">
        <v>2</v>
      </c>
      <c r="L406">
        <f>IFERROR(VLOOKUP(K406,'Tables new'!$A:$C,3,FALSE),"")</f>
        <v>11</v>
      </c>
      <c r="M406" t="str">
        <f>VLOOKUP(K406,CAT_JOUEUR,2,FALSE)</f>
        <v>Seniors - HO</v>
      </c>
      <c r="N406">
        <v>2</v>
      </c>
      <c r="O406">
        <f>IFERROR(VLOOKUP(N406,'Tables new'!$A:$C,3,FALSE),"")</f>
        <v>11</v>
      </c>
      <c r="P406" t="str">
        <f>VLOOKUP(N406,CAT_JOUEUR,2,FALSE)</f>
        <v>Seniors - HO</v>
      </c>
      <c r="AA406" t="str">
        <v>401084</v>
      </c>
      <c r="AC406" t="str">
        <v>401084</v>
      </c>
      <c r="AH406">
        <v>44939</v>
      </c>
      <c r="AI406">
        <v>44872</v>
      </c>
      <c r="AJ406">
        <v>2032</v>
      </c>
      <c r="AK406">
        <v>37308</v>
      </c>
      <c r="AL406" t="str">
        <v>2002 02 21 039 57</v>
      </c>
      <c r="AP406">
        <v>621344151</v>
      </c>
      <c r="AQ406" t="str">
        <v>pirjo2102@hotmail.com</v>
      </c>
    </row>
    <row r="407">
      <c r="A407" t="str">
        <v>PIRSON</v>
      </c>
      <c r="B407" t="str">
        <v>Isabelle</v>
      </c>
      <c r="D407" t="str">
        <v>FR</v>
      </c>
      <c r="E407" t="str">
        <v>luxembourgeoise</v>
      </c>
      <c r="F407" t="str">
        <v>6, im Batz</v>
      </c>
      <c r="G407" t="str">
        <v>L-7430</v>
      </c>
      <c r="H407" t="str">
        <v>Fischbach</v>
      </c>
      <c r="I407" t="str">
        <v>F39</v>
      </c>
      <c r="K407">
        <v>212</v>
      </c>
      <c r="L407">
        <f>IFERROR(VLOOKUP(K407,'Tables new'!$A:$C,3,FALSE),"")</f>
        <v>70</v>
      </c>
      <c r="M407" t="str">
        <f>VLOOKUP(K407,CAT_JOUEUR,2,FALSE)</f>
        <v>Contact famille</v>
      </c>
      <c r="N407">
        <v>212</v>
      </c>
      <c r="O407">
        <f>IFERROR(VLOOKUP(N407,'Tables new'!$A:$C,3,FALSE),"")</f>
        <v>70</v>
      </c>
      <c r="P407" t="str">
        <f>VLOOKUP(N407,CAT_JOUEUR,2,FALSE)</f>
        <v>Contact famille</v>
      </c>
      <c r="AH407" t="str">
        <v xml:space="preserve"> ///</v>
      </c>
      <c r="AI407" t="str">
        <v xml:space="preserve"> ///</v>
      </c>
      <c r="AJ407" t="str">
        <v xml:space="preserve"> ///</v>
      </c>
      <c r="AK407">
        <v>26728</v>
      </c>
      <c r="AL407" t="str">
        <v>NA</v>
      </c>
      <c r="AP407" t="str">
        <v>621 290 403</v>
      </c>
      <c r="AQ407" t="str">
        <v>isabellepirson@pt.lu</v>
      </c>
      <c r="AY407" t="str">
        <v>fam</v>
      </c>
      <c r="BA407" t="str">
        <v>25/09/19</v>
      </c>
      <c r="BB407" t="str">
        <v>pas envoi</v>
      </c>
      <c r="BC407" t="str">
        <v>f1</v>
      </c>
      <c r="BD407" t="str">
        <v>fcmp</v>
      </c>
      <c r="BO407" t="str">
        <v>g-1</v>
      </c>
    </row>
    <row r="408">
      <c r="A408" t="str">
        <v>POIREL</v>
      </c>
      <c r="B408" t="str">
        <v>Amara</v>
      </c>
      <c r="D408" t="str">
        <v>FR</v>
      </c>
      <c r="E408" t="str">
        <v>française</v>
      </c>
      <c r="F408" t="str">
        <v>57a, rue d'Arlon</v>
      </c>
      <c r="G408" t="str">
        <v>L-7513</v>
      </c>
      <c r="H408" t="str">
        <v>Mersch</v>
      </c>
      <c r="I408" t="str">
        <v>F136</v>
      </c>
      <c r="K408">
        <v>15</v>
      </c>
      <c r="L408">
        <f>IFERROR(VLOOKUP(K408,'Tables new'!$A:$C,3,FALSE),"")</f>
        <v>35</v>
      </c>
      <c r="M408" t="str">
        <f>VLOOKUP(K408,CAT_JOUEUR,2,FALSE)</f>
        <v>U 13 F</v>
      </c>
      <c r="N408">
        <v>15</v>
      </c>
      <c r="O408">
        <f>IFERROR(VLOOKUP(N408,'Tables new'!$A:$C,3,FALSE),"")</f>
        <v>35</v>
      </c>
      <c r="P408" t="str">
        <f>VLOOKUP(N408,CAT_JOUEUR,2,FALSE)</f>
        <v>U 13 F</v>
      </c>
      <c r="Z408" t="str">
        <v>j</v>
      </c>
      <c r="AA408" t="str">
        <v>xxx</v>
      </c>
      <c r="AF408" t="str">
        <v>nouvelle licence 25/26</v>
      </c>
      <c r="AI408">
        <v>45863</v>
      </c>
      <c r="AJ408">
        <v>2027</v>
      </c>
      <c r="AK408">
        <v>42014</v>
      </c>
      <c r="AL408" t="str">
        <v>2015 01 10 030 39</v>
      </c>
      <c r="AO408" t="str">
        <v>401 412 833 (père)</v>
      </c>
      <c r="AP408" t="str">
        <v>661 792 917 (mère)</v>
      </c>
      <c r="AQ408" t="str">
        <v>cheroreen@yahoo.com</v>
      </c>
    </row>
    <row r="409">
      <c r="A409" t="str">
        <v>POIREL</v>
      </c>
      <c r="B409" t="str">
        <v>Jean-Baptiste</v>
      </c>
      <c r="D409" t="str">
        <v>FR</v>
      </c>
      <c r="E409" t="str">
        <v>française</v>
      </c>
      <c r="F409" t="str">
        <v>57a, rue d'Arlon</v>
      </c>
      <c r="G409" t="str">
        <v>L-7513</v>
      </c>
      <c r="H409" t="str">
        <v>Mersch</v>
      </c>
      <c r="I409" t="str">
        <v>F136</v>
      </c>
      <c r="K409">
        <v>7</v>
      </c>
      <c r="L409">
        <f>IFERROR(VLOOKUP(K409,'Tables new'!$A:$C,3,FALSE),"")</f>
        <v>16</v>
      </c>
      <c r="M409" t="str">
        <f>VLOOKUP(K409,CAT_JOUEUR,2,FALSE)</f>
        <v>U 11 H</v>
      </c>
      <c r="N409">
        <v>7</v>
      </c>
      <c r="O409">
        <f>IFERROR(VLOOKUP(N409,'Tables new'!$A:$C,3,FALSE),"")</f>
        <v>16</v>
      </c>
      <c r="P409" t="str">
        <f>VLOOKUP(N409,CAT_JOUEUR,2,FALSE)</f>
        <v>U 11 H</v>
      </c>
      <c r="U409" t="str">
        <v>j</v>
      </c>
      <c r="AA409" t="str">
        <v>402913</v>
      </c>
      <c r="AF409" t="str">
        <v>nouvelle licence 25/26</v>
      </c>
      <c r="AH409">
        <v>45946</v>
      </c>
      <c r="AI409">
        <v>45932</v>
      </c>
      <c r="AJ409">
        <v>2028</v>
      </c>
      <c r="AK409">
        <v>42567</v>
      </c>
      <c r="AL409" t="str">
        <v>2016 07 16 031 87</v>
      </c>
      <c r="AO409" t="str">
        <v>401 412 833 (père)</v>
      </c>
      <c r="AP409" t="str">
        <v>661 792 917 (mère)</v>
      </c>
      <c r="AQ409" t="str">
        <v>cheroreen@yahoo.com</v>
      </c>
    </row>
    <row r="410">
      <c r="A410" t="str">
        <v>POIREL</v>
      </c>
      <c r="B410" t="str">
        <v>Maureen</v>
      </c>
      <c r="D410" t="str">
        <v>FR</v>
      </c>
      <c r="E410" t="str">
        <v>française</v>
      </c>
      <c r="F410" t="str">
        <v>57a, rue d'Arlon</v>
      </c>
      <c r="G410" t="str">
        <v>L-7513</v>
      </c>
      <c r="H410" t="str">
        <v>Mersch</v>
      </c>
      <c r="I410" t="str">
        <v>F136</v>
      </c>
      <c r="K410">
        <v>212</v>
      </c>
      <c r="L410">
        <f>IFERROR(VLOOKUP(K410,'Tables new'!$A:$C,3,FALSE),"")</f>
        <v>70</v>
      </c>
      <c r="M410" t="str">
        <f>VLOOKUP(K410,CAT_JOUEUR,2,FALSE)</f>
        <v>Contact famille</v>
      </c>
      <c r="N410">
        <v>212</v>
      </c>
      <c r="O410">
        <f>IFERROR(VLOOKUP(N410,'Tables new'!$A:$C,3,FALSE),"")</f>
        <v>70</v>
      </c>
      <c r="P410" t="str">
        <f>VLOOKUP(N410,CAT_JOUEUR,2,FALSE)</f>
        <v>Contact famille</v>
      </c>
      <c r="U410" t="str">
        <v>c</v>
      </c>
      <c r="Z410" t="str">
        <v>c</v>
      </c>
      <c r="AH410" t="str">
        <v xml:space="preserve"> ///</v>
      </c>
      <c r="AI410" t="str">
        <v xml:space="preserve"> ///</v>
      </c>
      <c r="AJ410" t="str">
        <v xml:space="preserve"> ///</v>
      </c>
      <c r="AK410" t="str">
        <v xml:space="preserve"> ///</v>
      </c>
      <c r="AL410" t="str">
        <v>NA</v>
      </c>
      <c r="AP410">
        <v>661792917</v>
      </c>
      <c r="AQ410" t="str">
        <v>cheroreen@yahoo.com</v>
      </c>
    </row>
    <row r="411">
      <c r="A411" t="str">
        <v>POIREL</v>
      </c>
      <c r="B411" t="str">
        <v>Thomas</v>
      </c>
      <c r="D411" t="str">
        <v>FR</v>
      </c>
      <c r="E411" t="str">
        <v>française</v>
      </c>
      <c r="F411" t="str">
        <v>57a, rue d'Arlon</v>
      </c>
      <c r="G411" t="str">
        <v>L-7513</v>
      </c>
      <c r="H411" t="str">
        <v>Mersch</v>
      </c>
      <c r="I411" t="str">
        <v>F136</v>
      </c>
      <c r="K411">
        <v>212</v>
      </c>
      <c r="L411">
        <f>IFERROR(VLOOKUP(K411,'Tables new'!$A:$C,3,FALSE),"")</f>
        <v>70</v>
      </c>
      <c r="M411" t="str">
        <f>VLOOKUP(K411,CAT_JOUEUR,2,FALSE)</f>
        <v>Contact famille</v>
      </c>
      <c r="N411">
        <v>212</v>
      </c>
      <c r="O411">
        <f>IFERROR(VLOOKUP(N411,'Tables new'!$A:$C,3,FALSE),"")</f>
        <v>70</v>
      </c>
      <c r="P411" t="str">
        <f>VLOOKUP(N411,CAT_JOUEUR,2,FALSE)</f>
        <v>Contact famille</v>
      </c>
      <c r="U411" t="str">
        <v>c</v>
      </c>
      <c r="Z411" t="str">
        <v>c</v>
      </c>
      <c r="AH411" t="str">
        <v xml:space="preserve"> ///</v>
      </c>
      <c r="AI411" t="str">
        <v xml:space="preserve"> ///</v>
      </c>
      <c r="AJ411" t="str">
        <v xml:space="preserve"> ///</v>
      </c>
      <c r="AK411" t="str">
        <v xml:space="preserve"> ///</v>
      </c>
      <c r="AL411" t="str">
        <v>NA</v>
      </c>
      <c r="AP411">
        <v>401412833</v>
      </c>
      <c r="AQ411" t="str">
        <v>thopo57@hotmail.com</v>
      </c>
    </row>
    <row r="412">
      <c r="A412" t="str">
        <v>POLINSKA</v>
      </c>
      <c r="B412" t="str">
        <v>Patrycja</v>
      </c>
      <c r="D412" t="str">
        <v>FR</v>
      </c>
      <c r="E412" t="str">
        <v>française</v>
      </c>
      <c r="F412" t="str">
        <v>85, rue de Diekirch</v>
      </c>
      <c r="G412" t="str">
        <v>L-7440</v>
      </c>
      <c r="H412" t="str">
        <v>Lintgen</v>
      </c>
      <c r="I412" t="str">
        <v>F154</v>
      </c>
      <c r="K412">
        <v>212</v>
      </c>
      <c r="L412">
        <f>IFERROR(VLOOKUP(K412,'Tables new'!$A:$C,3,FALSE),"")</f>
        <v>70</v>
      </c>
      <c r="M412" t="str">
        <f>VLOOKUP(K412,CAT_JOUEUR,2,FALSE)</f>
        <v>Contact famille</v>
      </c>
      <c r="N412">
        <v>212</v>
      </c>
      <c r="O412">
        <f>IFERROR(VLOOKUP(N412,'Tables new'!$A:$C,3,FALSE),"")</f>
        <v>70</v>
      </c>
      <c r="P412" t="str">
        <f>VLOOKUP(N412,CAT_JOUEUR,2,FALSE)</f>
        <v>Contact famille</v>
      </c>
      <c r="W412" t="str">
        <v>c</v>
      </c>
      <c r="AH412" t="str">
        <v xml:space="preserve"> ///</v>
      </c>
      <c r="AI412" t="str">
        <v xml:space="preserve"> ///</v>
      </c>
      <c r="AJ412" t="str">
        <v xml:space="preserve"> ///</v>
      </c>
      <c r="AK412" t="str">
        <v xml:space="preserve"> ///</v>
      </c>
      <c r="AL412" t="str">
        <v>NA</v>
      </c>
      <c r="AP412">
        <v>691114419</v>
      </c>
      <c r="AQ412" t="str">
        <v>guillaume.patrycja@gmail.com</v>
      </c>
    </row>
    <row r="413">
      <c r="A413" t="str">
        <v>POULLES</v>
      </c>
      <c r="B413" t="str">
        <v>Chiara</v>
      </c>
      <c r="D413" t="str">
        <v>FR</v>
      </c>
      <c r="E413" t="str">
        <v>luxembourgeoise</v>
      </c>
      <c r="F413" t="str">
        <v>15a Lohrbierg</v>
      </c>
      <c r="G413" t="str">
        <v>L-7545</v>
      </c>
      <c r="H413" t="str">
        <v>Mersch</v>
      </c>
      <c r="I413" t="str">
        <v>F145</v>
      </c>
      <c r="K413">
        <v>17</v>
      </c>
      <c r="L413">
        <f>IFERROR(VLOOKUP(K413,'Tables new'!$A:$C,3,FALSE),"")</f>
        <v>36</v>
      </c>
      <c r="M413" t="str">
        <f>VLOOKUP(K413,CAT_JOUEUR,2,FALSE)</f>
        <v>U 11 F</v>
      </c>
      <c r="N413">
        <v>17</v>
      </c>
      <c r="O413">
        <f>IFERROR(VLOOKUP(N413,'Tables new'!$A:$C,3,FALSE),"")</f>
        <v>36</v>
      </c>
      <c r="P413" t="str">
        <f>VLOOKUP(N413,CAT_JOUEUR,2,FALSE)</f>
        <v>U 11 F</v>
      </c>
      <c r="U413" t="str">
        <v>j</v>
      </c>
      <c r="AA413" t="str">
        <v>402929</v>
      </c>
      <c r="AF413" t="str">
        <v>nouvelle licence 25/26</v>
      </c>
      <c r="AH413">
        <v>45952</v>
      </c>
      <c r="AI413">
        <v>45938</v>
      </c>
      <c r="AJ413">
        <v>2028</v>
      </c>
      <c r="AK413">
        <v>42573</v>
      </c>
      <c r="AL413" t="str">
        <v>2016 07 22 000 54</v>
      </c>
      <c r="AO413" t="str">
        <v>661 737 558 (pére)</v>
      </c>
      <c r="AP413" t="str">
        <v>691 988 571 (mère)</v>
      </c>
      <c r="AQ413" t="str">
        <v>gpoulles@gmail.com</v>
      </c>
    </row>
    <row r="414">
      <c r="A414" t="str">
        <v>POULLES</v>
      </c>
      <c r="B414" t="str">
        <v>Gilles</v>
      </c>
      <c r="D414" t="str">
        <v>FR</v>
      </c>
      <c r="E414" t="str">
        <v>luxembourgeoise</v>
      </c>
      <c r="F414" t="str">
        <v>15a Lohrbierg</v>
      </c>
      <c r="G414" t="str">
        <v>L-7545</v>
      </c>
      <c r="H414" t="str">
        <v>Mersch</v>
      </c>
      <c r="I414" t="str">
        <v>F145</v>
      </c>
      <c r="K414">
        <v>212</v>
      </c>
      <c r="L414">
        <f>IFERROR(VLOOKUP(K414,'Tables new'!$A:$C,3,FALSE),"")</f>
        <v>70</v>
      </c>
      <c r="M414" t="str">
        <f>VLOOKUP(K414,CAT_JOUEUR,2,FALSE)</f>
        <v>Contact famille</v>
      </c>
      <c r="N414">
        <v>212</v>
      </c>
      <c r="O414">
        <f>IFERROR(VLOOKUP(N414,'Tables new'!$A:$C,3,FALSE),"")</f>
        <v>70</v>
      </c>
      <c r="P414" t="str">
        <f>VLOOKUP(N414,CAT_JOUEUR,2,FALSE)</f>
        <v>Contact famille</v>
      </c>
      <c r="U414" t="str">
        <v>c</v>
      </c>
      <c r="AH414" t="str">
        <v xml:space="preserve"> ///</v>
      </c>
      <c r="AI414" t="str">
        <v xml:space="preserve"> ///</v>
      </c>
      <c r="AJ414" t="str">
        <v xml:space="preserve"> ///</v>
      </c>
      <c r="AK414" t="str">
        <v xml:space="preserve"> ///</v>
      </c>
      <c r="AL414" t="str">
        <v>NA</v>
      </c>
      <c r="AP414">
        <v>661737558</v>
      </c>
      <c r="AQ414" t="str">
        <v>gpoulles@gmail.com</v>
      </c>
    </row>
    <row r="415">
      <c r="A415" t="str">
        <v>QUINN</v>
      </c>
      <c r="B415" t="str">
        <v>Nicole</v>
      </c>
      <c r="D415" t="str">
        <v>DE</v>
      </c>
      <c r="E415" t="str">
        <v>Allemande</v>
      </c>
      <c r="F415" t="str">
        <v>36c, rue des Près</v>
      </c>
      <c r="G415" t="str">
        <v>L-7333</v>
      </c>
      <c r="H415" t="str">
        <v>Steinsel</v>
      </c>
      <c r="I415" t="str">
        <v>F02</v>
      </c>
      <c r="K415">
        <v>11</v>
      </c>
      <c r="L415">
        <f>IFERROR(VLOOKUP(K415,'Tables new'!$A:$C,3,FALSE),"")</f>
        <v>4</v>
      </c>
      <c r="M415" t="str">
        <f>VLOOKUP(K415,CAT_JOUEUR,2,FALSE)</f>
        <v>Officiel FE</v>
      </c>
      <c r="N415">
        <v>11</v>
      </c>
      <c r="O415">
        <f>IFERROR(VLOOKUP(N415,'Tables new'!$A:$C,3,FALSE),"")</f>
        <v>4</v>
      </c>
      <c r="P415" t="str">
        <f>VLOOKUP(N415,CAT_JOUEUR,2,FALSE)</f>
        <v>Officiel FE</v>
      </c>
      <c r="R415" t="str">
        <v>c</v>
      </c>
      <c r="AB415" t="str">
        <v>5319</v>
      </c>
      <c r="AC415" t="str">
        <v>5319</v>
      </c>
      <c r="AH415">
        <v>45194</v>
      </c>
      <c r="AI415">
        <v>43803</v>
      </c>
      <c r="AJ415" t="str">
        <v xml:space="preserve"> ///</v>
      </c>
      <c r="AK415">
        <v>28106</v>
      </c>
      <c r="AL415" t="str">
        <v>1976 12 12 337 69</v>
      </c>
      <c r="AN415" t="str">
        <v>26 33 05 40</v>
      </c>
      <c r="AO415" t="str">
        <v xml:space="preserve"> </v>
      </c>
      <c r="AP415" t="str">
        <v>621 285 601</v>
      </c>
      <c r="AQ415" t="str">
        <v>nicoleandzoe@googlemail.com</v>
      </c>
      <c r="AR415" t="str">
        <v xml:space="preserve"> </v>
      </c>
      <c r="AV415" t="str">
        <v>X</v>
      </c>
      <c r="AY415" t="str">
        <v>new50</v>
      </c>
      <c r="BA415" t="str">
        <v>01/12/19</v>
      </c>
      <c r="BD415" t="str">
        <v>pi</v>
      </c>
    </row>
    <row r="416">
      <c r="A416" t="str">
        <v>QUINN</v>
      </c>
      <c r="B416" t="str">
        <v>Robert</v>
      </c>
      <c r="D416" t="str">
        <v>DE</v>
      </c>
      <c r="E416" t="str">
        <v>anglaise</v>
      </c>
      <c r="F416" t="str">
        <v>36c, rue des Près</v>
      </c>
      <c r="G416" t="str">
        <v>L-7333</v>
      </c>
      <c r="H416" t="str">
        <v>Steinsel</v>
      </c>
      <c r="I416" t="str">
        <v>F02</v>
      </c>
      <c r="K416">
        <v>212</v>
      </c>
      <c r="L416">
        <f>IFERROR(VLOOKUP(K416,'Tables new'!$A:$C,3,FALSE),"")</f>
        <v>70</v>
      </c>
      <c r="M416" t="str">
        <f>VLOOKUP(K416,CAT_JOUEUR,2,FALSE)</f>
        <v>Contact famille</v>
      </c>
      <c r="N416">
        <v>212</v>
      </c>
      <c r="O416">
        <f>IFERROR(VLOOKUP(N416,'Tables new'!$A:$C,3,FALSE),"")</f>
        <v>70</v>
      </c>
      <c r="P416" t="str">
        <f>VLOOKUP(N416,CAT_JOUEUR,2,FALSE)</f>
        <v>Contact famille</v>
      </c>
      <c r="R416" t="str">
        <v>c</v>
      </c>
      <c r="AH416" t="str">
        <v xml:space="preserve"> ///</v>
      </c>
      <c r="AI416" t="str">
        <v xml:space="preserve"> ///</v>
      </c>
      <c r="AJ416" t="str">
        <v xml:space="preserve"> ///</v>
      </c>
      <c r="AK416" t="str">
        <v xml:space="preserve"> ///</v>
      </c>
      <c r="AL416" t="str">
        <v>NA</v>
      </c>
      <c r="AN416" t="str">
        <v>26 33 05 40</v>
      </c>
      <c r="AY416" t="str">
        <v>new50</v>
      </c>
      <c r="BA416" t="str">
        <v>no mail ad</v>
      </c>
      <c r="BD416" t="str">
        <v>pi</v>
      </c>
    </row>
    <row r="417">
      <c r="A417" t="str">
        <v>QUINN</v>
      </c>
      <c r="B417" t="str">
        <v>Ruben William</v>
      </c>
      <c r="D417" t="str">
        <v>DE</v>
      </c>
      <c r="E417" t="str">
        <v>Allemande</v>
      </c>
      <c r="F417" t="str">
        <v>36c, rue des Près</v>
      </c>
      <c r="G417" t="str">
        <v>L-7333</v>
      </c>
      <c r="H417" t="str">
        <v>Steinsel</v>
      </c>
      <c r="I417" t="str">
        <v>F02</v>
      </c>
      <c r="K417">
        <v>4</v>
      </c>
      <c r="L417">
        <f>IFERROR(VLOOKUP(K417,'Tables new'!$A:$C,3,FALSE),"")</f>
        <v>13</v>
      </c>
      <c r="M417" t="str">
        <f>VLOOKUP(K417,CAT_JOUEUR,2,FALSE)</f>
        <v>U 17 H</v>
      </c>
      <c r="N417">
        <v>4</v>
      </c>
      <c r="O417">
        <f>IFERROR(VLOOKUP(N417,'Tables new'!$A:$C,3,FALSE),"")</f>
        <v>13</v>
      </c>
      <c r="P417" t="str">
        <f>VLOOKUP(N417,CAT_JOUEUR,2,FALSE)</f>
        <v>U 17 H</v>
      </c>
      <c r="R417" t="str">
        <v>j</v>
      </c>
      <c r="AA417" t="str">
        <v>400162</v>
      </c>
      <c r="AH417">
        <v>43789</v>
      </c>
      <c r="AI417">
        <v>43773</v>
      </c>
      <c r="AJ417">
        <v>2031</v>
      </c>
      <c r="AK417">
        <v>40675</v>
      </c>
      <c r="AL417" t="str">
        <v>2011 05 12 059 02</v>
      </c>
      <c r="AN417" t="str">
        <v>26 33 05 40</v>
      </c>
      <c r="AP417" t="str">
        <v>621 285 601 (mère)</v>
      </c>
      <c r="AQ417" t="str">
        <v>nicoleandzoe@googlemail.com</v>
      </c>
      <c r="AY417" t="str">
        <v>new50</v>
      </c>
      <c r="BA417" t="str">
        <v>01/12/19</v>
      </c>
      <c r="BD417">
        <v>50</v>
      </c>
    </row>
    <row r="418">
      <c r="A418" t="str">
        <v>RADOGNA</v>
      </c>
      <c r="B418" t="str">
        <v>Antonia</v>
      </c>
      <c r="D418" t="str">
        <v>FR</v>
      </c>
      <c r="E418" t="str">
        <v>luxembourgeoise</v>
      </c>
      <c r="F418" t="str">
        <v>8, rue Jaansmillen</v>
      </c>
      <c r="G418" t="str">
        <v xml:space="preserve">L-7539 </v>
      </c>
      <c r="H418" t="str">
        <v>Rollingen/Mersch</v>
      </c>
      <c r="I418" t="str">
        <v>F43</v>
      </c>
      <c r="K418">
        <v>212</v>
      </c>
      <c r="L418">
        <f>IFERROR(VLOOKUP(K418,'Tables new'!$A:$C,3,FALSE),"")</f>
        <v>70</v>
      </c>
      <c r="M418" t="str">
        <f>VLOOKUP(K418,CAT_JOUEUR,2,FALSE)</f>
        <v>Contact famille</v>
      </c>
      <c r="N418">
        <v>212</v>
      </c>
      <c r="O418">
        <f>IFERROR(VLOOKUP(N418,'Tables new'!$A:$C,3,FALSE),"")</f>
        <v>70</v>
      </c>
      <c r="P418" t="str">
        <f>VLOOKUP(N418,CAT_JOUEUR,2,FALSE)</f>
        <v>Contact famille</v>
      </c>
      <c r="S418" t="str">
        <v>c</v>
      </c>
      <c r="AH418" t="str">
        <v xml:space="preserve"> ///</v>
      </c>
      <c r="AI418" t="str">
        <v xml:space="preserve"> ///</v>
      </c>
      <c r="AJ418" t="str">
        <v xml:space="preserve"> ///</v>
      </c>
      <c r="AK418" t="str">
        <v xml:space="preserve"> ///</v>
      </c>
      <c r="AL418" t="str">
        <v>NA</v>
      </c>
      <c r="AQ418" t="str">
        <v>eeckhaut.radogna@gmail.com</v>
      </c>
    </row>
    <row r="419">
      <c r="A419" t="str">
        <v>RAMCEVIC</v>
      </c>
      <c r="B419" t="str">
        <v>Amer</v>
      </c>
      <c r="D419" t="str">
        <v>FR</v>
      </c>
      <c r="E419" t="str">
        <v>française</v>
      </c>
      <c r="F419" t="str">
        <v>9, An der Gässel</v>
      </c>
      <c r="G419" t="str">
        <v>L-9452</v>
      </c>
      <c r="H419" t="str">
        <v>Bettel</v>
      </c>
      <c r="I419" t="str">
        <v>F94</v>
      </c>
      <c r="K419">
        <v>212</v>
      </c>
      <c r="L419">
        <f>IFERROR(VLOOKUP(K419,'Tables new'!$A:$C,3,FALSE),"")</f>
        <v>70</v>
      </c>
      <c r="M419" t="str">
        <f>VLOOKUP(K419,CAT_JOUEUR,2,FALSE)</f>
        <v>Contact famille</v>
      </c>
      <c r="N419">
        <v>212</v>
      </c>
      <c r="O419">
        <f>IFERROR(VLOOKUP(N419,'Tables new'!$A:$C,3,FALSE),"")</f>
        <v>70</v>
      </c>
      <c r="P419" t="str">
        <f>VLOOKUP(N419,CAT_JOUEUR,2,FALSE)</f>
        <v>Contact famille</v>
      </c>
      <c r="X419" t="str">
        <v>c</v>
      </c>
      <c r="AH419" t="str">
        <v xml:space="preserve"> ///</v>
      </c>
      <c r="AI419">
        <v>43078</v>
      </c>
      <c r="AJ419" t="str">
        <v xml:space="preserve"> ///</v>
      </c>
      <c r="AK419" t="str">
        <v xml:space="preserve"> ///</v>
      </c>
      <c r="AL419" t="str">
        <v>NA</v>
      </c>
      <c r="AY419" t="str">
        <v>fam</v>
      </c>
      <c r="BA419" t="str">
        <v>25/09/19</v>
      </c>
      <c r="BB419" t="str">
        <v>19/11/19</v>
      </c>
      <c r="BO419" t="str">
        <v>g</v>
      </c>
    </row>
    <row r="420">
      <c r="A420" t="str">
        <v>RAMCEVIC</v>
      </c>
      <c r="B420" t="str">
        <v>Nejla</v>
      </c>
      <c r="D420" t="str">
        <v>FR</v>
      </c>
      <c r="E420" t="str">
        <v>luxembourgeoise</v>
      </c>
      <c r="F420" t="str">
        <v>9, An der Gässel</v>
      </c>
      <c r="G420" t="str">
        <v>L-9452</v>
      </c>
      <c r="H420" t="str">
        <v>Bettel</v>
      </c>
      <c r="I420" t="str">
        <v>F94</v>
      </c>
      <c r="K420">
        <v>14</v>
      </c>
      <c r="L420">
        <f>IFERROR(VLOOKUP(K420,'Tables new'!$A:$C,3,FALSE),"")</f>
        <v>33</v>
      </c>
      <c r="M420" t="str">
        <f>VLOOKUP(K420,CAT_JOUEUR,2,FALSE)</f>
        <v>U 17 FE</v>
      </c>
      <c r="N420">
        <v>14</v>
      </c>
      <c r="O420">
        <f>IFERROR(VLOOKUP(N420,'Tables new'!$A:$C,3,FALSE),"")</f>
        <v>33</v>
      </c>
      <c r="P420" t="str">
        <f>VLOOKUP(N420,CAT_JOUEUR,2,FALSE)</f>
        <v>U 17 FE</v>
      </c>
      <c r="X420" t="str">
        <v>j</v>
      </c>
      <c r="AA420" t="str">
        <v>100736</v>
      </c>
      <c r="AB420" t="str">
        <v xml:space="preserve"> </v>
      </c>
      <c r="AH420">
        <v>43136</v>
      </c>
      <c r="AI420">
        <v>43078</v>
      </c>
      <c r="AJ420">
        <v>2020</v>
      </c>
      <c r="AK420">
        <v>40635</v>
      </c>
      <c r="AL420" t="str">
        <v>2011 04 02 083 37</v>
      </c>
      <c r="AO420" t="str">
        <v xml:space="preserve"> </v>
      </c>
      <c r="AP420" t="str">
        <v>661 330 110 (mère)</v>
      </c>
      <c r="AY420" t="str">
        <v>fam</v>
      </c>
      <c r="BA420" t="str">
        <v>no mail ad</v>
      </c>
      <c r="BB420" t="str">
        <v>no mail ad</v>
      </c>
      <c r="BO420" t="str">
        <v>1.1</v>
      </c>
    </row>
    <row r="421">
      <c r="A421" t="str">
        <v>RAMCILOVIC</v>
      </c>
      <c r="B421" t="str">
        <v>Dina</v>
      </c>
      <c r="D421" t="str">
        <v>FR</v>
      </c>
      <c r="E421" t="str">
        <v>luxembourgeoise</v>
      </c>
      <c r="F421" t="str">
        <v>24, rue de l'Avenir</v>
      </c>
      <c r="G421" t="str">
        <v>L-7211</v>
      </c>
      <c r="H421" t="str">
        <v>Helmsange</v>
      </c>
      <c r="I421" t="str">
        <v>F143</v>
      </c>
      <c r="K421">
        <v>212</v>
      </c>
      <c r="L421">
        <f>IFERROR(VLOOKUP(K421,'Tables new'!$A:$C,3,FALSE),"")</f>
        <v>70</v>
      </c>
      <c r="M421" t="str">
        <f>VLOOKUP(K421,CAT_JOUEUR,2,FALSE)</f>
        <v>Contact famille</v>
      </c>
      <c r="N421">
        <v>212</v>
      </c>
      <c r="O421">
        <f>IFERROR(VLOOKUP(N421,'Tables new'!$A:$C,3,FALSE),"")</f>
        <v>70</v>
      </c>
      <c r="P421" t="str">
        <f>VLOOKUP(N421,CAT_JOUEUR,2,FALSE)</f>
        <v>Contact famille</v>
      </c>
      <c r="V421" t="str">
        <v>c</v>
      </c>
      <c r="W421" t="str">
        <v>c</v>
      </c>
      <c r="AH421" t="str">
        <v xml:space="preserve"> ///</v>
      </c>
      <c r="AI421" t="str">
        <v xml:space="preserve"> ///</v>
      </c>
      <c r="AJ421" t="str">
        <v xml:space="preserve"> ///</v>
      </c>
      <c r="AK421" t="str">
        <v xml:space="preserve"> ///</v>
      </c>
      <c r="AL421" t="str">
        <v>NA</v>
      </c>
      <c r="AP421">
        <v>691286840</v>
      </c>
      <c r="AQ421" t="str">
        <v>dinaramcilovic@yahoo.com</v>
      </c>
    </row>
    <row r="422">
      <c r="A422" t="str">
        <v>RATHS</v>
      </c>
      <c r="B422" t="str">
        <v>Annick</v>
      </c>
      <c r="D422" t="str">
        <v>FR</v>
      </c>
      <c r="E422" t="str">
        <v>luxembourgeoise</v>
      </c>
      <c r="F422" t="str">
        <v>16b, rue Hurkes</v>
      </c>
      <c r="G422" t="str">
        <v>L-7591</v>
      </c>
      <c r="H422" t="str">
        <v>Beringen</v>
      </c>
      <c r="I422" t="str">
        <v>F65</v>
      </c>
      <c r="K422">
        <v>212</v>
      </c>
      <c r="L422">
        <f>IFERROR(VLOOKUP(K422,'Tables new'!$A:$C,3,FALSE),"")</f>
        <v>70</v>
      </c>
      <c r="M422" t="str">
        <f>VLOOKUP(K422,CAT_JOUEUR,2,FALSE)</f>
        <v>Contact famille</v>
      </c>
      <c r="N422">
        <v>212</v>
      </c>
      <c r="O422">
        <f>IFERROR(VLOOKUP(N422,'Tables new'!$A:$C,3,FALSE),"")</f>
        <v>70</v>
      </c>
      <c r="P422" t="str">
        <f>VLOOKUP(N422,CAT_JOUEUR,2,FALSE)</f>
        <v>Contact famille</v>
      </c>
      <c r="W422" t="str">
        <v>c</v>
      </c>
      <c r="AH422" t="str">
        <v xml:space="preserve"> ///</v>
      </c>
      <c r="AI422" t="str">
        <v xml:space="preserve"> ///</v>
      </c>
      <c r="AJ422" t="str">
        <v xml:space="preserve"> ///</v>
      </c>
      <c r="AK422" t="str">
        <v xml:space="preserve"> ///</v>
      </c>
      <c r="AL422" t="str">
        <v>NA</v>
      </c>
      <c r="AP422">
        <v>691714662</v>
      </c>
      <c r="AQ422" t="str">
        <v>annick.raths@education.lu</v>
      </c>
    </row>
    <row r="423">
      <c r="A423" t="str">
        <v>RAUCHS</v>
      </c>
      <c r="B423" t="str">
        <v>Alain</v>
      </c>
      <c r="D423" t="str">
        <v>FR</v>
      </c>
      <c r="E423" t="str">
        <v>luxembourgeoise</v>
      </c>
      <c r="F423" t="str">
        <v>14, rue Hiel</v>
      </c>
      <c r="G423" t="str">
        <v xml:space="preserve">L-7597 </v>
      </c>
      <c r="H423" t="str">
        <v>Reckange</v>
      </c>
      <c r="I423" t="str">
        <v>F84</v>
      </c>
      <c r="K423">
        <v>212</v>
      </c>
      <c r="L423">
        <f>IFERROR(VLOOKUP(K423,'Tables new'!$A:$C,3,FALSE),"")</f>
        <v>70</v>
      </c>
      <c r="M423" t="str">
        <f>VLOOKUP(K423,CAT_JOUEUR,2,FALSE)</f>
        <v>Contact famille</v>
      </c>
      <c r="N423">
        <v>212</v>
      </c>
      <c r="O423">
        <f>IFERROR(VLOOKUP(N423,'Tables new'!$A:$C,3,FALSE),"")</f>
        <v>70</v>
      </c>
      <c r="P423" t="str">
        <f>VLOOKUP(N423,CAT_JOUEUR,2,FALSE)</f>
        <v>Contact famille</v>
      </c>
      <c r="W423" t="str">
        <v>c</v>
      </c>
      <c r="AH423" t="str">
        <v xml:space="preserve"> ///</v>
      </c>
      <c r="AI423" t="str">
        <v xml:space="preserve"> ///</v>
      </c>
      <c r="AJ423" t="str">
        <v xml:space="preserve"> ///</v>
      </c>
      <c r="AK423" t="str">
        <v xml:space="preserve"> ///</v>
      </c>
      <c r="AL423" t="str">
        <v>NA</v>
      </c>
      <c r="AP423">
        <v>661911537</v>
      </c>
      <c r="AQ423" t="str">
        <v>alain.rauchs@hotmail.com</v>
      </c>
    </row>
    <row r="424">
      <c r="A424" t="str">
        <v>RAUCHS</v>
      </c>
      <c r="B424" t="str">
        <v>Nora</v>
      </c>
      <c r="D424" t="str">
        <v>FR</v>
      </c>
      <c r="E424" t="str">
        <v>luxembourgeoise</v>
      </c>
      <c r="F424" t="str">
        <v>14, rue Hiel</v>
      </c>
      <c r="G424" t="str">
        <v xml:space="preserve">L-7597 </v>
      </c>
      <c r="H424" t="str">
        <v>Reckange</v>
      </c>
      <c r="I424" t="str">
        <v>F84</v>
      </c>
      <c r="K424">
        <v>21</v>
      </c>
      <c r="L424">
        <f>IFERROR(VLOOKUP(K424,'Tables new'!$A:$C,3,FALSE),"")</f>
        <v>18</v>
      </c>
      <c r="M424" t="str">
        <f>VLOOKUP(K424,CAT_JOUEUR,2,FALSE)</f>
        <v>U7 Mixte</v>
      </c>
      <c r="N424">
        <v>21</v>
      </c>
      <c r="O424">
        <f>IFERROR(VLOOKUP(N424,'Tables new'!$A:$C,3,FALSE),"")</f>
        <v>18</v>
      </c>
      <c r="P424" t="str">
        <f>VLOOKUP(N424,CAT_JOUEUR,2,FALSE)</f>
        <v>U7 Mixte</v>
      </c>
      <c r="W424" t="str">
        <v>j</v>
      </c>
      <c r="AA424" t="str">
        <v>401514</v>
      </c>
      <c r="AH424">
        <v>45278</v>
      </c>
      <c r="AI424">
        <v>45236</v>
      </c>
      <c r="AJ424">
        <v>2027</v>
      </c>
      <c r="AK424">
        <v>44142</v>
      </c>
      <c r="AL424" t="str">
        <v>2020 11 07 005 16</v>
      </c>
      <c r="AP424" t="str">
        <v>661911537 (père)</v>
      </c>
      <c r="AQ424" t="str">
        <v>alain.rauchs@hotmail.com</v>
      </c>
    </row>
    <row r="425">
      <c r="A425" t="str">
        <v>REDAVID</v>
      </c>
      <c r="B425" t="str">
        <v>Gregory</v>
      </c>
      <c r="D425" t="str">
        <v>FR</v>
      </c>
      <c r="E425" t="str">
        <v>luxembourgeoise</v>
      </c>
      <c r="F425" t="str">
        <v>37,rue Knepel</v>
      </c>
      <c r="G425" t="str">
        <v>L-7451</v>
      </c>
      <c r="H425" t="str">
        <v>Lintgen</v>
      </c>
      <c r="I425" t="str">
        <v>F67</v>
      </c>
      <c r="K425">
        <v>9</v>
      </c>
      <c r="L425">
        <f>IFERROR(VLOOKUP(K425,'Tables new'!$A:$C,3,FALSE),"")</f>
        <v>20</v>
      </c>
      <c r="M425" t="str">
        <f>VLOOKUP(K425,CAT_JOUEUR,2,FALSE)</f>
        <v>Vétérans - HO</v>
      </c>
      <c r="N425">
        <v>9</v>
      </c>
      <c r="O425">
        <f>IFERROR(VLOOKUP(N425,'Tables new'!$A:$C,3,FALSE),"")</f>
        <v>20</v>
      </c>
      <c r="P425" t="str">
        <f>VLOOKUP(N425,CAT_JOUEUR,2,FALSE)</f>
        <v>Vétérans - HO</v>
      </c>
      <c r="U425" t="str">
        <v>c</v>
      </c>
      <c r="W425" t="str">
        <v>c</v>
      </c>
      <c r="AA425" t="str">
        <v>100077</v>
      </c>
      <c r="AH425">
        <v>35052</v>
      </c>
      <c r="AI425">
        <v>35052</v>
      </c>
      <c r="AJ425">
        <v>2030</v>
      </c>
      <c r="AK425">
        <v>31091</v>
      </c>
      <c r="AL425" t="str">
        <v>1985 02 13 014 16</v>
      </c>
      <c r="AP425" t="str">
        <v>621 243 419</v>
      </c>
      <c r="AQ425" t="str">
        <v>gregory.redavid@tutanota.com</v>
      </c>
      <c r="AR425" t="str">
        <v>U4</v>
      </c>
      <c r="AY425" t="str">
        <v>S</v>
      </c>
      <c r="BA425" t="str">
        <v>25/09/19</v>
      </c>
      <c r="BB425" t="str">
        <v>pas envoi</v>
      </c>
      <c r="BC425" t="str">
        <v>i1</v>
      </c>
      <c r="BD425">
        <v>200</v>
      </c>
      <c r="BO425" t="str">
        <v>4.2</v>
      </c>
    </row>
    <row r="426">
      <c r="A426" t="str">
        <v>REDAVID</v>
      </c>
      <c r="B426" t="str">
        <v>Noé</v>
      </c>
      <c r="D426" t="str">
        <v>FR</v>
      </c>
      <c r="E426" t="str">
        <v>luxembourgeoise</v>
      </c>
      <c r="F426" t="str">
        <v>37,rue Knepel</v>
      </c>
      <c r="G426" t="str">
        <v>L-7451</v>
      </c>
      <c r="H426" t="str">
        <v>Lintgen</v>
      </c>
      <c r="I426" t="str">
        <v>F67</v>
      </c>
      <c r="K426">
        <v>7</v>
      </c>
      <c r="L426">
        <f>IFERROR(VLOOKUP(K426,'Tables new'!$A:$C,3,FALSE),"")</f>
        <v>16</v>
      </c>
      <c r="M426" t="str">
        <f>VLOOKUP(K426,CAT_JOUEUR,2,FALSE)</f>
        <v>U 11 H</v>
      </c>
      <c r="N426">
        <v>7</v>
      </c>
      <c r="O426">
        <f>IFERROR(VLOOKUP(N426,'Tables new'!$A:$C,3,FALSE),"")</f>
        <v>16</v>
      </c>
      <c r="P426" t="str">
        <f>VLOOKUP(N426,CAT_JOUEUR,2,FALSE)</f>
        <v>U 11 H</v>
      </c>
      <c r="U426" t="str">
        <v>j</v>
      </c>
      <c r="AA426" t="str">
        <v>400787</v>
      </c>
      <c r="AH426">
        <v>44580</v>
      </c>
      <c r="AI426">
        <v>44440</v>
      </c>
      <c r="AJ426">
        <v>2029</v>
      </c>
      <c r="AK426">
        <v>43048</v>
      </c>
      <c r="AL426" t="str">
        <v>2017 11 09 007 03</v>
      </c>
      <c r="AO426" t="str">
        <v>621 243 419 (père)</v>
      </c>
      <c r="AP426" t="str">
        <v>691 474 110 (mère)</v>
      </c>
      <c r="AQ426" t="str">
        <v>gregory.redavid@tutanota.com</v>
      </c>
      <c r="BM426" t="str">
        <v>x</v>
      </c>
    </row>
    <row r="427">
      <c r="A427" t="str">
        <v>REDAVID</v>
      </c>
      <c r="B427" t="str">
        <v xml:space="preserve">Paul </v>
      </c>
      <c r="D427" t="str">
        <v>FR</v>
      </c>
      <c r="E427" t="str">
        <v>luxembourgeoise</v>
      </c>
      <c r="F427" t="str">
        <v>37,rue Knepel</v>
      </c>
      <c r="G427" t="str">
        <v>L-7451</v>
      </c>
      <c r="H427" t="str">
        <v>Lintgen</v>
      </c>
      <c r="I427" t="str">
        <v>F67</v>
      </c>
      <c r="K427">
        <v>21</v>
      </c>
      <c r="L427">
        <f>IFERROR(VLOOKUP(K427,'Tables new'!$A:$C,3,FALSE),"")</f>
        <v>18</v>
      </c>
      <c r="M427" t="str">
        <f>VLOOKUP(K427,CAT_JOUEUR,2,FALSE)</f>
        <v>U7 Mixte</v>
      </c>
      <c r="N427">
        <v>21</v>
      </c>
      <c r="O427">
        <f>IFERROR(VLOOKUP(N427,'Tables new'!$A:$C,3,FALSE),"")</f>
        <v>18</v>
      </c>
      <c r="P427" t="str">
        <f>VLOOKUP(N427,CAT_JOUEUR,2,FALSE)</f>
        <v>U7 Mixte</v>
      </c>
      <c r="W427" t="str">
        <v>j</v>
      </c>
      <c r="AA427" t="str">
        <v>402877</v>
      </c>
      <c r="AF427" t="str">
        <v>nouvelle licence 25/26</v>
      </c>
      <c r="AH427">
        <v>45923</v>
      </c>
      <c r="AI427">
        <v>45909</v>
      </c>
      <c r="AJ427">
        <v>2029</v>
      </c>
      <c r="AK427">
        <v>44750</v>
      </c>
      <c r="AL427" t="str">
        <v>2022 07 08 021 11</v>
      </c>
      <c r="AO427" t="str">
        <v>621 243 419 (père)</v>
      </c>
      <c r="AP427" t="str">
        <v>691 474 110 (mère)</v>
      </c>
      <c r="AQ427" t="str">
        <v>gregory.redavid@tutanota.com</v>
      </c>
    </row>
    <row r="428">
      <c r="A428" t="str">
        <v>REDING</v>
      </c>
      <c r="B428" t="str">
        <v>Laura</v>
      </c>
      <c r="D428" t="str">
        <v>FR</v>
      </c>
      <c r="E428" t="str">
        <v>luxembourgeoise</v>
      </c>
      <c r="F428" t="str">
        <v>3, rue Beringerberg</v>
      </c>
      <c r="G428" t="str">
        <v>L-7410</v>
      </c>
      <c r="H428" t="str">
        <v>Angelsberg</v>
      </c>
      <c r="I428" t="str">
        <v>F28</v>
      </c>
      <c r="K428">
        <v>12</v>
      </c>
      <c r="L428">
        <v>31</v>
      </c>
      <c r="M428" t="str">
        <v>Femmes</v>
      </c>
      <c r="N428">
        <v>12</v>
      </c>
      <c r="O428">
        <f>IFERROR(VLOOKUP(N428,'Tables new'!$A:$C,3,FALSE),"")</f>
        <v>31</v>
      </c>
      <c r="P428" t="str">
        <f>VLOOKUP(N428,CAT_JOUEUR,2,FALSE)</f>
        <v>Femmes</v>
      </c>
      <c r="AA428" t="str">
        <v>100502</v>
      </c>
      <c r="AC428" t="str">
        <v>100502</v>
      </c>
      <c r="AH428">
        <v>40638</v>
      </c>
      <c r="AI428">
        <v>40638</v>
      </c>
      <c r="AJ428">
        <v>2030</v>
      </c>
      <c r="AK428">
        <v>36668</v>
      </c>
      <c r="AL428" t="str">
        <v xml:space="preserve">2000 05 22 105 28 </v>
      </c>
      <c r="AN428" t="str">
        <v>32 03 55</v>
      </c>
      <c r="AP428" t="str">
        <v>691 650 245</v>
      </c>
      <c r="AQ428" t="str">
        <v>laura.2205@hotmail.de</v>
      </c>
      <c r="AY428" t="str">
        <v>fam</v>
      </c>
      <c r="BA428" t="str">
        <v>25/09/19</v>
      </c>
      <c r="BB428" t="str">
        <v>19/11/19</v>
      </c>
      <c r="BD428">
        <v>50</v>
      </c>
      <c r="BO428" t="str">
        <v>4.1</v>
      </c>
    </row>
    <row r="429">
      <c r="A429" t="str">
        <v>REIFER</v>
      </c>
      <c r="B429" t="str">
        <v>Leonard</v>
      </c>
      <c r="D429" t="str">
        <v>FR</v>
      </c>
      <c r="E429" t="str">
        <v>luxembourgeoise</v>
      </c>
      <c r="F429" t="str">
        <v>24, rue Knepel</v>
      </c>
      <c r="G429" t="str">
        <v>L-7451</v>
      </c>
      <c r="H429" t="str">
        <v>Lintgen</v>
      </c>
      <c r="I429" t="str">
        <v>F01</v>
      </c>
      <c r="K429">
        <v>8</v>
      </c>
      <c r="L429">
        <f>IFERROR(VLOOKUP(K429,'Tables new'!$A:$C,3,FALSE),"")</f>
        <v>17</v>
      </c>
      <c r="M429" t="str">
        <f>VLOOKUP(K429,CAT_JOUEUR,2,FALSE)</f>
        <v>U 9 H</v>
      </c>
      <c r="N429">
        <v>8</v>
      </c>
      <c r="O429">
        <f>IFERROR(VLOOKUP(N429,'Tables new'!$A:$C,3,FALSE),"")</f>
        <v>17</v>
      </c>
      <c r="P429" t="str">
        <f>VLOOKUP(N429,CAT_JOUEUR,2,FALSE)</f>
        <v>U 9 H</v>
      </c>
      <c r="V429" t="str">
        <v>j</v>
      </c>
      <c r="AA429" t="str">
        <v>403024</v>
      </c>
      <c r="AF429" t="str">
        <v>nouvelle licence 25/26</v>
      </c>
      <c r="AH429">
        <v>46003</v>
      </c>
      <c r="AI429">
        <v>45989</v>
      </c>
      <c r="AJ429">
        <v>2030</v>
      </c>
      <c r="AK429">
        <v>43223</v>
      </c>
      <c r="AL429" t="str">
        <v>2018 05 03 011 58</v>
      </c>
      <c r="AP429">
        <v>661611520</v>
      </c>
      <c r="AQ429" t="str">
        <v>marijapetereifer@gmail.com</v>
      </c>
    </row>
    <row r="430">
      <c r="A430" t="str">
        <v>REIFER</v>
      </c>
      <c r="B430" t="str">
        <v>Sam</v>
      </c>
      <c r="D430" t="str">
        <v>FR</v>
      </c>
      <c r="E430" t="str">
        <v>luxembourgeoise</v>
      </c>
      <c r="F430" t="str">
        <v>24, rue Knepel</v>
      </c>
      <c r="G430" t="str">
        <v>L-7451</v>
      </c>
      <c r="H430" t="str">
        <v>Lintgen</v>
      </c>
      <c r="I430" t="str">
        <v>F01</v>
      </c>
      <c r="K430">
        <v>212</v>
      </c>
      <c r="L430">
        <f>IFERROR(VLOOKUP(K430,'Tables new'!$A:$C,3,FALSE),"")</f>
        <v>70</v>
      </c>
      <c r="M430" t="str">
        <f>VLOOKUP(K430,CAT_JOUEUR,2,FALSE)</f>
        <v>Contact famille</v>
      </c>
      <c r="N430">
        <v>212</v>
      </c>
      <c r="O430">
        <f>IFERROR(VLOOKUP(N430,'Tables new'!$A:$C,3,FALSE),"")</f>
        <v>70</v>
      </c>
      <c r="P430" t="str">
        <f>VLOOKUP(N430,CAT_JOUEUR,2,FALSE)</f>
        <v>Contact famille</v>
      </c>
      <c r="V430" t="str">
        <v>c</v>
      </c>
      <c r="AH430" t="str">
        <v xml:space="preserve"> ///</v>
      </c>
      <c r="AI430" t="str">
        <v xml:space="preserve"> ///</v>
      </c>
      <c r="AJ430" t="str">
        <v xml:space="preserve"> ///</v>
      </c>
      <c r="AK430" t="str">
        <v xml:space="preserve"> ///</v>
      </c>
      <c r="AL430" t="str">
        <v>NA</v>
      </c>
      <c r="AP430">
        <v>661611520</v>
      </c>
      <c r="AQ430" t="str">
        <v>mailto:jhempb@yahoo.com</v>
      </c>
    </row>
    <row r="431">
      <c r="A431" t="str">
        <v>REIFER PETE</v>
      </c>
      <c r="B431" t="str">
        <v>Marija</v>
      </c>
      <c r="D431" t="str">
        <v>FR</v>
      </c>
      <c r="E431" t="str">
        <v>luxembourgeoise</v>
      </c>
      <c r="F431" t="str">
        <v>24, rue Knepel</v>
      </c>
      <c r="G431" t="str">
        <v>L-7451</v>
      </c>
      <c r="H431" t="str">
        <v>Lintgen</v>
      </c>
      <c r="I431" t="str">
        <v>F01</v>
      </c>
      <c r="K431">
        <v>212</v>
      </c>
      <c r="L431">
        <f>IFERROR(VLOOKUP(K431,'Tables new'!$A:$C,3,FALSE),"")</f>
        <v>70</v>
      </c>
      <c r="M431" t="str">
        <f>VLOOKUP(K431,CAT_JOUEUR,2,FALSE)</f>
        <v>Contact famille</v>
      </c>
      <c r="N431">
        <v>212</v>
      </c>
      <c r="O431">
        <f>IFERROR(VLOOKUP(N431,'Tables new'!$A:$C,3,FALSE),"")</f>
        <v>70</v>
      </c>
      <c r="P431" t="str">
        <f>VLOOKUP(N431,CAT_JOUEUR,2,FALSE)</f>
        <v>Contact famille</v>
      </c>
      <c r="V431" t="str">
        <v>c</v>
      </c>
      <c r="AH431" t="str">
        <v xml:space="preserve"> ///</v>
      </c>
      <c r="AI431" t="str">
        <v xml:space="preserve"> ///</v>
      </c>
      <c r="AJ431" t="str">
        <v xml:space="preserve"> ///</v>
      </c>
      <c r="AK431" t="str">
        <v xml:space="preserve"> ///</v>
      </c>
      <c r="AL431" t="str">
        <v>NA</v>
      </c>
      <c r="AQ431" t="str">
        <v>marijapetereifer@gmail.com</v>
      </c>
    </row>
    <row r="432">
      <c r="A432" t="str">
        <v>REINERT</v>
      </c>
      <c r="B432" t="str">
        <v>Flora</v>
      </c>
      <c r="D432" t="str">
        <v>FR</v>
      </c>
      <c r="E432" t="str">
        <v>luxembourgeoise</v>
      </c>
      <c r="F432" t="str">
        <v>42, rue Belle-vue</v>
      </c>
      <c r="G432" t="str">
        <v>L-7350</v>
      </c>
      <c r="H432" t="str">
        <v>Lorentzweiler</v>
      </c>
      <c r="I432" t="str">
        <v>F36</v>
      </c>
      <c r="K432">
        <v>21</v>
      </c>
      <c r="L432">
        <f>IFERROR(VLOOKUP(K432,'Tables new'!$A:$C,3,FALSE),"")</f>
        <v>18</v>
      </c>
      <c r="M432" t="str">
        <f>VLOOKUP(K432,CAT_JOUEUR,2,FALSE)</f>
        <v>U7 Mixte</v>
      </c>
      <c r="N432">
        <v>21</v>
      </c>
      <c r="O432">
        <f>IFERROR(VLOOKUP(N432,'Tables new'!$A:$C,3,FALSE),"")</f>
        <v>18</v>
      </c>
      <c r="P432" t="str">
        <f>VLOOKUP(N432,CAT_JOUEUR,2,FALSE)</f>
        <v>U7 Mixte</v>
      </c>
      <c r="W432" t="str">
        <v>j</v>
      </c>
      <c r="AA432" t="str">
        <v>403587</v>
      </c>
      <c r="AF432" t="str">
        <v>nouvelle licence 25/26</v>
      </c>
      <c r="AH432">
        <v>46134</v>
      </c>
      <c r="AI432">
        <v>46131</v>
      </c>
      <c r="AJ432">
        <v>2028</v>
      </c>
      <c r="AK432">
        <v>44349</v>
      </c>
      <c r="AL432" t="str">
        <v>2021 06 02 009 49</v>
      </c>
      <c r="AO432" t="str">
        <v>621 708 686 (père)</v>
      </c>
      <c r="AP432" t="str">
        <v>621 502 977 (mère)</v>
      </c>
      <c r="AQ432" t="str">
        <v>junckisa@hotmail.com</v>
      </c>
    </row>
    <row r="433">
      <c r="A433" t="str">
        <v>REINERT</v>
      </c>
      <c r="B433" t="str">
        <v>Jamie</v>
      </c>
      <c r="D433" t="str">
        <v>FR</v>
      </c>
      <c r="E433" t="str">
        <v>luxembourgeoise</v>
      </c>
      <c r="F433" t="str">
        <v>42, rue Belle-vue</v>
      </c>
      <c r="G433" t="str">
        <v>L-7350</v>
      </c>
      <c r="H433" t="str">
        <v>Lorentzweiler</v>
      </c>
      <c r="I433" t="str">
        <v>F36</v>
      </c>
      <c r="K433">
        <v>212</v>
      </c>
      <c r="L433">
        <f>IFERROR(VLOOKUP(K433,'Tables new'!$A:$C,3,FALSE),"")</f>
        <v>70</v>
      </c>
      <c r="M433" t="str">
        <f>VLOOKUP(K433,CAT_JOUEUR,2,FALSE)</f>
        <v>Contact famille</v>
      </c>
      <c r="N433">
        <v>212</v>
      </c>
      <c r="O433">
        <f>IFERROR(VLOOKUP(N433,'Tables new'!$A:$C,3,FALSE),"")</f>
        <v>70</v>
      </c>
      <c r="P433" t="str">
        <f>VLOOKUP(N433,CAT_JOUEUR,2,FALSE)</f>
        <v>Contact famille</v>
      </c>
      <c r="W433" t="str">
        <v>c</v>
      </c>
      <c r="AH433" t="str">
        <v xml:space="preserve"> ///</v>
      </c>
      <c r="AI433" t="str">
        <v xml:space="preserve"> ///</v>
      </c>
      <c r="AJ433" t="str">
        <v xml:space="preserve"> ///</v>
      </c>
      <c r="AK433" t="str">
        <v xml:space="preserve"> ///</v>
      </c>
      <c r="AL433" t="str">
        <v>NA</v>
      </c>
      <c r="AP433">
        <v>621708686</v>
      </c>
    </row>
    <row r="434">
      <c r="A434" t="str">
        <v>RESSEL</v>
      </c>
      <c r="B434" t="str">
        <v>Chloé</v>
      </c>
      <c r="D434" t="str">
        <v>FR</v>
      </c>
      <c r="E434" t="str">
        <v>luxembourgeoise</v>
      </c>
      <c r="F434" t="str">
        <v>29, rue Kreuzert</v>
      </c>
      <c r="G434" t="str">
        <v>L-7453</v>
      </c>
      <c r="H434" t="str">
        <v>Lintgen</v>
      </c>
      <c r="I434" t="str">
        <v>F32</v>
      </c>
      <c r="K434">
        <v>16</v>
      </c>
      <c r="L434">
        <f>IFERROR(VLOOKUP(K434,'Tables new'!$A:$C,3,FALSE),"")</f>
        <v>34</v>
      </c>
      <c r="M434" t="str">
        <f>VLOOKUP(K434,CAT_JOUEUR,2,FALSE)</f>
        <v>U15 F</v>
      </c>
      <c r="N434">
        <v>16</v>
      </c>
      <c r="O434">
        <f>IFERROR(VLOOKUP(N434,'Tables new'!$A:$C,3,FALSE),"")</f>
        <v>34</v>
      </c>
      <c r="P434" t="str">
        <f>VLOOKUP(N434,CAT_JOUEUR,2,FALSE)</f>
        <v>U15 F</v>
      </c>
      <c r="Y434" t="str">
        <v>j</v>
      </c>
      <c r="AA434" t="str">
        <v>400197</v>
      </c>
      <c r="AH434">
        <v>43817</v>
      </c>
      <c r="AI434">
        <v>43803</v>
      </c>
      <c r="AJ434">
        <v>2023</v>
      </c>
      <c r="AK434">
        <v>41550</v>
      </c>
      <c r="AL434" t="str">
        <v>2013 10 03 103 87</v>
      </c>
      <c r="AN434" t="str">
        <v>26 32 10 06</v>
      </c>
      <c r="AO434" t="str">
        <v>691 563 634 (père)</v>
      </c>
      <c r="AP434" t="str">
        <v>621 326 319 (mère)</v>
      </c>
      <c r="AQ434" t="str">
        <v>odgil@hotmail.com</v>
      </c>
      <c r="BD434" t="str">
        <v>free</v>
      </c>
    </row>
    <row r="435">
      <c r="A435" t="str">
        <v>RESSEL</v>
      </c>
      <c r="B435" t="str">
        <v>Maxime</v>
      </c>
      <c r="D435" t="str">
        <v>FR</v>
      </c>
      <c r="E435" t="str">
        <v>luxembourgeoise</v>
      </c>
      <c r="F435" t="str">
        <v>29, rue Kreuzert</v>
      </c>
      <c r="G435" t="str">
        <v>L-7453</v>
      </c>
      <c r="H435" t="str">
        <v>Lintgen</v>
      </c>
      <c r="I435" t="str">
        <v>F32</v>
      </c>
      <c r="K435">
        <v>7</v>
      </c>
      <c r="L435">
        <f>IFERROR(VLOOKUP(K435,'Tables new'!$A:$C,3,FALSE),"")</f>
        <v>16</v>
      </c>
      <c r="M435" t="str">
        <f>VLOOKUP(K435,CAT_JOUEUR,2,FALSE)</f>
        <v>U 11 H</v>
      </c>
      <c r="N435">
        <v>7</v>
      </c>
      <c r="O435">
        <f>IFERROR(VLOOKUP(N435,'Tables new'!$A:$C,3,FALSE),"")</f>
        <v>16</v>
      </c>
      <c r="P435" t="str">
        <f>VLOOKUP(N435,CAT_JOUEUR,2,FALSE)</f>
        <v>U 11 H</v>
      </c>
      <c r="U435" t="str">
        <v>j</v>
      </c>
      <c r="AC435" t="str">
        <v xml:space="preserve"> </v>
      </c>
      <c r="AF435" t="str">
        <v>nouvelle licence sera faite plus tard</v>
      </c>
      <c r="AI435">
        <v>43803</v>
      </c>
      <c r="AJ435">
        <v>2023</v>
      </c>
      <c r="AK435">
        <v>42383</v>
      </c>
      <c r="AL435" t="str">
        <v>2016 01 14 008 41</v>
      </c>
      <c r="AM435" t="str">
        <v xml:space="preserve"> </v>
      </c>
      <c r="AN435" t="str">
        <v>26 32 10 06</v>
      </c>
      <c r="AO435" t="str">
        <v>691 563 634 (père)</v>
      </c>
      <c r="AP435" t="str">
        <v>621 326 319 (mère)</v>
      </c>
      <c r="AQ435" t="str">
        <v>odgil@hotmail.com</v>
      </c>
      <c r="BD435" t="str">
        <v>free</v>
      </c>
    </row>
    <row r="436">
      <c r="A436" t="str">
        <v>RESSEL</v>
      </c>
      <c r="B436" t="str">
        <v>Steve</v>
      </c>
      <c r="D436" t="str">
        <v>FR</v>
      </c>
      <c r="E436" t="str">
        <v>luxembourgeoise</v>
      </c>
      <c r="F436" t="str">
        <v>29, rue Kreuzert</v>
      </c>
      <c r="G436" t="str">
        <v>L-7453</v>
      </c>
      <c r="H436" t="str">
        <v>Lintgen</v>
      </c>
      <c r="I436" t="str">
        <v>F32</v>
      </c>
      <c r="K436">
        <v>212</v>
      </c>
      <c r="L436">
        <f>IFERROR(VLOOKUP(K436,'Tables new'!$A:$C,3,FALSE),"")</f>
        <v>70</v>
      </c>
      <c r="M436" t="str">
        <f>VLOOKUP(K436,CAT_JOUEUR,2,FALSE)</f>
        <v>Contact famille</v>
      </c>
      <c r="N436">
        <v>212</v>
      </c>
      <c r="O436">
        <f>IFERROR(VLOOKUP(N436,'Tables new'!$A:$C,3,FALSE),"")</f>
        <v>70</v>
      </c>
      <c r="P436" t="str">
        <f>VLOOKUP(N436,CAT_JOUEUR,2,FALSE)</f>
        <v>Contact famille</v>
      </c>
      <c r="U436" t="str">
        <v>c</v>
      </c>
      <c r="Y436" t="str">
        <v>c</v>
      </c>
      <c r="AH436" t="str">
        <v xml:space="preserve"> ///</v>
      </c>
      <c r="AI436" t="str">
        <v xml:space="preserve"> ///</v>
      </c>
      <c r="AJ436" t="str">
        <v xml:space="preserve"> ///</v>
      </c>
      <c r="AK436" t="str">
        <v xml:space="preserve"> ///</v>
      </c>
      <c r="AL436" t="str">
        <v>NA</v>
      </c>
      <c r="AN436" t="str">
        <v>26 32 10 06</v>
      </c>
      <c r="AP436" t="str">
        <v>691 563 634</v>
      </c>
    </row>
    <row r="437">
      <c r="A437" t="str">
        <v>REUTER</v>
      </c>
      <c r="B437" t="str">
        <v>Jill Lindsay</v>
      </c>
      <c r="D437" t="str">
        <v>FR</v>
      </c>
      <c r="E437" t="str">
        <v>luxembourgeoise</v>
      </c>
      <c r="F437" t="str">
        <v>3, Kiirchepad</v>
      </c>
      <c r="G437" t="str">
        <v>L-9170</v>
      </c>
      <c r="H437" t="str">
        <v>Mertzig</v>
      </c>
      <c r="I437" t="str">
        <v>F33</v>
      </c>
      <c r="K437">
        <v>212</v>
      </c>
      <c r="L437">
        <f>IFERROR(VLOOKUP(K437,'Tables new'!$A:$C,3,FALSE),"")</f>
        <v>70</v>
      </c>
      <c r="M437" t="str">
        <f>VLOOKUP(K437,CAT_JOUEUR,2,FALSE)</f>
        <v>Contact famille</v>
      </c>
      <c r="N437">
        <v>212</v>
      </c>
      <c r="O437">
        <f>IFERROR(VLOOKUP(N437,'Tables new'!$A:$C,3,FALSE),"")</f>
        <v>70</v>
      </c>
      <c r="P437" t="str">
        <f>VLOOKUP(N437,CAT_JOUEUR,2,FALSE)</f>
        <v>Contact famille</v>
      </c>
      <c r="S437" t="str">
        <v>c</v>
      </c>
      <c r="T437" t="str">
        <v>c</v>
      </c>
      <c r="AH437" t="str">
        <v xml:space="preserve"> ///</v>
      </c>
      <c r="AJ437" t="str">
        <v xml:space="preserve"> ///</v>
      </c>
      <c r="AK437" t="str">
        <v xml:space="preserve"> ///</v>
      </c>
      <c r="AN437" t="str">
        <v>26 88 02 39</v>
      </c>
      <c r="AP437" t="str">
        <v>694 546 306</v>
      </c>
      <c r="AQ437" t="str">
        <v>j-lindsay@hotmail.de</v>
      </c>
    </row>
    <row r="438">
      <c r="A438" t="str">
        <v>RIBEIRO CARVALHO</v>
      </c>
      <c r="B438" t="str">
        <v xml:space="preserve">Sofia  </v>
      </c>
      <c r="D438" t="str">
        <v>FR</v>
      </c>
      <c r="E438" t="str">
        <v>portuguaise</v>
      </c>
      <c r="F438" t="str">
        <v>34, Op der Strooss</v>
      </c>
      <c r="G438" t="str">
        <v>L-7650</v>
      </c>
      <c r="H438" t="str">
        <v>Heffingen</v>
      </c>
      <c r="I438" t="str">
        <v>F92</v>
      </c>
      <c r="K438">
        <v>212</v>
      </c>
      <c r="L438">
        <f>IFERROR(VLOOKUP(K438,'Tables new'!$A:$C,3,FALSE),"")</f>
        <v>70</v>
      </c>
      <c r="M438" t="str">
        <f>VLOOKUP(K438,CAT_JOUEUR,2,FALSE)</f>
        <v>Contact famille</v>
      </c>
      <c r="N438">
        <v>212</v>
      </c>
      <c r="O438">
        <f>IFERROR(VLOOKUP(N438,'Tables new'!$A:$C,3,FALSE),"")</f>
        <v>70</v>
      </c>
      <c r="P438" t="str">
        <f>VLOOKUP(N438,CAT_JOUEUR,2,FALSE)</f>
        <v>Contact famille</v>
      </c>
      <c r="V438" t="str">
        <v>c</v>
      </c>
      <c r="AH438" t="str">
        <v xml:space="preserve"> ///</v>
      </c>
      <c r="AI438" t="str">
        <v xml:space="preserve"> ///</v>
      </c>
      <c r="AJ438" t="str">
        <v xml:space="preserve"> ///</v>
      </c>
      <c r="AK438" t="str">
        <v xml:space="preserve"> ///</v>
      </c>
      <c r="AL438" t="str">
        <v>NA</v>
      </c>
      <c r="AP438">
        <v>621318311</v>
      </c>
      <c r="AQ438" t="str">
        <v>pocahontas9021@hotmail.com</v>
      </c>
    </row>
    <row r="439">
      <c r="A439" t="str">
        <v>RIBEIRO DE MEDEIROS</v>
      </c>
      <c r="B439" t="str">
        <v>Stefhanee</v>
      </c>
      <c r="D439" t="str">
        <v>FR</v>
      </c>
      <c r="E439" t="str">
        <v>brésilienne</v>
      </c>
      <c r="F439" t="str">
        <v>34, rue Principale</v>
      </c>
      <c r="G439" t="str">
        <v>L-8814</v>
      </c>
      <c r="H439" t="str">
        <v>Bigonville</v>
      </c>
      <c r="I439" t="str">
        <v>Seul</v>
      </c>
      <c r="K439">
        <v>12</v>
      </c>
      <c r="L439">
        <v>70</v>
      </c>
      <c r="M439" t="str">
        <v>Femmes</v>
      </c>
      <c r="N439">
        <v>12</v>
      </c>
      <c r="O439">
        <f>IFERROR(VLOOKUP(N439,'Tables new'!$A:$C,3,FALSE),"")</f>
        <v>31</v>
      </c>
      <c r="P439" t="str">
        <f>VLOOKUP(N439,CAT_JOUEUR,2,FALSE)</f>
        <v>Femmes</v>
      </c>
      <c r="AA439" t="str">
        <v>402200</v>
      </c>
      <c r="AH439">
        <v>45687</v>
      </c>
      <c r="AI439">
        <v>45666</v>
      </c>
      <c r="AJ439">
        <v>2026</v>
      </c>
      <c r="AK439">
        <v>35396</v>
      </c>
      <c r="AL439" t="str">
        <v>1996 11 27 055 44</v>
      </c>
      <c r="AP439">
        <v>621566421</v>
      </c>
      <c r="AQ439" t="str">
        <v>stefhanee@gmail.com</v>
      </c>
    </row>
    <row r="440">
      <c r="A440" t="str">
        <v>RIOUAL</v>
      </c>
      <c r="B440" t="str">
        <v>Estelle</v>
      </c>
      <c r="D440" t="str">
        <v>FR</v>
      </c>
      <c r="E440" t="str">
        <v>française</v>
      </c>
      <c r="F440" t="str">
        <v>23, rue Georges Schwartz</v>
      </c>
      <c r="G440" t="str">
        <v>L-7307</v>
      </c>
      <c r="H440" t="str">
        <v>Steinsel</v>
      </c>
      <c r="I440" t="str">
        <v>Seul</v>
      </c>
      <c r="K440">
        <v>12</v>
      </c>
      <c r="L440">
        <v>31</v>
      </c>
      <c r="M440" t="str">
        <v>Femmes</v>
      </c>
      <c r="N440">
        <v>12</v>
      </c>
      <c r="O440">
        <f>IFERROR(VLOOKUP(N440,'Tables new'!$A:$C,3,FALSE),"")</f>
        <v>31</v>
      </c>
      <c r="P440" t="str">
        <f>VLOOKUP(N440,CAT_JOUEUR,2,FALSE)</f>
        <v>Femmes</v>
      </c>
      <c r="AA440" t="str">
        <v>402852</v>
      </c>
      <c r="AF440" t="str">
        <v>nouvelle licence 25/26</v>
      </c>
      <c r="AH440">
        <v>45912</v>
      </c>
      <c r="AI440">
        <v>45909</v>
      </c>
      <c r="AJ440">
        <v>2034</v>
      </c>
      <c r="AK440">
        <v>34469</v>
      </c>
      <c r="AL440" t="str">
        <v>1194 15 05 055 85</v>
      </c>
      <c r="AO440" t="str">
        <v>0033 673 052 172</v>
      </c>
      <c r="AP440">
        <v>621223235</v>
      </c>
      <c r="AQ440" t="str">
        <v>rioual.estelle@gmail.com</v>
      </c>
    </row>
    <row r="441">
      <c r="A441" t="str">
        <v>ROBERT RAYNAUD</v>
      </c>
      <c r="B441" t="str">
        <v>Cammille</v>
      </c>
      <c r="D441" t="str">
        <v/>
      </c>
      <c r="E441" t="str">
        <v/>
      </c>
      <c r="I441" t="str">
        <v>F140</v>
      </c>
      <c r="K441">
        <v>212</v>
      </c>
      <c r="L441">
        <f>IFERROR(VLOOKUP(K441,'Tables new'!$A:$C,3,FALSE),"")</f>
        <v>70</v>
      </c>
      <c r="M441" t="str">
        <f>VLOOKUP(K441,CAT_JOUEUR,2,FALSE)</f>
        <v>Contact famille</v>
      </c>
      <c r="N441">
        <v>212</v>
      </c>
      <c r="O441">
        <f>IFERROR(VLOOKUP(N441,'Tables new'!$A:$C,3,FALSE),"")</f>
        <v>70</v>
      </c>
      <c r="P441" t="str">
        <f>VLOOKUP(N441,CAT_JOUEUR,2,FALSE)</f>
        <v>Contact famille</v>
      </c>
      <c r="W441" t="str">
        <v>c</v>
      </c>
      <c r="AH441" t="str">
        <v xml:space="preserve"> ///</v>
      </c>
      <c r="AI441" t="str">
        <v xml:space="preserve"> ///</v>
      </c>
      <c r="AJ441" t="str">
        <v xml:space="preserve"> ///</v>
      </c>
      <c r="AK441" t="str">
        <v xml:space="preserve"> ///</v>
      </c>
      <c r="AL441" t="str">
        <v>NA</v>
      </c>
      <c r="AQ441" t="str">
        <v>raynaud.camille90@gmail.com</v>
      </c>
    </row>
    <row r="442">
      <c r="A442" t="str">
        <v>ROBERT RAYNAUD</v>
      </c>
      <c r="B442" t="str">
        <v>Charly</v>
      </c>
      <c r="D442" t="str">
        <v/>
      </c>
      <c r="E442" t="str">
        <v/>
      </c>
      <c r="I442" t="str">
        <v>F140</v>
      </c>
      <c r="K442">
        <v>21</v>
      </c>
      <c r="L442">
        <f>IFERROR(VLOOKUP(K442,'Tables new'!$A:$C,3,FALSE),"")</f>
        <v>18</v>
      </c>
      <c r="M442" t="str">
        <f>VLOOKUP(K442,CAT_JOUEUR,2,FALSE)</f>
        <v>U7 Mixte</v>
      </c>
      <c r="N442">
        <v>21</v>
      </c>
      <c r="O442">
        <f>IFERROR(VLOOKUP(N442,'Tables new'!$A:$C,3,FALSE),"")</f>
        <v>18</v>
      </c>
      <c r="P442" t="str">
        <f>VLOOKUP(N442,CAT_JOUEUR,2,FALSE)</f>
        <v>U7 Mixte</v>
      </c>
      <c r="W442" t="str">
        <v>j</v>
      </c>
      <c r="AA442" t="str">
        <v>xxx</v>
      </c>
      <c r="AF442" t="str">
        <v>Licence reactivée 25/26</v>
      </c>
      <c r="AI442">
        <v>45940</v>
      </c>
      <c r="AJ442">
        <v>2029</v>
      </c>
      <c r="AK442">
        <v>44817</v>
      </c>
      <c r="AL442" t="str">
        <v>2022 09 13 031 13</v>
      </c>
      <c r="AQ442" t="str">
        <v>raynaud.camille90@gmail.com</v>
      </c>
    </row>
    <row r="443">
      <c r="A443" t="str">
        <v>ROBERT RAYNAUD</v>
      </c>
      <c r="D443" t="str">
        <v/>
      </c>
      <c r="E443" t="str">
        <v/>
      </c>
      <c r="F443" t="str">
        <v xml:space="preserve"> </v>
      </c>
      <c r="I443" t="str">
        <v>F140</v>
      </c>
      <c r="K443">
        <v>212</v>
      </c>
      <c r="L443">
        <f>IFERROR(VLOOKUP(K443,'Tables new'!$A:$C,3,FALSE),"")</f>
        <v>70</v>
      </c>
      <c r="M443" t="str">
        <f>VLOOKUP(K443,CAT_JOUEUR,2,FALSE)</f>
        <v>Contact famille</v>
      </c>
      <c r="N443">
        <v>212</v>
      </c>
      <c r="O443">
        <f>IFERROR(VLOOKUP(N443,'Tables new'!$A:$C,3,FALSE),"")</f>
        <v>70</v>
      </c>
      <c r="P443" t="str">
        <f>VLOOKUP(N443,CAT_JOUEUR,2,FALSE)</f>
        <v>Contact famille</v>
      </c>
      <c r="W443" t="str">
        <v>c</v>
      </c>
      <c r="AH443" t="str">
        <v xml:space="preserve"> ///</v>
      </c>
      <c r="AI443" t="str">
        <v xml:space="preserve"> ///</v>
      </c>
      <c r="AJ443" t="str">
        <v xml:space="preserve"> ///</v>
      </c>
      <c r="AK443" t="str">
        <v xml:space="preserve"> ///</v>
      </c>
      <c r="AL443" t="str">
        <v>NA</v>
      </c>
    </row>
    <row r="444">
      <c r="A444" t="str">
        <v>ROCHA MAJERUS</v>
      </c>
      <c r="B444" t="str">
        <v>Darius</v>
      </c>
      <c r="D444" t="str">
        <v>FR</v>
      </c>
      <c r="E444" t="str">
        <v>luxembourgeoise</v>
      </c>
      <c r="F444" t="str">
        <v>1, Bloc E appart. 12 Centre Marisca</v>
      </c>
      <c r="G444" t="str">
        <v>L-7560</v>
      </c>
      <c r="H444" t="str">
        <v>Mersch</v>
      </c>
      <c r="I444" t="str">
        <v>F91</v>
      </c>
      <c r="K444">
        <v>8</v>
      </c>
      <c r="L444">
        <f>IFERROR(VLOOKUP(K444,'Tables new'!$A:$C,3,FALSE),"")</f>
        <v>17</v>
      </c>
      <c r="M444" t="str">
        <f>VLOOKUP(K444,CAT_JOUEUR,2,FALSE)</f>
        <v>U 9 H</v>
      </c>
      <c r="N444">
        <v>8</v>
      </c>
      <c r="O444">
        <f>IFERROR(VLOOKUP(N444,'Tables new'!$A:$C,3,FALSE),"")</f>
        <v>17</v>
      </c>
      <c r="P444" t="str">
        <f>VLOOKUP(N444,CAT_JOUEUR,2,FALSE)</f>
        <v>U 9 H</v>
      </c>
      <c r="V444" t="str">
        <v>j</v>
      </c>
      <c r="AA444" t="str">
        <v>401206</v>
      </c>
      <c r="AH444">
        <v>45131</v>
      </c>
      <c r="AI444">
        <v>44887</v>
      </c>
      <c r="AJ444">
        <v>2025</v>
      </c>
      <c r="AK444">
        <v>43338</v>
      </c>
      <c r="AL444" t="str">
        <v>2018 08 26 003 25</v>
      </c>
      <c r="AP444" t="str">
        <v>691207199 (mère)</v>
      </c>
      <c r="AQ444" t="str">
        <v>depinatamara@gmail.com</v>
      </c>
    </row>
    <row r="445">
      <c r="A445" t="str">
        <v>RODESCH</v>
      </c>
      <c r="B445" t="str">
        <v>Betty</v>
      </c>
      <c r="D445" t="str">
        <v>FR</v>
      </c>
      <c r="E445" t="str">
        <v>luxembourgeoise</v>
      </c>
      <c r="F445" t="str">
        <v>16, rue E. Servais</v>
      </c>
      <c r="G445" t="str">
        <v>L-7565</v>
      </c>
      <c r="H445" t="str">
        <v>Mersch</v>
      </c>
      <c r="I445" t="str">
        <v>F105</v>
      </c>
      <c r="K445">
        <v>212</v>
      </c>
      <c r="L445">
        <f>IFERROR(VLOOKUP(K445,'Tables new'!$A:$C,3,FALSE),"")</f>
        <v>70</v>
      </c>
      <c r="M445" t="str">
        <f>VLOOKUP(K445,CAT_JOUEUR,2,FALSE)</f>
        <v>Contact famille</v>
      </c>
      <c r="N445">
        <v>212</v>
      </c>
      <c r="O445">
        <f>IFERROR(VLOOKUP(N445,'Tables new'!$A:$C,3,FALSE),"")</f>
        <v>70</v>
      </c>
      <c r="P445" t="str">
        <f>VLOOKUP(N445,CAT_JOUEUR,2,FALSE)</f>
        <v>Contact famille</v>
      </c>
      <c r="S445" t="str">
        <v>c</v>
      </c>
      <c r="T445" t="str">
        <v>c</v>
      </c>
      <c r="AH445" t="str">
        <v xml:space="preserve"> ///</v>
      </c>
      <c r="AI445">
        <v>43382</v>
      </c>
      <c r="AJ445" t="str">
        <v xml:space="preserve"> ///</v>
      </c>
      <c r="AK445" t="str">
        <v xml:space="preserve"> ///</v>
      </c>
      <c r="AL445" t="str">
        <v>NA</v>
      </c>
      <c r="AN445" t="str">
        <v>26 51 29 78</v>
      </c>
      <c r="AP445" t="str">
        <v xml:space="preserve">621 309 647 </v>
      </c>
      <c r="AQ445" t="str">
        <v>bettyrodesch@hotmail.com</v>
      </c>
      <c r="AR445" t="str">
        <v>U11</v>
      </c>
      <c r="AS445" t="str">
        <v>X</v>
      </c>
      <c r="AY445" t="str">
        <v>famr</v>
      </c>
      <c r="BA445" t="str">
        <v>25/09/19</v>
      </c>
      <c r="BB445" t="str">
        <v>19/11/19</v>
      </c>
      <c r="BD445" t="str">
        <v>pi</v>
      </c>
    </row>
    <row r="446">
      <c r="A446" t="str">
        <v>RODRIGUES</v>
      </c>
      <c r="B446" t="str">
        <v>Damien</v>
      </c>
      <c r="D446" t="str">
        <v>FR</v>
      </c>
      <c r="E446" t="str">
        <v>portugaise</v>
      </c>
      <c r="F446" t="str">
        <v>18, rue Michel Stoffel</v>
      </c>
      <c r="G446" t="str">
        <v>L-7793</v>
      </c>
      <c r="H446" t="str">
        <v>Bissen</v>
      </c>
      <c r="I446" t="str">
        <v>F57</v>
      </c>
      <c r="K446">
        <v>3</v>
      </c>
      <c r="L446">
        <f>IFERROR(VLOOKUP(K446,'Tables new'!$A:$C,3,FALSE),"")</f>
        <v>12</v>
      </c>
      <c r="M446" t="str">
        <f>VLOOKUP(K446,CAT_JOUEUR,2,FALSE)</f>
        <v>U 21 HO</v>
      </c>
      <c r="N446">
        <v>3</v>
      </c>
      <c r="O446">
        <f>IFERROR(VLOOKUP(N446,'Tables new'!$A:$C,3,FALSE),"")</f>
        <v>12</v>
      </c>
      <c r="P446" t="str">
        <f>VLOOKUP(N446,CAT_JOUEUR,2,FALSE)</f>
        <v>U 21 HO</v>
      </c>
      <c r="AA446" t="str">
        <v>100709</v>
      </c>
      <c r="AH446">
        <v>42636</v>
      </c>
      <c r="AI446">
        <v>42636</v>
      </c>
      <c r="AJ446">
        <v>2027</v>
      </c>
      <c r="AK446">
        <v>39111</v>
      </c>
      <c r="AL446" t="str">
        <v>2007 01 29 133 45</v>
      </c>
      <c r="AN446" t="str">
        <v>85 93 74</v>
      </c>
      <c r="AP446" t="str">
        <v>621 793 741</v>
      </c>
      <c r="AQ446" t="str">
        <v>redinglau@hotmail.com</v>
      </c>
      <c r="AY446" t="str">
        <v>fam</v>
      </c>
      <c r="BA446" t="str">
        <v>25/09/19</v>
      </c>
      <c r="BB446" t="str">
        <v>pas envoi</v>
      </c>
      <c r="BD446">
        <v>100</v>
      </c>
      <c r="BO446" t="str">
        <v>1.2</v>
      </c>
    </row>
    <row r="447">
      <c r="A447" t="str">
        <v>ROEDER</v>
      </c>
      <c r="B447" t="str">
        <v>Jérôme</v>
      </c>
      <c r="D447" t="str">
        <v>FR</v>
      </c>
      <c r="E447" t="str">
        <v>luxembourgeoise</v>
      </c>
      <c r="F447" t="str">
        <v>8, Op Petschert</v>
      </c>
      <c r="G447" t="str">
        <v>L-7362</v>
      </c>
      <c r="H447" t="str">
        <v>Bofferdange</v>
      </c>
      <c r="I447" t="str">
        <v>F63</v>
      </c>
      <c r="K447">
        <v>212</v>
      </c>
      <c r="L447">
        <f>IFERROR(VLOOKUP(K447,'Tables new'!$A:$C,3,FALSE),"")</f>
        <v>70</v>
      </c>
      <c r="M447" t="str">
        <f>VLOOKUP(K447,CAT_JOUEUR,2,FALSE)</f>
        <v>Contact famille</v>
      </c>
      <c r="N447">
        <v>212</v>
      </c>
      <c r="O447">
        <f>IFERROR(VLOOKUP(N447,'Tables new'!$A:$C,3,FALSE),"")</f>
        <v>70</v>
      </c>
      <c r="P447" t="str">
        <f>VLOOKUP(N447,CAT_JOUEUR,2,FALSE)</f>
        <v>Contact famille</v>
      </c>
      <c r="V447" t="str">
        <v>c</v>
      </c>
      <c r="AH447" t="str">
        <v xml:space="preserve"> ///</v>
      </c>
      <c r="AI447" t="str">
        <v xml:space="preserve"> ///</v>
      </c>
      <c r="AJ447" t="str">
        <v xml:space="preserve"> ///</v>
      </c>
      <c r="AK447" t="str">
        <v xml:space="preserve"> ///</v>
      </c>
      <c r="AL447" t="str">
        <v>NA</v>
      </c>
      <c r="AN447" t="str">
        <v xml:space="preserve"> </v>
      </c>
      <c r="AP447">
        <v>661503206</v>
      </c>
      <c r="AQ447" t="str">
        <v>roederj@me.com</v>
      </c>
    </row>
    <row r="448">
      <c r="A448" t="str">
        <v>ROEDER</v>
      </c>
      <c r="B448" t="str">
        <v>Tim</v>
      </c>
      <c r="D448" t="str">
        <v>FR</v>
      </c>
      <c r="E448" t="str">
        <v>luxembourgeoise</v>
      </c>
      <c r="F448" t="str">
        <v>8, Op Petschert</v>
      </c>
      <c r="G448" t="str">
        <v>L-7362</v>
      </c>
      <c r="H448" t="str">
        <v>Bofferdange</v>
      </c>
      <c r="I448" t="str">
        <v>F63</v>
      </c>
      <c r="K448">
        <v>8</v>
      </c>
      <c r="L448">
        <f>IFERROR(VLOOKUP(K448,'Tables new'!$A:$C,3,FALSE),"")</f>
        <v>17</v>
      </c>
      <c r="M448" t="str">
        <f>VLOOKUP(K448,CAT_JOUEUR,2,FALSE)</f>
        <v>U 9 H</v>
      </c>
      <c r="N448">
        <v>8</v>
      </c>
      <c r="O448">
        <f>IFERROR(VLOOKUP(N448,'Tables new'!$A:$C,3,FALSE),"")</f>
        <v>17</v>
      </c>
      <c r="P448" t="str">
        <f>VLOOKUP(N448,CAT_JOUEUR,2,FALSE)</f>
        <v>U 9 H</v>
      </c>
      <c r="V448" t="str">
        <v>j</v>
      </c>
      <c r="AA448" t="str">
        <v>400676</v>
      </c>
      <c r="AH448">
        <v>44494</v>
      </c>
      <c r="AI448">
        <v>44479</v>
      </c>
      <c r="AJ448">
        <v>2025</v>
      </c>
      <c r="AK448">
        <v>43216</v>
      </c>
      <c r="AL448" t="str">
        <v>2018 04 26 005 10</v>
      </c>
      <c r="AO448" t="str">
        <v>661 503 206 (père)</v>
      </c>
      <c r="AP448" t="str">
        <v>621 546 945 (mère)</v>
      </c>
      <c r="AQ448" t="str">
        <v>roederj@me.com</v>
      </c>
      <c r="BM448" t="str">
        <v>x</v>
      </c>
    </row>
    <row r="449">
      <c r="A449" t="str">
        <v>ROLLINGER</v>
      </c>
      <c r="B449" t="str">
        <v>Bo</v>
      </c>
      <c r="D449" t="str">
        <v>FR</v>
      </c>
      <c r="E449" t="str">
        <v>luxembourgeoise</v>
      </c>
      <c r="F449" t="str">
        <v>50, rue des Prés</v>
      </c>
      <c r="G449" t="str">
        <v>L-7246</v>
      </c>
      <c r="H449" t="str">
        <v>Helmsange</v>
      </c>
      <c r="I449" t="str">
        <v>F34</v>
      </c>
      <c r="K449">
        <v>7</v>
      </c>
      <c r="L449">
        <f>IFERROR(VLOOKUP(K449,'Tables new'!$A:$C,3,FALSE),"")</f>
        <v>16</v>
      </c>
      <c r="M449" t="str">
        <f>VLOOKUP(K449,CAT_JOUEUR,2,FALSE)</f>
        <v>U 11 H</v>
      </c>
      <c r="N449">
        <v>7</v>
      </c>
      <c r="O449">
        <f>IFERROR(VLOOKUP(N449,'Tables new'!$A:$C,3,FALSE),"")</f>
        <v>16</v>
      </c>
      <c r="P449" t="str">
        <f>VLOOKUP(N449,CAT_JOUEUR,2,FALSE)</f>
        <v>U 11 H</v>
      </c>
      <c r="U449" t="str">
        <v>j</v>
      </c>
      <c r="AA449" t="str">
        <v>400397</v>
      </c>
      <c r="AH449">
        <v>44102</v>
      </c>
      <c r="AI449">
        <v>44092</v>
      </c>
      <c r="AJ449">
        <v>2023</v>
      </c>
      <c r="AK449">
        <v>42383</v>
      </c>
      <c r="AL449" t="str">
        <v>2016 01 14 015 90</v>
      </c>
      <c r="AO449" t="str">
        <v>691 550 600 (père)</v>
      </c>
      <c r="AP449" t="str">
        <v>621 777 527 (mère)</v>
      </c>
      <c r="AQ449" t="str">
        <v>joelrollinger@yahoo.de</v>
      </c>
    </row>
    <row r="450">
      <c r="A450" t="str">
        <v>ROLLINGER</v>
      </c>
      <c r="B450" t="str">
        <v xml:space="preserve">Joël </v>
      </c>
      <c r="D450" t="str">
        <v>FR</v>
      </c>
      <c r="E450" t="str">
        <v>luxembourgeoise</v>
      </c>
      <c r="F450" t="str">
        <v>50, rue des Prés</v>
      </c>
      <c r="G450" t="str">
        <v>L-7246</v>
      </c>
      <c r="H450" t="str">
        <v>Helmsange</v>
      </c>
      <c r="I450" t="str">
        <v>F34</v>
      </c>
      <c r="K450">
        <v>212</v>
      </c>
      <c r="L450">
        <f>IFERROR(VLOOKUP(K450,'Tables new'!$A:$C,3,FALSE),"")</f>
        <v>70</v>
      </c>
      <c r="M450" t="str">
        <f>VLOOKUP(K450,CAT_JOUEUR,2,FALSE)</f>
        <v>Contact famille</v>
      </c>
      <c r="N450">
        <v>212</v>
      </c>
      <c r="O450">
        <f>IFERROR(VLOOKUP(N450,'Tables new'!$A:$C,3,FALSE),"")</f>
        <v>70</v>
      </c>
      <c r="P450" t="str">
        <f>VLOOKUP(N450,CAT_JOUEUR,2,FALSE)</f>
        <v>Contact famille</v>
      </c>
      <c r="S450" t="str">
        <v>c</v>
      </c>
      <c r="U450" t="str">
        <v>c</v>
      </c>
      <c r="AH450" t="str">
        <v xml:space="preserve"> ///</v>
      </c>
      <c r="AI450">
        <v>44092</v>
      </c>
      <c r="AJ450" t="str">
        <v xml:space="preserve"> ///</v>
      </c>
      <c r="AK450" t="str">
        <v xml:space="preserve"> ///</v>
      </c>
      <c r="AL450" t="str">
        <v xml:space="preserve"> ///</v>
      </c>
      <c r="AO450" t="str">
        <v xml:space="preserve"> </v>
      </c>
      <c r="AP450" t="str">
        <v>691 550 600</v>
      </c>
      <c r="AQ450" t="str">
        <v>joelrollinger@yahoo.de</v>
      </c>
    </row>
    <row r="451">
      <c r="A451" t="str">
        <v>ROLLINGER</v>
      </c>
      <c r="B451" t="str">
        <v>Nils</v>
      </c>
      <c r="D451" t="str">
        <v>FR</v>
      </c>
      <c r="E451" t="str">
        <v>luxembourgeoise</v>
      </c>
      <c r="F451" t="str">
        <v>50, rue des Prés</v>
      </c>
      <c r="G451" t="str">
        <v>L-7246</v>
      </c>
      <c r="H451" t="str">
        <v>Helmsange</v>
      </c>
      <c r="I451" t="str">
        <v>F34</v>
      </c>
      <c r="K451">
        <v>5</v>
      </c>
      <c r="L451">
        <f>IFERROR(VLOOKUP(K451,'Tables new'!$A:$C,3,FALSE),"")</f>
        <v>14</v>
      </c>
      <c r="M451" t="str">
        <f>VLOOKUP(K451,CAT_JOUEUR,2,FALSE)</f>
        <v>U 15 H</v>
      </c>
      <c r="N451">
        <v>5</v>
      </c>
      <c r="O451">
        <f>IFERROR(VLOOKUP(N451,'Tables new'!$A:$C,3,FALSE),"")</f>
        <v>14</v>
      </c>
      <c r="P451" t="str">
        <f>VLOOKUP(N451,CAT_JOUEUR,2,FALSE)</f>
        <v>U 15 H</v>
      </c>
      <c r="S451" t="str">
        <v>j</v>
      </c>
      <c r="AA451" t="str">
        <v>400399</v>
      </c>
      <c r="AH451">
        <v>44102</v>
      </c>
      <c r="AI451">
        <v>44092</v>
      </c>
      <c r="AJ451">
        <v>2024</v>
      </c>
      <c r="AK451">
        <v>41098</v>
      </c>
      <c r="AL451" t="str">
        <v>2012 07 08 199 75</v>
      </c>
      <c r="AO451" t="str">
        <v>691 550 600 (père)</v>
      </c>
      <c r="AP451" t="str">
        <v>621 777 527 (mère)</v>
      </c>
      <c r="AQ451" t="str">
        <v>joelrollinger@yahoo.de</v>
      </c>
    </row>
    <row r="452">
      <c r="A452" t="str">
        <v>ROSCA</v>
      </c>
      <c r="B452" t="str">
        <v>Adrian</v>
      </c>
      <c r="D452" t="str">
        <v>FR</v>
      </c>
      <c r="E452" t="str">
        <v>roumaine</v>
      </c>
      <c r="F452" t="str">
        <v>1, rue Jean-Pierre Sauvage</v>
      </c>
      <c r="G452" t="str">
        <v>L-2514</v>
      </c>
      <c r="H452" t="str">
        <v>Luxembourg</v>
      </c>
      <c r="I452" t="str">
        <v>F149</v>
      </c>
      <c r="K452">
        <v>212</v>
      </c>
      <c r="L452">
        <f>IFERROR(VLOOKUP(K452,'Tables new'!$A:$C,3,FALSE),"")</f>
        <v>70</v>
      </c>
      <c r="M452" t="str">
        <f>VLOOKUP(K452,CAT_JOUEUR,2,FALSE)</f>
        <v>Contact famille</v>
      </c>
      <c r="N452">
        <v>212</v>
      </c>
      <c r="O452">
        <f>IFERROR(VLOOKUP(N452,'Tables new'!$A:$C,3,FALSE),"")</f>
        <v>70</v>
      </c>
      <c r="P452" t="str">
        <f>VLOOKUP(N452,CAT_JOUEUR,2,FALSE)</f>
        <v>Contact famille</v>
      </c>
      <c r="T452" t="str">
        <v>c</v>
      </c>
      <c r="AH452" t="str">
        <v xml:space="preserve"> ///</v>
      </c>
      <c r="AI452" t="str">
        <v xml:space="preserve"> ///</v>
      </c>
      <c r="AJ452" t="str">
        <v xml:space="preserve"> ///</v>
      </c>
      <c r="AK452" t="str">
        <v xml:space="preserve"> ///</v>
      </c>
      <c r="AL452" t="str">
        <v>NA</v>
      </c>
      <c r="AP452">
        <v>691980674</v>
      </c>
      <c r="AQ452" t="str">
        <v>rosca.adi@gmail.com</v>
      </c>
    </row>
    <row r="453">
      <c r="A453" t="str">
        <v>ROSCA</v>
      </c>
      <c r="B453" t="str">
        <v>Andrei</v>
      </c>
      <c r="D453" t="str">
        <v>FR</v>
      </c>
      <c r="E453" t="str">
        <v>roumaine</v>
      </c>
      <c r="F453" t="str">
        <v>1, rue Jean-Pierre Sauvage</v>
      </c>
      <c r="G453" t="str">
        <v>L-2514</v>
      </c>
      <c r="H453" t="str">
        <v>Luxembourg</v>
      </c>
      <c r="I453" t="str">
        <v>F149</v>
      </c>
      <c r="K453">
        <v>6</v>
      </c>
      <c r="L453">
        <f>IFERROR(VLOOKUP(K453,'Tables new'!$A:$C,3,FALSE),"")</f>
        <v>15</v>
      </c>
      <c r="M453" t="str">
        <f>VLOOKUP(K453,CAT_JOUEUR,2,FALSE)</f>
        <v>U 13 H</v>
      </c>
      <c r="N453">
        <v>6</v>
      </c>
      <c r="O453">
        <f>IFERROR(VLOOKUP(N453,'Tables new'!$A:$C,3,FALSE),"")</f>
        <v>15</v>
      </c>
      <c r="P453" t="str">
        <f>VLOOKUP(N453,CAT_JOUEUR,2,FALSE)</f>
        <v>U 13 H</v>
      </c>
      <c r="T453" t="str">
        <v>j</v>
      </c>
      <c r="AA453" t="str">
        <v>403194</v>
      </c>
      <c r="AF453" t="str">
        <v>nouvelle licence 25/26</v>
      </c>
      <c r="AH453">
        <v>46043</v>
      </c>
      <c r="AI453">
        <v>46031</v>
      </c>
      <c r="AJ453">
        <v>2027</v>
      </c>
      <c r="AK453">
        <v>42313</v>
      </c>
      <c r="AL453" t="str">
        <v>2015 11 05 012 68</v>
      </c>
      <c r="AP453">
        <v>691980674</v>
      </c>
      <c r="AQ453" t="str">
        <v>rosca.adi@gmail.com</v>
      </c>
    </row>
    <row r="454">
      <c r="A454" t="str">
        <v>ROSCA</v>
      </c>
      <c r="B454" t="str">
        <v>Irina</v>
      </c>
      <c r="D454" t="str">
        <v>FR</v>
      </c>
      <c r="E454" t="str">
        <v>roumaine</v>
      </c>
      <c r="F454" t="str">
        <v>1, rue Jean-Pierre Sauvage</v>
      </c>
      <c r="G454" t="str">
        <v>L-2514</v>
      </c>
      <c r="H454" t="str">
        <v>Luxembourg</v>
      </c>
      <c r="I454" t="str">
        <v>F149</v>
      </c>
      <c r="K454">
        <v>212</v>
      </c>
      <c r="L454">
        <f>IFERROR(VLOOKUP(K454,'Tables new'!$A:$C,3,FALSE),"")</f>
        <v>70</v>
      </c>
      <c r="M454" t="str">
        <f>VLOOKUP(K454,CAT_JOUEUR,2,FALSE)</f>
        <v>Contact famille</v>
      </c>
      <c r="N454">
        <v>212</v>
      </c>
      <c r="O454">
        <f>IFERROR(VLOOKUP(N454,'Tables new'!$A:$C,3,FALSE),"")</f>
        <v>70</v>
      </c>
      <c r="P454" t="str">
        <f>VLOOKUP(N454,CAT_JOUEUR,2,FALSE)</f>
        <v>Contact famille</v>
      </c>
      <c r="T454" t="str">
        <v>c</v>
      </c>
      <c r="AH454" t="str">
        <v xml:space="preserve"> ///</v>
      </c>
      <c r="AI454" t="str">
        <v xml:space="preserve"> ///</v>
      </c>
      <c r="AJ454" t="str">
        <v xml:space="preserve"> ///</v>
      </c>
      <c r="AK454" t="str">
        <v xml:space="preserve"> ///</v>
      </c>
      <c r="AL454" t="str">
        <v>NA</v>
      </c>
      <c r="AP454">
        <v>691980674</v>
      </c>
      <c r="AQ454" t="str">
        <v>rosca.ionela.irina@gmail.com</v>
      </c>
    </row>
    <row r="455">
      <c r="A455" t="str">
        <v>RUEF</v>
      </c>
      <c r="B455" t="str">
        <v>Mark, Seth</v>
      </c>
      <c r="D455" t="str">
        <v>FR</v>
      </c>
      <c r="E455" t="str">
        <v>suisse</v>
      </c>
      <c r="F455" t="str">
        <v>13, Geiferwee</v>
      </c>
      <c r="G455" t="str">
        <v>L-7481</v>
      </c>
      <c r="H455" t="str">
        <v>Tuntange</v>
      </c>
      <c r="I455" t="str">
        <v>Seul</v>
      </c>
      <c r="K455">
        <v>2</v>
      </c>
      <c r="L455">
        <f>IFERROR(VLOOKUP(K455,'Tables new'!$A:$C,3,FALSE),"")</f>
        <v>11</v>
      </c>
      <c r="M455" t="str">
        <f>VLOOKUP(K455,CAT_JOUEUR,2,FALSE)</f>
        <v>Seniors - HO</v>
      </c>
      <c r="N455">
        <v>2</v>
      </c>
      <c r="O455">
        <f>IFERROR(VLOOKUP(N455,'Tables new'!$A:$C,3,FALSE),"")</f>
        <v>11</v>
      </c>
      <c r="P455" t="str">
        <f>VLOOKUP(N455,CAT_JOUEUR,2,FALSE)</f>
        <v>Seniors - HO</v>
      </c>
      <c r="AA455" t="str">
        <v>100045</v>
      </c>
      <c r="AB455" t="str">
        <v>100045</v>
      </c>
      <c r="AC455" t="str">
        <v>100045</v>
      </c>
      <c r="AF455" t="str">
        <v>Médico inapte temporairement</v>
      </c>
      <c r="AH455">
        <v>38036</v>
      </c>
      <c r="AI455">
        <v>38036</v>
      </c>
      <c r="AJ455">
        <v>2030</v>
      </c>
      <c r="AK455">
        <v>33198</v>
      </c>
      <c r="AL455" t="str">
        <v>1990 11 21 039 00</v>
      </c>
      <c r="AM455" t="str">
        <v>Luxembourg, Luxembourg</v>
      </c>
      <c r="AN455" t="str">
        <v>23 63 93 82</v>
      </c>
      <c r="AP455" t="str">
        <v>691 680 579</v>
      </c>
      <c r="AQ455" t="str">
        <v>markruef@hotmail.com</v>
      </c>
      <c r="AT455" t="str">
        <v>C</v>
      </c>
      <c r="AY455" t="str">
        <v>s</v>
      </c>
      <c r="BA455" t="str">
        <v>25/09/19</v>
      </c>
      <c r="BB455" t="str">
        <v>pas envoi</v>
      </c>
      <c r="BC455" t="str">
        <v>i2</v>
      </c>
      <c r="BD455" t="str">
        <v>100A</v>
      </c>
      <c r="BO455" t="str">
        <v>4acf-2</v>
      </c>
    </row>
    <row r="456">
      <c r="A456" t="str">
        <v>SANCHES BORGES</v>
      </c>
      <c r="B456" t="str">
        <v>Martina</v>
      </c>
      <c r="D456" t="str">
        <v>FR</v>
      </c>
      <c r="E456" t="str">
        <v>luxembourgeoise</v>
      </c>
      <c r="F456" t="str">
        <v>17, rue de l'Etoile</v>
      </c>
      <c r="G456" t="str">
        <v>L-9229</v>
      </c>
      <c r="H456" t="str">
        <v>Diekirch</v>
      </c>
      <c r="I456" t="str">
        <v>Seul</v>
      </c>
      <c r="K456">
        <v>300</v>
      </c>
      <c r="L456">
        <f>IFERROR(VLOOKUP(K456,'Tables new'!$A:$C,3,FALSE),"")</f>
        <v>90</v>
      </c>
      <c r="M456" t="str">
        <f>VLOOKUP(K456,CAT_JOUEUR,2,FALSE)</f>
        <v>Prêt, sortie Mersch75</v>
      </c>
      <c r="N456">
        <v>12</v>
      </c>
      <c r="O456">
        <f>IFERROR(VLOOKUP(N456,'Tables new'!$A:$C,3,FALSE),"")</f>
        <v>31</v>
      </c>
      <c r="P456" t="str">
        <f>VLOOKUP(N456,CAT_JOUEUR,2,FALSE)</f>
        <v>Femmes</v>
      </c>
      <c r="AA456" t="str">
        <v>100700</v>
      </c>
      <c r="AH456">
        <v>42766</v>
      </c>
      <c r="AI456">
        <v>42757</v>
      </c>
      <c r="AJ456">
        <v>2027</v>
      </c>
      <c r="AK456">
        <v>35561</v>
      </c>
      <c r="AL456" t="str">
        <v>1997 05 11 167 28</v>
      </c>
      <c r="AN456" t="str">
        <v>26 80 44 83</v>
      </c>
      <c r="AP456" t="str">
        <v>691 205 190</v>
      </c>
      <c r="AQ456" t="str">
        <v>martina.borges97@hotmail.com</v>
      </c>
      <c r="AY456" t="str">
        <v>fam</v>
      </c>
      <c r="BA456" t="str">
        <v>25/09/19</v>
      </c>
      <c r="BB456" t="str">
        <v>19/11/19</v>
      </c>
      <c r="BO456" t="str">
        <v>4.1</v>
      </c>
    </row>
    <row r="457">
      <c r="A457" t="str">
        <v>SCHAEGIS</v>
      </c>
      <c r="B457" t="str">
        <v>Nathalie</v>
      </c>
      <c r="D457" t="str">
        <v>FR</v>
      </c>
      <c r="E457" t="str">
        <v>francaise</v>
      </c>
      <c r="F457" t="str">
        <v>13a, rue Paul Elvinger</v>
      </c>
      <c r="G457" t="str">
        <v>L-7246</v>
      </c>
      <c r="H457" t="str">
        <v>Helmsange</v>
      </c>
      <c r="I457" t="str">
        <v>F124</v>
      </c>
      <c r="K457">
        <v>212</v>
      </c>
      <c r="L457">
        <f>IFERROR(VLOOKUP(K457,'Tables new'!$A:$C,3,FALSE),"")</f>
        <v>70</v>
      </c>
      <c r="M457" t="str">
        <f>VLOOKUP(K457,CAT_JOUEUR,2,FALSE)</f>
        <v>Contact famille</v>
      </c>
      <c r="N457">
        <v>212</v>
      </c>
      <c r="O457">
        <f>IFERROR(VLOOKUP(N457,'Tables new'!$A:$C,3,FALSE),"")</f>
        <v>70</v>
      </c>
      <c r="P457" t="str">
        <f>VLOOKUP(N457,CAT_JOUEUR,2,FALSE)</f>
        <v>Contact famille</v>
      </c>
      <c r="AJ457" t="str">
        <v xml:space="preserve"> ///</v>
      </c>
      <c r="AK457" t="str">
        <v xml:space="preserve"> ///</v>
      </c>
      <c r="AL457" t="str">
        <v>NA</v>
      </c>
      <c r="AN457" t="str">
        <v>26 33 25 72</v>
      </c>
      <c r="AP457" t="str">
        <v>621 317 093</v>
      </c>
      <c r="AQ457" t="str">
        <v>zanitzer@pt.lu</v>
      </c>
      <c r="AY457" t="str">
        <v>new50</v>
      </c>
      <c r="BA457" t="str">
        <v>01/12/19</v>
      </c>
    </row>
    <row r="458">
      <c r="A458" t="str">
        <v>SCHAETZEL</v>
      </c>
      <c r="B458" t="str">
        <v>Serge</v>
      </c>
      <c r="D458" t="str">
        <v>FR</v>
      </c>
      <c r="E458" t="str">
        <v>luxembourgeoise</v>
      </c>
      <c r="F458" t="str">
        <v>5, rue des Noyers</v>
      </c>
      <c r="G458" t="str">
        <v>L-7305</v>
      </c>
      <c r="H458" t="str">
        <v>Steinsel</v>
      </c>
      <c r="I458" t="str">
        <v>F107</v>
      </c>
      <c r="K458">
        <v>212</v>
      </c>
      <c r="L458">
        <f>IFERROR(VLOOKUP(K458,'Tables new'!$A:$C,3,FALSE),"")</f>
        <v>70</v>
      </c>
      <c r="M458" t="str">
        <f>VLOOKUP(K458,CAT_JOUEUR,2,FALSE)</f>
        <v>Contact famille</v>
      </c>
      <c r="N458">
        <v>212</v>
      </c>
      <c r="O458">
        <f>IFERROR(VLOOKUP(N458,'Tables new'!$A:$C,3,FALSE),"")</f>
        <v>70</v>
      </c>
      <c r="P458" t="str">
        <f>VLOOKUP(N458,CAT_JOUEUR,2,FALSE)</f>
        <v>Contact famille</v>
      </c>
      <c r="X458" t="str">
        <v>c</v>
      </c>
      <c r="AH458" t="str">
        <v xml:space="preserve"> ///</v>
      </c>
      <c r="AI458">
        <v>43495</v>
      </c>
      <c r="AJ458" t="str">
        <v xml:space="preserve"> ///</v>
      </c>
      <c r="AK458" t="str">
        <v xml:space="preserve"> ///</v>
      </c>
      <c r="AL458" t="str">
        <v>NA</v>
      </c>
      <c r="AP458" t="str">
        <v xml:space="preserve">622 404 502 </v>
      </c>
      <c r="AQ458" t="str">
        <v>serge.schaetzel@education.lu</v>
      </c>
      <c r="AY458" t="str">
        <v>fam</v>
      </c>
      <c r="BA458" t="str">
        <v>25/09/19</v>
      </c>
      <c r="BB458" t="str">
        <v>pas envoi</v>
      </c>
      <c r="BD458" t="str">
        <v>pi</v>
      </c>
    </row>
    <row r="459">
      <c r="A459" t="str">
        <v>SCHAETZEL</v>
      </c>
      <c r="B459" t="str">
        <v>Zoé</v>
      </c>
      <c r="D459" t="str">
        <v>FR</v>
      </c>
      <c r="E459" t="str">
        <v>luxembourgeoise</v>
      </c>
      <c r="F459" t="str">
        <v>5, rue des Noyers</v>
      </c>
      <c r="G459" t="str">
        <v>L-7304</v>
      </c>
      <c r="H459" t="str">
        <v>Steinsel</v>
      </c>
      <c r="I459" t="str">
        <v>F107</v>
      </c>
      <c r="K459">
        <v>14</v>
      </c>
      <c r="L459">
        <f>IFERROR(VLOOKUP(K459,'Tables new'!$A:$C,3,FALSE),"")</f>
        <v>33</v>
      </c>
      <c r="M459" t="str">
        <f>VLOOKUP(K459,CAT_JOUEUR,2,FALSE)</f>
        <v>U 17 FE</v>
      </c>
      <c r="N459">
        <v>14</v>
      </c>
      <c r="O459">
        <f>IFERROR(VLOOKUP(N459,'Tables new'!$A:$C,3,FALSE),"")</f>
        <v>33</v>
      </c>
      <c r="P459" t="str">
        <f>VLOOKUP(N459,CAT_JOUEUR,2,FALSE)</f>
        <v>U 17 FE</v>
      </c>
      <c r="X459" t="str">
        <v>j</v>
      </c>
      <c r="AA459" t="str">
        <v>100768</v>
      </c>
      <c r="AH459">
        <v>43507</v>
      </c>
      <c r="AI459">
        <v>43495</v>
      </c>
      <c r="AJ459">
        <v>2023</v>
      </c>
      <c r="AK459">
        <v>40765</v>
      </c>
      <c r="AL459" t="str">
        <v>2011 08 10 025 04</v>
      </c>
      <c r="AO459" t="str">
        <v>621 404 502 (père)</v>
      </c>
      <c r="AP459" t="str">
        <v>621 371 551 (mère)</v>
      </c>
      <c r="AQ459" t="str">
        <v>danielle.huss@education.lu</v>
      </c>
      <c r="AY459" t="str">
        <v>fam</v>
      </c>
      <c r="BA459" t="str">
        <v>25/09/19</v>
      </c>
      <c r="BB459" t="str">
        <v>pas envoi</v>
      </c>
      <c r="BC459" t="str">
        <v>i1</v>
      </c>
      <c r="BD459">
        <v>100</v>
      </c>
    </row>
    <row r="460">
      <c r="A460" t="str">
        <v>SCHANCK</v>
      </c>
      <c r="B460" t="str">
        <v>Dayne</v>
      </c>
      <c r="D460" t="str">
        <v>FR</v>
      </c>
      <c r="E460" t="str">
        <v>luxembourgeoise</v>
      </c>
      <c r="F460" t="str">
        <v>23, Urtelbach</v>
      </c>
      <c r="G460" t="str">
        <v>L-7463</v>
      </c>
      <c r="H460" t="str">
        <v>Pettingen/Mersch</v>
      </c>
      <c r="I460" t="str">
        <v>F95</v>
      </c>
      <c r="K460">
        <v>4</v>
      </c>
      <c r="L460">
        <f>IFERROR(VLOOKUP(K460,'Tables new'!$A:$C,3,FALSE),"")</f>
        <v>13</v>
      </c>
      <c r="M460" t="str">
        <f>VLOOKUP(K460,CAT_JOUEUR,2,FALSE)</f>
        <v>U 17 H</v>
      </c>
      <c r="N460">
        <v>4</v>
      </c>
      <c r="O460">
        <f>IFERROR(VLOOKUP(N460,'Tables new'!$A:$C,3,FALSE),"")</f>
        <v>13</v>
      </c>
      <c r="P460" t="str">
        <f>VLOOKUP(N460,CAT_JOUEUR,2,FALSE)</f>
        <v>U 17 H</v>
      </c>
      <c r="R460" t="str">
        <v>j</v>
      </c>
      <c r="AA460" t="str">
        <v>xxx</v>
      </c>
      <c r="AI460">
        <v>45586</v>
      </c>
      <c r="AJ460">
        <v>2026</v>
      </c>
      <c r="AK460">
        <v>40647</v>
      </c>
      <c r="AL460" t="str">
        <v>2011 04 14 057 33</v>
      </c>
      <c r="AO460" t="str">
        <v>661 790 810 (père)</v>
      </c>
      <c r="AP460" t="str">
        <v>661 620 125 (mère)</v>
      </c>
      <c r="AQ460" t="str">
        <v>caroline.odem@education.lu</v>
      </c>
    </row>
    <row r="461">
      <c r="A461" t="str">
        <v>SCHANCK</v>
      </c>
      <c r="B461" t="str">
        <v xml:space="preserve">Paul </v>
      </c>
      <c r="D461" t="str">
        <v>FR</v>
      </c>
      <c r="E461" t="str">
        <v>luxembourgeoise</v>
      </c>
      <c r="F461" t="str">
        <v>23, Urtelbach</v>
      </c>
      <c r="G461" t="str">
        <v>L-7463</v>
      </c>
      <c r="H461" t="str">
        <v>Pettingen/Mersch</v>
      </c>
      <c r="I461" t="str">
        <v>F95</v>
      </c>
      <c r="K461">
        <v>212</v>
      </c>
      <c r="L461">
        <f>IFERROR(VLOOKUP(K461,'Tables new'!$A:$C,3,FALSE),"")</f>
        <v>70</v>
      </c>
      <c r="M461" t="str">
        <f>VLOOKUP(K461,CAT_JOUEUR,2,FALSE)</f>
        <v>Contact famille</v>
      </c>
      <c r="N461">
        <v>212</v>
      </c>
      <c r="O461">
        <f>IFERROR(VLOOKUP(N461,'Tables new'!$A:$C,3,FALSE),"")</f>
        <v>70</v>
      </c>
      <c r="P461" t="str">
        <f>VLOOKUP(N461,CAT_JOUEUR,2,FALSE)</f>
        <v>Contact famille</v>
      </c>
      <c r="R461" t="str">
        <v>c</v>
      </c>
      <c r="AH461" t="str">
        <v xml:space="preserve"> ///</v>
      </c>
      <c r="AI461" t="str">
        <v xml:space="preserve"> ///</v>
      </c>
      <c r="AJ461" t="str">
        <v xml:space="preserve"> ///</v>
      </c>
      <c r="AK461" t="str">
        <v xml:space="preserve"> ///</v>
      </c>
      <c r="AL461" t="str">
        <v>NA</v>
      </c>
      <c r="AP461">
        <v>661790810</v>
      </c>
      <c r="AQ461" t="str">
        <v>pschanck@pt.lu</v>
      </c>
    </row>
    <row r="462">
      <c r="A462" t="str">
        <v>SCHARES</v>
      </c>
      <c r="B462" t="str">
        <v>Svenja</v>
      </c>
      <c r="D462" t="str">
        <v>FR</v>
      </c>
      <c r="E462" t="str">
        <v>luxembourgeoise</v>
      </c>
      <c r="F462" t="str">
        <v>56a, rue Principale</v>
      </c>
      <c r="G462" t="str">
        <v>L-9375</v>
      </c>
      <c r="H462" t="str">
        <v>Gralingen</v>
      </c>
      <c r="I462" t="str">
        <v>Seul</v>
      </c>
      <c r="K462">
        <v>12</v>
      </c>
      <c r="L462">
        <v>70</v>
      </c>
      <c r="M462" t="str">
        <v>Femmes</v>
      </c>
      <c r="N462">
        <v>12</v>
      </c>
      <c r="O462">
        <f>IFERROR(VLOOKUP(N462,'Tables new'!$A:$C,3,FALSE),"")</f>
        <v>31</v>
      </c>
      <c r="P462" t="str">
        <f>VLOOKUP(N462,CAT_JOUEUR,2,FALSE)</f>
        <v>Femmes</v>
      </c>
      <c r="AA462" t="str">
        <v>040479</v>
      </c>
      <c r="AH462">
        <v>44082</v>
      </c>
      <c r="AI462">
        <v>44071</v>
      </c>
      <c r="AJ462">
        <v>2027</v>
      </c>
      <c r="AK462">
        <v>35656</v>
      </c>
      <c r="AL462" t="str">
        <v>1997 08 14 186 63</v>
      </c>
      <c r="AP462" t="str">
        <v>621 428 428</v>
      </c>
      <c r="AQ462" t="str">
        <v>svenja-schares@hotmail.com</v>
      </c>
    </row>
    <row r="463">
      <c r="A463" t="str">
        <v>SCHILT</v>
      </c>
      <c r="B463" t="str">
        <v>Michele</v>
      </c>
      <c r="D463" t="str">
        <v>FR</v>
      </c>
      <c r="E463" t="str">
        <v>luxembourgeoise</v>
      </c>
      <c r="F463" t="str">
        <v>37, rue Lohr</v>
      </c>
      <c r="G463" t="str">
        <v>L-7545</v>
      </c>
      <c r="H463" t="str">
        <v>Mersch</v>
      </c>
      <c r="I463" t="str">
        <v>F81</v>
      </c>
      <c r="K463">
        <v>11</v>
      </c>
      <c r="L463">
        <f>IFERROR(VLOOKUP(K463,'Tables new'!$A:$C,3,FALSE),"")</f>
        <v>4</v>
      </c>
      <c r="M463" t="str">
        <f>VLOOKUP(K463,CAT_JOUEUR,2,FALSE)</f>
        <v>Officiel FE</v>
      </c>
      <c r="N463">
        <v>11</v>
      </c>
      <c r="O463">
        <f>IFERROR(VLOOKUP(N463,'Tables new'!$A:$C,3,FALSE),"")</f>
        <v>4</v>
      </c>
      <c r="P463" t="str">
        <f>VLOOKUP(N463,CAT_JOUEUR,2,FALSE)</f>
        <v>Officiel FE</v>
      </c>
      <c r="R463" t="str">
        <v>c</v>
      </c>
      <c r="AB463" t="str">
        <v>5001</v>
      </c>
      <c r="AC463" t="str">
        <v>5001</v>
      </c>
      <c r="AH463">
        <v>44886</v>
      </c>
      <c r="AI463">
        <v>42860</v>
      </c>
      <c r="AJ463" t="str">
        <v xml:space="preserve"> ///</v>
      </c>
      <c r="AK463">
        <v>29480</v>
      </c>
      <c r="AL463" t="str">
        <v>1980 09 16 103 73</v>
      </c>
      <c r="AO463" t="str">
        <v>michele.schilt@zpb.lu</v>
      </c>
      <c r="AP463" t="str">
        <v>691 874 180</v>
      </c>
      <c r="AQ463" t="str">
        <v xml:space="preserve">mischilt@gmail.com </v>
      </c>
      <c r="AS463" t="str">
        <v>X</v>
      </c>
      <c r="AV463" t="str">
        <v>X</v>
      </c>
      <c r="AY463" t="str">
        <v>famr</v>
      </c>
      <c r="BA463" t="str">
        <v>25/09/19</v>
      </c>
      <c r="BB463" t="str">
        <v>pas envoi</v>
      </c>
      <c r="BC463" t="str">
        <v>f1</v>
      </c>
      <c r="BD463" t="str">
        <v>fcmp</v>
      </c>
      <c r="BO463" t="str">
        <v>g-1</v>
      </c>
    </row>
    <row r="464">
      <c r="A464" t="str">
        <v>SCHILTZ</v>
      </c>
      <c r="B464" t="str">
        <v>Claude</v>
      </c>
      <c r="D464" t="str">
        <v>FR</v>
      </c>
      <c r="E464" t="str">
        <v>luxembourgeoise</v>
      </c>
      <c r="F464" t="str">
        <v>18, rue des Noyers</v>
      </c>
      <c r="G464" t="str">
        <v>L-7594</v>
      </c>
      <c r="H464" t="str">
        <v>Beringen</v>
      </c>
      <c r="I464" t="str">
        <v>F137</v>
      </c>
      <c r="K464">
        <v>212</v>
      </c>
      <c r="L464">
        <f>IFERROR(VLOOKUP(K464,'Tables new'!$A:$C,3,FALSE),"")</f>
        <v>70</v>
      </c>
      <c r="M464" t="str">
        <f>VLOOKUP(K464,CAT_JOUEUR,2,FALSE)</f>
        <v>Contact famille</v>
      </c>
      <c r="N464">
        <v>212</v>
      </c>
      <c r="O464">
        <f>IFERROR(VLOOKUP(N464,'Tables new'!$A:$C,3,FALSE),"")</f>
        <v>70</v>
      </c>
      <c r="P464" t="str">
        <f>VLOOKUP(N464,CAT_JOUEUR,2,FALSE)</f>
        <v>Contact famille</v>
      </c>
      <c r="T464" t="str">
        <v>c</v>
      </c>
      <c r="AH464" t="str">
        <v xml:space="preserve"> ///</v>
      </c>
      <c r="AI464" t="str">
        <v xml:space="preserve"> ///</v>
      </c>
      <c r="AJ464" t="str">
        <v xml:space="preserve"> ///</v>
      </c>
      <c r="AK464" t="str">
        <v xml:space="preserve"> ///</v>
      </c>
      <c r="AL464" t="str">
        <v>NA</v>
      </c>
      <c r="AP464">
        <v>621277037</v>
      </c>
      <c r="AQ464" t="str">
        <v>claude.schiltz@education.lu</v>
      </c>
    </row>
    <row r="465">
      <c r="A465" t="str">
        <v>SCHILTZ</v>
      </c>
      <c r="B465" t="str">
        <v>Cléo</v>
      </c>
      <c r="D465" t="str">
        <v>FR</v>
      </c>
      <c r="E465" t="str">
        <v>luxembourgeoise</v>
      </c>
      <c r="F465" t="str">
        <v>10, rue de l'Eglise</v>
      </c>
      <c r="G465" t="str">
        <v>L-7410</v>
      </c>
      <c r="H465" t="str">
        <v>Angelsberg</v>
      </c>
      <c r="I465" t="str">
        <v>F55</v>
      </c>
      <c r="K465">
        <v>21</v>
      </c>
      <c r="L465">
        <f>IFERROR(VLOOKUP(K465,'Tables new'!$A:$C,3,FALSE),"")</f>
        <v>18</v>
      </c>
      <c r="M465" t="str">
        <f>VLOOKUP(K465,CAT_JOUEUR,2,FALSE)</f>
        <v>U7 Mixte</v>
      </c>
      <c r="N465">
        <v>21</v>
      </c>
      <c r="O465">
        <f>IFERROR(VLOOKUP(N465,'Tables new'!$A:$C,3,FALSE),"")</f>
        <v>18</v>
      </c>
      <c r="P465" t="str">
        <f>VLOOKUP(N465,CAT_JOUEUR,2,FALSE)</f>
        <v>U7 Mixte</v>
      </c>
      <c r="W465" t="str">
        <v>j</v>
      </c>
      <c r="AA465" t="str">
        <v>401465</v>
      </c>
      <c r="AH465">
        <v>45245</v>
      </c>
      <c r="AI465">
        <v>45225</v>
      </c>
      <c r="AJ465">
        <v>2027</v>
      </c>
      <c r="AK465">
        <v>43936</v>
      </c>
      <c r="AL465" t="str">
        <v>2020 04 15 002 77</v>
      </c>
      <c r="AP465" t="str">
        <v>691 464 348 (père)</v>
      </c>
      <c r="AQ465" t="str">
        <v>schiltz.frederic@gmail.com</v>
      </c>
    </row>
    <row r="466">
      <c r="A466" t="str">
        <v>SCHILTZ</v>
      </c>
      <c r="B466" t="str">
        <v>Frédéric</v>
      </c>
      <c r="D466" t="str">
        <v>FR</v>
      </c>
      <c r="E466" t="str">
        <v>luxembourgeoise</v>
      </c>
      <c r="F466" t="str">
        <v>10, rue de l'Eglise</v>
      </c>
      <c r="G466" t="str">
        <v>L-7410</v>
      </c>
      <c r="H466" t="str">
        <v>Angelsberg</v>
      </c>
      <c r="I466" t="str">
        <v>F55</v>
      </c>
      <c r="K466">
        <v>212</v>
      </c>
      <c r="L466">
        <f>IFERROR(VLOOKUP(K466,'Tables new'!$A:$C,3,FALSE),"")</f>
        <v>70</v>
      </c>
      <c r="M466" t="str">
        <f>VLOOKUP(K466,CAT_JOUEUR,2,FALSE)</f>
        <v>Contact famille</v>
      </c>
      <c r="N466">
        <v>212</v>
      </c>
      <c r="O466">
        <f>IFERROR(VLOOKUP(N466,'Tables new'!$A:$C,3,FALSE),"")</f>
        <v>70</v>
      </c>
      <c r="P466" t="str">
        <f>VLOOKUP(N466,CAT_JOUEUR,2,FALSE)</f>
        <v>Contact famille</v>
      </c>
      <c r="W466" t="str">
        <v>c</v>
      </c>
      <c r="AH466" t="str">
        <v xml:space="preserve"> ///</v>
      </c>
      <c r="AI466" t="str">
        <v xml:space="preserve"> ///</v>
      </c>
      <c r="AJ466" t="str">
        <v xml:space="preserve"> ///</v>
      </c>
      <c r="AK466" t="str">
        <v xml:space="preserve"> ///</v>
      </c>
      <c r="AL466" t="str">
        <v>NA</v>
      </c>
      <c r="AP466">
        <v>691464348</v>
      </c>
      <c r="AQ466" t="str">
        <v>schiltz.frederic@gmail.com</v>
      </c>
    </row>
    <row r="467">
      <c r="A467" t="str">
        <v>SCHILTZ</v>
      </c>
      <c r="B467" t="str">
        <v>Mathis</v>
      </c>
      <c r="D467" t="str">
        <v>FR</v>
      </c>
      <c r="E467" t="str">
        <v>luxembourgeoise</v>
      </c>
      <c r="F467" t="str">
        <v>18, rue des Noyers</v>
      </c>
      <c r="G467" t="str">
        <v>L-7594</v>
      </c>
      <c r="H467" t="str">
        <v>Beringen</v>
      </c>
      <c r="I467" t="str">
        <v>F137</v>
      </c>
      <c r="K467">
        <v>6</v>
      </c>
      <c r="L467">
        <f>IFERROR(VLOOKUP(K467,'Tables new'!$A:$C,3,FALSE),"")</f>
        <v>15</v>
      </c>
      <c r="M467" t="str">
        <f>VLOOKUP(K467,CAT_JOUEUR,2,FALSE)</f>
        <v>U 13 H</v>
      </c>
      <c r="N467">
        <v>6</v>
      </c>
      <c r="O467">
        <f>IFERROR(VLOOKUP(N467,'Tables new'!$A:$C,3,FALSE),"")</f>
        <v>15</v>
      </c>
      <c r="P467" t="str">
        <f>VLOOKUP(N467,CAT_JOUEUR,2,FALSE)</f>
        <v>U 13 H</v>
      </c>
      <c r="T467" t="str">
        <v>j</v>
      </c>
      <c r="AA467" t="str">
        <v>xxx</v>
      </c>
      <c r="AF467" t="str">
        <v>nouvelle licence 25/26</v>
      </c>
      <c r="AI467">
        <v>45870</v>
      </c>
      <c r="AJ467">
        <v>2027</v>
      </c>
      <c r="AK467">
        <v>42323</v>
      </c>
      <c r="AL467" t="str">
        <v>2015 11 15 004 14</v>
      </c>
      <c r="AO467" t="str">
        <v>621 277 037 (père)</v>
      </c>
      <c r="AP467" t="str">
        <v>691 477 316 (mère)</v>
      </c>
      <c r="AQ467" t="str">
        <v>elisabeth.losch@education.lu</v>
      </c>
    </row>
    <row r="468">
      <c r="A468" t="str">
        <v>SCHILTZ-LOSCH</v>
      </c>
      <c r="B468" t="str">
        <v>Elisabeth</v>
      </c>
      <c r="D468" t="str">
        <v>FR</v>
      </c>
      <c r="E468" t="str">
        <v>luxembourgeoise</v>
      </c>
      <c r="F468" t="str">
        <v>18, rue des Noyers</v>
      </c>
      <c r="G468" t="str">
        <v>L-7594</v>
      </c>
      <c r="H468" t="str">
        <v>Beringen</v>
      </c>
      <c r="I468" t="str">
        <v>F137</v>
      </c>
      <c r="K468">
        <v>212</v>
      </c>
      <c r="L468">
        <f>IFERROR(VLOOKUP(K468,'Tables new'!$A:$C,3,FALSE),"")</f>
        <v>70</v>
      </c>
      <c r="M468" t="str">
        <f>VLOOKUP(K468,CAT_JOUEUR,2,FALSE)</f>
        <v>Contact famille</v>
      </c>
      <c r="N468">
        <v>212</v>
      </c>
      <c r="O468">
        <f>IFERROR(VLOOKUP(N468,'Tables new'!$A:$C,3,FALSE),"")</f>
        <v>70</v>
      </c>
      <c r="P468" t="str">
        <f>VLOOKUP(N468,CAT_JOUEUR,2,FALSE)</f>
        <v>Contact famille</v>
      </c>
      <c r="T468" t="str">
        <v>c</v>
      </c>
      <c r="AH468" t="str">
        <v xml:space="preserve"> ///</v>
      </c>
      <c r="AI468" t="str">
        <v xml:space="preserve"> ///</v>
      </c>
      <c r="AJ468" t="str">
        <v xml:space="preserve"> ///</v>
      </c>
      <c r="AK468" t="str">
        <v xml:space="preserve"> ///</v>
      </c>
      <c r="AL468" t="str">
        <v>NA</v>
      </c>
      <c r="AP468">
        <v>691477316</v>
      </c>
      <c r="AQ468" t="str">
        <v>elisabeth.losch@education.lu</v>
      </c>
    </row>
    <row r="469">
      <c r="A469" t="str">
        <v>SCHLENTZ</v>
      </c>
      <c r="B469" t="str">
        <v>Leevi</v>
      </c>
      <c r="D469" t="str">
        <v>FR</v>
      </c>
      <c r="E469" t="str">
        <v>luxembourgeoise</v>
      </c>
      <c r="F469" t="str">
        <v>7b, rue Principale</v>
      </c>
      <c r="G469" t="str">
        <v>L-7595</v>
      </c>
      <c r="H469" t="str">
        <v>Reckange</v>
      </c>
      <c r="I469" t="str">
        <v>AJ-GL</v>
      </c>
      <c r="J469" t="str">
        <v>NO</v>
      </c>
      <c r="K469">
        <v>252</v>
      </c>
      <c r="L469">
        <f>IFERROR(VLOOKUP(K469,'Tables new'!$A:$C,3,FALSE),"")</f>
        <v>85</v>
      </c>
      <c r="M469" t="str">
        <f>VLOOKUP(K469,CAT_JOUEUR,2,FALSE)</f>
        <v>Arrêt jeune (garder licence)</v>
      </c>
      <c r="N469">
        <v>6</v>
      </c>
      <c r="O469">
        <f>IFERROR(VLOOKUP(N469,'Tables new'!$A:$C,3,FALSE),"")</f>
        <v>15</v>
      </c>
      <c r="P469" t="str">
        <f>VLOOKUP(N469,CAT_JOUEUR,2,FALSE)</f>
        <v>U 13 H</v>
      </c>
      <c r="T469" t="str">
        <v>j</v>
      </c>
      <c r="AA469" t="str">
        <v>100773</v>
      </c>
      <c r="AH469">
        <v>43542</v>
      </c>
      <c r="AI469">
        <v>43519</v>
      </c>
      <c r="AJ469">
        <v>2021</v>
      </c>
      <c r="AK469">
        <v>41786</v>
      </c>
      <c r="AL469" t="str">
        <v>2014 05 27 158 03</v>
      </c>
      <c r="AO469" t="str">
        <v>661 313 107 (père)</v>
      </c>
      <c r="AP469" t="str">
        <v>691 831 618 (mère)</v>
      </c>
      <c r="AQ469" t="str">
        <v>bettikett@hotmail.com</v>
      </c>
      <c r="AY469" t="str">
        <v>fam</v>
      </c>
      <c r="BA469" t="str">
        <v>25/09/19</v>
      </c>
      <c r="BB469" t="str">
        <v>19/11/19</v>
      </c>
    </row>
    <row r="470">
      <c r="A470" t="str">
        <v>SCHMIT</v>
      </c>
      <c r="B470" t="str">
        <v>Elena</v>
      </c>
      <c r="D470" t="str">
        <v>FR</v>
      </c>
      <c r="E470" t="str">
        <v>luxembourgeoise</v>
      </c>
      <c r="F470" t="str">
        <v>27, rue de l'Eglise</v>
      </c>
      <c r="G470" t="str">
        <v>L-6186</v>
      </c>
      <c r="H470" t="str">
        <v>Gonderange</v>
      </c>
      <c r="I470" t="str">
        <v>F88</v>
      </c>
      <c r="K470">
        <v>212</v>
      </c>
      <c r="L470">
        <f>IFERROR(VLOOKUP(K470,'Tables new'!$A:$C,3,FALSE),"")</f>
        <v>70</v>
      </c>
      <c r="M470" t="str">
        <f>VLOOKUP(K470,CAT_JOUEUR,2,FALSE)</f>
        <v>Contact famille</v>
      </c>
      <c r="N470">
        <v>212</v>
      </c>
      <c r="O470">
        <f>IFERROR(VLOOKUP(N470,'Tables new'!$A:$C,3,FALSE),"")</f>
        <v>70</v>
      </c>
      <c r="P470" t="str">
        <f>VLOOKUP(N470,CAT_JOUEUR,2,FALSE)</f>
        <v>Contact famille</v>
      </c>
      <c r="W470" t="str">
        <v>c</v>
      </c>
      <c r="AH470" t="str">
        <v xml:space="preserve"> ///</v>
      </c>
      <c r="AI470" t="str">
        <v xml:space="preserve"> ///</v>
      </c>
      <c r="AJ470" t="str">
        <v xml:space="preserve"> ///</v>
      </c>
      <c r="AK470" t="str">
        <v xml:space="preserve"> ///</v>
      </c>
      <c r="AL470" t="str">
        <v>NA</v>
      </c>
      <c r="AP470">
        <v>621794842</v>
      </c>
      <c r="AQ470" t="str">
        <v>schmit.elena@gmail.com</v>
      </c>
    </row>
    <row r="471">
      <c r="A471" t="str">
        <v>SCHMITZ</v>
      </c>
      <c r="B471" t="str">
        <v>Eléa</v>
      </c>
      <c r="D471" t="str">
        <v>FR</v>
      </c>
      <c r="E471" t="str">
        <v>luxembourgeoise</v>
      </c>
      <c r="F471" t="str">
        <v>8, rue Albert Lentz</v>
      </c>
      <c r="G471" t="str">
        <v>L-7593</v>
      </c>
      <c r="H471" t="str">
        <v>Beringen</v>
      </c>
      <c r="I471" t="str">
        <v>F106</v>
      </c>
      <c r="K471">
        <v>18</v>
      </c>
      <c r="L471">
        <f>IFERROR(VLOOKUP(K471,'Tables new'!$A:$C,3,FALSE),"")</f>
        <v>37</v>
      </c>
      <c r="M471" t="str">
        <f>VLOOKUP(K471,CAT_JOUEUR,2,FALSE)</f>
        <v>U 9 F</v>
      </c>
      <c r="N471">
        <v>18</v>
      </c>
      <c r="O471">
        <f>IFERROR(VLOOKUP(N471,'Tables new'!$A:$C,3,FALSE),"")</f>
        <v>37</v>
      </c>
      <c r="P471" t="str">
        <f>VLOOKUP(N471,CAT_JOUEUR,2,FALSE)</f>
        <v>U 9 F</v>
      </c>
      <c r="V471" t="str">
        <v>j</v>
      </c>
      <c r="AA471" t="str">
        <v>401135</v>
      </c>
      <c r="AH471">
        <v>44984</v>
      </c>
      <c r="AI471">
        <v>44905</v>
      </c>
      <c r="AJ471">
        <v>2026</v>
      </c>
      <c r="AK471">
        <v>43804</v>
      </c>
      <c r="AL471" t="str">
        <v>2019 12 05 012 15</v>
      </c>
      <c r="AP471" t="str">
        <v>691 408 000 (mère)</v>
      </c>
      <c r="AQ471" t="str">
        <v>flament.ma@gmail.com</v>
      </c>
    </row>
    <row r="472">
      <c r="A472" t="str">
        <v>SCHMITZ</v>
      </c>
      <c r="B472" t="str">
        <v>Nathanaël</v>
      </c>
      <c r="D472" t="str">
        <v>FR</v>
      </c>
      <c r="E472" t="str">
        <v>luxembourgeoise</v>
      </c>
      <c r="F472" t="str">
        <v>8, rue Albert Lentz</v>
      </c>
      <c r="G472" t="str">
        <v>L-7593</v>
      </c>
      <c r="H472" t="str">
        <v>Beringen</v>
      </c>
      <c r="I472" t="str">
        <v>F106</v>
      </c>
      <c r="K472">
        <v>7</v>
      </c>
      <c r="L472">
        <f>IFERROR(VLOOKUP(K472,'Tables new'!$A:$C,3,FALSE),"")</f>
        <v>16</v>
      </c>
      <c r="M472" t="str">
        <f>VLOOKUP(K472,CAT_JOUEUR,2,FALSE)</f>
        <v>U 11 H</v>
      </c>
      <c r="N472">
        <v>7</v>
      </c>
      <c r="O472">
        <f>IFERROR(VLOOKUP(N472,'Tables new'!$A:$C,3,FALSE),"")</f>
        <v>16</v>
      </c>
      <c r="P472" t="str">
        <f>VLOOKUP(N472,CAT_JOUEUR,2,FALSE)</f>
        <v>U 11 H</v>
      </c>
      <c r="U472" t="str">
        <v>j</v>
      </c>
      <c r="AA472" t="str">
        <v>401134</v>
      </c>
      <c r="AH472">
        <v>44984</v>
      </c>
      <c r="AI472">
        <v>44905</v>
      </c>
      <c r="AJ472">
        <v>2024</v>
      </c>
      <c r="AK472">
        <v>42742</v>
      </c>
      <c r="AL472" t="str">
        <v>2017 01 07 002 57</v>
      </c>
      <c r="AP472" t="str">
        <v>691 408 000 (mère)</v>
      </c>
      <c r="AQ472" t="str">
        <v>flament.ma@gmail.com</v>
      </c>
    </row>
    <row r="473">
      <c r="A473" t="str">
        <v>SCHMITZ</v>
      </c>
      <c r="B473" t="str">
        <v>Sebastien</v>
      </c>
      <c r="D473" t="str">
        <v>FR</v>
      </c>
      <c r="E473" t="str">
        <v>luxembourgeoise</v>
      </c>
      <c r="F473" t="str">
        <v>8, rue Albert Lentz</v>
      </c>
      <c r="G473" t="str">
        <v>L-7593</v>
      </c>
      <c r="H473" t="str">
        <v>Beringen</v>
      </c>
      <c r="I473" t="str">
        <v>F106</v>
      </c>
      <c r="K473">
        <v>212</v>
      </c>
      <c r="L473">
        <f>IFERROR(VLOOKUP(K473,'Tables new'!$A:$C,3,FALSE),"")</f>
        <v>70</v>
      </c>
      <c r="M473" t="str">
        <f>VLOOKUP(K473,CAT_JOUEUR,2,FALSE)</f>
        <v>Contact famille</v>
      </c>
      <c r="N473">
        <v>212</v>
      </c>
      <c r="O473">
        <f>IFERROR(VLOOKUP(N473,'Tables new'!$A:$C,3,FALSE),"")</f>
        <v>70</v>
      </c>
      <c r="P473" t="str">
        <f>VLOOKUP(N473,CAT_JOUEUR,2,FALSE)</f>
        <v>Contact famille</v>
      </c>
      <c r="U473" t="str">
        <v>c</v>
      </c>
      <c r="V473" t="str">
        <v>c</v>
      </c>
      <c r="AH473" t="str">
        <v xml:space="preserve"> ///</v>
      </c>
      <c r="AI473" t="str">
        <v xml:space="preserve"> ///</v>
      </c>
      <c r="AJ473" t="str">
        <v xml:space="preserve"> ///</v>
      </c>
      <c r="AK473" t="str">
        <v xml:space="preserve"> ///</v>
      </c>
      <c r="AL473" t="str">
        <v>NA</v>
      </c>
      <c r="AQ473" t="str">
        <v>schmitz.sebastien@gmail.com</v>
      </c>
    </row>
    <row r="474">
      <c r="A474" t="str">
        <v>SCHROEDER</v>
      </c>
      <c r="B474" t="str">
        <v>Yasmine</v>
      </c>
      <c r="D474" t="str">
        <v>FR</v>
      </c>
      <c r="E474" t="str">
        <v>luxembourgeoise</v>
      </c>
      <c r="F474" t="str">
        <v>5, rue Père Bettendorff</v>
      </c>
      <c r="G474" t="str">
        <v>L-7458</v>
      </c>
      <c r="H474" t="str">
        <v>Lintgen</v>
      </c>
      <c r="I474" t="str">
        <v>F52</v>
      </c>
      <c r="K474">
        <v>212</v>
      </c>
      <c r="L474">
        <f>IFERROR(VLOOKUP(K474,'Tables new'!$A:$C,3,FALSE),"")</f>
        <v>70</v>
      </c>
      <c r="M474" t="str">
        <f>VLOOKUP(K474,CAT_JOUEUR,2,FALSE)</f>
        <v>Contact famille</v>
      </c>
      <c r="N474">
        <v>212</v>
      </c>
      <c r="O474">
        <f>IFERROR(VLOOKUP(N474,'Tables new'!$A:$C,3,FALSE),"")</f>
        <v>70</v>
      </c>
      <c r="P474" t="str">
        <f>VLOOKUP(N474,CAT_JOUEUR,2,FALSE)</f>
        <v>Contact famille</v>
      </c>
      <c r="U474" t="str">
        <v>c</v>
      </c>
      <c r="V474" t="str">
        <v>c</v>
      </c>
      <c r="AH474" t="str">
        <v xml:space="preserve"> ///</v>
      </c>
      <c r="AI474" t="str">
        <v xml:space="preserve"> ///</v>
      </c>
      <c r="AJ474" t="str">
        <v xml:space="preserve"> ///</v>
      </c>
      <c r="AK474" t="str">
        <v xml:space="preserve"> ///</v>
      </c>
      <c r="AL474" t="str">
        <v>NA</v>
      </c>
      <c r="AP474">
        <v>621371615</v>
      </c>
      <c r="AQ474" t="str">
        <v>yschroeder@hotmail.com</v>
      </c>
    </row>
    <row r="475">
      <c r="A475" t="str">
        <v>SCHULTé</v>
      </c>
      <c r="B475" t="str">
        <v>Claude</v>
      </c>
      <c r="D475" t="str">
        <v>FR</v>
      </c>
      <c r="E475" t="str">
        <v>luxembourgeoise</v>
      </c>
      <c r="F475" t="str">
        <v>37, rue Lohr</v>
      </c>
      <c r="G475" t="str">
        <v>L-7545</v>
      </c>
      <c r="H475" t="str">
        <v>Mersch</v>
      </c>
      <c r="I475" t="str">
        <v>F81</v>
      </c>
      <c r="K475">
        <v>212</v>
      </c>
      <c r="L475">
        <f>IFERROR(VLOOKUP(K475,'Tables new'!$A:$C,3,FALSE),"")</f>
        <v>70</v>
      </c>
      <c r="M475" t="str">
        <f>VLOOKUP(K475,CAT_JOUEUR,2,FALSE)</f>
        <v>Contact famille</v>
      </c>
      <c r="N475">
        <v>212</v>
      </c>
      <c r="O475">
        <f>IFERROR(VLOOKUP(N475,'Tables new'!$A:$C,3,FALSE),"")</f>
        <v>70</v>
      </c>
      <c r="P475" t="str">
        <f>VLOOKUP(N475,CAT_JOUEUR,2,FALSE)</f>
        <v>Contact famille</v>
      </c>
      <c r="R475" t="str">
        <v>c</v>
      </c>
      <c r="AC475" t="str">
        <v xml:space="preserve"> </v>
      </c>
      <c r="AH475" t="str">
        <v xml:space="preserve"> ///</v>
      </c>
      <c r="AI475">
        <v>42860</v>
      </c>
      <c r="AJ475" t="str">
        <v>///</v>
      </c>
      <c r="AK475" t="str">
        <v xml:space="preserve"> ///</v>
      </c>
      <c r="AL475" t="str">
        <v>NA</v>
      </c>
      <c r="AP475" t="str">
        <v>621 297 186</v>
      </c>
      <c r="AQ475" t="str">
        <v>claude.schulte@education.lu</v>
      </c>
      <c r="AY475" t="str">
        <v>famr</v>
      </c>
      <c r="BA475" t="str">
        <v>25/09/19</v>
      </c>
      <c r="BB475" t="str">
        <v>pas envoi</v>
      </c>
      <c r="BC475" t="str">
        <v>f1</v>
      </c>
      <c r="BD475" t="str">
        <v>fcmp</v>
      </c>
      <c r="BO475" t="str">
        <v>g-2</v>
      </c>
    </row>
    <row r="476">
      <c r="A476" t="str">
        <v>SCHULTé</v>
      </c>
      <c r="B476" t="str">
        <v>Jemp</v>
      </c>
      <c r="D476" t="str">
        <v>FR</v>
      </c>
      <c r="E476" t="str">
        <v>luxembourgeoise</v>
      </c>
      <c r="F476" t="str">
        <v>37, rue Lohr</v>
      </c>
      <c r="G476" t="str">
        <v>L-7545</v>
      </c>
      <c r="H476" t="str">
        <v>Mersch</v>
      </c>
      <c r="I476" t="str">
        <v>F81</v>
      </c>
      <c r="K476">
        <v>300</v>
      </c>
      <c r="L476">
        <f>IFERROR(VLOOKUP(K476,'Tables new'!$A:$C,3,FALSE),"")</f>
        <v>90</v>
      </c>
      <c r="M476" t="str">
        <f>VLOOKUP(K476,CAT_JOUEUR,2,FALSE)</f>
        <v>Prêt, sortie Mersch75</v>
      </c>
      <c r="N476">
        <v>4</v>
      </c>
      <c r="O476">
        <f>IFERROR(VLOOKUP(N476,'Tables new'!$A:$C,3,FALSE),"")</f>
        <v>13</v>
      </c>
      <c r="P476" t="str">
        <f>VLOOKUP(N476,CAT_JOUEUR,2,FALSE)</f>
        <v>U 17 H</v>
      </c>
      <c r="R476" t="str">
        <v>j</v>
      </c>
      <c r="AA476" t="str">
        <v>100705</v>
      </c>
      <c r="AF476" t="str">
        <v>pour contacter voir contact famille / Médico apte temporairement jusqu'au 02.07.2026</v>
      </c>
      <c r="AH476">
        <v>42871</v>
      </c>
      <c r="AI476">
        <v>42860</v>
      </c>
      <c r="AJ476">
        <v>2030</v>
      </c>
      <c r="AK476">
        <v>40413</v>
      </c>
      <c r="AL476" t="str">
        <v>2010 08 23 110 61</v>
      </c>
      <c r="AO476" t="str">
        <v>691 874 180 (mère)</v>
      </c>
      <c r="AP476" t="str">
        <v>621 297 186 (père)</v>
      </c>
      <c r="AQ476" t="str">
        <v>claude.schulte@education.lu</v>
      </c>
      <c r="AY476" t="str">
        <v>fam</v>
      </c>
      <c r="BA476" t="str">
        <v>25/09/19</v>
      </c>
      <c r="BB476" t="str">
        <v>pas envoi</v>
      </c>
      <c r="BC476" t="str">
        <v>f1</v>
      </c>
      <c r="BD476">
        <v>250</v>
      </c>
      <c r="BO476" t="str">
        <v>1.2</v>
      </c>
    </row>
    <row r="477">
      <c r="A477" t="str">
        <v>SCHULTZ</v>
      </c>
      <c r="B477" t="str">
        <v>Margret</v>
      </c>
      <c r="D477" t="str">
        <v>DE</v>
      </c>
      <c r="E477" t="str">
        <v>allemande</v>
      </c>
      <c r="F477" t="str">
        <v>8, Impass Aloise Kayser</v>
      </c>
      <c r="G477" t="str">
        <v>L-7541</v>
      </c>
      <c r="H477" t="str">
        <v>Mersch</v>
      </c>
      <c r="I477" t="str">
        <v xml:space="preserve"> F133</v>
      </c>
      <c r="K477">
        <v>212</v>
      </c>
      <c r="L477">
        <f>IFERROR(VLOOKUP(K477,'Tables new'!$A:$C,3,FALSE),"")</f>
        <v>70</v>
      </c>
      <c r="M477" t="str">
        <f>VLOOKUP(K477,CAT_JOUEUR,2,FALSE)</f>
        <v>Contact famille</v>
      </c>
      <c r="N477">
        <v>212</v>
      </c>
      <c r="O477">
        <f>IFERROR(VLOOKUP(N477,'Tables new'!$A:$C,3,FALSE),"")</f>
        <v>70</v>
      </c>
      <c r="P477" t="str">
        <f>VLOOKUP(N477,CAT_JOUEUR,2,FALSE)</f>
        <v>Contact famille</v>
      </c>
      <c r="Z477" t="str">
        <v>c</v>
      </c>
      <c r="AH477" t="str">
        <v xml:space="preserve"> ///</v>
      </c>
      <c r="AI477" t="str">
        <v xml:space="preserve"> ///</v>
      </c>
      <c r="AJ477" t="str">
        <v xml:space="preserve"> ///</v>
      </c>
      <c r="AK477" t="str">
        <v xml:space="preserve"> ///</v>
      </c>
      <c r="AL477" t="str">
        <v>NA</v>
      </c>
      <c r="AP477">
        <v>691102616</v>
      </c>
      <c r="AQ477" t="str">
        <v>margretschulz@orange.fr</v>
      </c>
    </row>
    <row r="478">
      <c r="A478" t="str">
        <v>SCHUSTER</v>
      </c>
      <c r="B478" t="str">
        <v>Elie</v>
      </c>
      <c r="D478" t="str">
        <v>FR</v>
      </c>
      <c r="E478" t="str">
        <v>luxembourgeoise</v>
      </c>
      <c r="F478" t="str">
        <v>4, bei de Weieren</v>
      </c>
      <c r="G478" t="str">
        <v>L-7346</v>
      </c>
      <c r="H478" t="str">
        <v>Mullendorf</v>
      </c>
      <c r="I478" t="str">
        <v>F60</v>
      </c>
      <c r="K478">
        <v>303</v>
      </c>
      <c r="L478">
        <f>IFERROR(VLOOKUP(K478,'Tables new'!$A:$C,3,FALSE),"")</f>
        <v>93</v>
      </c>
      <c r="M478" t="str">
        <f>VLOOKUP(K478,CAT_JOUEUR,2,FALSE)</f>
        <v>Prêt gratuit pas équipe club origine</v>
      </c>
      <c r="N478">
        <v>3</v>
      </c>
      <c r="O478">
        <f>IFERROR(VLOOKUP(N478,'Tables new'!$A:$C,3,FALSE),"")</f>
        <v>12</v>
      </c>
      <c r="P478" t="str">
        <f>VLOOKUP(N478,CAT_JOUEUR,2,FALSE)</f>
        <v>U 21 HO</v>
      </c>
      <c r="AA478" t="str">
        <v>100677</v>
      </c>
      <c r="AB478" t="str">
        <v>xxx</v>
      </c>
      <c r="AC478" t="str">
        <v>xxx</v>
      </c>
      <c r="AH478">
        <v>42521</v>
      </c>
      <c r="AI478">
        <v>42521</v>
      </c>
      <c r="AJ478">
        <v>2026</v>
      </c>
      <c r="AK478">
        <v>39058</v>
      </c>
      <c r="AL478" t="str">
        <v>2006 12 07 172 62</v>
      </c>
      <c r="AN478" t="str">
        <v>26 33 29 28</v>
      </c>
      <c r="AP478" t="str">
        <v>621 747 837 (mère)</v>
      </c>
      <c r="AQ478" t="str">
        <v>marie-claude.wiltzius@education.lu</v>
      </c>
      <c r="AY478" t="str">
        <v>famr</v>
      </c>
      <c r="BA478" t="str">
        <v>25/09/19</v>
      </c>
      <c r="BB478" t="str">
        <v>pas envoi</v>
      </c>
      <c r="BC478" t="str">
        <v>i1</v>
      </c>
      <c r="BD478">
        <v>25</v>
      </c>
      <c r="BN478" t="str">
        <v>R17</v>
      </c>
      <c r="BO478" t="str">
        <v>1.2</v>
      </c>
    </row>
    <row r="479">
      <c r="A479" t="str">
        <v>SCHUSTER</v>
      </c>
      <c r="B479" t="str">
        <v>Jeff</v>
      </c>
      <c r="D479" t="str">
        <v>FR</v>
      </c>
      <c r="E479" t="str">
        <v>luxembourgeoise</v>
      </c>
      <c r="F479" t="str">
        <v>4, bei de Weieren</v>
      </c>
      <c r="G479" t="str">
        <v>L-7346</v>
      </c>
      <c r="H479" t="str">
        <v>Mullendorf</v>
      </c>
      <c r="I479" t="str">
        <v>F60</v>
      </c>
      <c r="K479">
        <v>150</v>
      </c>
      <c r="L479">
        <f>IFERROR(VLOOKUP(K479,'Tables new'!$A:$C,3,FALSE),"")</f>
        <v>1</v>
      </c>
      <c r="M479" t="str">
        <f>VLOOKUP(K479,CAT_JOUEUR,2,FALSE)</f>
        <v>comité</v>
      </c>
      <c r="N479">
        <v>1</v>
      </c>
      <c r="O479">
        <f>IFERROR(VLOOKUP(N479,'Tables new'!$A:$C,3,FALSE),"")</f>
        <v>2</v>
      </c>
      <c r="P479" t="str">
        <f>VLOOKUP(N479,CAT_JOUEUR,2,FALSE)</f>
        <v>Officiel H</v>
      </c>
      <c r="AB479" t="str">
        <v>3817</v>
      </c>
      <c r="AC479" t="str">
        <v>3817</v>
      </c>
      <c r="AH479">
        <v>43130</v>
      </c>
      <c r="AI479">
        <v>42521</v>
      </c>
      <c r="AJ479" t="str">
        <v xml:space="preserve"> ///</v>
      </c>
      <c r="AK479">
        <v>27796</v>
      </c>
      <c r="AL479" t="str">
        <v>1976 02 06 116 47</v>
      </c>
      <c r="AO479" t="str">
        <v xml:space="preserve"> </v>
      </c>
      <c r="AP479" t="str">
        <v>621 756 356</v>
      </c>
      <c r="AQ479" t="str">
        <v>jeffster@pt.lu</v>
      </c>
      <c r="AS479" t="str">
        <v>X</v>
      </c>
      <c r="AU479" t="str">
        <v>2022, Président</v>
      </c>
      <c r="AY479" t="str">
        <v>famr</v>
      </c>
      <c r="BA479" t="str">
        <v>25/09/19</v>
      </c>
      <c r="BB479" t="str">
        <v>pas envoi</v>
      </c>
      <c r="BC479" t="str">
        <v>i1</v>
      </c>
      <c r="BD479">
        <v>50</v>
      </c>
      <c r="BO479" t="str">
        <v>d-2</v>
      </c>
    </row>
    <row r="480">
      <c r="A480" t="str">
        <v>SCHUSTER - WILTZIUS</v>
      </c>
      <c r="B480" t="str">
        <v>Marie-Claude</v>
      </c>
      <c r="D480" t="str">
        <v>FR</v>
      </c>
      <c r="E480" t="str">
        <v>luxembourgeoise</v>
      </c>
      <c r="F480" t="str">
        <v>4, bei de Weieren</v>
      </c>
      <c r="G480" t="str">
        <v>L-7346</v>
      </c>
      <c r="H480" t="str">
        <v>Mullendorf</v>
      </c>
      <c r="I480" t="str">
        <v>F60</v>
      </c>
      <c r="K480">
        <v>212</v>
      </c>
      <c r="L480">
        <f>IFERROR(VLOOKUP(K480,'Tables new'!$A:$C,3,FALSE),"")</f>
        <v>70</v>
      </c>
      <c r="M480" t="str">
        <f>VLOOKUP(K480,CAT_JOUEUR,2,FALSE)</f>
        <v>Contact famille</v>
      </c>
      <c r="N480">
        <v>212</v>
      </c>
      <c r="O480">
        <f>IFERROR(VLOOKUP(N480,'Tables new'!$A:$C,3,FALSE),"")</f>
        <v>70</v>
      </c>
      <c r="P480" t="str">
        <f>VLOOKUP(N480,CAT_JOUEUR,2,FALSE)</f>
        <v>Contact famille</v>
      </c>
      <c r="AH480" t="str">
        <v xml:space="preserve"> ///</v>
      </c>
      <c r="AI480" t="str">
        <v xml:space="preserve"> </v>
      </c>
      <c r="AJ480" t="str">
        <v xml:space="preserve"> ///</v>
      </c>
      <c r="AK480" t="str">
        <v xml:space="preserve"> ///</v>
      </c>
      <c r="AL480" t="str">
        <v>NA</v>
      </c>
      <c r="AO480" t="str">
        <v xml:space="preserve"> </v>
      </c>
      <c r="AP480" t="str">
        <v>621 747 837</v>
      </c>
      <c r="AQ480" t="str">
        <v>marie-claude.wiltzius@education.lu</v>
      </c>
      <c r="AR480" t="str">
        <v>U15</v>
      </c>
      <c r="AY480" t="str">
        <v>famr</v>
      </c>
      <c r="BA480" t="str">
        <v>25/09/19</v>
      </c>
      <c r="BB480" t="str">
        <v>pas envoi</v>
      </c>
      <c r="BD480" t="str">
        <v>pi</v>
      </c>
      <c r="BO480" t="str">
        <v>g-1</v>
      </c>
    </row>
    <row r="481">
      <c r="A481" t="str">
        <v>SEBENICO</v>
      </c>
      <c r="B481" t="str">
        <v>Line</v>
      </c>
      <c r="D481" t="str">
        <v>FR</v>
      </c>
      <c r="E481" t="str">
        <v>luxembourgeoise</v>
      </c>
      <c r="F481" t="str">
        <v xml:space="preserve">9a, rue Lucien Wercollier </v>
      </c>
      <c r="G481" t="str">
        <v>L-8156</v>
      </c>
      <c r="H481" t="str">
        <v>Bridel</v>
      </c>
      <c r="I481" t="str">
        <v>F155</v>
      </c>
      <c r="K481">
        <v>212</v>
      </c>
      <c r="L481">
        <f>IFERROR(VLOOKUP(K481,'Tables new'!$A:$C,3,FALSE),"")</f>
        <v>70</v>
      </c>
      <c r="M481" t="str">
        <f>VLOOKUP(K481,CAT_JOUEUR,2,FALSE)</f>
        <v>Contact famille</v>
      </c>
      <c r="N481">
        <v>212</v>
      </c>
      <c r="O481">
        <f>IFERROR(VLOOKUP(N481,'Tables new'!$A:$C,3,FALSE),"")</f>
        <v>70</v>
      </c>
      <c r="P481" t="str">
        <f>VLOOKUP(N481,CAT_JOUEUR,2,FALSE)</f>
        <v>Contact famille</v>
      </c>
      <c r="S481" t="str">
        <v>c</v>
      </c>
      <c r="AH481" t="str">
        <v xml:space="preserve"> ///</v>
      </c>
      <c r="AI481" t="str">
        <v xml:space="preserve"> ///</v>
      </c>
      <c r="AJ481" t="str">
        <v xml:space="preserve"> ///</v>
      </c>
      <c r="AK481" t="str">
        <v xml:space="preserve"> ///</v>
      </c>
      <c r="AL481" t="str">
        <v>NA</v>
      </c>
      <c r="AP481">
        <v>661771662</v>
      </c>
      <c r="AQ481" t="str">
        <v>line.sebenico@yahoo.com</v>
      </c>
    </row>
    <row r="482">
      <c r="A482" t="str">
        <v>SEBERT</v>
      </c>
      <c r="B482" t="str">
        <v>Grégory</v>
      </c>
      <c r="D482" t="str">
        <v>FR</v>
      </c>
      <c r="E482" t="str">
        <v>luxembourgeoise</v>
      </c>
      <c r="F482" t="str">
        <v>1, Beiewee</v>
      </c>
      <c r="G482" t="str">
        <v>L-8711</v>
      </c>
      <c r="H482" t="str">
        <v>Boevange/Attert</v>
      </c>
      <c r="I482" t="str">
        <v>F116</v>
      </c>
      <c r="K482">
        <v>212</v>
      </c>
      <c r="L482">
        <f>IFERROR(VLOOKUP(K482,'Tables new'!$A:$C,3,FALSE),"")</f>
        <v>70</v>
      </c>
      <c r="M482" t="str">
        <f>VLOOKUP(K482,CAT_JOUEUR,2,FALSE)</f>
        <v>Contact famille</v>
      </c>
      <c r="N482">
        <v>212</v>
      </c>
      <c r="O482">
        <f>IFERROR(VLOOKUP(N482,'Tables new'!$A:$C,3,FALSE),"")</f>
        <v>70</v>
      </c>
      <c r="P482" t="str">
        <f>VLOOKUP(N482,CAT_JOUEUR,2,FALSE)</f>
        <v>Contact famille</v>
      </c>
      <c r="W482" t="str">
        <v>c</v>
      </c>
      <c r="AH482" t="str">
        <v xml:space="preserve"> ///</v>
      </c>
      <c r="AI482" t="str">
        <v xml:space="preserve"> ///</v>
      </c>
      <c r="AJ482" t="str">
        <v xml:space="preserve"> ///</v>
      </c>
      <c r="AK482" t="str">
        <v xml:space="preserve"> ///</v>
      </c>
      <c r="AL482" t="str">
        <v>NA</v>
      </c>
      <c r="AP482">
        <v>621615316</v>
      </c>
      <c r="AQ482" t="str">
        <v>gregory.sebert@gmail.com</v>
      </c>
    </row>
    <row r="483">
      <c r="A483" t="str">
        <v>SEBERT</v>
      </c>
      <c r="B483" t="str">
        <v>Henrik</v>
      </c>
      <c r="D483" t="str">
        <v>FR</v>
      </c>
      <c r="E483" t="str">
        <v>luxembourgeoise</v>
      </c>
      <c r="F483" t="str">
        <v>1, Beiewee</v>
      </c>
      <c r="G483" t="str">
        <v>L-8711</v>
      </c>
      <c r="H483" t="str">
        <v>Boevange/Attert</v>
      </c>
      <c r="I483" t="str">
        <v>F116</v>
      </c>
      <c r="K483">
        <v>21</v>
      </c>
      <c r="L483">
        <f>IFERROR(VLOOKUP(K483,'Tables new'!$A:$C,3,FALSE),"")</f>
        <v>18</v>
      </c>
      <c r="M483" t="str">
        <f>VLOOKUP(K483,CAT_JOUEUR,2,FALSE)</f>
        <v>U7 Mixte</v>
      </c>
      <c r="N483">
        <v>21</v>
      </c>
      <c r="O483">
        <f>IFERROR(VLOOKUP(N483,'Tables new'!$A:$C,3,FALSE),"")</f>
        <v>18</v>
      </c>
      <c r="P483" t="str">
        <f>VLOOKUP(N483,CAT_JOUEUR,2,FALSE)</f>
        <v>U7 Mixte</v>
      </c>
      <c r="W483" t="str">
        <v>j</v>
      </c>
      <c r="AA483" t="str">
        <v>402226</v>
      </c>
      <c r="AH483">
        <v>45716</v>
      </c>
      <c r="AI483">
        <v>45635</v>
      </c>
      <c r="AJ483">
        <v>2027</v>
      </c>
      <c r="AK483">
        <v>44188</v>
      </c>
      <c r="AL483" t="str">
        <v>2020 12 23 007 63</v>
      </c>
      <c r="AP483" t="str">
        <v>621 615 316 (père)</v>
      </c>
      <c r="AQ483" t="str">
        <v>gregory.sebert@gmail.com</v>
      </c>
    </row>
    <row r="484">
      <c r="A484" t="str">
        <v>SERRES</v>
      </c>
      <c r="B484" t="str">
        <v>Sven</v>
      </c>
      <c r="D484" t="str">
        <v>FR</v>
      </c>
      <c r="E484" t="str">
        <v>luxembourgeoise</v>
      </c>
      <c r="F484" t="str">
        <v>64, rue de Hunsdorf</v>
      </c>
      <c r="G484" t="str">
        <v>L-7324</v>
      </c>
      <c r="H484" t="str">
        <v>Müllendorf</v>
      </c>
      <c r="I484" t="str">
        <v>F100</v>
      </c>
      <c r="K484">
        <v>2</v>
      </c>
      <c r="L484">
        <f>IFERROR(VLOOKUP(K484,'Tables new'!$A:$C,3,FALSE),"")</f>
        <v>11</v>
      </c>
      <c r="M484" t="str">
        <f>VLOOKUP(K484,CAT_JOUEUR,2,FALSE)</f>
        <v>Seniors - HO</v>
      </c>
      <c r="N484">
        <v>2</v>
      </c>
      <c r="O484">
        <f>IFERROR(VLOOKUP(N484,'Tables new'!$A:$C,3,FALSE),"")</f>
        <v>11</v>
      </c>
      <c r="P484" t="str">
        <f>VLOOKUP(N484,CAT_JOUEUR,2,FALSE)</f>
        <v>Seniors - HO</v>
      </c>
      <c r="AA484" t="str">
        <v>100743</v>
      </c>
      <c r="AH484">
        <v>43228</v>
      </c>
      <c r="AI484">
        <v>43178</v>
      </c>
      <c r="AJ484">
        <v>2035</v>
      </c>
      <c r="AK484">
        <v>38591</v>
      </c>
      <c r="AL484" t="str">
        <v>2005 08 27 012 71</v>
      </c>
      <c r="AN484" t="str">
        <v>26 33 18 54</v>
      </c>
      <c r="AP484" t="str">
        <v>691 879 978</v>
      </c>
      <c r="AQ484" t="str">
        <v>tascha0427@gmail.com</v>
      </c>
      <c r="AY484" t="str">
        <v>famr</v>
      </c>
      <c r="BA484" t="str">
        <v>25/09/19</v>
      </c>
      <c r="BB484" t="str">
        <v>pas envoi</v>
      </c>
      <c r="BC484" t="str">
        <v>f1</v>
      </c>
      <c r="BD484" t="str">
        <v>fcmp</v>
      </c>
      <c r="BO484" t="str">
        <v>1.2</v>
      </c>
    </row>
    <row r="485">
      <c r="A485" t="str">
        <v xml:space="preserve">SILVA  </v>
      </c>
      <c r="B485" t="str">
        <v>Marcos Antonio</v>
      </c>
      <c r="D485" t="str">
        <v>FR</v>
      </c>
      <c r="E485" t="str">
        <v>portugaise</v>
      </c>
      <c r="F485" t="str">
        <v>4, rue Jean Origer</v>
      </c>
      <c r="G485" t="str">
        <v>L-2269</v>
      </c>
      <c r="H485" t="str">
        <v>Luxembourg</v>
      </c>
      <c r="I485" t="str">
        <v>Seul</v>
      </c>
      <c r="K485">
        <v>2</v>
      </c>
      <c r="L485">
        <f>IFERROR(VLOOKUP(K485,'Tables new'!$A:$C,3,FALSE),"")</f>
        <v>11</v>
      </c>
      <c r="M485" t="str">
        <f>VLOOKUP(K485,CAT_JOUEUR,2,FALSE)</f>
        <v>Seniors - HO</v>
      </c>
      <c r="N485">
        <v>2</v>
      </c>
      <c r="O485">
        <f>IFERROR(VLOOKUP(N485,'Tables new'!$A:$C,3,FALSE),"")</f>
        <v>11</v>
      </c>
      <c r="P485" t="str">
        <f>VLOOKUP(N485,CAT_JOUEUR,2,FALSE)</f>
        <v>Seniors - HO</v>
      </c>
      <c r="AA485" t="str">
        <v>402062</v>
      </c>
      <c r="AH485">
        <v>45603</v>
      </c>
      <c r="AI485">
        <v>45556</v>
      </c>
      <c r="AJ485">
        <v>2030</v>
      </c>
      <c r="AK485">
        <v>33009</v>
      </c>
      <c r="AL485" t="str">
        <v>1990 05 16 053 62</v>
      </c>
      <c r="AP485">
        <v>691145187</v>
      </c>
      <c r="AQ485" t="str">
        <v>marc90s.silva@gmail.com</v>
      </c>
    </row>
    <row r="486">
      <c r="A486" t="str">
        <v>SILVA DELGADO</v>
      </c>
      <c r="B486" t="str">
        <v xml:space="preserve">Diana </v>
      </c>
      <c r="D486" t="str">
        <v>FR</v>
      </c>
      <c r="E486" t="str">
        <v>portugaise</v>
      </c>
      <c r="F486" t="str">
        <v>16, rue Grand Duc Jean</v>
      </c>
      <c r="G486" t="str">
        <v>L-7547</v>
      </c>
      <c r="H486" t="str">
        <v>Rollingen/Mersch</v>
      </c>
      <c r="I486" t="str">
        <v>F12</v>
      </c>
      <c r="K486">
        <v>12</v>
      </c>
      <c r="L486">
        <v>11</v>
      </c>
      <c r="M486" t="str">
        <v>Femmes</v>
      </c>
      <c r="N486">
        <v>12</v>
      </c>
      <c r="O486">
        <f>IFERROR(VLOOKUP(N486,'Tables new'!$A:$C,3,FALSE),"")</f>
        <v>31</v>
      </c>
      <c r="P486" t="str">
        <f>VLOOKUP(N486,CAT_JOUEUR,2,FALSE)</f>
        <v>Femmes</v>
      </c>
      <c r="AA486" t="str">
        <v>100500</v>
      </c>
      <c r="AH486">
        <v>40637</v>
      </c>
      <c r="AI486">
        <v>40637</v>
      </c>
      <c r="AJ486">
        <v>2029</v>
      </c>
      <c r="AK486">
        <v>36389</v>
      </c>
      <c r="AL486" t="str">
        <v>1999 08 17 149 91</v>
      </c>
      <c r="AN486" t="str">
        <v>26 47 10 91</v>
      </c>
      <c r="AP486" t="str">
        <v>661 178 178</v>
      </c>
      <c r="AQ486" t="str">
        <v>d.iana_delgado@hotmail.com</v>
      </c>
      <c r="AY486" t="str">
        <v>S</v>
      </c>
      <c r="BA486" t="str">
        <v>25/09/19</v>
      </c>
      <c r="BB486" t="str">
        <v>19/11/19</v>
      </c>
      <c r="BD486">
        <v>50</v>
      </c>
      <c r="BO486" t="str">
        <v>4.1</v>
      </c>
    </row>
    <row r="487">
      <c r="A487" t="str">
        <v>SIMOES</v>
      </c>
      <c r="B487" t="str">
        <v>Sophie</v>
      </c>
      <c r="D487" t="str">
        <v>FR</v>
      </c>
      <c r="E487" t="str">
        <v>luxembourgeoise</v>
      </c>
      <c r="F487" t="str">
        <v xml:space="preserve">101, rte de Luxembourg </v>
      </c>
      <c r="G487" t="str">
        <v>L-7373</v>
      </c>
      <c r="H487" t="str">
        <v>Lorentzweiler</v>
      </c>
      <c r="I487" t="str">
        <v>F115</v>
      </c>
      <c r="K487">
        <v>16</v>
      </c>
      <c r="L487">
        <f>IFERROR(VLOOKUP(K487,'Tables new'!$A:$C,3,FALSE),"")</f>
        <v>34</v>
      </c>
      <c r="M487" t="str">
        <f>VLOOKUP(K487,CAT_JOUEUR,2,FALSE)</f>
        <v>U15 F</v>
      </c>
      <c r="N487">
        <v>16</v>
      </c>
      <c r="O487">
        <f>IFERROR(VLOOKUP(N487,'Tables new'!$A:$C,3,FALSE),"")</f>
        <v>34</v>
      </c>
      <c r="P487" t="str">
        <f>VLOOKUP(N487,CAT_JOUEUR,2,FALSE)</f>
        <v>U15 F</v>
      </c>
      <c r="Y487" t="str">
        <v>j</v>
      </c>
      <c r="AA487" t="str">
        <v>100771</v>
      </c>
      <c r="AH487">
        <v>43538</v>
      </c>
      <c r="AI487">
        <v>43536</v>
      </c>
      <c r="AJ487">
        <v>2027</v>
      </c>
      <c r="AK487">
        <v>41174</v>
      </c>
      <c r="AL487" t="str">
        <v>2012 05 22 249 41</v>
      </c>
      <c r="AM487" t="str">
        <v xml:space="preserve"> </v>
      </c>
      <c r="AN487" t="str">
        <v>26 32 19 12 28</v>
      </c>
      <c r="AP487" t="str">
        <v>621 359 187</v>
      </c>
      <c r="AQ487" t="str">
        <v>diane.mersch@centermed.lu</v>
      </c>
      <c r="AY487" t="str">
        <v>fam</v>
      </c>
      <c r="BA487" t="str">
        <v>25/09/19</v>
      </c>
      <c r="BB487" t="str">
        <v>pas envoi</v>
      </c>
      <c r="BC487" t="str">
        <v>i1</v>
      </c>
      <c r="BD487">
        <v>100</v>
      </c>
    </row>
    <row r="488">
      <c r="A488" t="str">
        <v xml:space="preserve">SIMOES </v>
      </c>
      <c r="B488" t="str">
        <v>Gerardo</v>
      </c>
      <c r="D488" t="str">
        <v>FR</v>
      </c>
      <c r="E488" t="str">
        <v>luxembourgeoise</v>
      </c>
      <c r="F488" t="str">
        <v xml:space="preserve">101, rte de Luxembourg </v>
      </c>
      <c r="G488" t="str">
        <v>L-7373</v>
      </c>
      <c r="H488" t="str">
        <v>Lorentzweiler</v>
      </c>
      <c r="I488" t="str">
        <v>F115</v>
      </c>
      <c r="K488">
        <v>212</v>
      </c>
      <c r="L488">
        <f>IFERROR(VLOOKUP(K488,'Tables new'!$A:$C,3,FALSE),"")</f>
        <v>70</v>
      </c>
      <c r="M488" t="str">
        <f>VLOOKUP(K488,CAT_JOUEUR,2,FALSE)</f>
        <v>Contact famille</v>
      </c>
      <c r="N488">
        <v>212</v>
      </c>
      <c r="O488">
        <f>IFERROR(VLOOKUP(N488,'Tables new'!$A:$C,3,FALSE),"")</f>
        <v>70</v>
      </c>
      <c r="P488" t="str">
        <f>VLOOKUP(N488,CAT_JOUEUR,2,FALSE)</f>
        <v>Contact famille</v>
      </c>
      <c r="Y488" t="str">
        <v>c</v>
      </c>
      <c r="AH488" t="str">
        <v xml:space="preserve"> ///</v>
      </c>
      <c r="AI488" t="str">
        <v xml:space="preserve"> ///</v>
      </c>
      <c r="AJ488" t="str">
        <v xml:space="preserve"> ///</v>
      </c>
      <c r="AK488" t="str">
        <v xml:space="preserve"> ///</v>
      </c>
      <c r="AL488" t="str">
        <v>NA</v>
      </c>
      <c r="AN488" t="str">
        <v>26 32 19 12 28</v>
      </c>
      <c r="AP488" t="str">
        <v>621 274 710</v>
      </c>
      <c r="AQ488" t="str">
        <v>gerardo.simoes@centermed.lu</v>
      </c>
      <c r="AY488" t="str">
        <v>fam</v>
      </c>
      <c r="BA488" t="str">
        <v>25/09/19</v>
      </c>
      <c r="BB488" t="str">
        <v>pas envoi</v>
      </c>
      <c r="BD488" t="str">
        <v>pi</v>
      </c>
    </row>
    <row r="489">
      <c r="A489" t="str">
        <v>SKOVGAARD</v>
      </c>
      <c r="B489" t="str">
        <v>Liam Greve</v>
      </c>
      <c r="D489" t="str">
        <v>FR</v>
      </c>
      <c r="E489" t="str">
        <v>luxembourgeoise</v>
      </c>
      <c r="F489" t="str">
        <v>16, rue Jean Baptiste Schwartz</v>
      </c>
      <c r="G489" t="str">
        <v>L-7342</v>
      </c>
      <c r="H489" t="str">
        <v>Heisdorf</v>
      </c>
      <c r="I489" t="str">
        <v>F79</v>
      </c>
      <c r="K489">
        <v>6</v>
      </c>
      <c r="L489">
        <f>IFERROR(VLOOKUP(K489,'Tables new'!$A:$C,3,FALSE),"")</f>
        <v>15</v>
      </c>
      <c r="M489" t="str">
        <f>VLOOKUP(K489,CAT_JOUEUR,2,FALSE)</f>
        <v>U 13 H</v>
      </c>
      <c r="N489">
        <v>6</v>
      </c>
      <c r="O489">
        <f>IFERROR(VLOOKUP(N489,'Tables new'!$A:$C,3,FALSE),"")</f>
        <v>15</v>
      </c>
      <c r="P489" t="str">
        <f>VLOOKUP(N489,CAT_JOUEUR,2,FALSE)</f>
        <v>U 13 H</v>
      </c>
      <c r="T489" t="str">
        <v>j</v>
      </c>
      <c r="AA489" t="str">
        <v>402004</v>
      </c>
      <c r="AH489">
        <v>45572</v>
      </c>
      <c r="AI489">
        <v>45567</v>
      </c>
      <c r="AJ489">
        <v>2029</v>
      </c>
      <c r="AK489">
        <v>41801</v>
      </c>
      <c r="AL489" t="str">
        <v>2014 06 11 213 01</v>
      </c>
      <c r="AO489" t="str">
        <v>691 515 871 (père)</v>
      </c>
      <c r="AP489" t="str">
        <v>691 458 246 (mère)</v>
      </c>
      <c r="AQ489" t="str">
        <v>wendi@skovgaard.lu</v>
      </c>
    </row>
    <row r="490">
      <c r="A490" t="str">
        <v>SKOVGAARD</v>
      </c>
      <c r="B490" t="str">
        <v>Michael</v>
      </c>
      <c r="D490" t="str">
        <v>FR</v>
      </c>
      <c r="E490" t="str">
        <v>luxembourgeoise</v>
      </c>
      <c r="F490" t="str">
        <v>16, rue Jean Baptiste Schwartz</v>
      </c>
      <c r="G490" t="str">
        <v>L-7342</v>
      </c>
      <c r="H490" t="str">
        <v>Heisdorf</v>
      </c>
      <c r="I490" t="str">
        <v>F79</v>
      </c>
      <c r="K490">
        <v>212</v>
      </c>
      <c r="L490">
        <f>IFERROR(VLOOKUP(K490,'Tables new'!$A:$C,3,FALSE),"")</f>
        <v>70</v>
      </c>
      <c r="M490" t="str">
        <f>VLOOKUP(K490,CAT_JOUEUR,2,FALSE)</f>
        <v>Contact famille</v>
      </c>
      <c r="N490">
        <v>212</v>
      </c>
      <c r="O490">
        <f>IFERROR(VLOOKUP(N490,'Tables new'!$A:$C,3,FALSE),"")</f>
        <v>70</v>
      </c>
      <c r="P490" t="str">
        <f>VLOOKUP(N490,CAT_JOUEUR,2,FALSE)</f>
        <v>Contact famille</v>
      </c>
      <c r="T490" t="str">
        <v>c</v>
      </c>
      <c r="AH490" t="str">
        <v xml:space="preserve"> ///</v>
      </c>
      <c r="AI490" t="str">
        <v xml:space="preserve"> ///</v>
      </c>
      <c r="AJ490" t="str">
        <v xml:space="preserve"> ///</v>
      </c>
      <c r="AK490">
        <v>27359</v>
      </c>
      <c r="AL490" t="str">
        <v>1974 11 26 691 35</v>
      </c>
      <c r="AP490">
        <v>691515871</v>
      </c>
      <c r="AQ490" t="str">
        <v>michael@skovgaard.lu</v>
      </c>
    </row>
    <row r="491">
      <c r="A491" t="str">
        <v>SKOVGAARD</v>
      </c>
      <c r="B491" t="str">
        <v>Wendi Greve</v>
      </c>
      <c r="D491" t="str">
        <v>FR</v>
      </c>
      <c r="E491" t="str">
        <v>luxembourgeoise</v>
      </c>
      <c r="F491" t="str">
        <v>16, rue Jean Baptiste Schwartz</v>
      </c>
      <c r="G491" t="str">
        <v>L-7342</v>
      </c>
      <c r="H491" t="str">
        <v>Heisdorf</v>
      </c>
      <c r="I491" t="str">
        <v>F79</v>
      </c>
      <c r="K491">
        <v>11</v>
      </c>
      <c r="L491">
        <f>IFERROR(VLOOKUP(K491,'Tables new'!$A:$C,3,FALSE),"")</f>
        <v>4</v>
      </c>
      <c r="M491" t="str">
        <f>VLOOKUP(K491,CAT_JOUEUR,2,FALSE)</f>
        <v>Officiel FE</v>
      </c>
      <c r="N491">
        <v>11</v>
      </c>
      <c r="O491">
        <f>IFERROR(VLOOKUP(N491,'Tables new'!$A:$C,3,FALSE),"")</f>
        <v>4</v>
      </c>
      <c r="P491" t="str">
        <f>VLOOKUP(N491,CAT_JOUEUR,2,FALSE)</f>
        <v>Officiel FE</v>
      </c>
      <c r="T491" t="str">
        <v>c</v>
      </c>
      <c r="AB491" t="str">
        <v>7037</v>
      </c>
      <c r="AC491" t="str">
        <v>7037</v>
      </c>
      <c r="AF491" t="str">
        <v>nouvelle licence 25/26</v>
      </c>
      <c r="AH491">
        <v>45943</v>
      </c>
      <c r="AI491">
        <v>45567</v>
      </c>
      <c r="AJ491" t="str">
        <v xml:space="preserve"> ///</v>
      </c>
      <c r="AK491">
        <v>28559</v>
      </c>
      <c r="AL491" t="str">
        <v>1978 03 10 408 62</v>
      </c>
      <c r="AP491">
        <v>691458246</v>
      </c>
      <c r="AQ491" t="str">
        <v>wendi@skovgaard.lu</v>
      </c>
    </row>
    <row r="492">
      <c r="A492" t="str">
        <v>SOUZA RIBEIRO</v>
      </c>
      <c r="B492" t="str">
        <v>Caio</v>
      </c>
      <c r="D492" t="str">
        <v>FR</v>
      </c>
      <c r="E492" t="str">
        <v>Brésilienne</v>
      </c>
      <c r="F492" t="str">
        <v>91, rue d'Arlon</v>
      </c>
      <c r="G492" t="str">
        <v>L-7513</v>
      </c>
      <c r="H492" t="str">
        <v>Mersch</v>
      </c>
      <c r="I492" t="str">
        <v>F108</v>
      </c>
      <c r="K492">
        <v>212</v>
      </c>
      <c r="L492">
        <f>IFERROR(VLOOKUP(K492,'Tables new'!$A:$C,3,FALSE),"")</f>
        <v>70</v>
      </c>
      <c r="M492" t="str">
        <f>VLOOKUP(K492,CAT_JOUEUR,2,FALSE)</f>
        <v>Contact famille</v>
      </c>
      <c r="N492">
        <v>212</v>
      </c>
      <c r="O492">
        <f>IFERROR(VLOOKUP(N492,'Tables new'!$A:$C,3,FALSE),"")</f>
        <v>70</v>
      </c>
      <c r="P492" t="str">
        <f>VLOOKUP(N492,CAT_JOUEUR,2,FALSE)</f>
        <v>Contact famille</v>
      </c>
      <c r="X492" t="str">
        <v>c</v>
      </c>
      <c r="Z492" t="str">
        <v>c</v>
      </c>
      <c r="AH492" t="str">
        <v xml:space="preserve"> ///</v>
      </c>
      <c r="AI492">
        <v>43500</v>
      </c>
      <c r="AJ492" t="str">
        <v xml:space="preserve"> ///</v>
      </c>
      <c r="AK492" t="str">
        <v xml:space="preserve"> ///</v>
      </c>
      <c r="AL492" t="str">
        <v>NA</v>
      </c>
      <c r="AP492" t="str">
        <v>691 883 008</v>
      </c>
      <c r="AQ492" t="str">
        <v>brazuca07@hotmail.com</v>
      </c>
      <c r="AY492" t="str">
        <v>fam</v>
      </c>
      <c r="BA492" t="str">
        <v>25/09/19</v>
      </c>
      <c r="BB492" t="str">
        <v>pas envoi</v>
      </c>
      <c r="BD492" t="str">
        <v>pi</v>
      </c>
    </row>
    <row r="493">
      <c r="A493" t="str">
        <v>SPIEWAK</v>
      </c>
      <c r="B493" t="str">
        <v>Jeff</v>
      </c>
      <c r="D493" t="str">
        <v>FR</v>
      </c>
      <c r="E493" t="str">
        <v>luxembourgeoise</v>
      </c>
      <c r="F493" t="str">
        <v>9, rue du Lac</v>
      </c>
      <c r="G493" t="str">
        <v>L-9453</v>
      </c>
      <c r="H493" t="str">
        <v>Biwels</v>
      </c>
      <c r="I493" t="str">
        <v>Seul</v>
      </c>
      <c r="K493">
        <v>2</v>
      </c>
      <c r="L493">
        <f>IFERROR(VLOOKUP(K493,'Tables new'!$A:$C,3,FALSE),"")</f>
        <v>11</v>
      </c>
      <c r="M493" t="str">
        <f>VLOOKUP(K493,CAT_JOUEUR,2,FALSE)</f>
        <v>Seniors - HO</v>
      </c>
      <c r="N493">
        <v>2</v>
      </c>
      <c r="O493">
        <f>IFERROR(VLOOKUP(N493,'Tables new'!$A:$C,3,FALSE),"")</f>
        <v>11</v>
      </c>
      <c r="P493" t="str">
        <f>VLOOKUP(N493,CAT_JOUEUR,2,FALSE)</f>
        <v>Seniors - HO</v>
      </c>
      <c r="AA493" t="str">
        <v>100027</v>
      </c>
      <c r="AB493" t="str">
        <v>2424</v>
      </c>
      <c r="AC493" t="str">
        <v>2424</v>
      </c>
      <c r="AH493">
        <v>35668</v>
      </c>
      <c r="AI493">
        <v>35668</v>
      </c>
      <c r="AJ493">
        <v>2026</v>
      </c>
      <c r="AK493">
        <v>33134</v>
      </c>
      <c r="AL493" t="str">
        <v>1990 09 18 111 69</v>
      </c>
      <c r="AM493" t="str">
        <v>Luxembourg, Luxembourg</v>
      </c>
      <c r="AN493" t="str">
        <v>32 54 12</v>
      </c>
      <c r="AO493" t="str">
        <v>621 645 308 (M)</v>
      </c>
      <c r="AP493" t="str">
        <v>691 200 422</v>
      </c>
      <c r="AQ493" t="str">
        <v>spiewak.jeff@outlook.com</v>
      </c>
      <c r="AY493" t="str">
        <v>sr</v>
      </c>
      <c r="BA493" t="str">
        <v>25/09/19</v>
      </c>
      <c r="BB493" t="str">
        <v>pas envoi</v>
      </c>
      <c r="BC493" t="str">
        <v>i1</v>
      </c>
      <c r="BD493" t="str">
        <v>free</v>
      </c>
      <c r="BO493" t="str">
        <v>4.2</v>
      </c>
    </row>
    <row r="494">
      <c r="A494" t="str">
        <v xml:space="preserve">STARK  </v>
      </c>
      <c r="B494" t="str">
        <v>Guillaume</v>
      </c>
      <c r="D494" t="str">
        <v>FR</v>
      </c>
      <c r="E494" t="str">
        <v>française</v>
      </c>
      <c r="F494" t="str">
        <v>85, rue de Diekirch</v>
      </c>
      <c r="G494" t="str">
        <v>L-7440</v>
      </c>
      <c r="H494" t="str">
        <v>Lintgen</v>
      </c>
      <c r="I494" t="str">
        <v>F154</v>
      </c>
      <c r="K494">
        <v>212</v>
      </c>
      <c r="L494">
        <f>IFERROR(VLOOKUP(K494,'Tables new'!$A:$C,3,FALSE),"")</f>
        <v>70</v>
      </c>
      <c r="M494" t="str">
        <f>VLOOKUP(K494,CAT_JOUEUR,2,FALSE)</f>
        <v>Contact famille</v>
      </c>
      <c r="N494">
        <v>212</v>
      </c>
      <c r="O494">
        <f>IFERROR(VLOOKUP(N494,'Tables new'!$A:$C,3,FALSE),"")</f>
        <v>70</v>
      </c>
      <c r="P494" t="str">
        <f>VLOOKUP(N494,CAT_JOUEUR,2,FALSE)</f>
        <v>Contact famille</v>
      </c>
      <c r="W494" t="str">
        <v>c</v>
      </c>
      <c r="AH494" t="str">
        <v xml:space="preserve"> ///</v>
      </c>
      <c r="AI494" t="str">
        <v xml:space="preserve"> ///</v>
      </c>
      <c r="AJ494" t="str">
        <v xml:space="preserve"> ///</v>
      </c>
      <c r="AK494" t="str">
        <v xml:space="preserve"> ///</v>
      </c>
      <c r="AL494" t="str">
        <v>NA</v>
      </c>
      <c r="AP494">
        <v>661364016</v>
      </c>
      <c r="AQ494" t="str">
        <v>guillaume.patrycja@gmail.com</v>
      </c>
    </row>
    <row r="495">
      <c r="A495" t="str">
        <v>STARK POLINSKI</v>
      </c>
      <c r="B495" t="str">
        <v>Rafael</v>
      </c>
      <c r="D495" t="str">
        <v>FR</v>
      </c>
      <c r="E495" t="str">
        <v>française</v>
      </c>
      <c r="F495" t="str">
        <v>85, rue de Diekirch</v>
      </c>
      <c r="G495" t="str">
        <v>L-7440</v>
      </c>
      <c r="H495" t="str">
        <v>Lintgen</v>
      </c>
      <c r="I495" t="str">
        <v>F154</v>
      </c>
      <c r="K495">
        <v>21</v>
      </c>
      <c r="L495">
        <f>IFERROR(VLOOKUP(K495,'Tables new'!$A:$C,3,FALSE),"")</f>
        <v>18</v>
      </c>
      <c r="M495" t="str">
        <f>VLOOKUP(K495,CAT_JOUEUR,2,FALSE)</f>
        <v>U7 Mixte</v>
      </c>
      <c r="N495">
        <v>21</v>
      </c>
      <c r="O495">
        <f>IFERROR(VLOOKUP(N495,'Tables new'!$A:$C,3,FALSE),"")</f>
        <v>18</v>
      </c>
      <c r="P495" t="str">
        <f>VLOOKUP(N495,CAT_JOUEUR,2,FALSE)</f>
        <v>U7 Mixte</v>
      </c>
      <c r="W495" t="str">
        <v>j</v>
      </c>
      <c r="AA495" t="str">
        <v>403834</v>
      </c>
      <c r="AF495" t="str">
        <v>nouvelle licence 25/26</v>
      </c>
      <c r="AH495">
        <v>46180</v>
      </c>
      <c r="AI495">
        <v>46164</v>
      </c>
      <c r="AJ495">
        <v>2029</v>
      </c>
      <c r="AK495">
        <v>44846</v>
      </c>
      <c r="AL495" t="str">
        <v>2022 10 12 014 58</v>
      </c>
      <c r="AO495" t="str">
        <v>661 364 016 (père)</v>
      </c>
      <c r="AP495" t="str">
        <v>691 114 419 (mère)</v>
      </c>
      <c r="AQ495" t="str">
        <v>guillaume.patrycja@gmail.com</v>
      </c>
    </row>
    <row r="496">
      <c r="A496" t="str">
        <v>STEEN</v>
      </c>
      <c r="B496" t="str">
        <v>Alexander</v>
      </c>
      <c r="D496" t="str">
        <v>IRL</v>
      </c>
      <c r="E496" t="str">
        <v>anglaise</v>
      </c>
      <c r="F496" t="str">
        <v>8, rue de Schoos</v>
      </c>
      <c r="G496" t="str">
        <v xml:space="preserve">L-7410 </v>
      </c>
      <c r="H496" t="str">
        <v>Angelsberg</v>
      </c>
      <c r="I496" t="str">
        <v>F142</v>
      </c>
      <c r="K496">
        <v>21</v>
      </c>
      <c r="L496">
        <f>IFERROR(VLOOKUP(K496,'Tables new'!$A:$C,3,FALSE),"")</f>
        <v>18</v>
      </c>
      <c r="M496" t="str">
        <f>VLOOKUP(K496,CAT_JOUEUR,2,FALSE)</f>
        <v>U7 Mixte</v>
      </c>
      <c r="N496">
        <v>21</v>
      </c>
      <c r="O496">
        <f>IFERROR(VLOOKUP(N496,'Tables new'!$A:$C,3,FALSE),"")</f>
        <v>18</v>
      </c>
      <c r="P496" t="str">
        <f>VLOOKUP(N496,CAT_JOUEUR,2,FALSE)</f>
        <v>U7 Mixte</v>
      </c>
      <c r="W496" t="str">
        <v>j</v>
      </c>
      <c r="AA496" t="str">
        <v>xxx</v>
      </c>
      <c r="AF496" t="str">
        <v>Licence reactivée 25/26</v>
      </c>
      <c r="AI496">
        <v>45940</v>
      </c>
      <c r="AJ496">
        <v>2028</v>
      </c>
      <c r="AK496">
        <v>44439</v>
      </c>
      <c r="AL496" t="str">
        <v>2021 08 31 026 15</v>
      </c>
      <c r="AO496" t="str">
        <v>691 237 513 (père)</v>
      </c>
      <c r="AP496" t="str">
        <v>691 202 532 (mère)</v>
      </c>
      <c r="AQ496" t="str">
        <v>steenfamily1@outlook.com</v>
      </c>
    </row>
    <row r="497">
      <c r="A497" t="str">
        <v>STEEN</v>
      </c>
      <c r="B497" t="str">
        <v>Austin</v>
      </c>
      <c r="D497" t="str">
        <v>IRL</v>
      </c>
      <c r="E497" t="str">
        <v>anglaise</v>
      </c>
      <c r="F497" t="str">
        <v>8, rue de Schoos</v>
      </c>
      <c r="G497" t="str">
        <v>L-7412</v>
      </c>
      <c r="H497" t="str">
        <v>Angelsberg</v>
      </c>
      <c r="I497" t="str">
        <v>F142</v>
      </c>
      <c r="K497">
        <v>212</v>
      </c>
      <c r="L497">
        <f>IFERROR(VLOOKUP(K497,'Tables new'!$A:$C,3,FALSE),"")</f>
        <v>70</v>
      </c>
      <c r="M497" t="str">
        <f>VLOOKUP(K497,CAT_JOUEUR,2,FALSE)</f>
        <v>Contact famille</v>
      </c>
      <c r="N497">
        <v>212</v>
      </c>
      <c r="O497">
        <f>IFERROR(VLOOKUP(N497,'Tables new'!$A:$C,3,FALSE),"")</f>
        <v>70</v>
      </c>
      <c r="P497" t="str">
        <f>VLOOKUP(N497,CAT_JOUEUR,2,FALSE)</f>
        <v>Contact famille</v>
      </c>
      <c r="W497" t="str">
        <v>c</v>
      </c>
      <c r="AH497" t="str">
        <v xml:space="preserve"> ///</v>
      </c>
      <c r="AI497" t="str">
        <v xml:space="preserve"> ///</v>
      </c>
      <c r="AJ497" t="str">
        <v xml:space="preserve"> ///</v>
      </c>
      <c r="AK497" t="str">
        <v xml:space="preserve"> ///</v>
      </c>
      <c r="AL497" t="str">
        <v>NA</v>
      </c>
      <c r="AP497">
        <v>691237513</v>
      </c>
      <c r="AQ497" t="str">
        <v>steenfamily1@outlook.com</v>
      </c>
    </row>
    <row r="498">
      <c r="A498" t="str">
        <v>STEEN</v>
      </c>
      <c r="B498" t="str">
        <v>Juliette</v>
      </c>
      <c r="D498" t="str">
        <v>IRL</v>
      </c>
      <c r="E498" t="str">
        <v>anglaise</v>
      </c>
      <c r="F498" t="str">
        <v>8, rue de Schoos</v>
      </c>
      <c r="G498" t="str">
        <v>L-7411</v>
      </c>
      <c r="H498" t="str">
        <v>Angelsberg</v>
      </c>
      <c r="I498" t="str">
        <v>F142</v>
      </c>
      <c r="K498">
        <v>21</v>
      </c>
      <c r="L498">
        <f>IFERROR(VLOOKUP(K498,'Tables new'!$A:$C,3,FALSE),"")</f>
        <v>18</v>
      </c>
      <c r="M498" t="str">
        <f>VLOOKUP(K498,CAT_JOUEUR,2,FALSE)</f>
        <v>U7 Mixte</v>
      </c>
      <c r="N498">
        <v>21</v>
      </c>
      <c r="O498">
        <f>IFERROR(VLOOKUP(N498,'Tables new'!$A:$C,3,FALSE),"")</f>
        <v>18</v>
      </c>
      <c r="P498" t="str">
        <f>VLOOKUP(N498,CAT_JOUEUR,2,FALSE)</f>
        <v>U7 Mixte</v>
      </c>
      <c r="W498" t="str">
        <v>j</v>
      </c>
      <c r="AA498" t="str">
        <v>xxx</v>
      </c>
      <c r="AF498" t="str">
        <v>Licence reactivée 25/26</v>
      </c>
      <c r="AI498">
        <v>45940</v>
      </c>
      <c r="AJ498">
        <v>2030</v>
      </c>
      <c r="AK498">
        <v>44963</v>
      </c>
      <c r="AL498" t="str">
        <v>2023 02 06 007 66</v>
      </c>
      <c r="AO498" t="str">
        <v>691 237 513 (père)</v>
      </c>
      <c r="AP498" t="str">
        <v>691 202 532 (mère)</v>
      </c>
      <c r="AQ498" t="str">
        <v>steenfamily1@outlook.com</v>
      </c>
    </row>
    <row r="499">
      <c r="A499" t="str">
        <v>STEINBACH</v>
      </c>
      <c r="B499" t="str">
        <v>Corinne</v>
      </c>
      <c r="D499" t="str">
        <v>FR</v>
      </c>
      <c r="E499" t="str">
        <v>luxembourgeoise</v>
      </c>
      <c r="F499" t="str">
        <v>32B, rue de Steinsel</v>
      </c>
      <c r="G499" t="str">
        <v>L-7395</v>
      </c>
      <c r="H499" t="str">
        <v>Hunsdorf</v>
      </c>
      <c r="I499" t="str">
        <v>F20</v>
      </c>
      <c r="K499">
        <v>212</v>
      </c>
      <c r="L499">
        <f>IFERROR(VLOOKUP(K499,'Tables new'!$A:$C,3,FALSE),"")</f>
        <v>70</v>
      </c>
      <c r="M499" t="str">
        <f>VLOOKUP(K499,CAT_JOUEUR,2,FALSE)</f>
        <v>Contact famille</v>
      </c>
      <c r="N499">
        <v>212</v>
      </c>
      <c r="O499">
        <f>IFERROR(VLOOKUP(N499,'Tables new'!$A:$C,3,FALSE),"")</f>
        <v>70</v>
      </c>
      <c r="P499" t="str">
        <f>VLOOKUP(N499,CAT_JOUEUR,2,FALSE)</f>
        <v>Contact famille</v>
      </c>
      <c r="W499" t="str">
        <v>c</v>
      </c>
      <c r="AH499" t="str">
        <v xml:space="preserve"> ///</v>
      </c>
      <c r="AI499" t="str">
        <v xml:space="preserve"> ///</v>
      </c>
      <c r="AJ499" t="str">
        <v xml:space="preserve"> ///</v>
      </c>
      <c r="AK499" t="str">
        <v xml:space="preserve"> ///</v>
      </c>
      <c r="AL499" t="str">
        <v>NA</v>
      </c>
      <c r="AP499">
        <v>691629882</v>
      </c>
      <c r="AQ499" t="str">
        <v>corinne_steinbach@yahoo.de</v>
      </c>
    </row>
    <row r="500">
      <c r="A500" t="str">
        <v>STRORUP</v>
      </c>
      <c r="B500" t="str">
        <v>Mikkel</v>
      </c>
      <c r="D500" t="str">
        <v>FR</v>
      </c>
      <c r="E500" t="str">
        <v>Danoise</v>
      </c>
      <c r="F500" t="str">
        <v>26, rue Belle-Vue</v>
      </c>
      <c r="G500" t="str">
        <v>L-7350</v>
      </c>
      <c r="H500" t="str">
        <v>Lorentzweiler</v>
      </c>
      <c r="I500" t="str">
        <v>F23</v>
      </c>
      <c r="K500">
        <v>212</v>
      </c>
      <c r="L500">
        <f>IFERROR(VLOOKUP(K500,'Tables new'!$A:$C,3,FALSE),"")</f>
        <v>70</v>
      </c>
      <c r="M500" t="str">
        <f>VLOOKUP(K500,CAT_JOUEUR,2,FALSE)</f>
        <v>Contact famille</v>
      </c>
      <c r="N500">
        <v>212</v>
      </c>
      <c r="O500">
        <f>IFERROR(VLOOKUP(N500,'Tables new'!$A:$C,3,FALSE),"")</f>
        <v>70</v>
      </c>
      <c r="P500" t="str">
        <f>VLOOKUP(N500,CAT_JOUEUR,2,FALSE)</f>
        <v>Contact famille</v>
      </c>
      <c r="V500" t="str">
        <v>c</v>
      </c>
      <c r="W500" t="str">
        <v>c</v>
      </c>
      <c r="AH500" t="str">
        <v xml:space="preserve"> ///</v>
      </c>
      <c r="AI500" t="str">
        <v xml:space="preserve"> ///</v>
      </c>
      <c r="AJ500" t="str">
        <v xml:space="preserve"> ///</v>
      </c>
      <c r="AK500" t="str">
        <v xml:space="preserve"> ///</v>
      </c>
      <c r="AL500" t="str">
        <v>NA</v>
      </c>
      <c r="AP500">
        <v>691614744</v>
      </c>
      <c r="AQ500" t="str">
        <v>mstroerup@hotmail.com</v>
      </c>
    </row>
    <row r="501">
      <c r="A501" t="str">
        <v>SYLVESTER</v>
      </c>
      <c r="B501" t="str">
        <v>Destiny Emmanuel</v>
      </c>
      <c r="D501" t="str">
        <v>FR</v>
      </c>
      <c r="E501" t="str">
        <v>luxembourgeoise</v>
      </c>
      <c r="F501" t="str">
        <v>65, rue Principal</v>
      </c>
      <c r="G501" t="str">
        <v>L-5367</v>
      </c>
      <c r="H501" t="str">
        <v>Schuttrange</v>
      </c>
      <c r="I501" t="str">
        <v>Seul</v>
      </c>
      <c r="K501">
        <v>2</v>
      </c>
      <c r="L501">
        <f>IFERROR(VLOOKUP(K501,'Tables new'!$A:$C,3,FALSE),"")</f>
        <v>11</v>
      </c>
      <c r="M501" t="str">
        <f>VLOOKUP(K501,CAT_JOUEUR,2,FALSE)</f>
        <v>Seniors - HO</v>
      </c>
      <c r="N501">
        <v>2</v>
      </c>
      <c r="O501">
        <f>IFERROR(VLOOKUP(N501,'Tables new'!$A:$C,3,FALSE),"")</f>
        <v>11</v>
      </c>
      <c r="P501" t="str">
        <f>VLOOKUP(N501,CAT_JOUEUR,2,FALSE)</f>
        <v>Seniors - HO</v>
      </c>
      <c r="AA501" t="str">
        <v>140401</v>
      </c>
      <c r="AH501">
        <v>40522</v>
      </c>
      <c r="AI501">
        <v>45139</v>
      </c>
      <c r="AJ501">
        <v>2031</v>
      </c>
      <c r="AK501">
        <v>37058</v>
      </c>
      <c r="AL501" t="str">
        <v>2001 06 16 396 37</v>
      </c>
      <c r="AP501">
        <v>691203081</v>
      </c>
      <c r="AQ501" t="str">
        <v>destinysylvester121@gmail.com</v>
      </c>
    </row>
    <row r="502">
      <c r="A502" t="str">
        <v>TEUNISSEN VAN MANEN</v>
      </c>
      <c r="B502" t="str">
        <v>Birgitte</v>
      </c>
      <c r="D502" t="str">
        <v>FR</v>
      </c>
      <c r="E502" t="str">
        <v>néerlandaise</v>
      </c>
      <c r="F502" t="str">
        <v>1, Um Birkelt</v>
      </c>
      <c r="G502" t="str">
        <v>L-7633</v>
      </c>
      <c r="H502" t="str">
        <v>Larochette</v>
      </c>
      <c r="I502" t="str">
        <v>F04</v>
      </c>
      <c r="K502">
        <v>212</v>
      </c>
      <c r="L502">
        <f>IFERROR(VLOOKUP(K502,'Tables new'!$A:$C,3,FALSE),"")</f>
        <v>70</v>
      </c>
      <c r="M502" t="str">
        <f>VLOOKUP(K502,CAT_JOUEUR,2,FALSE)</f>
        <v>Contact famille</v>
      </c>
      <c r="O502">
        <f>IFERROR(VLOOKUP(N502,'Tables new'!$A:$C,3,FALSE),"")</f>
        <v>0</v>
      </c>
      <c r="P502" t="str">
        <f>VLOOKUP(N502,CAT_JOUEUR,2,FALSE)</f>
        <v>CAT à compléter</v>
      </c>
      <c r="AH502" t="str">
        <v xml:space="preserve"> ///</v>
      </c>
      <c r="AI502" t="str">
        <v xml:space="preserve"> ///</v>
      </c>
      <c r="AJ502" t="str">
        <v xml:space="preserve"> ///</v>
      </c>
      <c r="AK502" t="str">
        <v xml:space="preserve"> ///</v>
      </c>
      <c r="AL502" t="str">
        <v>NA</v>
      </c>
      <c r="AP502">
        <v>691303444</v>
      </c>
      <c r="AQ502" t="str">
        <v>brigitteteunissen@gmail.com</v>
      </c>
    </row>
    <row r="503">
      <c r="A503" t="str">
        <v>TEUSCH</v>
      </c>
      <c r="B503" t="str">
        <v>Charel</v>
      </c>
      <c r="D503" t="str">
        <v>FR</v>
      </c>
      <c r="E503" t="str">
        <v>luxembourgeoise</v>
      </c>
      <c r="F503" t="str">
        <v>34, rue Principale</v>
      </c>
      <c r="G503" t="str">
        <v>L-9184</v>
      </c>
      <c r="H503" t="str">
        <v>Schrondweiler</v>
      </c>
      <c r="I503" t="str">
        <v>F46</v>
      </c>
      <c r="K503">
        <v>5</v>
      </c>
      <c r="L503">
        <f>IFERROR(VLOOKUP(K503,'Tables new'!$A:$C,3,FALSE),"")</f>
        <v>14</v>
      </c>
      <c r="M503" t="str">
        <f>VLOOKUP(K503,CAT_JOUEUR,2,FALSE)</f>
        <v>U 15 H</v>
      </c>
      <c r="N503">
        <v>5</v>
      </c>
      <c r="O503">
        <f>IFERROR(VLOOKUP(N503,'Tables new'!$A:$C,3,FALSE),"")</f>
        <v>14</v>
      </c>
      <c r="P503" t="str">
        <f>VLOOKUP(N503,CAT_JOUEUR,2,FALSE)</f>
        <v>U 15 H</v>
      </c>
      <c r="S503" t="str">
        <v>j</v>
      </c>
      <c r="AA503" t="str">
        <v>401374</v>
      </c>
      <c r="AH503">
        <v>45201</v>
      </c>
      <c r="AI503">
        <v>45194</v>
      </c>
      <c r="AJ503">
        <v>2025</v>
      </c>
      <c r="AK503">
        <v>41321</v>
      </c>
      <c r="AL503" t="str">
        <v>2013 02 16 057 19</v>
      </c>
      <c r="AP503" t="str">
        <v>621 734 508 (père)</v>
      </c>
      <c r="AQ503" t="str">
        <v>fcmarisca@gmail.com</v>
      </c>
    </row>
    <row r="504">
      <c r="A504" t="str">
        <v>TEUSCH</v>
      </c>
      <c r="B504" t="str">
        <v>Gilles</v>
      </c>
      <c r="D504" t="str">
        <v>FR</v>
      </c>
      <c r="E504" t="str">
        <v>luxembourgeoise</v>
      </c>
      <c r="F504" t="str">
        <v>34, rue Principale</v>
      </c>
      <c r="G504" t="str">
        <v>L-9184</v>
      </c>
      <c r="H504" t="str">
        <v>Schrondweiler</v>
      </c>
      <c r="I504" t="str">
        <v>F46</v>
      </c>
      <c r="K504">
        <v>212</v>
      </c>
      <c r="L504">
        <f>IFERROR(VLOOKUP(K504,'Tables new'!$A:$C,3,FALSE),"")</f>
        <v>70</v>
      </c>
      <c r="M504" t="str">
        <f>VLOOKUP(K504,CAT_JOUEUR,2,FALSE)</f>
        <v>Contact famille</v>
      </c>
      <c r="N504">
        <v>212</v>
      </c>
      <c r="O504">
        <f>IFERROR(VLOOKUP(N504,'Tables new'!$A:$C,3,FALSE),"")</f>
        <v>70</v>
      </c>
      <c r="P504" t="str">
        <f>VLOOKUP(N504,CAT_JOUEUR,2,FALSE)</f>
        <v>Contact famille</v>
      </c>
      <c r="S504" t="str">
        <v>c</v>
      </c>
      <c r="AH504" t="str">
        <v xml:space="preserve"> ///</v>
      </c>
      <c r="AI504" t="str">
        <v xml:space="preserve"> ///</v>
      </c>
      <c r="AJ504" t="str">
        <v xml:space="preserve"> ///</v>
      </c>
      <c r="AK504" t="str">
        <v xml:space="preserve"> ///</v>
      </c>
      <c r="AL504" t="str">
        <v>NA</v>
      </c>
      <c r="AP504">
        <v>622734508</v>
      </c>
      <c r="AQ504" t="str">
        <v>fcmarisca@gmail.com</v>
      </c>
    </row>
    <row r="505">
      <c r="A505" t="str">
        <v>THOLL</v>
      </c>
      <c r="B505" t="str">
        <v>Nicolas</v>
      </c>
      <c r="D505" t="str">
        <v>FR</v>
      </c>
      <c r="E505" t="str">
        <v>luxembourgeoise</v>
      </c>
      <c r="F505" t="str">
        <v>119, rue J.F. Kennedy</v>
      </c>
      <c r="G505" t="str">
        <v>L-3249</v>
      </c>
      <c r="H505" t="str">
        <v>Bettembourg</v>
      </c>
      <c r="I505" t="str">
        <v>Seul</v>
      </c>
      <c r="K505">
        <v>2</v>
      </c>
      <c r="L505">
        <f>IFERROR(VLOOKUP(K505,'Tables new'!$A:$C,3,FALSE),"")</f>
        <v>11</v>
      </c>
      <c r="M505" t="str">
        <f>VLOOKUP(K505,CAT_JOUEUR,2,FALSE)</f>
        <v>Seniors - HO</v>
      </c>
      <c r="N505">
        <v>2</v>
      </c>
      <c r="O505">
        <f>IFERROR(VLOOKUP(N505,'Tables new'!$A:$C,3,FALSE),"")</f>
        <v>11</v>
      </c>
      <c r="P505" t="str">
        <f>VLOOKUP(N505,CAT_JOUEUR,2,FALSE)</f>
        <v>Seniors - HO</v>
      </c>
      <c r="AA505" t="str">
        <v>400327</v>
      </c>
      <c r="AH505">
        <v>44061</v>
      </c>
      <c r="AI505">
        <v>43741</v>
      </c>
      <c r="AJ505">
        <v>2030</v>
      </c>
      <c r="AK505">
        <v>36642</v>
      </c>
      <c r="AL505" t="str">
        <v>2000 04 26 076 22</v>
      </c>
      <c r="AN505" t="str">
        <v>51 40 47</v>
      </c>
      <c r="AP505" t="str">
        <v>621 523 602</v>
      </c>
      <c r="AQ505" t="str">
        <v>n1c0t@outlook.de</v>
      </c>
    </row>
    <row r="506">
      <c r="A506" t="str">
        <v>THOMSEN</v>
      </c>
      <c r="B506" t="str">
        <v>Line</v>
      </c>
      <c r="D506" t="str">
        <v>FR</v>
      </c>
      <c r="E506" t="str">
        <v>Danoise</v>
      </c>
      <c r="F506" t="str">
        <v>27, rue Mameranus</v>
      </c>
      <c r="G506" t="str">
        <v>L-8249</v>
      </c>
      <c r="H506" t="str">
        <v>Mamer</v>
      </c>
      <c r="I506" t="str">
        <v>F49</v>
      </c>
      <c r="K506">
        <v>212</v>
      </c>
      <c r="L506">
        <f>IFERROR(VLOOKUP(K506,'Tables new'!$A:$C,3,FALSE),"")</f>
        <v>70</v>
      </c>
      <c r="M506" t="str">
        <f>VLOOKUP(K506,CAT_JOUEUR,2,FALSE)</f>
        <v>Contact famille</v>
      </c>
      <c r="N506">
        <v>212</v>
      </c>
      <c r="O506">
        <f>IFERROR(VLOOKUP(N506,'Tables new'!$A:$C,3,FALSE),"")</f>
        <v>70</v>
      </c>
      <c r="P506" t="str">
        <f>VLOOKUP(N506,CAT_JOUEUR,2,FALSE)</f>
        <v>Contact famille</v>
      </c>
      <c r="Y506" t="str">
        <v>c</v>
      </c>
      <c r="AH506" t="str">
        <v xml:space="preserve"> ///</v>
      </c>
      <c r="AI506" t="str">
        <v xml:space="preserve"> ///</v>
      </c>
      <c r="AJ506" t="str">
        <v xml:space="preserve"> ///</v>
      </c>
      <c r="AK506" t="str">
        <v xml:space="preserve"> ///</v>
      </c>
      <c r="AL506" t="str">
        <v>NA</v>
      </c>
      <c r="AP506">
        <v>661822408</v>
      </c>
      <c r="AQ506" t="str">
        <v>lajne.thomsen@gmail.com</v>
      </c>
    </row>
    <row r="507">
      <c r="A507" t="str">
        <v>TOISUL</v>
      </c>
      <c r="B507" t="str">
        <v>Jessica</v>
      </c>
      <c r="D507" t="str">
        <v>FR</v>
      </c>
      <c r="E507" t="str">
        <v>luxembourgeoise</v>
      </c>
      <c r="F507" t="str">
        <v>78, rte de Mersch</v>
      </c>
      <c r="G507" t="str">
        <v>L-7432</v>
      </c>
      <c r="H507" t="str">
        <v>Gosseldange</v>
      </c>
      <c r="I507" t="str">
        <v>F76</v>
      </c>
      <c r="K507">
        <v>212</v>
      </c>
      <c r="L507">
        <f>IFERROR(VLOOKUP(K507,'Tables new'!$A:$C,3,FALSE),"")</f>
        <v>70</v>
      </c>
      <c r="M507" t="str">
        <f>VLOOKUP(K507,CAT_JOUEUR,2,FALSE)</f>
        <v>Contact famille</v>
      </c>
      <c r="N507">
        <v>212</v>
      </c>
      <c r="O507">
        <f>IFERROR(VLOOKUP(N507,'Tables new'!$A:$C,3,FALSE),"")</f>
        <v>70</v>
      </c>
      <c r="P507" t="str">
        <f>VLOOKUP(N507,CAT_JOUEUR,2,FALSE)</f>
        <v>Contact famille</v>
      </c>
      <c r="S507" t="str">
        <v>c</v>
      </c>
      <c r="T507" t="str">
        <v>c</v>
      </c>
      <c r="AH507" t="str">
        <v xml:space="preserve"> ///</v>
      </c>
      <c r="AI507" t="str">
        <v xml:space="preserve"> ///</v>
      </c>
      <c r="AJ507" t="str">
        <v xml:space="preserve"> ///</v>
      </c>
      <c r="AK507" t="str">
        <v xml:space="preserve"> ///</v>
      </c>
      <c r="AL507" t="str">
        <v>NA</v>
      </c>
      <c r="AN507" t="str">
        <v>26 32 12 37</v>
      </c>
      <c r="AP507">
        <v>621724416</v>
      </c>
      <c r="AQ507" t="str">
        <v>jtoisul@pt.lu</v>
      </c>
    </row>
    <row r="508">
      <c r="A508" t="str">
        <v xml:space="preserve">TOISUL </v>
      </c>
      <c r="B508" t="str">
        <v>Steve</v>
      </c>
      <c r="D508" t="str">
        <v>FR</v>
      </c>
      <c r="E508" t="str">
        <v>luxembourgeoise</v>
      </c>
      <c r="F508" t="str">
        <v>37, rue Joseph Hackin</v>
      </c>
      <c r="G508" t="str">
        <v>L-8711</v>
      </c>
      <c r="H508" t="str">
        <v>Boevange/Attert</v>
      </c>
      <c r="I508" t="str">
        <v>F53</v>
      </c>
      <c r="K508">
        <v>212</v>
      </c>
      <c r="L508">
        <f>IFERROR(VLOOKUP(K508,'Tables new'!$A:$C,3,FALSE),"")</f>
        <v>70</v>
      </c>
      <c r="M508" t="str">
        <f>VLOOKUP(K508,CAT_JOUEUR,2,FALSE)</f>
        <v>Contact famille</v>
      </c>
      <c r="N508">
        <v>212</v>
      </c>
      <c r="O508">
        <f>IFERROR(VLOOKUP(N508,'Tables new'!$A:$C,3,FALSE),"")</f>
        <v>70</v>
      </c>
      <c r="P508" t="str">
        <f>VLOOKUP(N508,CAT_JOUEUR,2,FALSE)</f>
        <v>Contact famille</v>
      </c>
      <c r="T508" t="str">
        <v>c</v>
      </c>
      <c r="AH508" t="str">
        <v xml:space="preserve"> ///</v>
      </c>
      <c r="AI508" t="str">
        <v xml:space="preserve"> ///</v>
      </c>
      <c r="AJ508" t="str">
        <v xml:space="preserve"> ///</v>
      </c>
      <c r="AK508" t="str">
        <v xml:space="preserve"> ///</v>
      </c>
      <c r="AL508" t="str">
        <v>NA</v>
      </c>
      <c r="AP508">
        <v>691457054</v>
      </c>
      <c r="AQ508" t="str">
        <v>steve_toisul@hotmail.com</v>
      </c>
    </row>
    <row r="509">
      <c r="A509" t="str">
        <v>TOISUL LINSTER</v>
      </c>
      <c r="B509" t="str">
        <v>Ben</v>
      </c>
      <c r="D509" t="str">
        <v>FR</v>
      </c>
      <c r="E509" t="str">
        <v>luxembourgeoise</v>
      </c>
      <c r="F509" t="str">
        <v>37, rue Joseph Hackin</v>
      </c>
      <c r="G509" t="str">
        <v>L-8711</v>
      </c>
      <c r="H509" t="str">
        <v>Boevange/Attert</v>
      </c>
      <c r="I509" t="str">
        <v>F53</v>
      </c>
      <c r="K509">
        <v>6</v>
      </c>
      <c r="L509">
        <f>IFERROR(VLOOKUP(K509,'Tables new'!$A:$C,3,FALSE),"")</f>
        <v>15</v>
      </c>
      <c r="M509" t="str">
        <f>VLOOKUP(K509,CAT_JOUEUR,2,FALSE)</f>
        <v>U 13 H</v>
      </c>
      <c r="N509">
        <v>6</v>
      </c>
      <c r="O509">
        <f>IFERROR(VLOOKUP(N509,'Tables new'!$A:$C,3,FALSE),"")</f>
        <v>15</v>
      </c>
      <c r="P509" t="str">
        <f>VLOOKUP(N509,CAT_JOUEUR,2,FALSE)</f>
        <v>U 13 H</v>
      </c>
      <c r="T509" t="str">
        <v>j</v>
      </c>
      <c r="AA509" t="str">
        <v>403610</v>
      </c>
      <c r="AF509" t="str">
        <v>nouvelle licence 25/26</v>
      </c>
      <c r="AH509">
        <v>46162</v>
      </c>
      <c r="AI509">
        <v>46161</v>
      </c>
      <c r="AJ509">
        <v>2027</v>
      </c>
      <c r="AK509">
        <v>42208</v>
      </c>
      <c r="AL509" t="str">
        <v>2015 07 23 003 90</v>
      </c>
      <c r="AO509" t="str">
        <v>691 457 054 (père)</v>
      </c>
      <c r="AP509" t="str">
        <v>691 567 058 (mère)</v>
      </c>
      <c r="AQ509" t="str">
        <v>steve_toisul@hotmail.com</v>
      </c>
    </row>
    <row r="510">
      <c r="A510" t="str">
        <v>VALENTE ESTEVES</v>
      </c>
      <c r="B510" t="str">
        <v>Ilda</v>
      </c>
      <c r="D510" t="str">
        <v>FR</v>
      </c>
      <c r="E510" t="str">
        <v>luxembourgeoise</v>
      </c>
      <c r="F510" t="str">
        <v>37,Bd. Pierre Dupont</v>
      </c>
      <c r="G510" t="str">
        <v>L-4086</v>
      </c>
      <c r="H510" t="str">
        <v>Esch/Alzette</v>
      </c>
      <c r="I510" t="str">
        <v>Seul</v>
      </c>
      <c r="K510">
        <v>12</v>
      </c>
      <c r="L510">
        <v>15</v>
      </c>
      <c r="M510" t="str">
        <v>Femmes</v>
      </c>
      <c r="N510">
        <v>12</v>
      </c>
      <c r="O510">
        <f>IFERROR(VLOOKUP(N510,'Tables new'!$A:$C,3,FALSE),"")</f>
        <v>31</v>
      </c>
      <c r="P510" t="str">
        <f>VLOOKUP(N510,CAT_JOUEUR,2,FALSE)</f>
        <v>Femmes</v>
      </c>
      <c r="AA510" t="str">
        <v>402524</v>
      </c>
      <c r="AH510">
        <v>45785</v>
      </c>
      <c r="AI510">
        <v>45748</v>
      </c>
      <c r="AJ510">
        <v>2033</v>
      </c>
      <c r="AK510">
        <v>37881</v>
      </c>
      <c r="AL510" t="str">
        <v>2003 09 17 147 42</v>
      </c>
      <c r="AP510">
        <v>621720140</v>
      </c>
      <c r="AQ510" t="str">
        <v>ildavalenteesteves@gmail.com</v>
      </c>
    </row>
    <row r="511">
      <c r="A511" t="str">
        <v>VAN DER WEKEN</v>
      </c>
      <c r="B511" t="str">
        <v>Louis</v>
      </c>
      <c r="D511" t="str">
        <v>FR</v>
      </c>
      <c r="E511" t="str">
        <v>luxembourgeoise</v>
      </c>
      <c r="F511" t="str">
        <v>5, rue Félicie Schlesser</v>
      </c>
      <c r="G511" t="str">
        <v>L-9072</v>
      </c>
      <c r="H511" t="str">
        <v>Ettelbrück</v>
      </c>
      <c r="I511" t="str">
        <v>Seul</v>
      </c>
      <c r="K511">
        <v>150</v>
      </c>
      <c r="L511">
        <f>IFERROR(VLOOKUP(K511,'Tables new'!$A:$C,3,FALSE),"")</f>
        <v>1</v>
      </c>
      <c r="M511" t="str">
        <f>VLOOKUP(K511,CAT_JOUEUR,2,FALSE)</f>
        <v>comité</v>
      </c>
      <c r="N511">
        <v>2</v>
      </c>
      <c r="O511">
        <f>IFERROR(VLOOKUP(N511,'Tables new'!$A:$C,3,FALSE),"")</f>
        <v>11</v>
      </c>
      <c r="P511" t="str">
        <f>VLOOKUP(N511,CAT_JOUEUR,2,FALSE)</f>
        <v>Seniors - HO</v>
      </c>
      <c r="AA511" t="str">
        <v>401526</v>
      </c>
      <c r="AC511" t="str">
        <v>401526</v>
      </c>
      <c r="AH511">
        <v>45302</v>
      </c>
      <c r="AI511">
        <v>45108</v>
      </c>
      <c r="AJ511">
        <v>2031</v>
      </c>
      <c r="AK511">
        <v>37229</v>
      </c>
      <c r="AL511" t="str">
        <v>2001 12 04 172 40</v>
      </c>
      <c r="AP511">
        <v>621702377</v>
      </c>
      <c r="AQ511" t="str">
        <v>vanderwekenlouis01@gmail.com</v>
      </c>
      <c r="AU511" t="str">
        <v>2023, Membre</v>
      </c>
      <c r="AX511" t="str">
        <v>LUXQF2 Bis</v>
      </c>
    </row>
    <row r="512">
      <c r="A512" t="str">
        <v>VAN WISSEN</v>
      </c>
      <c r="B512" t="str">
        <v>Petrus</v>
      </c>
      <c r="D512" t="str">
        <v>FR</v>
      </c>
      <c r="E512" t="str">
        <v>luxembourgeoise</v>
      </c>
      <c r="F512" t="str">
        <v>8a, rue de Kehlen</v>
      </c>
      <c r="G512" t="str">
        <v>L-8390</v>
      </c>
      <c r="H512" t="str">
        <v>Nospelt</v>
      </c>
      <c r="I512" t="str">
        <v>F21</v>
      </c>
      <c r="K512">
        <v>1</v>
      </c>
      <c r="L512">
        <f>IFERROR(VLOOKUP(K512,'Tables new'!$A:$C,3,FALSE),"")</f>
        <v>2</v>
      </c>
      <c r="M512" t="str">
        <f>VLOOKUP(K512,CAT_JOUEUR,2,FALSE)</f>
        <v>Officiel H</v>
      </c>
      <c r="N512">
        <v>1</v>
      </c>
      <c r="O512">
        <f>IFERROR(VLOOKUP(N512,'Tables new'!$A:$C,3,FALSE),"")</f>
        <v>2</v>
      </c>
      <c r="P512" t="str">
        <f>VLOOKUP(N512,CAT_JOUEUR,2,FALSE)</f>
        <v>Officiel H</v>
      </c>
      <c r="AB512" t="str">
        <v>3635</v>
      </c>
      <c r="AC512" t="str">
        <v>3635</v>
      </c>
      <c r="AH512">
        <v>40934</v>
      </c>
      <c r="AI512">
        <v>40934</v>
      </c>
      <c r="AJ512" t="str">
        <v>///</v>
      </c>
      <c r="AK512">
        <v>24553</v>
      </c>
      <c r="AL512" t="str">
        <v>NA</v>
      </c>
      <c r="AN512" t="str">
        <v>26 30 05 23</v>
      </c>
      <c r="AP512" t="str">
        <v>661 073 081</v>
      </c>
      <c r="AQ512" t="str">
        <v>pwissen@pt.lu</v>
      </c>
      <c r="AV512" t="str">
        <v>X</v>
      </c>
      <c r="AY512" t="str">
        <v>famr</v>
      </c>
      <c r="BA512" t="str">
        <v>25/09/19</v>
      </c>
      <c r="BB512" t="str">
        <v>19/11/19</v>
      </c>
      <c r="BC512" t="str">
        <v>i2</v>
      </c>
      <c r="BD512">
        <v>50</v>
      </c>
      <c r="BO512" t="str">
        <v>ad-2</v>
      </c>
    </row>
    <row r="513">
      <c r="A513" t="str">
        <v>VASARI</v>
      </c>
      <c r="B513" t="str">
        <v>Mendy</v>
      </c>
      <c r="D513" t="str">
        <v>FR</v>
      </c>
      <c r="E513" t="str">
        <v>luxembourgeoise</v>
      </c>
      <c r="F513" t="str">
        <v>68, rue d'Arlon</v>
      </c>
      <c r="G513" t="str">
        <v>L-7415</v>
      </c>
      <c r="H513" t="str">
        <v>Brouch</v>
      </c>
      <c r="I513" t="str">
        <v>F119</v>
      </c>
      <c r="K513">
        <v>212</v>
      </c>
      <c r="L513">
        <f>IFERROR(VLOOKUP(K513,'Tables new'!$A:$C,3,FALSE),"")</f>
        <v>70</v>
      </c>
      <c r="M513" t="str">
        <f>VLOOKUP(K513,CAT_JOUEUR,2,FALSE)</f>
        <v>Contact famille</v>
      </c>
      <c r="N513">
        <v>212</v>
      </c>
      <c r="O513">
        <f>IFERROR(VLOOKUP(N513,'Tables new'!$A:$C,3,FALSE),"")</f>
        <v>70</v>
      </c>
      <c r="P513" t="str">
        <f>VLOOKUP(N513,CAT_JOUEUR,2,FALSE)</f>
        <v>Contact famille</v>
      </c>
      <c r="W513" t="str">
        <v>c</v>
      </c>
      <c r="AH513" t="str">
        <v xml:space="preserve"> ///</v>
      </c>
      <c r="AI513" t="str">
        <v xml:space="preserve"> ///</v>
      </c>
      <c r="AJ513" t="str">
        <v xml:space="preserve"> ///</v>
      </c>
      <c r="AK513" t="str">
        <v xml:space="preserve"> ///</v>
      </c>
      <c r="AL513" t="str">
        <v>NA</v>
      </c>
      <c r="AP513">
        <v>691539588</v>
      </c>
      <c r="AQ513" t="str">
        <v>vasari.mendy@hotmail.com</v>
      </c>
    </row>
    <row r="514">
      <c r="A514" t="str">
        <v>VEIGA</v>
      </c>
      <c r="B514" t="str">
        <v>Cindy</v>
      </c>
      <c r="D514" t="str">
        <v>FR</v>
      </c>
      <c r="E514" t="str">
        <v>luxembourgeoise</v>
      </c>
      <c r="F514" t="str">
        <v>12, rue des Champs</v>
      </c>
      <c r="G514" t="str">
        <v>L-7715</v>
      </c>
      <c r="H514" t="str">
        <v>Welsdorf</v>
      </c>
      <c r="I514" t="str">
        <v>F48</v>
      </c>
      <c r="K514">
        <v>212</v>
      </c>
      <c r="L514">
        <f>IFERROR(VLOOKUP(K514,'Tables new'!$A:$C,3,FALSE),"")</f>
        <v>70</v>
      </c>
      <c r="M514" t="str">
        <f>VLOOKUP(K514,CAT_JOUEUR,2,FALSE)</f>
        <v>Contact famille</v>
      </c>
      <c r="N514">
        <v>212</v>
      </c>
      <c r="O514">
        <f>IFERROR(VLOOKUP(N514,'Tables new'!$A:$C,3,FALSE),"")</f>
        <v>70</v>
      </c>
      <c r="P514" t="str">
        <f>VLOOKUP(N514,CAT_JOUEUR,2,FALSE)</f>
        <v>Contact famille</v>
      </c>
      <c r="U514" t="str">
        <v>c</v>
      </c>
      <c r="AH514" t="str">
        <v xml:space="preserve"> ///</v>
      </c>
      <c r="AI514" t="str">
        <v xml:space="preserve"> ///</v>
      </c>
      <c r="AJ514" t="str">
        <v xml:space="preserve"> ///</v>
      </c>
      <c r="AK514" t="str">
        <v xml:space="preserve"> ///</v>
      </c>
      <c r="AL514" t="str">
        <v>NA</v>
      </c>
      <c r="AP514" t="str">
        <v>661 220 483</v>
      </c>
      <c r="AQ514" t="str">
        <v>veigacindy@gmail.com</v>
      </c>
    </row>
    <row r="515">
      <c r="A515" t="str">
        <v>VIEILLEVOYE</v>
      </c>
      <c r="B515" t="str">
        <v>Stéphanie</v>
      </c>
      <c r="D515" t="str">
        <v>FR</v>
      </c>
      <c r="E515" t="str">
        <v>luxembourgeoise</v>
      </c>
      <c r="F515" t="str">
        <v>6, rue de Prettange</v>
      </c>
      <c r="G515" t="str">
        <v>L-7398</v>
      </c>
      <c r="H515" t="str">
        <v>Hunsdorf</v>
      </c>
      <c r="I515" t="str">
        <v>F50</v>
      </c>
      <c r="K515">
        <v>212</v>
      </c>
      <c r="L515">
        <f>IFERROR(VLOOKUP(K515,'Tables new'!$A:$C,3,FALSE),"")</f>
        <v>70</v>
      </c>
      <c r="M515" t="str">
        <f>VLOOKUP(K515,CAT_JOUEUR,2,FALSE)</f>
        <v>Contact famille</v>
      </c>
      <c r="N515">
        <v>212</v>
      </c>
      <c r="O515">
        <f>IFERROR(VLOOKUP(N515,'Tables new'!$A:$C,3,FALSE),"")</f>
        <v>70</v>
      </c>
      <c r="P515" t="str">
        <f>VLOOKUP(N515,CAT_JOUEUR,2,FALSE)</f>
        <v>Contact famille</v>
      </c>
      <c r="V515" t="str">
        <v>c</v>
      </c>
      <c r="W515" t="str">
        <v>c</v>
      </c>
      <c r="AH515" t="str">
        <v xml:space="preserve"> ///</v>
      </c>
      <c r="AI515" t="str">
        <v xml:space="preserve"> ///</v>
      </c>
      <c r="AJ515" t="str">
        <v xml:space="preserve"> ///</v>
      </c>
      <c r="AK515" t="str">
        <v xml:space="preserve"> ///</v>
      </c>
      <c r="AL515" t="str">
        <v>NA</v>
      </c>
    </row>
    <row r="516">
      <c r="A516" t="str">
        <v>WAGNER</v>
      </c>
      <c r="B516" t="str">
        <v>Myriam</v>
      </c>
      <c r="D516" t="str">
        <v>FR</v>
      </c>
      <c r="E516" t="str">
        <v>luxembourgeoise</v>
      </c>
      <c r="F516" t="str">
        <v>7, rue Gruenewald</v>
      </c>
      <c r="G516" t="str">
        <v>L-7392</v>
      </c>
      <c r="H516" t="str">
        <v>Blaschette</v>
      </c>
      <c r="I516" t="str">
        <v>F141</v>
      </c>
      <c r="K516">
        <v>21</v>
      </c>
      <c r="L516">
        <f>IFERROR(VLOOKUP(K516,'Tables new'!$A:$C,3,FALSE),"")</f>
        <v>18</v>
      </c>
      <c r="M516" t="str">
        <f>VLOOKUP(K516,CAT_JOUEUR,2,FALSE)</f>
        <v>U7 Mixte</v>
      </c>
      <c r="N516">
        <v>21</v>
      </c>
      <c r="O516">
        <f>IFERROR(VLOOKUP(N516,'Tables new'!$A:$C,3,FALSE),"")</f>
        <v>18</v>
      </c>
      <c r="P516" t="str">
        <f>VLOOKUP(N516,CAT_JOUEUR,2,FALSE)</f>
        <v>U7 Mixte</v>
      </c>
      <c r="W516" t="str">
        <v>j</v>
      </c>
      <c r="AA516" t="str">
        <v>xxx</v>
      </c>
      <c r="AF516" t="str">
        <v>Licence reactivée 25/26</v>
      </c>
      <c r="AI516">
        <v>45940</v>
      </c>
      <c r="AJ516">
        <v>2029</v>
      </c>
      <c r="AK516">
        <v>44634</v>
      </c>
      <c r="AL516" t="str">
        <v>2022 03 14 004 37</v>
      </c>
      <c r="AQ516" t="str">
        <v>agrebimyriam@hotmail.com</v>
      </c>
      <c r="AR516" t="str">
        <v xml:space="preserve"> </v>
      </c>
    </row>
    <row r="517">
      <c r="A517" t="str">
        <v>WAGNER</v>
      </c>
      <c r="B517" t="str">
        <v>Olivier</v>
      </c>
      <c r="D517" t="str">
        <v>FR</v>
      </c>
      <c r="E517" t="str">
        <v>luxembourgeoise</v>
      </c>
      <c r="F517" t="str">
        <v>15a, rue d'Ettelbruck</v>
      </c>
      <c r="G517" t="str">
        <v>L-7590</v>
      </c>
      <c r="H517" t="str">
        <v>Lintgen</v>
      </c>
      <c r="I517" t="str">
        <v>Seul</v>
      </c>
      <c r="K517">
        <v>9</v>
      </c>
      <c r="L517">
        <f>IFERROR(VLOOKUP(K517,'Tables new'!$A:$C,3,FALSE),"")</f>
        <v>20</v>
      </c>
      <c r="M517" t="str">
        <f>VLOOKUP(K517,CAT_JOUEUR,2,FALSE)</f>
        <v>Vétérans - HO</v>
      </c>
      <c r="N517">
        <v>9</v>
      </c>
      <c r="O517">
        <f>IFERROR(VLOOKUP(N517,'Tables new'!$A:$C,3,FALSE),"")</f>
        <v>20</v>
      </c>
      <c r="P517" t="str">
        <f>VLOOKUP(N517,CAT_JOUEUR,2,FALSE)</f>
        <v>Vétérans - HO</v>
      </c>
      <c r="AA517" t="str">
        <v>100694</v>
      </c>
      <c r="AH517">
        <v>45050</v>
      </c>
      <c r="AI517">
        <v>45041</v>
      </c>
      <c r="AJ517">
        <v>2029</v>
      </c>
      <c r="AK517">
        <v>30867</v>
      </c>
      <c r="AL517" t="str">
        <v>1984 07 04 257 31</v>
      </c>
      <c r="AO517" t="str">
        <v xml:space="preserve"> </v>
      </c>
      <c r="AP517">
        <v>661802747</v>
      </c>
      <c r="AQ517" t="str">
        <v>wagner.olivier84@gmail.com</v>
      </c>
    </row>
    <row r="518">
      <c r="A518" t="str">
        <v>WAGNER</v>
      </c>
      <c r="B518" t="str">
        <v>Steve</v>
      </c>
      <c r="D518" t="str">
        <v>FR</v>
      </c>
      <c r="E518" t="str">
        <v>luxembourgeoise</v>
      </c>
      <c r="F518" t="str">
        <v>45, rue du Château</v>
      </c>
      <c r="G518" t="str">
        <v>L-7463</v>
      </c>
      <c r="H518" t="str">
        <v>Pettingen/Mersch</v>
      </c>
      <c r="I518" t="str">
        <v>F64</v>
      </c>
      <c r="K518">
        <v>212</v>
      </c>
      <c r="L518">
        <f>IFERROR(VLOOKUP(K518,'Tables new'!$A:$C,3,FALSE),"")</f>
        <v>70</v>
      </c>
      <c r="M518" t="str">
        <f>VLOOKUP(K518,CAT_JOUEUR,2,FALSE)</f>
        <v>Contact famille</v>
      </c>
      <c r="N518">
        <v>212</v>
      </c>
      <c r="O518">
        <f>IFERROR(VLOOKUP(N518,'Tables new'!$A:$C,3,FALSE),"")</f>
        <v>70</v>
      </c>
      <c r="P518" t="str">
        <f>VLOOKUP(N518,CAT_JOUEUR,2,FALSE)</f>
        <v>Contact famille</v>
      </c>
      <c r="R518" t="str">
        <v>c</v>
      </c>
      <c r="AH518" t="str">
        <v xml:space="preserve"> ///</v>
      </c>
      <c r="AI518" t="str">
        <v xml:space="preserve"> ///</v>
      </c>
      <c r="AJ518" t="str">
        <v xml:space="preserve"> ///</v>
      </c>
      <c r="AK518" t="str">
        <v xml:space="preserve"> ///</v>
      </c>
      <c r="AL518" t="str">
        <v>NA</v>
      </c>
      <c r="AN518" t="str">
        <v>32 85 67</v>
      </c>
      <c r="AQ518" t="str">
        <v>jilleydt@pt.lu</v>
      </c>
    </row>
    <row r="519">
      <c r="A519" t="str">
        <v>WAGNER</v>
      </c>
      <c r="B519" t="str">
        <v>Tim</v>
      </c>
      <c r="D519" t="str">
        <v>FR</v>
      </c>
      <c r="E519" t="str">
        <v>luxembourgeoise</v>
      </c>
      <c r="F519" t="str">
        <v>45, rue du Château</v>
      </c>
      <c r="G519" t="str">
        <v>L-7463</v>
      </c>
      <c r="H519" t="str">
        <v>Pettingen/Mersch</v>
      </c>
      <c r="I519" t="str">
        <v>F64</v>
      </c>
      <c r="K519">
        <v>4</v>
      </c>
      <c r="L519">
        <f>IFERROR(VLOOKUP(K519,'Tables new'!$A:$C,3,FALSE),"")</f>
        <v>13</v>
      </c>
      <c r="M519" t="str">
        <f>VLOOKUP(K519,CAT_JOUEUR,2,FALSE)</f>
        <v>U 17 H</v>
      </c>
      <c r="N519">
        <v>4</v>
      </c>
      <c r="O519">
        <f>IFERROR(VLOOKUP(N519,'Tables new'!$A:$C,3,FALSE),"")</f>
        <v>13</v>
      </c>
      <c r="P519" t="str">
        <f>VLOOKUP(N519,CAT_JOUEUR,2,FALSE)</f>
        <v>U 17 H</v>
      </c>
      <c r="R519" t="str">
        <v>j</v>
      </c>
      <c r="AA519" t="str">
        <v>400648</v>
      </c>
      <c r="AF519" t="str">
        <v>Apte temporairement jusqu'au 05.08.26</v>
      </c>
      <c r="AH519">
        <v>44484</v>
      </c>
      <c r="AI519">
        <v>44481</v>
      </c>
      <c r="AJ519">
        <v>2026</v>
      </c>
      <c r="AK519">
        <v>40592</v>
      </c>
      <c r="AL519" t="str">
        <v>2011 02 18 053 01</v>
      </c>
      <c r="AN519" t="str">
        <v>32 85 67</v>
      </c>
      <c r="AO519" t="str">
        <v xml:space="preserve"> </v>
      </c>
      <c r="AP519" t="str">
        <v>691 697 889 (mère)</v>
      </c>
      <c r="AQ519" t="str">
        <v>jilleydt@pt.lu</v>
      </c>
    </row>
    <row r="520">
      <c r="A520" t="str">
        <v>WAGNER</v>
      </c>
      <c r="D520" t="str">
        <v>FR</v>
      </c>
      <c r="E520" t="str">
        <v>luxembourgeoise</v>
      </c>
      <c r="F520" t="str">
        <v>7, rue Gruenewald</v>
      </c>
      <c r="G520" t="str">
        <v>L-7392</v>
      </c>
      <c r="H520" t="str">
        <v>Blaschette</v>
      </c>
      <c r="I520" t="str">
        <v>F141</v>
      </c>
      <c r="K520">
        <v>212</v>
      </c>
      <c r="L520">
        <f>IFERROR(VLOOKUP(K520,'Tables new'!$A:$C,3,FALSE),"")</f>
        <v>70</v>
      </c>
      <c r="M520" t="str">
        <f>VLOOKUP(K520,CAT_JOUEUR,2,FALSE)</f>
        <v>Contact famille</v>
      </c>
      <c r="N520">
        <v>212</v>
      </c>
      <c r="O520">
        <f>IFERROR(VLOOKUP(N520,'Tables new'!$A:$C,3,FALSE),"")</f>
        <v>70</v>
      </c>
      <c r="P520" t="str">
        <f>VLOOKUP(N520,CAT_JOUEUR,2,FALSE)</f>
        <v>Contact famille</v>
      </c>
      <c r="W520" t="str">
        <v>c</v>
      </c>
      <c r="AH520" t="str">
        <v xml:space="preserve"> ///</v>
      </c>
      <c r="AI520" t="str">
        <v xml:space="preserve"> ///</v>
      </c>
      <c r="AJ520" t="str">
        <v xml:space="preserve"> ///</v>
      </c>
      <c r="AK520" t="str">
        <v xml:space="preserve"> ///</v>
      </c>
      <c r="AL520" t="str">
        <v>NA</v>
      </c>
    </row>
    <row r="521">
      <c r="A521" t="str">
        <v>WALKER</v>
      </c>
      <c r="B521" t="str">
        <v>Amelie</v>
      </c>
      <c r="D521" t="str">
        <v>FR</v>
      </c>
      <c r="E521" t="str">
        <v>luxembourgeoise</v>
      </c>
      <c r="F521" t="str">
        <v>22, rue de Septfontaines</v>
      </c>
      <c r="G521" t="str">
        <v>L-7595</v>
      </c>
      <c r="H521" t="str">
        <v>Reckange</v>
      </c>
      <c r="I521" t="str">
        <v>F125</v>
      </c>
      <c r="K521">
        <v>17</v>
      </c>
      <c r="L521">
        <f>IFERROR(VLOOKUP(K521,'Tables new'!$A:$C,3,FALSE),"")</f>
        <v>36</v>
      </c>
      <c r="M521" t="str">
        <f>VLOOKUP(K521,CAT_JOUEUR,2,FALSE)</f>
        <v>U 11 F</v>
      </c>
      <c r="N521">
        <v>17</v>
      </c>
      <c r="O521">
        <f>IFERROR(VLOOKUP(N521,'Tables new'!$A:$C,3,FALSE),"")</f>
        <v>36</v>
      </c>
      <c r="P521" t="str">
        <f>VLOOKUP(N521,CAT_JOUEUR,2,FALSE)</f>
        <v>U 11 F</v>
      </c>
      <c r="U521" t="str">
        <v>j</v>
      </c>
      <c r="AA521" t="str">
        <v>402908</v>
      </c>
      <c r="AC521" t="str">
        <v xml:space="preserve"> </v>
      </c>
      <c r="AF521" t="str">
        <v>nouvelle licence 25/26</v>
      </c>
      <c r="AH521">
        <v>45937</v>
      </c>
      <c r="AI521">
        <v>45932</v>
      </c>
      <c r="AJ521">
        <v>2028</v>
      </c>
      <c r="AK521">
        <v>42520</v>
      </c>
      <c r="AL521" t="str">
        <v>2016 05 30 003 19</v>
      </c>
      <c r="AO521" t="str">
        <v>691 162 398 (père)</v>
      </c>
      <c r="AP521" t="str">
        <v>691 162 668 (mère)</v>
      </c>
      <c r="AQ521" t="str">
        <v>simon120414@gmail.com</v>
      </c>
    </row>
    <row r="522">
      <c r="A522" t="str">
        <v>WALKER</v>
      </c>
      <c r="B522" t="str">
        <v>Amy</v>
      </c>
      <c r="D522" t="str">
        <v>FR</v>
      </c>
      <c r="E522" t="str">
        <v>luxembourgeoise</v>
      </c>
      <c r="F522" t="str">
        <v>22, rue de Septfontaines</v>
      </c>
      <c r="G522" t="str">
        <v>L-7595</v>
      </c>
      <c r="H522" t="str">
        <v>Reckange</v>
      </c>
      <c r="I522" t="str">
        <v>F125</v>
      </c>
      <c r="K522">
        <v>212</v>
      </c>
      <c r="L522">
        <f>IFERROR(VLOOKUP(K522,'Tables new'!$A:$C,3,FALSE),"")</f>
        <v>70</v>
      </c>
      <c r="M522" t="str">
        <f>VLOOKUP(K522,CAT_JOUEUR,2,FALSE)</f>
        <v>Contact famille</v>
      </c>
      <c r="N522">
        <v>212</v>
      </c>
      <c r="O522">
        <f>IFERROR(VLOOKUP(N522,'Tables new'!$A:$C,3,FALSE),"")</f>
        <v>70</v>
      </c>
      <c r="P522" t="str">
        <f>VLOOKUP(N522,CAT_JOUEUR,2,FALSE)</f>
        <v>Contact famille</v>
      </c>
      <c r="U522" t="str">
        <v>c</v>
      </c>
      <c r="AH522" t="str">
        <v xml:space="preserve"> ///</v>
      </c>
      <c r="AI522" t="str">
        <v xml:space="preserve"> ///</v>
      </c>
      <c r="AJ522" t="str">
        <v xml:space="preserve"> ///</v>
      </c>
      <c r="AK522" t="str">
        <v xml:space="preserve"> ///</v>
      </c>
      <c r="AL522" t="str">
        <v>NA</v>
      </c>
      <c r="AP522">
        <v>691162668</v>
      </c>
      <c r="AQ522" t="str">
        <v>simon120414@gmail.com</v>
      </c>
    </row>
    <row r="523">
      <c r="A523" t="str">
        <v>WALKER</v>
      </c>
      <c r="B523" t="str">
        <v>Simon</v>
      </c>
      <c r="D523" t="str">
        <v>FR</v>
      </c>
      <c r="E523" t="str">
        <v>luxembourgeoise</v>
      </c>
      <c r="F523" t="str">
        <v>22, rue de Septfontaines</v>
      </c>
      <c r="G523" t="str">
        <v>L-7595</v>
      </c>
      <c r="H523" t="str">
        <v>Reckange</v>
      </c>
      <c r="I523" t="str">
        <v>F125</v>
      </c>
      <c r="K523">
        <v>212</v>
      </c>
      <c r="L523">
        <f>IFERROR(VLOOKUP(K523,'Tables new'!$A:$C,3,FALSE),"")</f>
        <v>70</v>
      </c>
      <c r="M523" t="str">
        <f>VLOOKUP(K523,CAT_JOUEUR,2,FALSE)</f>
        <v>Contact famille</v>
      </c>
      <c r="N523">
        <v>212</v>
      </c>
      <c r="O523">
        <f>IFERROR(VLOOKUP(N523,'Tables new'!$A:$C,3,FALSE),"")</f>
        <v>70</v>
      </c>
      <c r="P523" t="str">
        <f>VLOOKUP(N523,CAT_JOUEUR,2,FALSE)</f>
        <v>Contact famille</v>
      </c>
      <c r="U523" t="str">
        <v>c</v>
      </c>
      <c r="AH523" t="str">
        <v xml:space="preserve"> ///</v>
      </c>
      <c r="AI523" t="str">
        <v xml:space="preserve"> ///</v>
      </c>
      <c r="AJ523" t="str">
        <v xml:space="preserve"> ///</v>
      </c>
      <c r="AK523" t="str">
        <v xml:space="preserve"> ///</v>
      </c>
      <c r="AL523" t="str">
        <v>NA</v>
      </c>
      <c r="AP523">
        <v>691162398</v>
      </c>
      <c r="AQ523" t="str">
        <v>simon120414@gmail.com</v>
      </c>
    </row>
    <row r="524">
      <c r="A524" t="str">
        <v>WAMPACH ép. MIGLIOSI</v>
      </c>
      <c r="B524" t="str">
        <v>Joëlle</v>
      </c>
      <c r="D524" t="str">
        <v>FR</v>
      </c>
      <c r="E524" t="str">
        <v>luxembourgeoise</v>
      </c>
      <c r="F524" t="str">
        <v>31, Montée Willy Goergen</v>
      </c>
      <c r="G524" t="str">
        <v>L-7322</v>
      </c>
      <c r="H524" t="str">
        <v>Steinsel</v>
      </c>
      <c r="I524" t="str">
        <v>F110</v>
      </c>
      <c r="K524">
        <v>212</v>
      </c>
      <c r="L524">
        <f>IFERROR(VLOOKUP(K524,'Tables new'!$A:$C,3,FALSE),"")</f>
        <v>70</v>
      </c>
      <c r="M524" t="str">
        <f>VLOOKUP(K524,CAT_JOUEUR,2,FALSE)</f>
        <v>Contact famille</v>
      </c>
      <c r="N524">
        <v>212</v>
      </c>
      <c r="O524">
        <f>IFERROR(VLOOKUP(N524,'Tables new'!$A:$C,3,FALSE),"")</f>
        <v>70</v>
      </c>
      <c r="P524" t="str">
        <f>VLOOKUP(N524,CAT_JOUEUR,2,FALSE)</f>
        <v>Contact famille</v>
      </c>
      <c r="AH524" t="str">
        <v xml:space="preserve"> ///</v>
      </c>
      <c r="AI524">
        <v>43516</v>
      </c>
      <c r="AJ524" t="str">
        <v xml:space="preserve"> ///</v>
      </c>
      <c r="AK524" t="str">
        <v xml:space="preserve"> ///</v>
      </c>
      <c r="AL524" t="str">
        <v>NA</v>
      </c>
      <c r="AP524" t="str">
        <v xml:space="preserve">621 363 328 </v>
      </c>
      <c r="AQ524" t="str">
        <v>joellewampach@gmail.com</v>
      </c>
      <c r="AY524" t="str">
        <v>fam</v>
      </c>
      <c r="BA524" t="str">
        <v>25/09/19</v>
      </c>
      <c r="BB524" t="str">
        <v>pas envoi</v>
      </c>
      <c r="BD524" t="str">
        <v>pi</v>
      </c>
    </row>
    <row r="525">
      <c r="A525" t="str">
        <v>WEBER</v>
      </c>
      <c r="B525" t="str">
        <v>Hailey</v>
      </c>
      <c r="D525" t="str">
        <v>FR</v>
      </c>
      <c r="E525" t="str">
        <v>luxembourgeoise</v>
      </c>
      <c r="F525" t="str">
        <v>2, rue Emile Laux</v>
      </c>
      <c r="G525" t="str">
        <v>L-7544</v>
      </c>
      <c r="H525" t="str">
        <v>Mersch</v>
      </c>
      <c r="I525" t="str">
        <v>F146</v>
      </c>
      <c r="K525">
        <v>21</v>
      </c>
      <c r="L525">
        <f>IFERROR(VLOOKUP(K525,'Tables new'!$A:$C,3,FALSE),"")</f>
        <v>18</v>
      </c>
      <c r="M525" t="str">
        <f>VLOOKUP(K525,CAT_JOUEUR,2,FALSE)</f>
        <v>U7 Mixte</v>
      </c>
      <c r="N525">
        <v>21</v>
      </c>
      <c r="O525">
        <f>IFERROR(VLOOKUP(N525,'Tables new'!$A:$C,3,FALSE),"")</f>
        <v>18</v>
      </c>
      <c r="P525" t="str">
        <f>VLOOKUP(N525,CAT_JOUEUR,2,FALSE)</f>
        <v>U7 Mixte</v>
      </c>
      <c r="W525" t="str">
        <v>j</v>
      </c>
      <c r="AA525" t="str">
        <v>xxx</v>
      </c>
      <c r="AF525" t="str">
        <v>nouvelle licence 25/26</v>
      </c>
      <c r="AI525">
        <v>45952</v>
      </c>
      <c r="AJ525">
        <v>2028</v>
      </c>
      <c r="AK525">
        <v>44268</v>
      </c>
      <c r="AL525" t="str">
        <v>2021 03 13 007 88</v>
      </c>
      <c r="AO525" t="str">
        <v>691 714 035 (père)</v>
      </c>
      <c r="AP525" t="str">
        <v>691 543 921 (mère)</v>
      </c>
      <c r="AQ525" t="str">
        <v>lucweber09@hotmail.com</v>
      </c>
    </row>
    <row r="526">
      <c r="A526" t="str">
        <v>WEBER</v>
      </c>
      <c r="B526" t="str">
        <v>Krisshelle</v>
      </c>
      <c r="D526" t="str">
        <v>FR</v>
      </c>
      <c r="E526" t="str">
        <v>luxembourgeoise</v>
      </c>
      <c r="F526" t="str">
        <v>2, rue Emile Laux</v>
      </c>
      <c r="G526" t="str">
        <v>L-7544</v>
      </c>
      <c r="H526" t="str">
        <v>Mersch</v>
      </c>
      <c r="I526" t="str">
        <v>F146</v>
      </c>
      <c r="K526">
        <v>212</v>
      </c>
      <c r="L526">
        <f>IFERROR(VLOOKUP(K526,'Tables new'!$A:$C,3,FALSE),"")</f>
        <v>70</v>
      </c>
      <c r="M526" t="str">
        <f>VLOOKUP(K526,CAT_JOUEUR,2,FALSE)</f>
        <v>Contact famille</v>
      </c>
      <c r="N526">
        <v>212</v>
      </c>
      <c r="O526">
        <f>IFERROR(VLOOKUP(N526,'Tables new'!$A:$C,3,FALSE),"")</f>
        <v>70</v>
      </c>
      <c r="P526" t="str">
        <f>VLOOKUP(N526,CAT_JOUEUR,2,FALSE)</f>
        <v>Contact famille</v>
      </c>
      <c r="W526" t="str">
        <v>c</v>
      </c>
      <c r="AH526" t="str">
        <v xml:space="preserve"> ///</v>
      </c>
      <c r="AI526" t="str">
        <v xml:space="preserve"> ///</v>
      </c>
      <c r="AJ526" t="str">
        <v xml:space="preserve"> ///</v>
      </c>
      <c r="AK526" t="str">
        <v xml:space="preserve"> ///</v>
      </c>
      <c r="AL526" t="str">
        <v>NA</v>
      </c>
      <c r="AP526">
        <v>691543921</v>
      </c>
      <c r="AQ526" t="str">
        <v>krishelle@hotmail.com</v>
      </c>
    </row>
    <row r="527">
      <c r="A527" t="str">
        <v>WEBER</v>
      </c>
      <c r="B527" t="str">
        <v>Luc</v>
      </c>
      <c r="D527" t="str">
        <v>FR</v>
      </c>
      <c r="E527" t="str">
        <v>luxembourgeoise</v>
      </c>
      <c r="F527" t="str">
        <v>2, rue Emile Laux</v>
      </c>
      <c r="G527" t="str">
        <v>L-7544</v>
      </c>
      <c r="H527" t="str">
        <v>Mersch</v>
      </c>
      <c r="I527" t="str">
        <v>F146</v>
      </c>
      <c r="K527">
        <v>212</v>
      </c>
      <c r="L527">
        <f>IFERROR(VLOOKUP(K527,'Tables new'!$A:$C,3,FALSE),"")</f>
        <v>70</v>
      </c>
      <c r="M527" t="str">
        <f>VLOOKUP(K527,CAT_JOUEUR,2,FALSE)</f>
        <v>Contact famille</v>
      </c>
      <c r="N527">
        <v>212</v>
      </c>
      <c r="O527">
        <f>IFERROR(VLOOKUP(N527,'Tables new'!$A:$C,3,FALSE),"")</f>
        <v>70</v>
      </c>
      <c r="P527" t="str">
        <f>VLOOKUP(N527,CAT_JOUEUR,2,FALSE)</f>
        <v>Contact famille</v>
      </c>
      <c r="W527" t="str">
        <v>c</v>
      </c>
      <c r="AH527" t="str">
        <v xml:space="preserve"> ///</v>
      </c>
      <c r="AI527" t="str">
        <v xml:space="preserve"> ///</v>
      </c>
      <c r="AJ527" t="str">
        <v xml:space="preserve"> ///</v>
      </c>
      <c r="AK527" t="str">
        <v xml:space="preserve"> ///</v>
      </c>
      <c r="AL527" t="str">
        <v>NA</v>
      </c>
      <c r="AP527">
        <v>691714035</v>
      </c>
      <c r="AQ527" t="str">
        <v>lucweber09@hotmail.com</v>
      </c>
    </row>
    <row r="528">
      <c r="A528" t="str">
        <v>WEBER</v>
      </c>
      <c r="B528" t="str">
        <v>Nadine</v>
      </c>
      <c r="D528" t="str">
        <v>FR</v>
      </c>
      <c r="E528" t="str">
        <v>luxembourgeoise</v>
      </c>
      <c r="F528" t="str">
        <v>2, rue de la Gare</v>
      </c>
      <c r="G528" t="str">
        <v>L-7420</v>
      </c>
      <c r="H528" t="str">
        <v>Cruchten</v>
      </c>
      <c r="I528" t="str">
        <v>F31</v>
      </c>
      <c r="K528">
        <v>212</v>
      </c>
      <c r="L528">
        <f>IFERROR(VLOOKUP(K528,'Tables new'!$A:$C,3,FALSE),"")</f>
        <v>70</v>
      </c>
      <c r="M528" t="str">
        <f>VLOOKUP(K528,CAT_JOUEUR,2,FALSE)</f>
        <v>Contact famille</v>
      </c>
      <c r="N528">
        <v>212</v>
      </c>
      <c r="O528">
        <f>IFERROR(VLOOKUP(N528,'Tables new'!$A:$C,3,FALSE),"")</f>
        <v>70</v>
      </c>
      <c r="P528" t="str">
        <f>VLOOKUP(N528,CAT_JOUEUR,2,FALSE)</f>
        <v>Contact famille</v>
      </c>
      <c r="V528" t="str">
        <v>c</v>
      </c>
      <c r="AH528" t="str">
        <v xml:space="preserve"> ///</v>
      </c>
      <c r="AI528" t="str">
        <v xml:space="preserve"> ///</v>
      </c>
      <c r="AJ528" t="str">
        <v xml:space="preserve"> ///</v>
      </c>
      <c r="AK528" t="str">
        <v xml:space="preserve"> ///</v>
      </c>
      <c r="AL528" t="str">
        <v>NA</v>
      </c>
      <c r="AP528">
        <v>621754388</v>
      </c>
      <c r="AQ528" t="str">
        <v>jeamed@pt.lu</v>
      </c>
    </row>
    <row r="529">
      <c r="A529" t="str">
        <v>WEBER</v>
      </c>
      <c r="B529" t="str">
        <v>Véronique</v>
      </c>
      <c r="D529" t="str">
        <v>FR</v>
      </c>
      <c r="E529" t="str">
        <v>luxembourgeoise</v>
      </c>
      <c r="F529" t="str">
        <v>53, Zanerknupp</v>
      </c>
      <c r="G529" t="str">
        <v>L-9170</v>
      </c>
      <c r="H529" t="str">
        <v>Mertzig</v>
      </c>
      <c r="I529" t="str">
        <v>F17</v>
      </c>
      <c r="L529">
        <f>IFERROR(VLOOKUP(K529,'Tables new'!$A:$C,3,FALSE),"")</f>
        <v>0</v>
      </c>
      <c r="M529" t="str">
        <f>VLOOKUP(K529,CAT_JOUEUR,2,FALSE)</f>
        <v>CAT à compléter</v>
      </c>
      <c r="N529">
        <v>212</v>
      </c>
      <c r="O529">
        <f>IFERROR(VLOOKUP(N529,'Tables new'!$A:$C,3,FALSE),"")</f>
        <v>70</v>
      </c>
      <c r="P529" t="str">
        <f>VLOOKUP(N529,CAT_JOUEUR,2,FALSE)</f>
        <v>Contact famille</v>
      </c>
      <c r="W529" t="str">
        <v>c</v>
      </c>
      <c r="AH529" t="str">
        <v xml:space="preserve"> ///</v>
      </c>
      <c r="AI529" t="str">
        <v xml:space="preserve"> ///</v>
      </c>
      <c r="AJ529" t="str">
        <v xml:space="preserve"> ///</v>
      </c>
      <c r="AK529" t="str">
        <v xml:space="preserve"> ///</v>
      </c>
      <c r="AL529" t="str">
        <v>NA</v>
      </c>
      <c r="AP529">
        <v>661660966</v>
      </c>
      <c r="AQ529" t="str">
        <v>veromoien@hotmail.com</v>
      </c>
    </row>
    <row r="530">
      <c r="A530" t="str">
        <v>WEILER</v>
      </c>
      <c r="B530" t="str">
        <v>Elio</v>
      </c>
      <c r="D530" t="str">
        <v>FR</v>
      </c>
      <c r="E530" t="str">
        <v>luxembourgeoise</v>
      </c>
      <c r="F530" t="str">
        <v>38, rue de la Bergerie</v>
      </c>
      <c r="G530" t="str">
        <v>L-7441</v>
      </c>
      <c r="H530" t="str">
        <v>Lintgen</v>
      </c>
      <c r="I530" t="str">
        <v>F147</v>
      </c>
      <c r="K530">
        <v>21</v>
      </c>
      <c r="L530">
        <f>IFERROR(VLOOKUP(K530,'Tables new'!$A:$C,3,FALSE),"")</f>
        <v>18</v>
      </c>
      <c r="M530" t="str">
        <f>VLOOKUP(K530,CAT_JOUEUR,2,FALSE)</f>
        <v>U7 Mixte</v>
      </c>
      <c r="N530">
        <v>21</v>
      </c>
      <c r="O530">
        <f>IFERROR(VLOOKUP(N530,'Tables new'!$A:$C,3,FALSE),"")</f>
        <v>18</v>
      </c>
      <c r="P530" t="str">
        <f>VLOOKUP(N530,CAT_JOUEUR,2,FALSE)</f>
        <v>U7 Mixte</v>
      </c>
      <c r="W530" t="str">
        <v>j</v>
      </c>
      <c r="AA530" t="str">
        <v>xxx</v>
      </c>
      <c r="AF530" t="str">
        <v>nouvelle licence 25/26</v>
      </c>
      <c r="AI530">
        <v>45957</v>
      </c>
      <c r="AJ530">
        <v>2030</v>
      </c>
      <c r="AK530">
        <v>44948</v>
      </c>
      <c r="AL530" t="str">
        <v>2023 01 22 004 43</v>
      </c>
      <c r="AP530">
        <v>691813046</v>
      </c>
      <c r="AQ530" t="str">
        <v>vic.weiler@icloud.com</v>
      </c>
    </row>
    <row r="531">
      <c r="A531" t="str">
        <v>WEILER</v>
      </c>
      <c r="B531" t="str">
        <v xml:space="preserve">Vic </v>
      </c>
      <c r="D531" t="str">
        <v>FR</v>
      </c>
      <c r="E531" t="str">
        <v>luxembourgeoise</v>
      </c>
      <c r="F531" t="str">
        <v>38, rue de la Bergerie</v>
      </c>
      <c r="G531" t="str">
        <v>L-7441</v>
      </c>
      <c r="H531" t="str">
        <v>Lintgen</v>
      </c>
      <c r="I531" t="str">
        <v>F147</v>
      </c>
      <c r="K531">
        <v>212</v>
      </c>
      <c r="L531">
        <f>IFERROR(VLOOKUP(K531,'Tables new'!$A:$C,3,FALSE),"")</f>
        <v>70</v>
      </c>
      <c r="M531" t="str">
        <f>VLOOKUP(K531,CAT_JOUEUR,2,FALSE)</f>
        <v>Contact famille</v>
      </c>
      <c r="N531">
        <v>212</v>
      </c>
      <c r="O531">
        <f>IFERROR(VLOOKUP(N531,'Tables new'!$A:$C,3,FALSE),"")</f>
        <v>70</v>
      </c>
      <c r="P531" t="str">
        <f>VLOOKUP(N531,CAT_JOUEUR,2,FALSE)</f>
        <v>Contact famille</v>
      </c>
      <c r="W531" t="str">
        <v>c</v>
      </c>
      <c r="AH531" t="str">
        <v xml:space="preserve"> ///</v>
      </c>
      <c r="AI531" t="str">
        <v xml:space="preserve"> ///</v>
      </c>
      <c r="AJ531" t="str">
        <v xml:space="preserve"> ///</v>
      </c>
      <c r="AK531" t="str">
        <v xml:space="preserve"> ///</v>
      </c>
      <c r="AL531" t="str">
        <v>NA</v>
      </c>
      <c r="AP531">
        <v>691813046</v>
      </c>
      <c r="AQ531" t="str">
        <v>vic.weiler@icloud.com</v>
      </c>
    </row>
    <row r="532">
      <c r="A532" t="str">
        <v>WEIS</v>
      </c>
      <c r="B532" t="str">
        <v>Charles</v>
      </c>
      <c r="D532" t="str">
        <v>FR</v>
      </c>
      <c r="E532" t="str">
        <v>luxembourgeoise</v>
      </c>
      <c r="F532" t="str">
        <v>8, rue des Carrefours</v>
      </c>
      <c r="G532" t="str">
        <v>L-8124</v>
      </c>
      <c r="H532" t="str">
        <v>Bridel</v>
      </c>
      <c r="I532" t="str">
        <v>F82</v>
      </c>
      <c r="K532">
        <v>212</v>
      </c>
      <c r="L532">
        <f>IFERROR(VLOOKUP(K532,'Tables new'!$A:$C,3,FALSE),"")</f>
        <v>70</v>
      </c>
      <c r="M532" t="str">
        <f>VLOOKUP(K532,CAT_JOUEUR,2,FALSE)</f>
        <v>Contact famille</v>
      </c>
      <c r="N532">
        <v>212</v>
      </c>
      <c r="O532">
        <f>IFERROR(VLOOKUP(N532,'Tables new'!$A:$C,3,FALSE),"")</f>
        <v>70</v>
      </c>
      <c r="P532" t="str">
        <f>VLOOKUP(N532,CAT_JOUEUR,2,FALSE)</f>
        <v>Contact famille</v>
      </c>
      <c r="S532" t="str">
        <v>c</v>
      </c>
      <c r="AH532" t="str">
        <v xml:space="preserve"> ///</v>
      </c>
      <c r="AI532" t="str">
        <v xml:space="preserve"> ///</v>
      </c>
      <c r="AJ532" t="str">
        <v xml:space="preserve"> ///</v>
      </c>
      <c r="AK532" t="str">
        <v xml:space="preserve"> ///</v>
      </c>
      <c r="AL532" t="str">
        <v>NA</v>
      </c>
    </row>
    <row r="533">
      <c r="A533" t="str">
        <v>WEIS</v>
      </c>
      <c r="B533" t="str">
        <v>Marcel</v>
      </c>
      <c r="D533" t="str">
        <v>FR</v>
      </c>
      <c r="E533" t="str">
        <v>luxembourgeoise</v>
      </c>
      <c r="F533" t="str">
        <v>8, rue des Carrefours</v>
      </c>
      <c r="G533" t="str">
        <v>L-8124</v>
      </c>
      <c r="H533" t="str">
        <v>Bridel</v>
      </c>
      <c r="I533" t="str">
        <v>F82</v>
      </c>
      <c r="K533">
        <v>5</v>
      </c>
      <c r="L533">
        <f>IFERROR(VLOOKUP(K533,'Tables new'!$A:$C,3,FALSE),"")</f>
        <v>14</v>
      </c>
      <c r="M533" t="str">
        <f>VLOOKUP(K533,CAT_JOUEUR,2,FALSE)</f>
        <v>U 15 H</v>
      </c>
      <c r="N533">
        <v>5</v>
      </c>
      <c r="O533">
        <f>IFERROR(VLOOKUP(N533,'Tables new'!$A:$C,3,FALSE),"")</f>
        <v>14</v>
      </c>
      <c r="P533" t="str">
        <f>VLOOKUP(N533,CAT_JOUEUR,2,FALSE)</f>
        <v>U 15 H</v>
      </c>
      <c r="S533" t="str">
        <v>j</v>
      </c>
      <c r="AA533" t="str">
        <v>402005</v>
      </c>
      <c r="AH533">
        <v>45572</v>
      </c>
      <c r="AI533">
        <v>45568</v>
      </c>
      <c r="AJ533">
        <v>2025</v>
      </c>
      <c r="AK533">
        <v>41345</v>
      </c>
      <c r="AL533" t="str">
        <v>2013 03 12 137 45</v>
      </c>
      <c r="AP533">
        <v>621295056</v>
      </c>
      <c r="AQ533" t="str">
        <v>jostcat@gmail.com</v>
      </c>
    </row>
    <row r="534">
      <c r="A534" t="str">
        <v>WEISGERBER</v>
      </c>
      <c r="B534" t="str">
        <v>Carmen</v>
      </c>
      <c r="D534" t="str">
        <v>FR</v>
      </c>
      <c r="E534" t="str">
        <v>luxembourgeoise</v>
      </c>
      <c r="F534" t="str">
        <v>34, rue Principale</v>
      </c>
      <c r="G534" t="str">
        <v>L-9184</v>
      </c>
      <c r="H534" t="str">
        <v>Schrondweiler</v>
      </c>
      <c r="I534" t="str">
        <v>F46</v>
      </c>
      <c r="K534">
        <v>212</v>
      </c>
      <c r="L534">
        <f>IFERROR(VLOOKUP(K534,'Tables new'!$A:$C,3,FALSE),"")</f>
        <v>70</v>
      </c>
      <c r="M534" t="str">
        <f>VLOOKUP(K534,CAT_JOUEUR,2,FALSE)</f>
        <v>Contact famille</v>
      </c>
      <c r="N534">
        <v>212</v>
      </c>
      <c r="O534">
        <f>IFERROR(VLOOKUP(N534,'Tables new'!$A:$C,3,FALSE),"")</f>
        <v>70</v>
      </c>
      <c r="P534" t="str">
        <f>VLOOKUP(N534,CAT_JOUEUR,2,FALSE)</f>
        <v>Contact famille</v>
      </c>
      <c r="S534" t="str">
        <v>c</v>
      </c>
      <c r="AH534" t="str">
        <v xml:space="preserve"> ///</v>
      </c>
      <c r="AI534" t="str">
        <v xml:space="preserve"> ///</v>
      </c>
      <c r="AJ534" t="str">
        <v xml:space="preserve"> ///</v>
      </c>
      <c r="AK534" t="str">
        <v xml:space="preserve"> ///</v>
      </c>
      <c r="AL534" t="str">
        <v>NA</v>
      </c>
    </row>
    <row r="535">
      <c r="A535" t="str">
        <v>WEISGERBER</v>
      </c>
      <c r="B535" t="str">
        <v>Christine</v>
      </c>
      <c r="D535" t="str">
        <v>FR</v>
      </c>
      <c r="E535" t="str">
        <v>luxembourgeoise</v>
      </c>
      <c r="F535" t="str">
        <v>19,rue Gustave Wilhelmy</v>
      </c>
      <c r="G535" t="str">
        <v>L-7558</v>
      </c>
      <c r="H535" t="str">
        <v>Rollingen/Mersch</v>
      </c>
      <c r="I535" t="str">
        <v>F42</v>
      </c>
      <c r="K535">
        <v>212</v>
      </c>
      <c r="L535">
        <f>IFERROR(VLOOKUP(K535,'Tables new'!$A:$C,3,FALSE),"")</f>
        <v>70</v>
      </c>
      <c r="M535" t="str">
        <f>VLOOKUP(K535,CAT_JOUEUR,2,FALSE)</f>
        <v>Contact famille</v>
      </c>
      <c r="N535">
        <v>212</v>
      </c>
      <c r="O535">
        <f>IFERROR(VLOOKUP(N535,'Tables new'!$A:$C,3,FALSE),"")</f>
        <v>70</v>
      </c>
      <c r="P535" t="str">
        <f>VLOOKUP(N535,CAT_JOUEUR,2,FALSE)</f>
        <v>Contact famille</v>
      </c>
      <c r="S535" t="str">
        <v>c</v>
      </c>
      <c r="AH535" t="str">
        <v xml:space="preserve"> ///</v>
      </c>
      <c r="AI535" t="str">
        <v xml:space="preserve"> ///</v>
      </c>
      <c r="AJ535" t="str">
        <v xml:space="preserve"> ///</v>
      </c>
      <c r="AK535" t="str">
        <v xml:space="preserve"> ///</v>
      </c>
      <c r="AL535" t="str">
        <v>NA</v>
      </c>
      <c r="AP535">
        <v>661260183</v>
      </c>
      <c r="AQ535" t="str">
        <v>christine.Weisgerber@gmail.com</v>
      </c>
    </row>
    <row r="536">
      <c r="A536" t="str">
        <v>WEISSGERBER</v>
      </c>
      <c r="B536" t="str">
        <v>Pierre</v>
      </c>
      <c r="D536" t="str">
        <v>FR</v>
      </c>
      <c r="E536" t="str">
        <v>luxembourgeoise</v>
      </c>
      <c r="F536" t="str">
        <v>10, Waldstrasse</v>
      </c>
      <c r="G536" t="str">
        <v>D-54310</v>
      </c>
      <c r="H536" t="str">
        <v>Ralingen</v>
      </c>
      <c r="I536" t="str">
        <v>F42</v>
      </c>
      <c r="K536">
        <v>212</v>
      </c>
      <c r="L536">
        <f>IFERROR(VLOOKUP(K536,'Tables new'!$A:$C,3,FALSE),"")</f>
        <v>70</v>
      </c>
      <c r="M536" t="str">
        <f>VLOOKUP(K536,CAT_JOUEUR,2,FALSE)</f>
        <v>Contact famille</v>
      </c>
      <c r="N536">
        <v>212</v>
      </c>
      <c r="O536">
        <f>IFERROR(VLOOKUP(N536,'Tables new'!$A:$C,3,FALSE),"")</f>
        <v>70</v>
      </c>
      <c r="P536" t="str">
        <f>VLOOKUP(N536,CAT_JOUEUR,2,FALSE)</f>
        <v>Contact famille</v>
      </c>
      <c r="S536" t="str">
        <v>c</v>
      </c>
      <c r="AH536" t="str">
        <v xml:space="preserve"> ///</v>
      </c>
      <c r="AI536" t="str">
        <v xml:space="preserve"> ///</v>
      </c>
      <c r="AJ536" t="str">
        <v xml:space="preserve"> ///</v>
      </c>
      <c r="AK536" t="str">
        <v xml:space="preserve"> ///</v>
      </c>
      <c r="AL536" t="str">
        <v>NA</v>
      </c>
      <c r="AP536">
        <v>621325219</v>
      </c>
    </row>
    <row r="537">
      <c r="A537" t="str">
        <v>WEISSGERBER</v>
      </c>
      <c r="B537" t="str">
        <v>Tunn</v>
      </c>
      <c r="D537" t="str">
        <v>FR</v>
      </c>
      <c r="E537" t="str">
        <v>luxembourgeoise</v>
      </c>
      <c r="F537" t="str">
        <v>19,rue Gustave Wilhelmy</v>
      </c>
      <c r="G537" t="str">
        <v>L-7558</v>
      </c>
      <c r="H537" t="str">
        <v>Rollingen/Mersch</v>
      </c>
      <c r="I537" t="str">
        <v>F42</v>
      </c>
      <c r="K537">
        <v>5</v>
      </c>
      <c r="L537">
        <f>IFERROR(VLOOKUP(K537,'Tables new'!$A:$C,3,FALSE),"")</f>
        <v>14</v>
      </c>
      <c r="M537" t="str">
        <f>VLOOKUP(K537,CAT_JOUEUR,2,FALSE)</f>
        <v>U 15 H</v>
      </c>
      <c r="N537">
        <v>5</v>
      </c>
      <c r="O537">
        <f>IFERROR(VLOOKUP(N537,'Tables new'!$A:$C,3,FALSE),"")</f>
        <v>14</v>
      </c>
      <c r="P537" t="str">
        <f>VLOOKUP(N537,CAT_JOUEUR,2,FALSE)</f>
        <v>U 15 H</v>
      </c>
      <c r="S537" t="str">
        <v>j</v>
      </c>
      <c r="AA537" t="str">
        <v>401324</v>
      </c>
      <c r="AH537">
        <v>45191</v>
      </c>
      <c r="AI537">
        <v>45189</v>
      </c>
      <c r="AJ537">
        <v>2028</v>
      </c>
      <c r="AK537">
        <v>41393</v>
      </c>
      <c r="AL537" t="str">
        <v>2013 04 29 131 76</v>
      </c>
      <c r="AO537" t="str">
        <v>621 325 219 (père)</v>
      </c>
      <c r="AP537" t="str">
        <v>661 260 183 (mère)</v>
      </c>
      <c r="AQ537" t="str">
        <v>christine.Weisgerber@gmail.com</v>
      </c>
    </row>
    <row r="538">
      <c r="A538" t="str">
        <v>WELLENS</v>
      </c>
      <c r="B538" t="str">
        <v>Tun</v>
      </c>
      <c r="D538" t="str">
        <v>FR</v>
      </c>
      <c r="E538" t="str">
        <v>luxembourgeoise</v>
      </c>
      <c r="F538" t="str">
        <v>30, rue Beaulieu</v>
      </c>
      <c r="G538" t="str">
        <v>L-7302</v>
      </c>
      <c r="H538" t="str">
        <v>Müllendorf</v>
      </c>
      <c r="I538" t="str">
        <v>Seul</v>
      </c>
      <c r="K538">
        <v>2</v>
      </c>
      <c r="L538">
        <f>IFERROR(VLOOKUP(K538,'Tables new'!$A:$C,3,FALSE),"")</f>
        <v>11</v>
      </c>
      <c r="M538" t="str">
        <f>VLOOKUP(K538,CAT_JOUEUR,2,FALSE)</f>
        <v>Seniors - HO</v>
      </c>
      <c r="N538">
        <v>2</v>
      </c>
      <c r="O538">
        <f>IFERROR(VLOOKUP(N538,'Tables new'!$A:$C,3,FALSE),"")</f>
        <v>11</v>
      </c>
      <c r="P538" t="str">
        <f>VLOOKUP(N538,CAT_JOUEUR,2,FALSE)</f>
        <v>Seniors - HO</v>
      </c>
      <c r="AA538" t="str">
        <v>100636</v>
      </c>
      <c r="AF538" t="str">
        <v>Licence reactivée 25/26</v>
      </c>
      <c r="AH538">
        <v>41936</v>
      </c>
      <c r="AI538">
        <v>41937</v>
      </c>
      <c r="AJ538">
        <v>2033</v>
      </c>
      <c r="AK538">
        <v>37908</v>
      </c>
      <c r="AL538" t="str">
        <v>2003 10 14 051 84</v>
      </c>
      <c r="AN538" t="str">
        <v>33 61 80</v>
      </c>
      <c r="AP538" t="str">
        <v>661 707 323</v>
      </c>
      <c r="AQ538" t="str">
        <v>tunwellens33@gmail.com</v>
      </c>
    </row>
    <row r="539">
      <c r="A539" t="str">
        <v>WELSCH</v>
      </c>
      <c r="B539" t="str">
        <v>Mike</v>
      </c>
      <c r="D539" t="str">
        <v>FR</v>
      </c>
      <c r="E539" t="str">
        <v>luxembourgeoise</v>
      </c>
      <c r="F539" t="str">
        <v>8, Op Waasserkiirten</v>
      </c>
      <c r="G539" t="str">
        <v>L-5713</v>
      </c>
      <c r="H539" t="str">
        <v>Aspelt</v>
      </c>
      <c r="I539" t="str">
        <v>Seul</v>
      </c>
      <c r="K539">
        <v>2</v>
      </c>
      <c r="L539">
        <f>IFERROR(VLOOKUP(K539,'Tables new'!$A:$C,3,FALSE),"")</f>
        <v>11</v>
      </c>
      <c r="M539" t="str">
        <f>VLOOKUP(K539,CAT_JOUEUR,2,FALSE)</f>
        <v>Seniors - HO</v>
      </c>
      <c r="N539">
        <v>2</v>
      </c>
      <c r="O539">
        <f>IFERROR(VLOOKUP(N539,'Tables new'!$A:$C,3,FALSE),"")</f>
        <v>11</v>
      </c>
      <c r="P539" t="str">
        <f>VLOOKUP(N539,CAT_JOUEUR,2,FALSE)</f>
        <v>Seniors - HO</v>
      </c>
      <c r="AA539" t="str">
        <v>180037</v>
      </c>
      <c r="AH539">
        <v>44391</v>
      </c>
      <c r="AI539">
        <v>44384</v>
      </c>
      <c r="AJ539">
        <v>2030</v>
      </c>
      <c r="AK539">
        <v>33196</v>
      </c>
      <c r="AL539" t="str">
        <v>1990 11 19 050 14</v>
      </c>
      <c r="AP539">
        <v>621452453</v>
      </c>
      <c r="AQ539" t="str">
        <v>mikewelsch90@gmail.com</v>
      </c>
    </row>
    <row r="540">
      <c r="A540" t="str">
        <v>WEZENBERG</v>
      </c>
      <c r="B540" t="str">
        <v>Dirk</v>
      </c>
      <c r="D540" t="str">
        <v>FR</v>
      </c>
      <c r="E540" t="str">
        <v>luxembourgeoise</v>
      </c>
      <c r="F540" t="str">
        <v>7, Wieweschgaessel</v>
      </c>
      <c r="G540" t="str">
        <v>L-5899</v>
      </c>
      <c r="H540" t="str">
        <v>Syren</v>
      </c>
      <c r="I540" t="str">
        <v>Seul</v>
      </c>
      <c r="K540">
        <v>9</v>
      </c>
      <c r="L540">
        <f>IFERROR(VLOOKUP(K540,'Tables new'!$A:$C,3,FALSE),"")</f>
        <v>20</v>
      </c>
      <c r="M540" t="str">
        <f>VLOOKUP(K540,CAT_JOUEUR,2,FALSE)</f>
        <v>Vétérans - HO</v>
      </c>
      <c r="N540">
        <v>9</v>
      </c>
      <c r="O540">
        <f>IFERROR(VLOOKUP(N540,'Tables new'!$A:$C,3,FALSE),"")</f>
        <v>20</v>
      </c>
      <c r="P540" t="str">
        <f>VLOOKUP(N540,CAT_JOUEUR,2,FALSE)</f>
        <v>Vétérans - HO</v>
      </c>
      <c r="AA540" t="str">
        <v>401525</v>
      </c>
      <c r="AH540">
        <v>45303</v>
      </c>
      <c r="AI540">
        <v>45297</v>
      </c>
      <c r="AJ540">
        <v>2026</v>
      </c>
      <c r="AK540">
        <v>29733</v>
      </c>
      <c r="AL540" t="str">
        <v>1981 05 27 237 37</v>
      </c>
      <c r="AP540">
        <v>691569890</v>
      </c>
      <c r="AQ540" t="str">
        <v>dirkwezenberg@yahoo.de</v>
      </c>
    </row>
    <row r="541">
      <c r="A541" t="str">
        <v>WILK</v>
      </c>
      <c r="B541" t="str">
        <v>Dimitri</v>
      </c>
      <c r="D541" t="str">
        <v>FR</v>
      </c>
      <c r="E541" t="str">
        <v>française</v>
      </c>
      <c r="F541" t="str">
        <v>6, rue de la Forêt</v>
      </c>
      <c r="G541" t="str">
        <v>L-7227</v>
      </c>
      <c r="H541" t="str">
        <v>Bereldange</v>
      </c>
      <c r="I541" t="str">
        <v>F83</v>
      </c>
      <c r="K541">
        <v>3</v>
      </c>
      <c r="L541">
        <f>IFERROR(VLOOKUP(K541,'Tables new'!$A:$C,3,FALSE),"")</f>
        <v>12</v>
      </c>
      <c r="M541" t="str">
        <f>VLOOKUP(K541,CAT_JOUEUR,2,FALSE)</f>
        <v>U 21 HO</v>
      </c>
      <c r="N541">
        <v>3</v>
      </c>
      <c r="O541">
        <f>IFERROR(VLOOKUP(N541,'Tables new'!$A:$C,3,FALSE),"")</f>
        <v>12</v>
      </c>
      <c r="P541" t="str">
        <f>VLOOKUP(N541,CAT_JOUEUR,2,FALSE)</f>
        <v>U 21 HO</v>
      </c>
      <c r="AA541" t="str">
        <v>400828</v>
      </c>
      <c r="AH541">
        <v>44631</v>
      </c>
      <c r="AI541">
        <v>44631</v>
      </c>
      <c r="AJ541">
        <v>2023</v>
      </c>
      <c r="AK541">
        <v>39787</v>
      </c>
      <c r="AL541" t="str">
        <v>2008 12 05 008 20</v>
      </c>
      <c r="AP541">
        <v>621472087</v>
      </c>
      <c r="AQ541" t="str">
        <v>dimitriwilklux@gmail.com</v>
      </c>
    </row>
    <row r="542">
      <c r="A542" t="str">
        <v>WILK</v>
      </c>
      <c r="B542" t="str">
        <v>Ekaterina</v>
      </c>
      <c r="D542" t="str">
        <v>FR</v>
      </c>
      <c r="E542" t="str">
        <v>russe</v>
      </c>
      <c r="F542" t="str">
        <v>6, rue de la Forêt</v>
      </c>
      <c r="G542" t="str">
        <v>L-7227</v>
      </c>
      <c r="H542" t="str">
        <v>Bereldange</v>
      </c>
      <c r="I542" t="str">
        <v>F83</v>
      </c>
      <c r="K542">
        <v>212</v>
      </c>
      <c r="L542">
        <f>IFERROR(VLOOKUP(K542,'Tables new'!$A:$C,3,FALSE),"")</f>
        <v>70</v>
      </c>
      <c r="M542" t="str">
        <f>VLOOKUP(K542,CAT_JOUEUR,2,FALSE)</f>
        <v>Contact famille</v>
      </c>
      <c r="N542">
        <v>212</v>
      </c>
      <c r="O542">
        <f>IFERROR(VLOOKUP(N542,'Tables new'!$A:$C,3,FALSE),"")</f>
        <v>70</v>
      </c>
      <c r="P542" t="str">
        <f>VLOOKUP(N542,CAT_JOUEUR,2,FALSE)</f>
        <v>Contact famille</v>
      </c>
      <c r="AH542" t="str">
        <v xml:space="preserve"> ///</v>
      </c>
      <c r="AI542" t="str">
        <v xml:space="preserve"> ///</v>
      </c>
      <c r="AJ542" t="str">
        <v xml:space="preserve"> ///</v>
      </c>
      <c r="AK542" t="str">
        <v xml:space="preserve"> ///</v>
      </c>
      <c r="AL542" t="str">
        <v>NA</v>
      </c>
      <c r="AP542" t="str">
        <v>0033 608 065 932</v>
      </c>
      <c r="AQ542" t="str">
        <v>ekaterinawilk@yahoo.fr</v>
      </c>
    </row>
    <row r="543">
      <c r="A543" t="str">
        <v>WILK</v>
      </c>
      <c r="B543" t="str">
        <v>Reynald</v>
      </c>
      <c r="D543" t="str">
        <v>FR</v>
      </c>
      <c r="E543" t="str">
        <v>française</v>
      </c>
      <c r="F543" t="str">
        <v>6, rue de la Forêt</v>
      </c>
      <c r="G543" t="str">
        <v>L-7227</v>
      </c>
      <c r="H543" t="str">
        <v>Bereldange</v>
      </c>
      <c r="I543" t="str">
        <v>F83</v>
      </c>
      <c r="K543">
        <v>212</v>
      </c>
      <c r="L543">
        <f>IFERROR(VLOOKUP(K543,'Tables new'!$A:$C,3,FALSE),"")</f>
        <v>70</v>
      </c>
      <c r="M543" t="str">
        <f>VLOOKUP(K543,CAT_JOUEUR,2,FALSE)</f>
        <v>Contact famille</v>
      </c>
      <c r="N543">
        <v>212</v>
      </c>
      <c r="O543">
        <f>IFERROR(VLOOKUP(N543,'Tables new'!$A:$C,3,FALSE),"")</f>
        <v>70</v>
      </c>
      <c r="P543" t="str">
        <f>VLOOKUP(N543,CAT_JOUEUR,2,FALSE)</f>
        <v>Contact famille</v>
      </c>
      <c r="AH543" t="str">
        <v xml:space="preserve"> ///</v>
      </c>
      <c r="AI543" t="str">
        <v xml:space="preserve"> ///</v>
      </c>
      <c r="AJ543" t="str">
        <v xml:space="preserve"> ///</v>
      </c>
      <c r="AK543" t="str">
        <v xml:space="preserve"> ///</v>
      </c>
      <c r="AL543" t="str">
        <v>NA</v>
      </c>
      <c r="AP543" t="str">
        <v>0033 601 070 732</v>
      </c>
      <c r="AQ543" t="str">
        <v>wilkrey@yahoo.fr</v>
      </c>
    </row>
    <row r="544">
      <c r="A544" t="str">
        <v>WURTH</v>
      </c>
      <c r="B544" t="str">
        <v>Charly</v>
      </c>
      <c r="D544" t="str">
        <v>FR</v>
      </c>
      <c r="E544" t="str">
        <v>luxembourgeoise</v>
      </c>
      <c r="F544" t="str">
        <v>42, rue des Vergers</v>
      </c>
      <c r="G544" t="str">
        <v>L-7457</v>
      </c>
      <c r="H544" t="str">
        <v>Lintgen</v>
      </c>
      <c r="I544" t="str">
        <v>F78</v>
      </c>
      <c r="K544">
        <v>21</v>
      </c>
      <c r="L544">
        <f>IFERROR(VLOOKUP(K544,'Tables new'!$A:$C,3,FALSE),"")</f>
        <v>18</v>
      </c>
      <c r="M544" t="str">
        <f>VLOOKUP(K544,CAT_JOUEUR,2,FALSE)</f>
        <v>U7 Mixte</v>
      </c>
      <c r="N544">
        <v>21</v>
      </c>
      <c r="O544">
        <f>IFERROR(VLOOKUP(N544,'Tables new'!$A:$C,3,FALSE),"")</f>
        <v>18</v>
      </c>
      <c r="P544" t="str">
        <f>VLOOKUP(N544,CAT_JOUEUR,2,FALSE)</f>
        <v>U7 Mixte</v>
      </c>
      <c r="W544" t="str">
        <v>j</v>
      </c>
      <c r="AA544" t="str">
        <v>401513</v>
      </c>
      <c r="AH544">
        <v>45278</v>
      </c>
      <c r="AI544">
        <v>45257</v>
      </c>
      <c r="AJ544">
        <v>2029</v>
      </c>
      <c r="AK544">
        <v>44601</v>
      </c>
      <c r="AL544" t="str">
        <v>2022 02 09 017 34</v>
      </c>
      <c r="AO544" t="str">
        <v>691 329 129 (père)</v>
      </c>
      <c r="AP544" t="str">
        <v>691 951 984 (mère)</v>
      </c>
      <c r="AQ544" t="str">
        <v>pipapongo@gmail.com</v>
      </c>
    </row>
    <row r="545">
      <c r="A545" t="str">
        <v>WURTH</v>
      </c>
      <c r="B545" t="str">
        <v>Jeff</v>
      </c>
      <c r="D545" t="str">
        <v>FR</v>
      </c>
      <c r="E545" t="str">
        <v>luxembourgeoise</v>
      </c>
      <c r="F545" t="str">
        <v>42, rue des Vergers</v>
      </c>
      <c r="G545" t="str">
        <v>L-7457</v>
      </c>
      <c r="H545" t="str">
        <v>Lintgen</v>
      </c>
      <c r="I545" t="str">
        <v>F78</v>
      </c>
      <c r="K545">
        <v>212</v>
      </c>
      <c r="L545">
        <f>IFERROR(VLOOKUP(K545,'Tables new'!$A:$C,3,FALSE),"")</f>
        <v>70</v>
      </c>
      <c r="M545" t="str">
        <f>VLOOKUP(K545,CAT_JOUEUR,2,FALSE)</f>
        <v>Contact famille</v>
      </c>
      <c r="N545">
        <v>212</v>
      </c>
      <c r="O545">
        <f>IFERROR(VLOOKUP(N545,'Tables new'!$A:$C,3,FALSE),"")</f>
        <v>70</v>
      </c>
      <c r="P545" t="str">
        <f>VLOOKUP(N545,CAT_JOUEUR,2,FALSE)</f>
        <v>Contact famille</v>
      </c>
      <c r="V545" t="str">
        <v>c</v>
      </c>
      <c r="W545" t="str">
        <v>c</v>
      </c>
      <c r="AH545" t="str">
        <v xml:space="preserve"> ///</v>
      </c>
      <c r="AI545" t="str">
        <v xml:space="preserve"> ///</v>
      </c>
      <c r="AJ545" t="str">
        <v xml:space="preserve"> ///</v>
      </c>
      <c r="AK545" t="str">
        <v xml:space="preserve"> ///</v>
      </c>
      <c r="AL545" t="str">
        <v>NA</v>
      </c>
      <c r="AP545">
        <v>691329129</v>
      </c>
      <c r="AQ545" t="str">
        <v>pipapongo@gmail.com</v>
      </c>
    </row>
    <row r="546">
      <c r="A546" t="str">
        <v>WURTH</v>
      </c>
      <c r="B546" t="str">
        <v>Leo</v>
      </c>
      <c r="D546" t="str">
        <v>FR</v>
      </c>
      <c r="E546" t="str">
        <v>luxembourgeoise</v>
      </c>
      <c r="F546" t="str">
        <v>42, rue des Vergers</v>
      </c>
      <c r="G546" t="str">
        <v>L-7457</v>
      </c>
      <c r="H546" t="str">
        <v>Lintgen</v>
      </c>
      <c r="I546" t="str">
        <v>F78</v>
      </c>
      <c r="K546">
        <v>8</v>
      </c>
      <c r="L546">
        <f>IFERROR(VLOOKUP(K546,'Tables new'!$A:$C,3,FALSE),"")</f>
        <v>17</v>
      </c>
      <c r="M546" t="str">
        <f>VLOOKUP(K546,CAT_JOUEUR,2,FALSE)</f>
        <v>U 9 H</v>
      </c>
      <c r="N546">
        <v>8</v>
      </c>
      <c r="O546">
        <f>IFERROR(VLOOKUP(N546,'Tables new'!$A:$C,3,FALSE),"")</f>
        <v>17</v>
      </c>
      <c r="P546" t="str">
        <f>VLOOKUP(N546,CAT_JOUEUR,2,FALSE)</f>
        <v>U 9 H</v>
      </c>
      <c r="V546" t="str">
        <v>j</v>
      </c>
      <c r="AA546" t="str">
        <v>401512</v>
      </c>
      <c r="AH546">
        <v>45278</v>
      </c>
      <c r="AI546">
        <v>45257</v>
      </c>
      <c r="AJ546">
        <v>2030</v>
      </c>
      <c r="AK546">
        <v>43350</v>
      </c>
      <c r="AL546" t="str">
        <v>2018 09 07 014 14</v>
      </c>
      <c r="AO546" t="str">
        <v>691 329 129 (père)</v>
      </c>
      <c r="AP546" t="str">
        <v>691 951 984 (mère)</v>
      </c>
      <c r="AQ546" t="str">
        <v>pipapongo@gmail.com</v>
      </c>
    </row>
    <row r="547">
      <c r="A547" t="str">
        <v>XIAN</v>
      </c>
      <c r="B547" t="str">
        <v>Changfeng</v>
      </c>
      <c r="D547" t="str">
        <v>DE</v>
      </c>
      <c r="E547" t="str">
        <v>Chinoise</v>
      </c>
      <c r="F547" t="str">
        <v>13, rue J-P Glaesener</v>
      </c>
      <c r="G547" t="str">
        <v>L-7358</v>
      </c>
      <c r="H547" t="str">
        <v>Lorentzweiler</v>
      </c>
      <c r="I547" t="str">
        <v>F85</v>
      </c>
      <c r="K547">
        <v>6</v>
      </c>
      <c r="L547">
        <f>IFERROR(VLOOKUP(K547,'Tables new'!$A:$C,3,FALSE),"")</f>
        <v>15</v>
      </c>
      <c r="M547" t="str">
        <f>VLOOKUP(K547,CAT_JOUEUR,2,FALSE)</f>
        <v>U 13 H</v>
      </c>
      <c r="N547">
        <v>6</v>
      </c>
      <c r="O547">
        <f>IFERROR(VLOOKUP(N547,'Tables new'!$A:$C,3,FALSE),"")</f>
        <v>15</v>
      </c>
      <c r="P547" t="str">
        <f>VLOOKUP(N547,CAT_JOUEUR,2,FALSE)</f>
        <v>U 13 H</v>
      </c>
      <c r="T547" t="str">
        <v>j</v>
      </c>
      <c r="AA547" t="str">
        <v>401508</v>
      </c>
      <c r="AH547">
        <v>45273</v>
      </c>
      <c r="AI547">
        <v>45262</v>
      </c>
      <c r="AJ547">
        <v>2026</v>
      </c>
      <c r="AK547">
        <v>41744</v>
      </c>
      <c r="AL547" t="str">
        <v>2014 04 15 027 28</v>
      </c>
      <c r="AO547" t="str">
        <v>621 424 881 (père)</v>
      </c>
      <c r="AP547" t="str">
        <v>621 381 229 (mère)</v>
      </c>
      <c r="AQ547" t="str">
        <v>right2julie@gmail.com</v>
      </c>
    </row>
    <row r="548">
      <c r="A548" t="str">
        <v>XIAN</v>
      </c>
      <c r="B548" t="str">
        <v>Yongxing</v>
      </c>
      <c r="D548" t="str">
        <v>DE</v>
      </c>
      <c r="E548" t="str">
        <v>Chinoise</v>
      </c>
      <c r="F548" t="str">
        <v>13, rue J-P Glaesener</v>
      </c>
      <c r="G548" t="str">
        <v>L-7358</v>
      </c>
      <c r="H548" t="str">
        <v>Lorentzweiler</v>
      </c>
      <c r="I548" t="str">
        <v>F85</v>
      </c>
      <c r="K548">
        <v>212</v>
      </c>
      <c r="L548">
        <f>IFERROR(VLOOKUP(K548,'Tables new'!$A:$C,3,FALSE),"")</f>
        <v>70</v>
      </c>
      <c r="M548" t="str">
        <f>VLOOKUP(K548,CAT_JOUEUR,2,FALSE)</f>
        <v>Contact famille</v>
      </c>
      <c r="N548">
        <v>212</v>
      </c>
      <c r="O548">
        <f>IFERROR(VLOOKUP(N548,'Tables new'!$A:$C,3,FALSE),"")</f>
        <v>70</v>
      </c>
      <c r="P548" t="str">
        <f>VLOOKUP(N548,CAT_JOUEUR,2,FALSE)</f>
        <v>Contact famille</v>
      </c>
      <c r="T548" t="str">
        <v>c</v>
      </c>
      <c r="AH548" t="str">
        <v xml:space="preserve"> ///</v>
      </c>
      <c r="AI548" t="str">
        <v xml:space="preserve"> ///</v>
      </c>
      <c r="AJ548" t="str">
        <v xml:space="preserve"> ///</v>
      </c>
      <c r="AK548" t="str">
        <v xml:space="preserve"> ///</v>
      </c>
      <c r="AL548" t="str">
        <v>NA</v>
      </c>
      <c r="AP548">
        <v>621424881</v>
      </c>
      <c r="AQ548" t="str">
        <v>polymer_2005@sohu.com</v>
      </c>
    </row>
    <row r="549">
      <c r="A549" t="str">
        <v>YAGDI</v>
      </c>
      <c r="B549" t="str">
        <v>Esma</v>
      </c>
      <c r="D549" t="str">
        <v>FR</v>
      </c>
      <c r="E549" t="str">
        <v>française</v>
      </c>
      <c r="F549" t="str">
        <v>13A, route de Mersch</v>
      </c>
      <c r="G549" t="str">
        <v>L-7432</v>
      </c>
      <c r="H549" t="str">
        <v>Gosseldange</v>
      </c>
      <c r="I549" t="str">
        <v>F129</v>
      </c>
      <c r="K549">
        <v>212</v>
      </c>
      <c r="L549">
        <f>IFERROR(VLOOKUP(K549,'Tables new'!$A:$C,3,FALSE),"")</f>
        <v>70</v>
      </c>
      <c r="M549" t="str">
        <f>VLOOKUP(K549,CAT_JOUEUR,2,FALSE)</f>
        <v>Contact famille</v>
      </c>
      <c r="N549">
        <v>212</v>
      </c>
      <c r="O549">
        <f>IFERROR(VLOOKUP(N549,'Tables new'!$A:$C,3,FALSE),"")</f>
        <v>70</v>
      </c>
      <c r="P549" t="str">
        <f>VLOOKUP(N549,CAT_JOUEUR,2,FALSE)</f>
        <v>Contact famille</v>
      </c>
      <c r="V549" t="str">
        <v>c</v>
      </c>
      <c r="AH549" t="str">
        <v xml:space="preserve"> ///</v>
      </c>
      <c r="AI549" t="str">
        <v xml:space="preserve"> ///</v>
      </c>
      <c r="AJ549" t="str">
        <v xml:space="preserve"> ///</v>
      </c>
      <c r="AK549" t="str">
        <v xml:space="preserve"> ///</v>
      </c>
      <c r="AL549" t="str">
        <v>NA</v>
      </c>
      <c r="AP549">
        <v>661890301</v>
      </c>
      <c r="AQ549" t="str">
        <v>esma.yagdi01@gmail.com</v>
      </c>
    </row>
    <row r="550">
      <c r="A550" t="str">
        <v>ZEBROWSKY</v>
      </c>
      <c r="B550" t="str">
        <v>Amélia</v>
      </c>
      <c r="D550" t="str">
        <v>FR</v>
      </c>
      <c r="E550" t="str">
        <v>luxembourgeoise</v>
      </c>
      <c r="F550" t="str">
        <v>4, rue Roger Leiner</v>
      </c>
      <c r="G550" t="str">
        <v>L-7527</v>
      </c>
      <c r="H550" t="str">
        <v>Rollingen/Mersch</v>
      </c>
      <c r="I550" t="str">
        <v>F122</v>
      </c>
      <c r="K550">
        <v>21</v>
      </c>
      <c r="L550">
        <f>IFERROR(VLOOKUP(K550,'Tables new'!$A:$C,3,FALSE),"")</f>
        <v>18</v>
      </c>
      <c r="M550" t="str">
        <f>VLOOKUP(K550,CAT_JOUEUR,2,FALSE)</f>
        <v>U7 Mixte</v>
      </c>
      <c r="N550">
        <v>21</v>
      </c>
      <c r="O550">
        <f>IFERROR(VLOOKUP(N550,'Tables new'!$A:$C,3,FALSE),"")</f>
        <v>18</v>
      </c>
      <c r="P550" t="str">
        <f>VLOOKUP(N550,CAT_JOUEUR,2,FALSE)</f>
        <v>U7 Mixte</v>
      </c>
      <c r="W550" t="str">
        <v>j</v>
      </c>
      <c r="AA550" t="str">
        <v>402163</v>
      </c>
      <c r="AH550">
        <v>45643</v>
      </c>
      <c r="AI550">
        <v>45614</v>
      </c>
      <c r="AJ550">
        <v>2029</v>
      </c>
      <c r="AK550">
        <v>44575</v>
      </c>
      <c r="AL550" t="str">
        <v>2022 01 14 025 02</v>
      </c>
      <c r="AO550" t="str">
        <v>621 765 406 (père)</v>
      </c>
      <c r="AP550" t="str">
        <v>691 118 239 (mère)</v>
      </c>
      <c r="AQ550" t="str">
        <v>sjzebrowsky@gmail.com</v>
      </c>
    </row>
    <row r="551">
      <c r="A551" t="str">
        <v>ZEBROWSKY</v>
      </c>
      <c r="B551" t="str">
        <v>Julien</v>
      </c>
      <c r="D551" t="str">
        <v>FR</v>
      </c>
      <c r="E551" t="str">
        <v>luxembourgeoise</v>
      </c>
      <c r="F551" t="str">
        <v>4, rue Roger Leiner</v>
      </c>
      <c r="G551" t="str">
        <v>L-7527</v>
      </c>
      <c r="H551" t="str">
        <v>Rollingen/Mersch</v>
      </c>
      <c r="I551" t="str">
        <v>F122</v>
      </c>
      <c r="K551">
        <v>212</v>
      </c>
      <c r="L551">
        <f>IFERROR(VLOOKUP(K551,'Tables new'!$A:$C,3,FALSE),"")</f>
        <v>70</v>
      </c>
      <c r="M551" t="str">
        <f>VLOOKUP(K551,CAT_JOUEUR,2,FALSE)</f>
        <v>Contact famille</v>
      </c>
      <c r="N551">
        <v>212</v>
      </c>
      <c r="O551">
        <f>IFERROR(VLOOKUP(N551,'Tables new'!$A:$C,3,FALSE),"")</f>
        <v>70</v>
      </c>
      <c r="P551" t="str">
        <f>VLOOKUP(N551,CAT_JOUEUR,2,FALSE)</f>
        <v>Contact famille</v>
      </c>
      <c r="W551" t="str">
        <v>c</v>
      </c>
      <c r="AH551" t="str">
        <v xml:space="preserve"> ///</v>
      </c>
      <c r="AI551" t="str">
        <v xml:space="preserve"> ///</v>
      </c>
      <c r="AJ551" t="str">
        <v xml:space="preserve"> ///</v>
      </c>
      <c r="AK551" t="str">
        <v xml:space="preserve"> ///</v>
      </c>
      <c r="AL551" t="str">
        <v>NA</v>
      </c>
      <c r="AP551">
        <v>621765406</v>
      </c>
      <c r="AQ551" t="str">
        <v>sjzebrowsky@gmail.com</v>
      </c>
    </row>
    <row r="552">
      <c r="A552" t="str">
        <v>ZEBROWSKY</v>
      </c>
      <c r="B552" t="str">
        <v>Silvia</v>
      </c>
      <c r="D552" t="str">
        <v>FR</v>
      </c>
      <c r="E552" t="str">
        <v>luxembourgeoise</v>
      </c>
      <c r="F552" t="str">
        <v>4, rue Roger Leiner</v>
      </c>
      <c r="G552" t="str">
        <v>L-7527</v>
      </c>
      <c r="H552" t="str">
        <v>Rollingen/Mersch</v>
      </c>
      <c r="I552" t="str">
        <v>F122</v>
      </c>
      <c r="K552">
        <v>212</v>
      </c>
      <c r="L552">
        <f>IFERROR(VLOOKUP(K552,'Tables new'!$A:$C,3,FALSE),"")</f>
        <v>70</v>
      </c>
      <c r="M552" t="str">
        <f>VLOOKUP(K552,CAT_JOUEUR,2,FALSE)</f>
        <v>Contact famille</v>
      </c>
      <c r="N552">
        <v>212</v>
      </c>
      <c r="O552">
        <f>IFERROR(VLOOKUP(N552,'Tables new'!$A:$C,3,FALSE),"")</f>
        <v>70</v>
      </c>
      <c r="P552" t="str">
        <f>VLOOKUP(N552,CAT_JOUEUR,2,FALSE)</f>
        <v>Contact famille</v>
      </c>
      <c r="W552" t="str">
        <v>c</v>
      </c>
      <c r="AH552" t="str">
        <v xml:space="preserve"> ///</v>
      </c>
      <c r="AI552" t="str">
        <v xml:space="preserve"> ///</v>
      </c>
      <c r="AJ552" t="str">
        <v xml:space="preserve"> ///</v>
      </c>
      <c r="AK552" t="str">
        <v xml:space="preserve"> ///</v>
      </c>
      <c r="AL552" t="str">
        <v>1987 02 26 228 01</v>
      </c>
      <c r="AP552">
        <v>691118239</v>
      </c>
      <c r="AQ552" t="str">
        <v>sjzebrowsky@gmail.com</v>
      </c>
    </row>
    <row r="553">
      <c r="A553" t="str">
        <v>ZHOU</v>
      </c>
      <c r="B553" t="str">
        <v>Jian</v>
      </c>
      <c r="D553" t="str">
        <v>DE</v>
      </c>
      <c r="E553" t="str">
        <v>Chinoise</v>
      </c>
      <c r="F553" t="str">
        <v>13, rue J-P Glaesener</v>
      </c>
      <c r="G553" t="str">
        <v>L-7358</v>
      </c>
      <c r="H553" t="str">
        <v>Lorentzweiler</v>
      </c>
      <c r="I553" t="str">
        <v>F85</v>
      </c>
      <c r="K553">
        <v>212</v>
      </c>
      <c r="L553">
        <f>IFERROR(VLOOKUP(K553,'Tables new'!$A:$C,3,FALSE),"")</f>
        <v>70</v>
      </c>
      <c r="M553" t="str">
        <f>VLOOKUP(K553,CAT_JOUEUR,2,FALSE)</f>
        <v>Contact famille</v>
      </c>
      <c r="N553">
        <v>212</v>
      </c>
      <c r="O553">
        <f>IFERROR(VLOOKUP(N553,'Tables new'!$A:$C,3,FALSE),"")</f>
        <v>70</v>
      </c>
      <c r="P553" t="str">
        <f>VLOOKUP(N553,CAT_JOUEUR,2,FALSE)</f>
        <v>Contact famille</v>
      </c>
      <c r="T553" t="str">
        <v>c</v>
      </c>
      <c r="AH553" t="str">
        <v xml:space="preserve"> ///</v>
      </c>
      <c r="AI553" t="str">
        <v xml:space="preserve"> ///</v>
      </c>
      <c r="AJ553" t="str">
        <v xml:space="preserve"> ///</v>
      </c>
      <c r="AK553" t="str">
        <v xml:space="preserve"> ///</v>
      </c>
      <c r="AL553" t="str">
        <v>NA</v>
      </c>
      <c r="AP553">
        <v>621381229</v>
      </c>
      <c r="AQ553" t="str">
        <v>right2julie@gmail.com</v>
      </c>
    </row>
    <row r="554">
      <c r="A554" t="str">
        <v>ZOLLER</v>
      </c>
      <c r="B554" t="str">
        <v>Daniel</v>
      </c>
      <c r="D554" t="str">
        <v>FR</v>
      </c>
      <c r="E554" t="str">
        <v>luxembourgeoise</v>
      </c>
      <c r="F554" t="str">
        <v>11, Belle-Vue</v>
      </c>
      <c r="G554" t="str">
        <v>L-8710</v>
      </c>
      <c r="H554" t="str">
        <v>Boevange/Attert</v>
      </c>
      <c r="I554" t="str">
        <v>F25</v>
      </c>
      <c r="K554">
        <v>212</v>
      </c>
      <c r="L554">
        <f>IFERROR(VLOOKUP(K554,'Tables new'!$A:$C,3,FALSE),"")</f>
        <v>70</v>
      </c>
      <c r="M554" t="str">
        <f>VLOOKUP(K554,CAT_JOUEUR,2,FALSE)</f>
        <v>Contact famille</v>
      </c>
      <c r="N554">
        <v>212</v>
      </c>
      <c r="O554">
        <f>IFERROR(VLOOKUP(N554,'Tables new'!$A:$C,3,FALSE),"")</f>
        <v>70</v>
      </c>
      <c r="P554" t="str">
        <f>VLOOKUP(N554,CAT_JOUEUR,2,FALSE)</f>
        <v>Contact famille</v>
      </c>
      <c r="AD554" t="str">
        <v xml:space="preserve"> </v>
      </c>
      <c r="AF554" t="str">
        <v xml:space="preserve"> </v>
      </c>
      <c r="AH554" t="str">
        <v xml:space="preserve"> ///</v>
      </c>
      <c r="AI554" t="str">
        <v xml:space="preserve"> ///</v>
      </c>
      <c r="AJ554" t="str">
        <v xml:space="preserve"> ///</v>
      </c>
      <c r="AK554" t="str">
        <v xml:space="preserve"> ///</v>
      </c>
      <c r="AL554" t="str">
        <v>NA</v>
      </c>
      <c r="AP554" t="str">
        <v>621 293 786</v>
      </c>
      <c r="AQ554" t="str">
        <v>zolldan67@gmail.com</v>
      </c>
    </row>
    <row r="555">
      <c r="A555" t="str">
        <v>ZOLLER</v>
      </c>
      <c r="B555" t="str">
        <v>Pol</v>
      </c>
      <c r="D555" t="str">
        <v>FR</v>
      </c>
      <c r="E555" t="str">
        <v>luxembourgeoise</v>
      </c>
      <c r="F555" t="str">
        <v>11, Belle-Vue</v>
      </c>
      <c r="G555" t="str">
        <v>L-8710</v>
      </c>
      <c r="H555" t="str">
        <v>Boevange/Attert</v>
      </c>
      <c r="I555" t="str">
        <v>F25</v>
      </c>
      <c r="K555">
        <v>3</v>
      </c>
      <c r="L555">
        <f>IFERROR(VLOOKUP(K555,'Tables new'!$A:$C,3,FALSE),"")</f>
        <v>12</v>
      </c>
      <c r="M555" t="str">
        <f>VLOOKUP(K555,CAT_JOUEUR,2,FALSE)</f>
        <v>U 21 HO</v>
      </c>
      <c r="N555">
        <v>3</v>
      </c>
      <c r="O555">
        <f>IFERROR(VLOOKUP(N555,'Tables new'!$A:$C,3,FALSE),"")</f>
        <v>12</v>
      </c>
      <c r="P555" t="str">
        <f>VLOOKUP(N555,CAT_JOUEUR,2,FALSE)</f>
        <v>U 21 HO</v>
      </c>
      <c r="AA555" t="str">
        <v>400209</v>
      </c>
      <c r="AH555">
        <v>43843</v>
      </c>
      <c r="AI555">
        <v>43802</v>
      </c>
      <c r="AJ555">
        <v>2026</v>
      </c>
      <c r="AK555">
        <v>38840</v>
      </c>
      <c r="AL555" t="str">
        <v>2006 05 03 193 58</v>
      </c>
      <c r="AN555" t="str">
        <v>23 63 06 41</v>
      </c>
      <c r="AP555" t="str">
        <v>621 739 206</v>
      </c>
      <c r="AQ555" t="str">
        <v>zoller333pol@gmail.com</v>
      </c>
      <c r="BD555" t="str">
        <v>free</v>
      </c>
    </row>
    <row r="556">
      <c r="A556" t="str">
        <v>ZWANK</v>
      </c>
      <c r="B556" t="str">
        <v>Luc</v>
      </c>
      <c r="D556" t="str">
        <v>FR</v>
      </c>
      <c r="E556" t="str">
        <v>luxembourgeoise</v>
      </c>
      <c r="F556" t="str">
        <v>35, rue Knepel</v>
      </c>
      <c r="G556" t="str">
        <v>L-7451</v>
      </c>
      <c r="H556" t="str">
        <v>Lintgen</v>
      </c>
      <c r="I556" t="str">
        <v>F89</v>
      </c>
      <c r="K556">
        <v>212</v>
      </c>
      <c r="L556">
        <f>IFERROR(VLOOKUP(K556,'Tables new'!$A:$C,3,FALSE),"")</f>
        <v>70</v>
      </c>
      <c r="M556" t="str">
        <f>VLOOKUP(K556,CAT_JOUEUR,2,FALSE)</f>
        <v>Contact famille</v>
      </c>
      <c r="N556">
        <v>212</v>
      </c>
      <c r="O556">
        <f>IFERROR(VLOOKUP(N556,'Tables new'!$A:$C,3,FALSE),"")</f>
        <v>70</v>
      </c>
      <c r="P556" t="str">
        <f>VLOOKUP(N556,CAT_JOUEUR,2,FALSE)</f>
        <v>Contact famille</v>
      </c>
      <c r="W556" t="str">
        <v>c</v>
      </c>
      <c r="AE556" t="str">
        <v xml:space="preserve"> </v>
      </c>
      <c r="AH556" t="str">
        <v xml:space="preserve"> ///</v>
      </c>
      <c r="AI556" t="str">
        <v xml:space="preserve"> ///</v>
      </c>
      <c r="AJ556" t="str">
        <v xml:space="preserve"> ///</v>
      </c>
      <c r="AK556">
        <v>27396</v>
      </c>
      <c r="AL556" t="str">
        <v>1975 01 02 231 71</v>
      </c>
      <c r="AN556" t="str">
        <v>27 20 07 67</v>
      </c>
      <c r="AP556">
        <v>691654785</v>
      </c>
      <c r="AQ556" t="str">
        <v>luc.zwank@gtx.net</v>
      </c>
    </row>
    <row r="557">
      <c r="A557" t="str">
        <v>ZWANK</v>
      </c>
      <c r="B557" t="str">
        <v>Theo</v>
      </c>
      <c r="D557" t="str">
        <v>FR</v>
      </c>
      <c r="E557" t="str">
        <v>luxembourgeoise</v>
      </c>
      <c r="F557" t="str">
        <v>35, rue Knepel</v>
      </c>
      <c r="G557" t="str">
        <v>L-7451</v>
      </c>
      <c r="H557" t="str">
        <v>Lintgen</v>
      </c>
      <c r="I557" t="str">
        <v>F89</v>
      </c>
      <c r="K557">
        <v>21</v>
      </c>
      <c r="L557">
        <f>IFERROR(VLOOKUP(K557,'Tables new'!$A:$C,3,FALSE),"")</f>
        <v>18</v>
      </c>
      <c r="M557" t="str">
        <f>VLOOKUP(K557,CAT_JOUEUR,2,FALSE)</f>
        <v>U7 Mixte</v>
      </c>
      <c r="N557">
        <v>21</v>
      </c>
      <c r="O557">
        <f>IFERROR(VLOOKUP(N557,'Tables new'!$A:$C,3,FALSE),"")</f>
        <v>18</v>
      </c>
      <c r="P557" t="str">
        <f>VLOOKUP(N557,CAT_JOUEUR,2,FALSE)</f>
        <v>U7 Mixte</v>
      </c>
      <c r="W557" t="str">
        <v>j</v>
      </c>
      <c r="AA557" t="str">
        <v>401594</v>
      </c>
      <c r="AH557">
        <v>45369</v>
      </c>
      <c r="AI557">
        <v>45297</v>
      </c>
      <c r="AJ557">
        <v>2028</v>
      </c>
      <c r="AK557">
        <v>44531</v>
      </c>
      <c r="AL557" t="str">
        <v>2021 12 01 001 40</v>
      </c>
      <c r="AN557" t="str">
        <v>26 20 07 67</v>
      </c>
      <c r="AO557" t="str">
        <v>691 654 785 (père)</v>
      </c>
      <c r="AP557" t="str">
        <v>691 456 576 (mère)</v>
      </c>
      <c r="AQ557" t="str">
        <v>semaurer@yahoo.co.uk</v>
      </c>
      <c r="BR557" t="str">
        <v xml:space="preserve"> </v>
      </c>
    </row>
    <row r="558">
      <c r="D558" t="str">
        <v/>
      </c>
      <c r="E558" t="str">
        <v/>
      </c>
      <c r="I558" t="str">
        <v>F03</v>
      </c>
      <c r="L558">
        <f>IFERROR(VLOOKUP(K558,'Tables new'!$A:$C,3,FALSE),"")</f>
        <v>0</v>
      </c>
      <c r="M558" t="str">
        <f>VLOOKUP(K558,CAT_JOUEUR,2,FALSE)</f>
        <v>CAT à compléter</v>
      </c>
      <c r="O558">
        <f>IFERROR(VLOOKUP(N558,'Tables new'!$A:$C,3,FALSE),"")</f>
        <v>0</v>
      </c>
      <c r="P558" t="str">
        <f>VLOOKUP(N558,CAT_JOUEUR,2,FALSE)</f>
        <v>CAT à compléter</v>
      </c>
    </row>
    <row r="559">
      <c r="D559" t="str">
        <v/>
      </c>
      <c r="E559" t="str">
        <v/>
      </c>
      <c r="I559" t="str">
        <v>F07</v>
      </c>
      <c r="L559">
        <f>IFERROR(VLOOKUP(K559,'Tables new'!$A:$C,3,FALSE),"")</f>
        <v>0</v>
      </c>
      <c r="M559" t="str">
        <f>VLOOKUP(K559,CAT_JOUEUR,2,FALSE)</f>
        <v>CAT à compléter</v>
      </c>
      <c r="O559">
        <f>IFERROR(VLOOKUP(N559,'Tables new'!$A:$C,3,FALSE),"")</f>
        <v>0</v>
      </c>
      <c r="P559" t="str">
        <f>VLOOKUP(N559,CAT_JOUEUR,2,FALSE)</f>
        <v>CAT à compléter</v>
      </c>
    </row>
    <row r="560">
      <c r="D560" t="str">
        <v/>
      </c>
      <c r="E560" t="str">
        <v/>
      </c>
      <c r="I560" t="str">
        <v>F08</v>
      </c>
      <c r="L560">
        <f>IFERROR(VLOOKUP(K560,'Tables new'!$A:$C,3,FALSE),"")</f>
        <v>0</v>
      </c>
      <c r="M560" t="str">
        <f>VLOOKUP(K560,CAT_JOUEUR,2,FALSE)</f>
        <v>CAT à compléter</v>
      </c>
      <c r="O560">
        <f>IFERROR(VLOOKUP(N560,'Tables new'!$A:$C,3,FALSE),"")</f>
        <v>0</v>
      </c>
      <c r="P560" t="str">
        <f>VLOOKUP(N560,CAT_JOUEUR,2,FALSE)</f>
        <v>CAT à compléter</v>
      </c>
    </row>
    <row r="561">
      <c r="D561" t="str">
        <v/>
      </c>
      <c r="E561" t="str">
        <v/>
      </c>
      <c r="I561" t="str">
        <v>F62</v>
      </c>
      <c r="L561">
        <f>IFERROR(VLOOKUP(K561,'Tables new'!$A:$C,3,FALSE),"")</f>
        <v>0</v>
      </c>
      <c r="M561" t="str">
        <f>VLOOKUP(K561,CAT_JOUEUR,2,FALSE)</f>
        <v>CAT à compléter</v>
      </c>
      <c r="O561">
        <f>IFERROR(VLOOKUP(N561,'Tables new'!$A:$C,3,FALSE),"")</f>
        <v>0</v>
      </c>
      <c r="P561" t="str">
        <f>VLOOKUP(N561,CAT_JOUEUR,2,FALSE)</f>
        <v>CAT à compléter</v>
      </c>
      <c r="AQ561" t="str">
        <v xml:space="preserve"> </v>
      </c>
    </row>
    <row r="562">
      <c r="D562" t="str">
        <v/>
      </c>
      <c r="E562" t="str">
        <v/>
      </c>
      <c r="I562" t="str">
        <v>F71</v>
      </c>
      <c r="L562">
        <f>IFERROR(VLOOKUP(K562,'Tables new'!$A:$C,3,FALSE),"")</f>
        <v>0</v>
      </c>
      <c r="M562" t="str">
        <f>VLOOKUP(K562,CAT_JOUEUR,2,FALSE)</f>
        <v>CAT à compléter</v>
      </c>
      <c r="O562">
        <f>IFERROR(VLOOKUP(N562,'Tables new'!$A:$C,3,FALSE),"")</f>
        <v>0</v>
      </c>
      <c r="P562" t="str">
        <f>VLOOKUP(N562,CAT_JOUEUR,2,FALSE)</f>
        <v>CAT à compléter</v>
      </c>
    </row>
    <row r="563">
      <c r="D563" t="str">
        <v/>
      </c>
      <c r="E563" t="str">
        <v/>
      </c>
      <c r="I563" t="str">
        <v>F157</v>
      </c>
      <c r="L563">
        <f>IFERROR(VLOOKUP(K563,'Tables new'!$A:$C,3,FALSE),"")</f>
        <v>0</v>
      </c>
      <c r="M563" t="str">
        <f>VLOOKUP(K563,CAT_JOUEUR,2,FALSE)</f>
        <v>CAT à compléter</v>
      </c>
      <c r="O563">
        <f>IFERROR(VLOOKUP(N563,'Tables new'!$A:$C,3,FALSE),"")</f>
        <v>0</v>
      </c>
      <c r="P563" t="str">
        <f>VLOOKUP(N563,CAT_JOUEUR,2,FALSE)</f>
        <v>CAT à compléter</v>
      </c>
    </row>
    <row r="564">
      <c r="D564" t="str">
        <v/>
      </c>
      <c r="E564" t="str">
        <v/>
      </c>
      <c r="I564" t="str">
        <v>F158</v>
      </c>
      <c r="L564">
        <f>IFERROR(VLOOKUP(K564,'Tables new'!$A:$C,3,FALSE),"")</f>
        <v>0</v>
      </c>
      <c r="M564" t="str">
        <f>VLOOKUP(K564,CAT_JOUEUR,2,FALSE)</f>
        <v>CAT à compléter</v>
      </c>
      <c r="O564">
        <f>IFERROR(VLOOKUP(N564,'Tables new'!$A:$C,3,FALSE),"")</f>
        <v>0</v>
      </c>
      <c r="P564" t="str">
        <f>VLOOKUP(N564,CAT_JOUEUR,2,FALSE)</f>
        <v>CAT à compléter</v>
      </c>
    </row>
    <row r="565">
      <c r="D565" t="str">
        <v/>
      </c>
      <c r="E565" t="str">
        <v/>
      </c>
      <c r="I565" t="str">
        <v>F159</v>
      </c>
      <c r="L565">
        <f>IFERROR(VLOOKUP(K565,'Tables new'!$A:$C,3,FALSE),"")</f>
        <v>0</v>
      </c>
      <c r="M565" t="str">
        <f>VLOOKUP(K565,CAT_JOUEUR,2,FALSE)</f>
        <v>CAT à compléter</v>
      </c>
      <c r="O565">
        <f>IFERROR(VLOOKUP(N565,'Tables new'!$A:$C,3,FALSE),"")</f>
        <v>0</v>
      </c>
      <c r="P565" t="str">
        <f>VLOOKUP(N565,CAT_JOUEUR,2,FALSE)</f>
        <v>CAT à compléter</v>
      </c>
    </row>
    <row r="566">
      <c r="D566" t="str">
        <v/>
      </c>
      <c r="E566" t="str">
        <v/>
      </c>
      <c r="I566" t="str">
        <v>F160</v>
      </c>
      <c r="L566">
        <f>IFERROR(VLOOKUP(K566,'Tables new'!$A:$C,3,FALSE),"")</f>
        <v>0</v>
      </c>
      <c r="M566" t="str">
        <f>VLOOKUP(K566,CAT_JOUEUR,2,FALSE)</f>
        <v>CAT à compléter</v>
      </c>
      <c r="O566">
        <f>IFERROR(VLOOKUP(N566,'Tables new'!$A:$C,3,FALSE),"")</f>
        <v>0</v>
      </c>
      <c r="P566" t="str">
        <f>VLOOKUP(N566,CAT_JOUEUR,2,FALSE)</f>
        <v>CAT à compléter</v>
      </c>
    </row>
    <row r="567">
      <c r="D567" t="str">
        <v/>
      </c>
      <c r="E567" t="str">
        <v/>
      </c>
      <c r="L567">
        <f>IFERROR(VLOOKUP(K567,'Tables new'!$A:$C,3,FALSE),"")</f>
        <v>0</v>
      </c>
      <c r="M567" t="str">
        <f>VLOOKUP(K567,CAT_JOUEUR,2,FALSE)</f>
        <v>CAT à compléter</v>
      </c>
      <c r="O567">
        <f>IFERROR(VLOOKUP(N567,'Tables new'!$A:$C,3,FALSE),"")</f>
        <v>0</v>
      </c>
      <c r="P567" t="str">
        <f>VLOOKUP(N567,CAT_JOUEUR,2,FALSE)</f>
        <v>CAT à compléter</v>
      </c>
    </row>
    <row r="568">
      <c r="D568" t="str">
        <v/>
      </c>
      <c r="E568" t="str">
        <v/>
      </c>
      <c r="L568">
        <f>IFERROR(VLOOKUP(K568,'Tables new'!$A:$C,3,FALSE),"")</f>
        <v>0</v>
      </c>
      <c r="M568" t="str">
        <f>VLOOKUP(K568,CAT_JOUEUR,2,FALSE)</f>
        <v>CAT à compléter</v>
      </c>
      <c r="O568">
        <f>IFERROR(VLOOKUP(N568,'Tables new'!$A:$C,3,FALSE),"")</f>
        <v>0</v>
      </c>
      <c r="P568" t="str">
        <f>VLOOKUP(N568,CAT_JOUEUR,2,FALSE)</f>
        <v>CAT à compléter</v>
      </c>
    </row>
    <row r="569">
      <c r="D569" t="str">
        <v/>
      </c>
      <c r="E569" t="str">
        <v/>
      </c>
      <c r="L569">
        <f>IFERROR(VLOOKUP(K569,'Tables new'!$A:$C,3,FALSE),"")</f>
        <v>0</v>
      </c>
      <c r="M569" t="str">
        <f>VLOOKUP(K569,CAT_JOUEUR,2,FALSE)</f>
        <v>CAT à compléter</v>
      </c>
      <c r="O569">
        <f>IFERROR(VLOOKUP(N569,'Tables new'!$A:$C,3,FALSE),"")</f>
        <v>0</v>
      </c>
      <c r="P569" t="str">
        <f>VLOOKUP(N569,CAT_JOUEUR,2,FALSE)</f>
        <v>CAT à compléter</v>
      </c>
    </row>
    <row r="570">
      <c r="D570" t="str">
        <v/>
      </c>
      <c r="E570" t="str">
        <v/>
      </c>
      <c r="L570">
        <f>IFERROR(VLOOKUP(K570,'Tables new'!$A:$C,3,FALSE),"")</f>
        <v>0</v>
      </c>
      <c r="M570" t="str">
        <f>VLOOKUP(K570,CAT_JOUEUR,2,FALSE)</f>
        <v>CAT à compléter</v>
      </c>
      <c r="O570">
        <f>IFERROR(VLOOKUP(N570,'Tables new'!$A:$C,3,FALSE),"")</f>
        <v>0</v>
      </c>
      <c r="P570" t="str">
        <f>VLOOKUP(N570,CAT_JOUEUR,2,FALSE)</f>
        <v>CAT à compléter</v>
      </c>
    </row>
    <row r="571">
      <c r="D571" t="str">
        <v/>
      </c>
      <c r="E571" t="str">
        <v/>
      </c>
      <c r="L571">
        <f>IFERROR(VLOOKUP(K571,'Tables new'!$A:$C,3,FALSE),"")</f>
        <v>0</v>
      </c>
      <c r="M571" t="str">
        <f>VLOOKUP(K571,CAT_JOUEUR,2,FALSE)</f>
        <v>CAT à compléter</v>
      </c>
      <c r="O571">
        <f>IFERROR(VLOOKUP(N571,'Tables new'!$A:$C,3,FALSE),"")</f>
        <v>0</v>
      </c>
      <c r="P571" t="str">
        <f>VLOOKUP(N571,CAT_JOUEUR,2,FALSE)</f>
        <v>CAT à compléter</v>
      </c>
    </row>
    <row r="572">
      <c r="D572" t="str">
        <v/>
      </c>
      <c r="E572" t="str">
        <v/>
      </c>
      <c r="L572">
        <f>IFERROR(VLOOKUP(K572,'Tables new'!$A:$C,3,FALSE),"")</f>
        <v>0</v>
      </c>
      <c r="M572" t="str">
        <f>VLOOKUP(K572,CAT_JOUEUR,2,FALSE)</f>
        <v>CAT à compléter</v>
      </c>
      <c r="O572">
        <f>IFERROR(VLOOKUP(N572,'Tables new'!$A:$C,3,FALSE),"")</f>
        <v>0</v>
      </c>
      <c r="P572" t="str">
        <f>VLOOKUP(N572,CAT_JOUEUR,2,FALSE)</f>
        <v>CAT à compléter</v>
      </c>
    </row>
    <row r="573">
      <c r="D573" t="str">
        <v/>
      </c>
      <c r="E573" t="str">
        <v/>
      </c>
      <c r="L573">
        <f>IFERROR(VLOOKUP(K573,'Tables new'!$A:$C,3,FALSE),"")</f>
        <v>0</v>
      </c>
      <c r="M573" t="str">
        <f>VLOOKUP(K573,CAT_JOUEUR,2,FALSE)</f>
        <v>CAT à compléter</v>
      </c>
      <c r="O573">
        <f>IFERROR(VLOOKUP(N573,'Tables new'!$A:$C,3,FALSE),"")</f>
        <v>0</v>
      </c>
      <c r="P573" t="str">
        <f>VLOOKUP(N573,CAT_JOUEUR,2,FALSE)</f>
        <v>CAT à compléter</v>
      </c>
    </row>
    <row r="574">
      <c r="D574" t="str">
        <v/>
      </c>
      <c r="E574" t="str">
        <v/>
      </c>
      <c r="L574">
        <f>IFERROR(VLOOKUP(K574,'Tables new'!$A:$C,3,FALSE),"")</f>
        <v>0</v>
      </c>
      <c r="M574" t="str">
        <f>VLOOKUP(K574,CAT_JOUEUR,2,FALSE)</f>
        <v>CAT à compléter</v>
      </c>
      <c r="O574">
        <f>IFERROR(VLOOKUP(N574,'Tables new'!$A:$C,3,FALSE),"")</f>
        <v>0</v>
      </c>
      <c r="P574" t="str">
        <f>VLOOKUP(N574,CAT_JOUEUR,2,FALSE)</f>
        <v>CAT à compléter</v>
      </c>
    </row>
    <row r="575">
      <c r="D575" t="str">
        <v/>
      </c>
      <c r="E575" t="str">
        <v/>
      </c>
      <c r="L575">
        <f>IFERROR(VLOOKUP(K575,'Tables new'!$A:$C,3,FALSE),"")</f>
        <v>0</v>
      </c>
      <c r="M575" t="str">
        <f>VLOOKUP(K575,CAT_JOUEUR,2,FALSE)</f>
        <v>CAT à compléter</v>
      </c>
      <c r="O575">
        <f>IFERROR(VLOOKUP(N575,'Tables new'!$A:$C,3,FALSE),"")</f>
        <v>0</v>
      </c>
      <c r="P575" t="str">
        <f>VLOOKUP(N575,CAT_JOUEUR,2,FALSE)</f>
        <v>CAT à compléter</v>
      </c>
    </row>
    <row r="576">
      <c r="D576" t="str">
        <v/>
      </c>
      <c r="E576" t="str">
        <v/>
      </c>
      <c r="L576">
        <f>IFERROR(VLOOKUP(K576,'Tables new'!$A:$C,3,FALSE),"")</f>
        <v>0</v>
      </c>
      <c r="M576" t="str">
        <f>VLOOKUP(K576,CAT_JOUEUR,2,FALSE)</f>
        <v>CAT à compléter</v>
      </c>
      <c r="O576">
        <f>IFERROR(VLOOKUP(N576,'Tables new'!$A:$C,3,FALSE),"")</f>
        <v>0</v>
      </c>
      <c r="P576" t="str">
        <f>VLOOKUP(N576,CAT_JOUEUR,2,FALSE)</f>
        <v>CAT à compléter</v>
      </c>
    </row>
    <row r="577">
      <c r="D577" t="str">
        <v/>
      </c>
      <c r="E577" t="str">
        <v/>
      </c>
      <c r="L577">
        <f>IFERROR(VLOOKUP(K577,'Tables new'!$A:$C,3,FALSE),"")</f>
        <v>0</v>
      </c>
      <c r="M577" t="str">
        <f>VLOOKUP(K577,CAT_JOUEUR,2,FALSE)</f>
        <v>CAT à compléter</v>
      </c>
      <c r="O577">
        <f>IFERROR(VLOOKUP(N577,'Tables new'!$A:$C,3,FALSE),"")</f>
        <v>0</v>
      </c>
      <c r="P577" t="str">
        <f>VLOOKUP(N577,CAT_JOUEUR,2,FALSE)</f>
        <v>CAT à compléter</v>
      </c>
    </row>
    <row r="578">
      <c r="D578" t="str">
        <v/>
      </c>
      <c r="E578" t="str">
        <v/>
      </c>
      <c r="L578">
        <f>IFERROR(VLOOKUP(K578,'Tables new'!$A:$C,3,FALSE),"")</f>
        <v>0</v>
      </c>
      <c r="M578" t="str">
        <f>VLOOKUP(K578,CAT_JOUEUR,2,FALSE)</f>
        <v>CAT à compléter</v>
      </c>
      <c r="O578">
        <f>IFERROR(VLOOKUP(N578,'Tables new'!$A:$C,3,FALSE),"")</f>
        <v>0</v>
      </c>
      <c r="P578" t="str">
        <f>VLOOKUP(N578,CAT_JOUEUR,2,FALSE)</f>
        <v>CAT à compléter</v>
      </c>
    </row>
    <row r="579">
      <c r="D579" t="str">
        <v/>
      </c>
      <c r="E579" t="str">
        <v/>
      </c>
      <c r="L579">
        <f>IFERROR(VLOOKUP(K579,'Tables new'!$A:$C,3,FALSE),"")</f>
        <v>0</v>
      </c>
      <c r="M579" t="str">
        <f>VLOOKUP(K579,CAT_JOUEUR,2,FALSE)</f>
        <v>CAT à compléter</v>
      </c>
      <c r="O579">
        <f>IFERROR(VLOOKUP(N579,'Tables new'!$A:$C,3,FALSE),"")</f>
        <v>0</v>
      </c>
      <c r="P579" t="str">
        <f>VLOOKUP(N579,CAT_JOUEUR,2,FALSE)</f>
        <v>CAT à compléter</v>
      </c>
    </row>
    <row r="580">
      <c r="D580" t="str">
        <v/>
      </c>
      <c r="E580" t="str">
        <v/>
      </c>
      <c r="L580">
        <f>IFERROR(VLOOKUP(K580,'Tables new'!$A:$C,3,FALSE),"")</f>
        <v>0</v>
      </c>
      <c r="M580" t="str">
        <f>VLOOKUP(K580,CAT_JOUEUR,2,FALSE)</f>
        <v>CAT à compléter</v>
      </c>
      <c r="O580">
        <f>IFERROR(VLOOKUP(N580,'Tables new'!$A:$C,3,FALSE),"")</f>
        <v>0</v>
      </c>
      <c r="P580" t="str">
        <f>VLOOKUP(N580,CAT_JOUEUR,2,FALSE)</f>
        <v>CAT à compléter</v>
      </c>
    </row>
    <row r="581">
      <c r="D581" t="str">
        <v/>
      </c>
      <c r="E581" t="str">
        <v/>
      </c>
      <c r="L581">
        <f>IFERROR(VLOOKUP(K581,'Tables new'!$A:$C,3,FALSE),"")</f>
        <v>0</v>
      </c>
      <c r="M581" t="str">
        <f>VLOOKUP(K581,CAT_JOUEUR,2,FALSE)</f>
        <v>CAT à compléter</v>
      </c>
      <c r="O581">
        <f>IFERROR(VLOOKUP(N581,'Tables new'!$A:$C,3,FALSE),"")</f>
        <v>0</v>
      </c>
      <c r="P581" t="str">
        <f>VLOOKUP(N581,CAT_JOUEUR,2,FALSE)</f>
        <v>CAT à compléter</v>
      </c>
    </row>
    <row r="582">
      <c r="D582" t="str">
        <v/>
      </c>
      <c r="E582" t="str">
        <v/>
      </c>
      <c r="L582">
        <f>IFERROR(VLOOKUP(K582,'Tables new'!$A:$C,3,FALSE),"")</f>
        <v>0</v>
      </c>
      <c r="M582" t="str">
        <f>VLOOKUP(K582,CAT_JOUEUR,2,FALSE)</f>
        <v>CAT à compléter</v>
      </c>
      <c r="O582">
        <f>IFERROR(VLOOKUP(N582,'Tables new'!$A:$C,3,FALSE),"")</f>
        <v>0</v>
      </c>
      <c r="P582" t="str">
        <f>VLOOKUP(N582,CAT_JOUEUR,2,FALSE)</f>
        <v>CAT à compléter</v>
      </c>
    </row>
    <row r="583">
      <c r="D583" t="str">
        <v/>
      </c>
      <c r="E583" t="str">
        <v/>
      </c>
      <c r="L583">
        <f>IFERROR(VLOOKUP(K583,'Tables new'!$A:$C,3,FALSE),"")</f>
        <v>0</v>
      </c>
      <c r="M583" t="str">
        <f>VLOOKUP(K583,CAT_JOUEUR,2,FALSE)</f>
        <v>CAT à compléter</v>
      </c>
      <c r="O583">
        <f>IFERROR(VLOOKUP(N583,'Tables new'!$A:$C,3,FALSE),"")</f>
        <v>0</v>
      </c>
      <c r="P583" t="str">
        <f>VLOOKUP(N583,CAT_JOUEUR,2,FALSE)</f>
        <v>CAT à compléter</v>
      </c>
    </row>
    <row r="584">
      <c r="D584" t="str">
        <v/>
      </c>
      <c r="E584" t="str">
        <v/>
      </c>
      <c r="L584">
        <f>IFERROR(VLOOKUP(K584,'Tables new'!$A:$C,3,FALSE),"")</f>
        <v>0</v>
      </c>
      <c r="M584" t="str">
        <f>VLOOKUP(K584,CAT_JOUEUR,2,FALSE)</f>
        <v>CAT à compléter</v>
      </c>
      <c r="O584">
        <f>IFERROR(VLOOKUP(N584,'Tables new'!$A:$C,3,FALSE),"")</f>
        <v>0</v>
      </c>
      <c r="P584" t="str">
        <f>VLOOKUP(N584,CAT_JOUEUR,2,FALSE)</f>
        <v>CAT à compléter</v>
      </c>
    </row>
    <row r="585">
      <c r="D585" t="str">
        <v/>
      </c>
      <c r="E585" t="str">
        <v/>
      </c>
      <c r="L585">
        <f>IFERROR(VLOOKUP(K585,'Tables new'!$A:$C,3,FALSE),"")</f>
        <v>0</v>
      </c>
      <c r="M585" t="str">
        <f>VLOOKUP(K585,CAT_JOUEUR,2,FALSE)</f>
        <v>CAT à compléter</v>
      </c>
      <c r="O585">
        <f>IFERROR(VLOOKUP(N585,'Tables new'!$A:$C,3,FALSE),"")</f>
        <v>0</v>
      </c>
      <c r="P585" t="str">
        <f>VLOOKUP(N585,CAT_JOUEUR,2,FALSE)</f>
        <v>CAT à compléter</v>
      </c>
    </row>
    <row r="586">
      <c r="D586" t="str">
        <v/>
      </c>
      <c r="E586" t="str">
        <v/>
      </c>
      <c r="L586">
        <f>IFERROR(VLOOKUP(K586,'Tables new'!$A:$C,3,FALSE),"")</f>
        <v>0</v>
      </c>
      <c r="M586" t="str">
        <f>VLOOKUP(K586,CAT_JOUEUR,2,FALSE)</f>
        <v>CAT à compléter</v>
      </c>
      <c r="O586">
        <f>IFERROR(VLOOKUP(N586,'Tables new'!$A:$C,3,FALSE),"")</f>
        <v>0</v>
      </c>
      <c r="P586" t="str">
        <f>VLOOKUP(N586,CAT_JOUEUR,2,FALSE)</f>
        <v>CAT à compléter</v>
      </c>
    </row>
    <row r="587">
      <c r="D587" t="str">
        <v/>
      </c>
      <c r="E587" t="str">
        <v/>
      </c>
      <c r="L587">
        <f>IFERROR(VLOOKUP(K587,'Tables new'!$A:$C,3,FALSE),"")</f>
        <v>0</v>
      </c>
      <c r="M587" t="str">
        <f>VLOOKUP(K587,CAT_JOUEUR,2,FALSE)</f>
        <v>CAT à compléter</v>
      </c>
      <c r="O587">
        <f>IFERROR(VLOOKUP(N587,'Tables new'!$A:$C,3,FALSE),"")</f>
        <v>0</v>
      </c>
      <c r="P587" t="str">
        <f>VLOOKUP(N587,CAT_JOUEUR,2,FALSE)</f>
        <v>CAT à compléter</v>
      </c>
    </row>
    <row r="588">
      <c r="D588" t="str">
        <v/>
      </c>
      <c r="E588" t="str">
        <v/>
      </c>
      <c r="L588">
        <f>IFERROR(VLOOKUP(K588,'Tables new'!$A:$C,3,FALSE),"")</f>
        <v>0</v>
      </c>
      <c r="M588" t="str">
        <f>VLOOKUP(K588,CAT_JOUEUR,2,FALSE)</f>
        <v>CAT à compléter</v>
      </c>
      <c r="O588">
        <f>IFERROR(VLOOKUP(N588,'Tables new'!$A:$C,3,FALSE),"")</f>
        <v>0</v>
      </c>
      <c r="P588" t="str">
        <f>VLOOKUP(N588,CAT_JOUEUR,2,FALSE)</f>
        <v>CAT à compléter</v>
      </c>
    </row>
    <row r="589">
      <c r="D589" t="str">
        <v/>
      </c>
      <c r="E589" t="str">
        <v/>
      </c>
      <c r="L589">
        <f>IFERROR(VLOOKUP(K589,'Tables new'!$A:$C,3,FALSE),"")</f>
        <v>0</v>
      </c>
      <c r="M589" t="str">
        <f>VLOOKUP(K589,CAT_JOUEUR,2,FALSE)</f>
        <v>CAT à compléter</v>
      </c>
      <c r="O589">
        <f>IFERROR(VLOOKUP(N589,'Tables new'!$A:$C,3,FALSE),"")</f>
        <v>0</v>
      </c>
      <c r="P589" t="str">
        <f>VLOOKUP(N589,CAT_JOUEUR,2,FALSE)</f>
        <v>CAT à compléter</v>
      </c>
    </row>
    <row r="590">
      <c r="D590" t="str">
        <v/>
      </c>
      <c r="E590" t="str">
        <v/>
      </c>
      <c r="L590">
        <f>IFERROR(VLOOKUP(K590,'Tables new'!$A:$C,3,FALSE),"")</f>
        <v>0</v>
      </c>
      <c r="M590" t="str">
        <f>VLOOKUP(K590,CAT_JOUEUR,2,FALSE)</f>
        <v>CAT à compléter</v>
      </c>
      <c r="O590">
        <f>IFERROR(VLOOKUP(N590,'Tables new'!$A:$C,3,FALSE),"")</f>
        <v>0</v>
      </c>
      <c r="P590" t="str">
        <f>VLOOKUP(N590,CAT_JOUEUR,2,FALSE)</f>
        <v>CAT à compléter</v>
      </c>
    </row>
    <row r="591">
      <c r="D591" t="str">
        <v/>
      </c>
      <c r="E591" t="str">
        <v/>
      </c>
      <c r="L591">
        <f>IFERROR(VLOOKUP(K591,'Tables new'!$A:$C,3,FALSE),"")</f>
        <v>0</v>
      </c>
      <c r="M591" t="str">
        <f>VLOOKUP(K591,CAT_JOUEUR,2,FALSE)</f>
        <v>CAT à compléter</v>
      </c>
      <c r="O591">
        <f>IFERROR(VLOOKUP(N591,'Tables new'!$A:$C,3,FALSE),"")</f>
        <v>0</v>
      </c>
      <c r="P591" t="str">
        <f>VLOOKUP(N591,CAT_JOUEUR,2,FALSE)</f>
        <v>CAT à compléter</v>
      </c>
    </row>
    <row r="592">
      <c r="D592" t="str">
        <v/>
      </c>
      <c r="E592" t="str">
        <v/>
      </c>
      <c r="L592">
        <f>IFERROR(VLOOKUP(K592,'Tables new'!$A:$C,3,FALSE),"")</f>
        <v>0</v>
      </c>
      <c r="M592" t="str">
        <f>VLOOKUP(K592,CAT_JOUEUR,2,FALSE)</f>
        <v>CAT à compléter</v>
      </c>
      <c r="O592">
        <f>IFERROR(VLOOKUP(N592,'Tables new'!$A:$C,3,FALSE),"")</f>
        <v>0</v>
      </c>
      <c r="P592" t="str">
        <f>VLOOKUP(N592,CAT_JOUEUR,2,FALSE)</f>
        <v>CAT à compléter</v>
      </c>
    </row>
    <row r="593">
      <c r="D593" t="str">
        <v/>
      </c>
      <c r="E593" t="str">
        <v/>
      </c>
      <c r="L593">
        <f>IFERROR(VLOOKUP(K593,'Tables new'!$A:$C,3,FALSE),"")</f>
        <v>0</v>
      </c>
      <c r="M593" t="str">
        <f>VLOOKUP(K593,CAT_JOUEUR,2,FALSE)</f>
        <v>CAT à compléter</v>
      </c>
      <c r="O593">
        <f>IFERROR(VLOOKUP(N593,'Tables new'!$A:$C,3,FALSE),"")</f>
        <v>0</v>
      </c>
      <c r="P593" t="str">
        <f>VLOOKUP(N593,CAT_JOUEUR,2,FALSE)</f>
        <v>CAT à compléter</v>
      </c>
    </row>
    <row r="594">
      <c r="D594" t="str">
        <v/>
      </c>
      <c r="E594" t="str">
        <v/>
      </c>
      <c r="L594">
        <f>IFERROR(VLOOKUP(K594,'Tables new'!$A:$C,3,FALSE),"")</f>
        <v>0</v>
      </c>
      <c r="M594" t="str">
        <f>VLOOKUP(K594,CAT_JOUEUR,2,FALSE)</f>
        <v>CAT à compléter</v>
      </c>
      <c r="O594">
        <f>IFERROR(VLOOKUP(N594,'Tables new'!$A:$C,3,FALSE),"")</f>
        <v>0</v>
      </c>
      <c r="P594" t="str">
        <f>VLOOKUP(N594,CAT_JOUEUR,2,FALSE)</f>
        <v>CAT à compléter</v>
      </c>
    </row>
    <row r="595">
      <c r="D595" t="str">
        <v/>
      </c>
      <c r="E595" t="str">
        <v/>
      </c>
      <c r="L595">
        <f>IFERROR(VLOOKUP(K595,'Tables new'!$A:$C,3,FALSE),"")</f>
        <v>0</v>
      </c>
      <c r="M595" t="str">
        <f>VLOOKUP(K595,CAT_JOUEUR,2,FALSE)</f>
        <v>CAT à compléter</v>
      </c>
      <c r="O595">
        <f>IFERROR(VLOOKUP(N595,'Tables new'!$A:$C,3,FALSE),"")</f>
        <v>0</v>
      </c>
      <c r="P595" t="str">
        <f>VLOOKUP(N595,CAT_JOUEUR,2,FALSE)</f>
        <v>CAT à compléter</v>
      </c>
    </row>
    <row r="596">
      <c r="D596" t="str">
        <v/>
      </c>
      <c r="E596" t="str">
        <v/>
      </c>
      <c r="L596">
        <f>IFERROR(VLOOKUP(K596,'Tables new'!$A:$C,3,FALSE),"")</f>
        <v>0</v>
      </c>
      <c r="M596" t="str">
        <f>VLOOKUP(K596,CAT_JOUEUR,2,FALSE)</f>
        <v>CAT à compléter</v>
      </c>
      <c r="O596">
        <f>IFERROR(VLOOKUP(N596,'Tables new'!$A:$C,3,FALSE),"")</f>
        <v>0</v>
      </c>
      <c r="P596" t="str">
        <f>VLOOKUP(N596,CAT_JOUEUR,2,FALSE)</f>
        <v>CAT à compléter</v>
      </c>
    </row>
    <row r="597">
      <c r="D597" t="str">
        <v/>
      </c>
      <c r="E597" t="str">
        <v/>
      </c>
      <c r="L597">
        <f>IFERROR(VLOOKUP(K597,'Tables new'!$A:$C,3,FALSE),"")</f>
        <v>0</v>
      </c>
      <c r="M597" t="str">
        <f>VLOOKUP(K597,CAT_JOUEUR,2,FALSE)</f>
        <v>CAT à compléter</v>
      </c>
      <c r="O597">
        <f>IFERROR(VLOOKUP(N597,'Tables new'!$A:$C,3,FALSE),"")</f>
        <v>0</v>
      </c>
      <c r="P597" t="str">
        <f>VLOOKUP(N597,CAT_JOUEUR,2,FALSE)</f>
        <v>CAT à compléter</v>
      </c>
    </row>
    <row r="598">
      <c r="D598" t="str">
        <v/>
      </c>
      <c r="E598" t="str">
        <v/>
      </c>
      <c r="L598">
        <f>IFERROR(VLOOKUP(K598,'Tables new'!$A:$C,3,FALSE),"")</f>
        <v>0</v>
      </c>
      <c r="M598" t="str">
        <f>VLOOKUP(K598,CAT_JOUEUR,2,FALSE)</f>
        <v>CAT à compléter</v>
      </c>
      <c r="O598">
        <f>IFERROR(VLOOKUP(N598,'Tables new'!$A:$C,3,FALSE),"")</f>
        <v>0</v>
      </c>
      <c r="P598" t="str">
        <f>VLOOKUP(N598,CAT_JOUEUR,2,FALSE)</f>
        <v>CAT à compléter</v>
      </c>
    </row>
    <row r="599">
      <c r="D599" t="str">
        <v/>
      </c>
      <c r="E599" t="str">
        <v/>
      </c>
      <c r="L599">
        <f>IFERROR(VLOOKUP(K599,'Tables new'!$A:$C,3,FALSE),"")</f>
        <v>0</v>
      </c>
      <c r="M599" t="str">
        <f>VLOOKUP(K599,CAT_JOUEUR,2,FALSE)</f>
        <v>CAT à compléter</v>
      </c>
      <c r="O599">
        <f>IFERROR(VLOOKUP(N599,'Tables new'!$A:$C,3,FALSE),"")</f>
        <v>0</v>
      </c>
      <c r="P599" t="str">
        <f>VLOOKUP(N599,CAT_JOUEUR,2,FALSE)</f>
        <v>CAT à compléter</v>
      </c>
    </row>
    <row r="600">
      <c r="D600" t="str">
        <v/>
      </c>
      <c r="E600" t="str">
        <v/>
      </c>
      <c r="L600">
        <f>IFERROR(VLOOKUP(K600,'Tables new'!$A:$C,3,FALSE),"")</f>
        <v>0</v>
      </c>
      <c r="M600" t="str">
        <f>VLOOKUP(K600,CAT_JOUEUR,2,FALSE)</f>
        <v>CAT à compléter</v>
      </c>
      <c r="O600">
        <f>IFERROR(VLOOKUP(N600,'Tables new'!$A:$C,3,FALSE),"")</f>
        <v>0</v>
      </c>
      <c r="P600" t="str">
        <f>VLOOKUP(N600,CAT_JOUEUR,2,FALSE)</f>
        <v>CAT à compléter</v>
      </c>
    </row>
    <row r="601">
      <c r="D601" t="str">
        <v/>
      </c>
      <c r="E601" t="str">
        <v/>
      </c>
      <c r="L601">
        <f>IFERROR(VLOOKUP(K601,'Tables new'!$A:$C,3,FALSE),"")</f>
        <v>0</v>
      </c>
      <c r="M601" t="str">
        <f>VLOOKUP(K601,CAT_JOUEUR,2,FALSE)</f>
        <v>CAT à compléter</v>
      </c>
      <c r="O601">
        <f>IFERROR(VLOOKUP(N601,'Tables new'!$A:$C,3,FALSE),"")</f>
        <v>0</v>
      </c>
      <c r="P601" t="str">
        <f>VLOOKUP(N601,CAT_JOUEUR,2,FALSE)</f>
        <v>CAT à compléter</v>
      </c>
    </row>
    <row r="602">
      <c r="D602" t="str">
        <v/>
      </c>
      <c r="E602" t="str">
        <v/>
      </c>
      <c r="L602">
        <f>IFERROR(VLOOKUP(K602,'Tables new'!$A:$C,3,FALSE),"")</f>
        <v>0</v>
      </c>
      <c r="M602" t="str">
        <f>VLOOKUP(K602,CAT_JOUEUR,2,FALSE)</f>
        <v>CAT à compléter</v>
      </c>
      <c r="O602">
        <f>IFERROR(VLOOKUP(N602,'Tables new'!$A:$C,3,FALSE),"")</f>
        <v>0</v>
      </c>
      <c r="P602" t="str">
        <f>VLOOKUP(N602,CAT_JOUEUR,2,FALSE)</f>
        <v>CAT à compléter</v>
      </c>
    </row>
    <row r="603">
      <c r="D603" t="str">
        <v/>
      </c>
      <c r="E603" t="str">
        <v/>
      </c>
      <c r="L603">
        <f>IFERROR(VLOOKUP(K603,'Tables new'!$A:$C,3,FALSE),"")</f>
        <v>0</v>
      </c>
      <c r="M603" t="str">
        <f>VLOOKUP(K603,CAT_JOUEUR,2,FALSE)</f>
        <v>CAT à compléter</v>
      </c>
      <c r="O603">
        <f>IFERROR(VLOOKUP(N603,'Tables new'!$A:$C,3,FALSE),"")</f>
        <v>0</v>
      </c>
      <c r="P603" t="str">
        <f>VLOOKUP(N603,CAT_JOUEUR,2,FALSE)</f>
        <v>CAT à compléter</v>
      </c>
    </row>
    <row r="604">
      <c r="D604" t="str">
        <v/>
      </c>
      <c r="E604" t="str">
        <v/>
      </c>
      <c r="L604">
        <f>IFERROR(VLOOKUP(K604,'Tables new'!$A:$C,3,FALSE),"")</f>
        <v>0</v>
      </c>
      <c r="M604" t="str">
        <f>VLOOKUP(K604,CAT_JOUEUR,2,FALSE)</f>
        <v>CAT à compléter</v>
      </c>
      <c r="O604">
        <f>IFERROR(VLOOKUP(N604,'Tables new'!$A:$C,3,FALSE),"")</f>
        <v>0</v>
      </c>
      <c r="P604" t="str">
        <f>VLOOKUP(N604,CAT_JOUEUR,2,FALSE)</f>
        <v>CAT à compléter</v>
      </c>
    </row>
    <row r="605">
      <c r="D605" t="str">
        <v/>
      </c>
      <c r="E605" t="str">
        <v/>
      </c>
      <c r="L605">
        <f>IFERROR(VLOOKUP(K605,'Tables new'!$A:$C,3,FALSE),"")</f>
        <v>0</v>
      </c>
      <c r="M605" t="str">
        <f>VLOOKUP(K605,CAT_JOUEUR,2,FALSE)</f>
        <v>CAT à compléter</v>
      </c>
      <c r="O605">
        <f>IFERROR(VLOOKUP(N605,'Tables new'!$A:$C,3,FALSE),"")</f>
        <v>0</v>
      </c>
      <c r="P605" t="str">
        <f>VLOOKUP(N605,CAT_JOUEUR,2,FALSE)</f>
        <v>CAT à compléter</v>
      </c>
    </row>
    <row r="606">
      <c r="D606" t="str">
        <v/>
      </c>
      <c r="E606" t="str">
        <v/>
      </c>
      <c r="L606">
        <f>IFERROR(VLOOKUP(K606,'Tables new'!$A:$C,3,FALSE),"")</f>
        <v>0</v>
      </c>
      <c r="M606" t="str">
        <f>VLOOKUP(K606,CAT_JOUEUR,2,FALSE)</f>
        <v>CAT à compléter</v>
      </c>
      <c r="O606">
        <f>IFERROR(VLOOKUP(N606,'Tables new'!$A:$C,3,FALSE),"")</f>
        <v>0</v>
      </c>
      <c r="P606" t="str">
        <f>VLOOKUP(N606,CAT_JOUEUR,2,FALSE)</f>
        <v>CAT à compléter</v>
      </c>
    </row>
    <row r="607">
      <c r="D607" t="str">
        <v/>
      </c>
      <c r="E607" t="str">
        <v/>
      </c>
      <c r="L607">
        <f>IFERROR(VLOOKUP(K607,'Tables new'!$A:$C,3,FALSE),"")</f>
        <v>0</v>
      </c>
      <c r="M607" t="str">
        <f>VLOOKUP(K607,CAT_JOUEUR,2,FALSE)</f>
        <v>CAT à compléter</v>
      </c>
      <c r="O607">
        <f>IFERROR(VLOOKUP(N607,'Tables new'!$A:$C,3,FALSE),"")</f>
        <v>0</v>
      </c>
      <c r="P607" t="str">
        <f>VLOOKUP(N607,CAT_JOUEUR,2,FALSE)</f>
        <v>CAT à compléter</v>
      </c>
    </row>
    <row r="608">
      <c r="D608" t="str">
        <v/>
      </c>
      <c r="E608" t="str">
        <v/>
      </c>
      <c r="L608">
        <f>IFERROR(VLOOKUP(K608,'Tables new'!$A:$C,3,FALSE),"")</f>
        <v>0</v>
      </c>
      <c r="M608" t="str">
        <f>VLOOKUP(K608,CAT_JOUEUR,2,FALSE)</f>
        <v>CAT à compléter</v>
      </c>
      <c r="O608">
        <f>IFERROR(VLOOKUP(N608,'Tables new'!$A:$C,3,FALSE),"")</f>
        <v>0</v>
      </c>
      <c r="P608" t="str">
        <f>VLOOKUP(N608,CAT_JOUEUR,2,FALSE)</f>
        <v>CAT à compléter</v>
      </c>
    </row>
    <row r="609">
      <c r="D609" t="str">
        <v/>
      </c>
      <c r="E609" t="str">
        <v/>
      </c>
      <c r="L609">
        <f>IFERROR(VLOOKUP(K609,'Tables new'!$A:$C,3,FALSE),"")</f>
        <v>0</v>
      </c>
      <c r="M609" t="str">
        <f>VLOOKUP(K609,CAT_JOUEUR,2,FALSE)</f>
        <v>CAT à compléter</v>
      </c>
      <c r="O609">
        <f>IFERROR(VLOOKUP(N609,'Tables new'!$A:$C,3,FALSE),"")</f>
        <v>0</v>
      </c>
      <c r="P609" t="str">
        <f>VLOOKUP(N609,CAT_JOUEUR,2,FALSE)</f>
        <v>CAT à compléter</v>
      </c>
    </row>
    <row r="610">
      <c r="D610" t="str">
        <v/>
      </c>
      <c r="E610" t="str">
        <v/>
      </c>
      <c r="L610">
        <f>IFERROR(VLOOKUP(K610,'Tables new'!$A:$C,3,FALSE),"")</f>
        <v>0</v>
      </c>
      <c r="M610" t="str">
        <f>VLOOKUP(K610,CAT_JOUEUR,2,FALSE)</f>
        <v>CAT à compléter</v>
      </c>
      <c r="O610">
        <f>IFERROR(VLOOKUP(N610,'Tables new'!$A:$C,3,FALSE),"")</f>
        <v>0</v>
      </c>
      <c r="P610" t="str">
        <f>VLOOKUP(N610,CAT_JOUEUR,2,FALSE)</f>
        <v>CAT à compléter</v>
      </c>
    </row>
    <row r="611">
      <c r="D611" t="str">
        <v/>
      </c>
      <c r="E611" t="str">
        <v/>
      </c>
      <c r="L611">
        <f>IFERROR(VLOOKUP(K611,'Tables new'!$A:$C,3,FALSE),"")</f>
        <v>0</v>
      </c>
      <c r="M611" t="str">
        <f>VLOOKUP(K611,CAT_JOUEUR,2,FALSE)</f>
        <v>CAT à compléter</v>
      </c>
      <c r="O611">
        <f>IFERROR(VLOOKUP(N611,'Tables new'!$A:$C,3,FALSE),"")</f>
        <v>0</v>
      </c>
      <c r="P611" t="str">
        <f>VLOOKUP(N611,CAT_JOUEUR,2,FALSE)</f>
        <v>CAT à compléter</v>
      </c>
    </row>
    <row r="612">
      <c r="D612" t="str">
        <v/>
      </c>
      <c r="E612" t="str">
        <v/>
      </c>
      <c r="L612">
        <f>IFERROR(VLOOKUP(K612,'Tables new'!$A:$C,3,FALSE),"")</f>
        <v>0</v>
      </c>
      <c r="M612" t="str">
        <f>VLOOKUP(K612,CAT_JOUEUR,2,FALSE)</f>
        <v>CAT à compléter</v>
      </c>
      <c r="O612">
        <f>IFERROR(VLOOKUP(N612,'Tables new'!$A:$C,3,FALSE),"")</f>
        <v>0</v>
      </c>
      <c r="P612" t="str">
        <f>VLOOKUP(N612,CAT_JOUEUR,2,FALSE)</f>
        <v>CAT à compléter</v>
      </c>
    </row>
    <row r="613">
      <c r="D613" t="str">
        <v/>
      </c>
      <c r="E613" t="str">
        <v/>
      </c>
      <c r="L613">
        <f>IFERROR(VLOOKUP(K613,'Tables new'!$A:$C,3,FALSE),"")</f>
        <v>0</v>
      </c>
      <c r="M613" t="str">
        <f>VLOOKUP(K613,CAT_JOUEUR,2,FALSE)</f>
        <v>CAT à compléter</v>
      </c>
      <c r="O613">
        <f>IFERROR(VLOOKUP(N613,'Tables new'!$A:$C,3,FALSE),"")</f>
        <v>0</v>
      </c>
      <c r="P613" t="str">
        <f>VLOOKUP(N613,CAT_JOUEUR,2,FALSE)</f>
        <v>CAT à compléter</v>
      </c>
    </row>
    <row r="614">
      <c r="D614" t="str">
        <v/>
      </c>
      <c r="E614" t="str">
        <v/>
      </c>
      <c r="L614">
        <f>IFERROR(VLOOKUP(K614,'Tables new'!$A:$C,3,FALSE),"")</f>
        <v>0</v>
      </c>
      <c r="M614" t="str">
        <f>VLOOKUP(K614,CAT_JOUEUR,2,FALSE)</f>
        <v>CAT à compléter</v>
      </c>
      <c r="O614">
        <f>IFERROR(VLOOKUP(N614,'Tables new'!$A:$C,3,FALSE),"")</f>
        <v>0</v>
      </c>
      <c r="P614" t="str">
        <f>VLOOKUP(N614,CAT_JOUEUR,2,FALSE)</f>
        <v>CAT à compléter</v>
      </c>
    </row>
    <row r="615">
      <c r="D615" t="str">
        <v/>
      </c>
      <c r="E615" t="str">
        <v/>
      </c>
      <c r="L615">
        <f>IFERROR(VLOOKUP(K615,'Tables new'!$A:$C,3,FALSE),"")</f>
        <v>0</v>
      </c>
      <c r="M615" t="str">
        <f>VLOOKUP(K615,CAT_JOUEUR,2,FALSE)</f>
        <v>CAT à compléter</v>
      </c>
      <c r="O615">
        <f>IFERROR(VLOOKUP(N615,'Tables new'!$A:$C,3,FALSE),"")</f>
        <v>0</v>
      </c>
      <c r="P615" t="str">
        <f>VLOOKUP(N615,CAT_JOUEUR,2,FALSE)</f>
        <v>CAT à compléter</v>
      </c>
    </row>
    <row r="616">
      <c r="D616" t="str">
        <v/>
      </c>
      <c r="E616" t="str">
        <v/>
      </c>
      <c r="L616">
        <f>IFERROR(VLOOKUP(K616,'Tables new'!$A:$C,3,FALSE),"")</f>
        <v>0</v>
      </c>
      <c r="M616" t="str">
        <f>VLOOKUP(K616,CAT_JOUEUR,2,FALSE)</f>
        <v>CAT à compléter</v>
      </c>
      <c r="O616">
        <f>IFERROR(VLOOKUP(N616,'Tables new'!$A:$C,3,FALSE),"")</f>
        <v>0</v>
      </c>
      <c r="P616" t="str">
        <f>VLOOKUP(N616,CAT_JOUEUR,2,FALSE)</f>
        <v>CAT à compléter</v>
      </c>
    </row>
    <row r="617">
      <c r="D617" t="str">
        <v/>
      </c>
      <c r="E617" t="str">
        <v/>
      </c>
      <c r="L617">
        <f>IFERROR(VLOOKUP(K617,'Tables new'!$A:$C,3,FALSE),"")</f>
        <v>0</v>
      </c>
      <c r="M617" t="str">
        <f>VLOOKUP(K617,CAT_JOUEUR,2,FALSE)</f>
        <v>CAT à compléter</v>
      </c>
      <c r="O617">
        <f>IFERROR(VLOOKUP(N617,'Tables new'!$A:$C,3,FALSE),"")</f>
        <v>0</v>
      </c>
      <c r="P617" t="str">
        <f>VLOOKUP(N617,CAT_JOUEUR,2,FALSE)</f>
        <v>CAT à compléter</v>
      </c>
    </row>
    <row r="618">
      <c r="D618" t="str">
        <v/>
      </c>
      <c r="E618" t="str">
        <v/>
      </c>
      <c r="L618">
        <f>IFERROR(VLOOKUP(K618,'Tables new'!$A:$C,3,FALSE),"")</f>
        <v>0</v>
      </c>
      <c r="M618" t="str">
        <f>VLOOKUP(K618,CAT_JOUEUR,2,FALSE)</f>
        <v>CAT à compléter</v>
      </c>
      <c r="O618">
        <f>IFERROR(VLOOKUP(N618,'Tables new'!$A:$C,3,FALSE),"")</f>
        <v>0</v>
      </c>
      <c r="P618" t="str">
        <f>VLOOKUP(N618,CAT_JOUEUR,2,FALSE)</f>
        <v>CAT à compléter</v>
      </c>
    </row>
    <row r="619">
      <c r="D619" t="str">
        <v/>
      </c>
      <c r="E619" t="str">
        <v/>
      </c>
      <c r="L619">
        <f>IFERROR(VLOOKUP(K619,'Tables new'!$A:$C,3,FALSE),"")</f>
        <v>0</v>
      </c>
      <c r="M619" t="str">
        <f>VLOOKUP(K619,CAT_JOUEUR,2,FALSE)</f>
        <v>CAT à compléter</v>
      </c>
      <c r="O619">
        <f>IFERROR(VLOOKUP(N619,'Tables new'!$A:$C,3,FALSE),"")</f>
        <v>0</v>
      </c>
      <c r="P619" t="str">
        <f>VLOOKUP(N619,CAT_JOUEUR,2,FALSE)</f>
        <v>CAT à compléter</v>
      </c>
    </row>
    <row r="620">
      <c r="D620" t="str">
        <v/>
      </c>
      <c r="E620" t="str">
        <v/>
      </c>
      <c r="L620">
        <f>IFERROR(VLOOKUP(K620,'Tables new'!$A:$C,3,FALSE),"")</f>
        <v>0</v>
      </c>
      <c r="M620" t="str">
        <f>VLOOKUP(K620,CAT_JOUEUR,2,FALSE)</f>
        <v>CAT à compléter</v>
      </c>
      <c r="O620">
        <f>IFERROR(VLOOKUP(N620,'Tables new'!$A:$C,3,FALSE),"")</f>
        <v>0</v>
      </c>
      <c r="P620" t="str">
        <f>VLOOKUP(N620,CAT_JOUEUR,2,FALSE)</f>
        <v>CAT à compléter</v>
      </c>
    </row>
    <row r="621">
      <c r="D621" t="str">
        <v/>
      </c>
      <c r="E621" t="str">
        <v/>
      </c>
      <c r="L621">
        <f>IFERROR(VLOOKUP(K621,'Tables new'!$A:$C,3,FALSE),"")</f>
        <v>0</v>
      </c>
      <c r="M621" t="str">
        <f>VLOOKUP(K621,CAT_JOUEUR,2,FALSE)</f>
        <v>CAT à compléter</v>
      </c>
      <c r="O621">
        <f>IFERROR(VLOOKUP(N621,'Tables new'!$A:$C,3,FALSE),"")</f>
        <v>0</v>
      </c>
      <c r="P621" t="str">
        <f>VLOOKUP(N621,CAT_JOUEUR,2,FALSE)</f>
        <v>CAT à compléter</v>
      </c>
    </row>
    <row r="622">
      <c r="D622" t="str">
        <v/>
      </c>
      <c r="E622" t="str">
        <v/>
      </c>
      <c r="L622">
        <f>IFERROR(VLOOKUP(K622,'Tables new'!$A:$C,3,FALSE),"")</f>
        <v>0</v>
      </c>
      <c r="M622" t="str">
        <f>VLOOKUP(K622,CAT_JOUEUR,2,FALSE)</f>
        <v>CAT à compléter</v>
      </c>
      <c r="O622">
        <f>IFERROR(VLOOKUP(N622,'Tables new'!$A:$C,3,FALSE),"")</f>
        <v>0</v>
      </c>
      <c r="P622" t="str">
        <f>VLOOKUP(N622,CAT_JOUEUR,2,FALSE)</f>
        <v>CAT à compléter</v>
      </c>
    </row>
    <row r="623">
      <c r="D623" t="str">
        <v/>
      </c>
      <c r="E623" t="str">
        <v/>
      </c>
      <c r="L623">
        <f>IFERROR(VLOOKUP(K623,'Tables new'!$A:$C,3,FALSE),"")</f>
        <v>0</v>
      </c>
      <c r="M623" t="str">
        <f>VLOOKUP(K623,CAT_JOUEUR,2,FALSE)</f>
        <v>CAT à compléter</v>
      </c>
      <c r="O623">
        <f>IFERROR(VLOOKUP(N623,'Tables new'!$A:$C,3,FALSE),"")</f>
        <v>0</v>
      </c>
      <c r="P623" t="str">
        <f>VLOOKUP(N623,CAT_JOUEUR,2,FALSE)</f>
        <v>CAT à compléter</v>
      </c>
    </row>
    <row r="624">
      <c r="D624" t="str">
        <v/>
      </c>
      <c r="E624" t="str">
        <v/>
      </c>
      <c r="L624">
        <f>IFERROR(VLOOKUP(K624,'Tables new'!$A:$C,3,FALSE),"")</f>
        <v>0</v>
      </c>
      <c r="M624" t="str">
        <f>VLOOKUP(K624,CAT_JOUEUR,2,FALSE)</f>
        <v>CAT à compléter</v>
      </c>
      <c r="O624">
        <f>IFERROR(VLOOKUP(N624,'Tables new'!$A:$C,3,FALSE),"")</f>
        <v>0</v>
      </c>
      <c r="P624" t="str">
        <f>VLOOKUP(N624,CAT_JOUEUR,2,FALSE)</f>
        <v>CAT à compléter</v>
      </c>
    </row>
    <row r="625">
      <c r="D625" t="str">
        <v/>
      </c>
      <c r="E625" t="str">
        <v/>
      </c>
      <c r="L625">
        <f>IFERROR(VLOOKUP(K625,'Tables new'!$A:$C,3,FALSE),"")</f>
        <v>0</v>
      </c>
      <c r="M625" t="str">
        <f>VLOOKUP(K625,CAT_JOUEUR,2,FALSE)</f>
        <v>CAT à compléter</v>
      </c>
      <c r="O625">
        <f>IFERROR(VLOOKUP(N625,'Tables new'!$A:$C,3,FALSE),"")</f>
        <v>0</v>
      </c>
      <c r="P625" t="str">
        <f>VLOOKUP(N625,CAT_JOUEUR,2,FALSE)</f>
        <v>CAT à compléter</v>
      </c>
    </row>
    <row r="626">
      <c r="D626" t="str">
        <v/>
      </c>
      <c r="E626" t="str">
        <v/>
      </c>
      <c r="L626">
        <f>IFERROR(VLOOKUP(K626,'Tables new'!$A:$C,3,FALSE),"")</f>
        <v>0</v>
      </c>
      <c r="M626" t="str">
        <f>VLOOKUP(K626,CAT_JOUEUR,2,FALSE)</f>
        <v>CAT à compléter</v>
      </c>
      <c r="O626">
        <f>IFERROR(VLOOKUP(N626,'Tables new'!$A:$C,3,FALSE),"")</f>
        <v>0</v>
      </c>
      <c r="P626" t="str">
        <f>VLOOKUP(N626,CAT_JOUEUR,2,FALSE)</f>
        <v>CAT à compléter</v>
      </c>
    </row>
    <row r="627">
      <c r="D627" t="str">
        <v/>
      </c>
      <c r="E627" t="str">
        <v/>
      </c>
      <c r="L627">
        <f>IFERROR(VLOOKUP(K627,'Tables new'!$A:$C,3,FALSE),"")</f>
        <v>0</v>
      </c>
      <c r="M627" t="str">
        <f>VLOOKUP(K627,CAT_JOUEUR,2,FALSE)</f>
        <v>CAT à compléter</v>
      </c>
      <c r="O627">
        <f>IFERROR(VLOOKUP(N627,'Tables new'!$A:$C,3,FALSE),"")</f>
        <v>0</v>
      </c>
      <c r="P627" t="str">
        <f>VLOOKUP(N627,CAT_JOUEUR,2,FALSE)</f>
        <v>CAT à compléter</v>
      </c>
    </row>
    <row r="628">
      <c r="D628" t="str">
        <v/>
      </c>
      <c r="E628" t="str">
        <v/>
      </c>
      <c r="L628">
        <f>IFERROR(VLOOKUP(K628,'Tables new'!$A:$C,3,FALSE),"")</f>
        <v>0</v>
      </c>
      <c r="M628" t="str">
        <f>VLOOKUP(K628,CAT_JOUEUR,2,FALSE)</f>
        <v>CAT à compléter</v>
      </c>
      <c r="O628">
        <f>IFERROR(VLOOKUP(N628,'Tables new'!$A:$C,3,FALSE),"")</f>
        <v>0</v>
      </c>
      <c r="P628" t="str">
        <f>VLOOKUP(N628,CAT_JOUEUR,2,FALSE)</f>
        <v>CAT à compléter</v>
      </c>
    </row>
    <row r="629">
      <c r="D629" t="str">
        <v/>
      </c>
      <c r="E629" t="str">
        <v/>
      </c>
      <c r="L629">
        <f>IFERROR(VLOOKUP(K629,'Tables new'!$A:$C,3,FALSE),"")</f>
        <v>0</v>
      </c>
      <c r="M629" t="str">
        <f>VLOOKUP(K629,CAT_JOUEUR,2,FALSE)</f>
        <v>CAT à compléter</v>
      </c>
      <c r="O629">
        <f>IFERROR(VLOOKUP(N629,'Tables new'!$A:$C,3,FALSE),"")</f>
        <v>0</v>
      </c>
      <c r="P629" t="str">
        <f>VLOOKUP(N629,CAT_JOUEUR,2,FALSE)</f>
        <v>CAT à compléter</v>
      </c>
    </row>
    <row r="630">
      <c r="D630" t="str">
        <v/>
      </c>
      <c r="E630" t="str">
        <v/>
      </c>
      <c r="L630">
        <f>IFERROR(VLOOKUP(K630,'Tables new'!$A:$C,3,FALSE),"")</f>
        <v>0</v>
      </c>
      <c r="M630" t="str">
        <f>VLOOKUP(K630,CAT_JOUEUR,2,FALSE)</f>
        <v>CAT à compléter</v>
      </c>
      <c r="O630">
        <f>IFERROR(VLOOKUP(N630,'Tables new'!$A:$C,3,FALSE),"")</f>
        <v>0</v>
      </c>
      <c r="P630" t="str">
        <f>VLOOKUP(N630,CAT_JOUEUR,2,FALSE)</f>
        <v>CAT à compléter</v>
      </c>
    </row>
    <row r="631">
      <c r="D631" t="str">
        <v/>
      </c>
      <c r="E631" t="str">
        <v/>
      </c>
      <c r="L631">
        <f>IFERROR(VLOOKUP(K631,'Tables new'!$A:$C,3,FALSE),"")</f>
        <v>0</v>
      </c>
      <c r="M631" t="str">
        <f>VLOOKUP(K631,CAT_JOUEUR,2,FALSE)</f>
        <v>CAT à compléter</v>
      </c>
      <c r="O631">
        <f>IFERROR(VLOOKUP(N631,'Tables new'!$A:$C,3,FALSE),"")</f>
        <v>0</v>
      </c>
      <c r="P631" t="str">
        <f>VLOOKUP(N631,CAT_JOUEUR,2,FALSE)</f>
        <v>CAT à compléter</v>
      </c>
    </row>
    <row r="632">
      <c r="D632" t="str">
        <v/>
      </c>
      <c r="E632" t="str">
        <v/>
      </c>
      <c r="L632">
        <f>IFERROR(VLOOKUP(K632,'Tables new'!$A:$C,3,FALSE),"")</f>
        <v>0</v>
      </c>
      <c r="M632" t="str">
        <f>VLOOKUP(K632,CAT_JOUEUR,2,FALSE)</f>
        <v>CAT à compléter</v>
      </c>
      <c r="O632">
        <f>IFERROR(VLOOKUP(N632,'Tables new'!$A:$C,3,FALSE),"")</f>
        <v>0</v>
      </c>
      <c r="P632" t="str">
        <f>VLOOKUP(N632,CAT_JOUEUR,2,FALSE)</f>
        <v>CAT à compléter</v>
      </c>
    </row>
    <row r="633">
      <c r="D633" t="str">
        <v/>
      </c>
      <c r="E633" t="str">
        <v/>
      </c>
      <c r="L633">
        <f>IFERROR(VLOOKUP(K633,'Tables new'!$A:$C,3,FALSE),"")</f>
        <v>0</v>
      </c>
      <c r="M633" t="str">
        <f>VLOOKUP(K633,CAT_JOUEUR,2,FALSE)</f>
        <v>CAT à compléter</v>
      </c>
      <c r="O633">
        <f>IFERROR(VLOOKUP(N633,'Tables new'!$A:$C,3,FALSE),"")</f>
        <v>0</v>
      </c>
      <c r="P633" t="str">
        <f>VLOOKUP(N633,CAT_JOUEUR,2,FALSE)</f>
        <v>CAT à compléter</v>
      </c>
    </row>
    <row r="634">
      <c r="D634" t="str">
        <v/>
      </c>
      <c r="E634" t="str">
        <v/>
      </c>
      <c r="L634">
        <f>IFERROR(VLOOKUP(K634,'Tables new'!$A:$C,3,FALSE),"")</f>
        <v>0</v>
      </c>
      <c r="M634" t="str">
        <f>VLOOKUP(K634,CAT_JOUEUR,2,FALSE)</f>
        <v>CAT à compléter</v>
      </c>
      <c r="O634">
        <f>IFERROR(VLOOKUP(N634,'Tables new'!$A:$C,3,FALSE),"")</f>
        <v>0</v>
      </c>
      <c r="P634" t="str">
        <f>VLOOKUP(N634,CAT_JOUEUR,2,FALSE)</f>
        <v>CAT à compléter</v>
      </c>
    </row>
    <row r="635">
      <c r="D635" t="str">
        <v/>
      </c>
      <c r="E635" t="str">
        <v/>
      </c>
      <c r="L635">
        <f>IFERROR(VLOOKUP(K635,'Tables new'!$A:$C,3,FALSE),"")</f>
        <v>0</v>
      </c>
      <c r="M635" t="str">
        <f>VLOOKUP(K635,CAT_JOUEUR,2,FALSE)</f>
        <v>CAT à compléter</v>
      </c>
      <c r="O635">
        <f>IFERROR(VLOOKUP(N635,'Tables new'!$A:$C,3,FALSE),"")</f>
        <v>0</v>
      </c>
      <c r="P635" t="str">
        <f>VLOOKUP(N635,CAT_JOUEUR,2,FALSE)</f>
        <v>CAT à compléter</v>
      </c>
    </row>
    <row r="636">
      <c r="D636" t="str">
        <v/>
      </c>
      <c r="E636" t="str">
        <v/>
      </c>
      <c r="L636">
        <f>IFERROR(VLOOKUP(K636,'Tables new'!$A:$C,3,FALSE),"")</f>
        <v>0</v>
      </c>
      <c r="M636" t="str">
        <f>VLOOKUP(K636,CAT_JOUEUR,2,FALSE)</f>
        <v>CAT à compléter</v>
      </c>
      <c r="O636">
        <f>IFERROR(VLOOKUP(N636,'Tables new'!$A:$C,3,FALSE),"")</f>
        <v>0</v>
      </c>
      <c r="P636" t="str">
        <f>VLOOKUP(N636,CAT_JOUEUR,2,FALSE)</f>
        <v>CAT à compléter</v>
      </c>
    </row>
    <row r="637">
      <c r="D637" t="str">
        <v/>
      </c>
      <c r="E637" t="str">
        <v/>
      </c>
      <c r="L637">
        <f>IFERROR(VLOOKUP(K637,'Tables new'!$A:$C,3,FALSE),"")</f>
        <v>0</v>
      </c>
      <c r="M637" t="str">
        <f>VLOOKUP(K637,CAT_JOUEUR,2,FALSE)</f>
        <v>CAT à compléter</v>
      </c>
      <c r="O637">
        <f>IFERROR(VLOOKUP(N637,'Tables new'!$A:$C,3,FALSE),"")</f>
        <v>0</v>
      </c>
      <c r="P637" t="str">
        <f>VLOOKUP(N637,CAT_JOUEUR,2,FALSE)</f>
        <v>CAT à compléter</v>
      </c>
    </row>
    <row r="638">
      <c r="D638" t="str">
        <v/>
      </c>
      <c r="E638" t="str">
        <v/>
      </c>
      <c r="L638">
        <f>IFERROR(VLOOKUP(K638,'Tables new'!$A:$C,3,FALSE),"")</f>
        <v>0</v>
      </c>
      <c r="M638" t="str">
        <f>VLOOKUP(K638,CAT_JOUEUR,2,FALSE)</f>
        <v>CAT à compléter</v>
      </c>
      <c r="O638">
        <f>IFERROR(VLOOKUP(N638,'Tables new'!$A:$C,3,FALSE),"")</f>
        <v>0</v>
      </c>
      <c r="P638" t="str">
        <f>VLOOKUP(N638,CAT_JOUEUR,2,FALSE)</f>
        <v>CAT à compléter</v>
      </c>
    </row>
    <row r="639">
      <c r="D639" t="str">
        <v/>
      </c>
      <c r="E639" t="str">
        <v/>
      </c>
      <c r="L639">
        <f>IFERROR(VLOOKUP(K639,'Tables new'!$A:$C,3,FALSE),"")</f>
        <v>0</v>
      </c>
      <c r="M639" t="str">
        <f>VLOOKUP(K639,CAT_JOUEUR,2,FALSE)</f>
        <v>CAT à compléter</v>
      </c>
      <c r="O639">
        <f>IFERROR(VLOOKUP(N639,'Tables new'!$A:$C,3,FALSE),"")</f>
        <v>0</v>
      </c>
      <c r="P639" t="str">
        <f>VLOOKUP(N639,CAT_JOUEUR,2,FALSE)</f>
        <v>CAT à compléter</v>
      </c>
    </row>
    <row r="640">
      <c r="D640" t="str">
        <v/>
      </c>
      <c r="E640" t="str">
        <v/>
      </c>
      <c r="L640">
        <f>IFERROR(VLOOKUP(K640,'Tables new'!$A:$C,3,FALSE),"")</f>
        <v>0</v>
      </c>
      <c r="M640" t="str">
        <f>VLOOKUP(K640,CAT_JOUEUR,2,FALSE)</f>
        <v>CAT à compléter</v>
      </c>
      <c r="O640">
        <f>IFERROR(VLOOKUP(N640,'Tables new'!$A:$C,3,FALSE),"")</f>
        <v>0</v>
      </c>
      <c r="P640" t="str">
        <f>VLOOKUP(N640,CAT_JOUEUR,2,FALSE)</f>
        <v>CAT à compléter</v>
      </c>
    </row>
    <row r="641">
      <c r="D641" t="str">
        <v/>
      </c>
      <c r="E641" t="str">
        <v/>
      </c>
      <c r="L641">
        <f>IFERROR(VLOOKUP(K641,'Tables new'!$A:$C,3,FALSE),"")</f>
        <v>0</v>
      </c>
      <c r="M641" t="str">
        <f>VLOOKUP(K641,CAT_JOUEUR,2,FALSE)</f>
        <v>CAT à compléter</v>
      </c>
      <c r="O641">
        <f>IFERROR(VLOOKUP(N641,'Tables new'!$A:$C,3,FALSE),"")</f>
        <v>0</v>
      </c>
      <c r="P641" t="str">
        <f>VLOOKUP(N641,CAT_JOUEUR,2,FALSE)</f>
        <v>CAT à compléter</v>
      </c>
    </row>
    <row r="642">
      <c r="D642" t="str">
        <v/>
      </c>
      <c r="E642" t="str">
        <v/>
      </c>
      <c r="L642">
        <f>IFERROR(VLOOKUP(K642,'Tables new'!$A:$C,3,FALSE),"")</f>
        <v>0</v>
      </c>
      <c r="M642" t="str">
        <f>VLOOKUP(K642,CAT_JOUEUR,2,FALSE)</f>
        <v>CAT à compléter</v>
      </c>
      <c r="O642">
        <f>IFERROR(VLOOKUP(N642,'Tables new'!$A:$C,3,FALSE),"")</f>
        <v>0</v>
      </c>
      <c r="P642" t="str">
        <f>VLOOKUP(N642,CAT_JOUEUR,2,FALSE)</f>
        <v>CAT à compléter</v>
      </c>
    </row>
    <row r="643">
      <c r="D643" t="str">
        <v/>
      </c>
      <c r="E643" t="str">
        <v/>
      </c>
      <c r="L643">
        <f>IFERROR(VLOOKUP(K643,'Tables new'!$A:$C,3,FALSE),"")</f>
        <v>0</v>
      </c>
      <c r="M643" t="str">
        <f>VLOOKUP(K643,CAT_JOUEUR,2,FALSE)</f>
        <v>CAT à compléter</v>
      </c>
      <c r="O643">
        <f>IFERROR(VLOOKUP(N643,'Tables new'!$A:$C,3,FALSE),"")</f>
        <v>0</v>
      </c>
      <c r="P643" t="str">
        <f>VLOOKUP(N643,CAT_JOUEUR,2,FALSE)</f>
        <v>CAT à compléter</v>
      </c>
    </row>
    <row r="644">
      <c r="D644" t="str">
        <v/>
      </c>
      <c r="E644" t="str">
        <v/>
      </c>
      <c r="L644">
        <f>IFERROR(VLOOKUP(K644,'Tables new'!$A:$C,3,FALSE),"")</f>
        <v>0</v>
      </c>
      <c r="M644" t="str">
        <f>VLOOKUP(K644,CAT_JOUEUR,2,FALSE)</f>
        <v>CAT à compléter</v>
      </c>
      <c r="O644">
        <f>IFERROR(VLOOKUP(N644,'Tables new'!$A:$C,3,FALSE),"")</f>
        <v>0</v>
      </c>
      <c r="P644" t="str">
        <f>VLOOKUP(N644,CAT_JOUEUR,2,FALSE)</f>
        <v>CAT à compléter</v>
      </c>
      <c r="T644" t="str">
        <v xml:space="preserve"> </v>
      </c>
    </row>
    <row r="645">
      <c r="D645" t="str">
        <v/>
      </c>
      <c r="E645" t="str">
        <v/>
      </c>
      <c r="L645">
        <f>IFERROR(VLOOKUP(K645,'Tables new'!$A:$C,3,FALSE),"")</f>
        <v>0</v>
      </c>
      <c r="M645" t="str">
        <f>VLOOKUP(K645,CAT_JOUEUR,2,FALSE)</f>
        <v>CAT à compléter</v>
      </c>
      <c r="O645">
        <f>IFERROR(VLOOKUP(N645,'Tables new'!$A:$C,3,FALSE),"")</f>
        <v>0</v>
      </c>
      <c r="P645" t="str">
        <f>VLOOKUP(N645,CAT_JOUEUR,2,FALSE)</f>
        <v>CAT à compléter</v>
      </c>
    </row>
    <row r="646">
      <c r="D646" t="str">
        <v/>
      </c>
      <c r="E646" t="str">
        <v/>
      </c>
      <c r="L646">
        <f>IFERROR(VLOOKUP(K646,'Tables new'!$A:$C,3,FALSE),"")</f>
        <v>0</v>
      </c>
      <c r="M646" t="str">
        <f>VLOOKUP(K646,CAT_JOUEUR,2,FALSE)</f>
        <v>CAT à compléter</v>
      </c>
      <c r="O646">
        <f>IFERROR(VLOOKUP(N646,'Tables new'!$A:$C,3,FALSE),"")</f>
        <v>0</v>
      </c>
      <c r="P646" t="str">
        <f>VLOOKUP(N646,CAT_JOUEUR,2,FALSE)</f>
        <v>CAT à compléter</v>
      </c>
    </row>
    <row r="647">
      <c r="D647" t="str">
        <v/>
      </c>
      <c r="E647" t="str">
        <v/>
      </c>
      <c r="L647">
        <f>IFERROR(VLOOKUP(K647,'Tables new'!$A:$C,3,FALSE),"")</f>
        <v>0</v>
      </c>
      <c r="M647" t="str">
        <f>VLOOKUP(K647,CAT_JOUEUR,2,FALSE)</f>
        <v>CAT à compléter</v>
      </c>
      <c r="O647">
        <f>IFERROR(VLOOKUP(N647,'Tables new'!$A:$C,3,FALSE),"")</f>
        <v>0</v>
      </c>
      <c r="P647" t="str">
        <f>VLOOKUP(N647,CAT_JOUEUR,2,FALSE)</f>
        <v>CAT à compléter</v>
      </c>
    </row>
    <row r="648">
      <c r="D648" t="str">
        <v/>
      </c>
      <c r="E648" t="str">
        <v/>
      </c>
      <c r="L648">
        <f>IFERROR(VLOOKUP(K648,'Tables new'!$A:$C,3,FALSE),"")</f>
        <v>0</v>
      </c>
      <c r="M648" t="str">
        <f>VLOOKUP(K648,CAT_JOUEUR,2,FALSE)</f>
        <v>CAT à compléter</v>
      </c>
      <c r="O648">
        <f>IFERROR(VLOOKUP(N648,'Tables new'!$A:$C,3,FALSE),"")</f>
        <v>0</v>
      </c>
      <c r="P648" t="str">
        <f>VLOOKUP(N648,CAT_JOUEUR,2,FALSE)</f>
        <v>CAT à compléter</v>
      </c>
    </row>
    <row r="649">
      <c r="D649" t="str">
        <v/>
      </c>
      <c r="E649" t="str">
        <v/>
      </c>
      <c r="L649">
        <f>IFERROR(VLOOKUP(K649,'Tables new'!$A:$C,3,FALSE),"")</f>
        <v>0</v>
      </c>
      <c r="M649" t="str">
        <f>VLOOKUP(K649,CAT_JOUEUR,2,FALSE)</f>
        <v>CAT à compléter</v>
      </c>
      <c r="O649">
        <f>IFERROR(VLOOKUP(N649,'Tables new'!$A:$C,3,FALSE),"")</f>
        <v>0</v>
      </c>
      <c r="P649" t="str">
        <f>VLOOKUP(N649,CAT_JOUEUR,2,FALSE)</f>
        <v>CAT à compléter</v>
      </c>
    </row>
    <row r="650">
      <c r="D650" t="str">
        <v/>
      </c>
      <c r="E650" t="str">
        <v/>
      </c>
      <c r="L650">
        <f>IFERROR(VLOOKUP(K650,'Tables new'!$A:$C,3,FALSE),"")</f>
        <v>0</v>
      </c>
      <c r="M650" t="str">
        <f>VLOOKUP(K650,CAT_JOUEUR,2,FALSE)</f>
        <v>CAT à compléter</v>
      </c>
      <c r="O650">
        <f>IFERROR(VLOOKUP(N650,'Tables new'!$A:$C,3,FALSE),"")</f>
        <v>0</v>
      </c>
      <c r="P650" t="str">
        <f>VLOOKUP(N650,CAT_JOUEUR,2,FALSE)</f>
        <v>CAT à compléter</v>
      </c>
    </row>
    <row r="651">
      <c r="D651" t="str">
        <v/>
      </c>
      <c r="E651" t="str">
        <v/>
      </c>
      <c r="L651">
        <f>IFERROR(VLOOKUP(K651,'Tables new'!$A:$C,3,FALSE),"")</f>
        <v>0</v>
      </c>
      <c r="M651" t="str">
        <f>VLOOKUP(K651,CAT_JOUEUR,2,FALSE)</f>
        <v>CAT à compléter</v>
      </c>
      <c r="O651">
        <f>IFERROR(VLOOKUP(N651,'Tables new'!$A:$C,3,FALSE),"")</f>
        <v>0</v>
      </c>
      <c r="P651" t="str">
        <f>VLOOKUP(N651,CAT_JOUEUR,2,FALSE)</f>
        <v>CAT à compléter</v>
      </c>
    </row>
    <row r="652">
      <c r="D652" t="str">
        <v/>
      </c>
      <c r="E652" t="str">
        <v/>
      </c>
      <c r="L652">
        <f>IFERROR(VLOOKUP(K652,'Tables new'!$A:$C,3,FALSE),"")</f>
        <v>0</v>
      </c>
      <c r="M652" t="str">
        <f>VLOOKUP(K652,CAT_JOUEUR,2,FALSE)</f>
        <v>CAT à compléter</v>
      </c>
      <c r="O652">
        <f>IFERROR(VLOOKUP(N652,'Tables new'!$A:$C,3,FALSE),"")</f>
        <v>0</v>
      </c>
      <c r="P652" t="str">
        <f>VLOOKUP(N652,CAT_JOUEUR,2,FALSE)</f>
        <v>CAT à compléter</v>
      </c>
    </row>
    <row r="653">
      <c r="D653" t="str">
        <v/>
      </c>
      <c r="E653" t="str">
        <v/>
      </c>
      <c r="L653">
        <f>IFERROR(VLOOKUP(K653,'Tables new'!$A:$C,3,FALSE),"")</f>
        <v>0</v>
      </c>
      <c r="M653" t="str">
        <f>VLOOKUP(K653,CAT_JOUEUR,2,FALSE)</f>
        <v>CAT à compléter</v>
      </c>
      <c r="O653">
        <f>IFERROR(VLOOKUP(N653,'Tables new'!$A:$C,3,FALSE),"")</f>
        <v>0</v>
      </c>
      <c r="P653" t="str">
        <f>VLOOKUP(N653,CAT_JOUEUR,2,FALSE)</f>
        <v>CAT à compléter</v>
      </c>
    </row>
    <row r="654">
      <c r="D654" t="str">
        <v/>
      </c>
      <c r="E654" t="str">
        <v/>
      </c>
      <c r="L654">
        <f>IFERROR(VLOOKUP(K654,'Tables new'!$A:$C,3,FALSE),"")</f>
        <v>0</v>
      </c>
      <c r="M654" t="str">
        <f>VLOOKUP(K654,CAT_JOUEUR,2,FALSE)</f>
        <v>CAT à compléter</v>
      </c>
      <c r="O654">
        <f>IFERROR(VLOOKUP(N654,'Tables new'!$A:$C,3,FALSE),"")</f>
        <v>0</v>
      </c>
      <c r="P654" t="str">
        <f>VLOOKUP(N654,CAT_JOUEUR,2,FALSE)</f>
        <v>CAT à compléter</v>
      </c>
    </row>
    <row r="655">
      <c r="D655" t="str">
        <v/>
      </c>
      <c r="E655" t="str">
        <v/>
      </c>
      <c r="L655">
        <f>IFERROR(VLOOKUP(K655,'Tables new'!$A:$C,3,FALSE),"")</f>
        <v>0</v>
      </c>
      <c r="M655" t="str">
        <f>VLOOKUP(K655,CAT_JOUEUR,2,FALSE)</f>
        <v>CAT à compléter</v>
      </c>
      <c r="O655">
        <f>IFERROR(VLOOKUP(N655,'Tables new'!$A:$C,3,FALSE),"")</f>
        <v>0</v>
      </c>
      <c r="P655" t="str">
        <f>VLOOKUP(N655,CAT_JOUEUR,2,FALSE)</f>
        <v>CAT à compléter</v>
      </c>
    </row>
    <row r="656">
      <c r="D656" t="str">
        <v/>
      </c>
      <c r="E656" t="str">
        <v/>
      </c>
      <c r="L656">
        <f>IFERROR(VLOOKUP(K656,'Tables new'!$A:$C,3,FALSE),"")</f>
        <v>0</v>
      </c>
      <c r="M656" t="str">
        <f>VLOOKUP(K656,CAT_JOUEUR,2,FALSE)</f>
        <v>CAT à compléter</v>
      </c>
      <c r="O656">
        <f>IFERROR(VLOOKUP(N656,'Tables new'!$A:$C,3,FALSE),"")</f>
        <v>0</v>
      </c>
      <c r="P656" t="str">
        <f>VLOOKUP(N656,CAT_JOUEUR,2,FALSE)</f>
        <v>CAT à compléter</v>
      </c>
    </row>
    <row r="657">
      <c r="D657" t="str">
        <v/>
      </c>
      <c r="E657" t="str">
        <v/>
      </c>
      <c r="L657">
        <f>IFERROR(VLOOKUP(K657,'Tables new'!$A:$C,3,FALSE),"")</f>
        <v>0</v>
      </c>
      <c r="M657" t="str">
        <f>VLOOKUP(K657,CAT_JOUEUR,2,FALSE)</f>
        <v>CAT à compléter</v>
      </c>
      <c r="O657">
        <f>IFERROR(VLOOKUP(N657,'Tables new'!$A:$C,3,FALSE),"")</f>
        <v>0</v>
      </c>
      <c r="P657" t="str">
        <f>VLOOKUP(N657,CAT_JOUEUR,2,FALSE)</f>
        <v>CAT à compléter</v>
      </c>
    </row>
    <row r="658">
      <c r="D658" t="str">
        <v/>
      </c>
      <c r="E658" t="str">
        <v/>
      </c>
      <c r="L658">
        <f>IFERROR(VLOOKUP(K658,'Tables new'!$A:$C,3,FALSE),"")</f>
        <v>0</v>
      </c>
      <c r="M658" t="str">
        <f>VLOOKUP(K658,CAT_JOUEUR,2,FALSE)</f>
        <v>CAT à compléter</v>
      </c>
      <c r="O658">
        <f>IFERROR(VLOOKUP(N658,'Tables new'!$A:$C,3,FALSE),"")</f>
        <v>0</v>
      </c>
      <c r="P658" t="str">
        <f>VLOOKUP(N658,CAT_JOUEUR,2,FALSE)</f>
        <v>CAT à compléter</v>
      </c>
    </row>
    <row r="659">
      <c r="D659" t="str">
        <v/>
      </c>
      <c r="E659" t="str">
        <v/>
      </c>
      <c r="L659">
        <f>IFERROR(VLOOKUP(K659,'Tables new'!$A:$C,3,FALSE),"")</f>
        <v>0</v>
      </c>
      <c r="M659" t="str">
        <f>VLOOKUP(K659,CAT_JOUEUR,2,FALSE)</f>
        <v>CAT à compléter</v>
      </c>
      <c r="O659">
        <f>IFERROR(VLOOKUP(N659,'Tables new'!$A:$C,3,FALSE),"")</f>
        <v>0</v>
      </c>
      <c r="P659" t="str">
        <f>VLOOKUP(N659,CAT_JOUEUR,2,FALSE)</f>
        <v>CAT à compléter</v>
      </c>
    </row>
    <row r="660">
      <c r="D660" t="str">
        <v/>
      </c>
      <c r="E660" t="str">
        <v/>
      </c>
      <c r="L660">
        <f>IFERROR(VLOOKUP(K660,'Tables new'!$A:$C,3,FALSE),"")</f>
        <v>0</v>
      </c>
      <c r="M660" t="str">
        <f>VLOOKUP(K660,CAT_JOUEUR,2,FALSE)</f>
        <v>CAT à compléter</v>
      </c>
      <c r="O660">
        <f>IFERROR(VLOOKUP(N660,'Tables new'!$A:$C,3,FALSE),"")</f>
        <v>0</v>
      </c>
      <c r="P660" t="str">
        <f>VLOOKUP(N660,CAT_JOUEUR,2,FALSE)</f>
        <v>CAT à compléter</v>
      </c>
    </row>
    <row r="661">
      <c r="D661" t="str">
        <v/>
      </c>
      <c r="E661" t="str">
        <v/>
      </c>
      <c r="L661">
        <f>IFERROR(VLOOKUP(K661,'Tables new'!$A:$C,3,FALSE),"")</f>
        <v>0</v>
      </c>
      <c r="M661" t="str">
        <f>VLOOKUP(K661,CAT_JOUEUR,2,FALSE)</f>
        <v>CAT à compléter</v>
      </c>
      <c r="O661">
        <f>IFERROR(VLOOKUP(N661,'Tables new'!$A:$C,3,FALSE),"")</f>
        <v>0</v>
      </c>
      <c r="P661" t="str">
        <f>VLOOKUP(N661,CAT_JOUEUR,2,FALSE)</f>
        <v>CAT à compléter</v>
      </c>
    </row>
    <row r="662">
      <c r="D662" t="str">
        <v/>
      </c>
      <c r="E662" t="str">
        <v/>
      </c>
      <c r="L662">
        <f>IFERROR(VLOOKUP(K662,'Tables new'!$A:$C,3,FALSE),"")</f>
        <v>0</v>
      </c>
      <c r="M662" t="str">
        <f>VLOOKUP(K662,CAT_JOUEUR,2,FALSE)</f>
        <v>CAT à compléter</v>
      </c>
      <c r="O662">
        <f>IFERROR(VLOOKUP(N662,'Tables new'!$A:$C,3,FALSE),"")</f>
        <v>0</v>
      </c>
      <c r="P662" t="str">
        <f>VLOOKUP(N662,CAT_JOUEUR,2,FALSE)</f>
        <v>CAT à compléter</v>
      </c>
    </row>
    <row r="663">
      <c r="D663" t="str">
        <v/>
      </c>
      <c r="E663" t="str">
        <v/>
      </c>
      <c r="L663">
        <f>IFERROR(VLOOKUP(K663,'Tables new'!$A:$C,3,FALSE),"")</f>
        <v>0</v>
      </c>
      <c r="M663" t="str">
        <f>VLOOKUP(K663,CAT_JOUEUR,2,FALSE)</f>
        <v>CAT à compléter</v>
      </c>
      <c r="O663">
        <f>IFERROR(VLOOKUP(N663,'Tables new'!$A:$C,3,FALSE),"")</f>
        <v>0</v>
      </c>
      <c r="P663" t="str">
        <f>VLOOKUP(N663,CAT_JOUEUR,2,FALSE)</f>
        <v>CAT à compléter</v>
      </c>
    </row>
    <row r="664">
      <c r="D664" t="str">
        <v/>
      </c>
      <c r="E664" t="str">
        <v/>
      </c>
      <c r="L664">
        <f>IFERROR(VLOOKUP(K664,'Tables new'!$A:$C,3,FALSE),"")</f>
        <v>0</v>
      </c>
      <c r="M664" t="str">
        <f>VLOOKUP(K664,CAT_JOUEUR,2,FALSE)</f>
        <v>CAT à compléter</v>
      </c>
      <c r="O664">
        <f>IFERROR(VLOOKUP(N664,'Tables new'!$A:$C,3,FALSE),"")</f>
        <v>0</v>
      </c>
      <c r="P664" t="str">
        <f>VLOOKUP(N664,CAT_JOUEUR,2,FALSE)</f>
        <v>CAT à compléter</v>
      </c>
    </row>
    <row r="665">
      <c r="D665" t="str">
        <v/>
      </c>
      <c r="E665" t="str">
        <v/>
      </c>
      <c r="L665">
        <f>IFERROR(VLOOKUP(K665,'Tables new'!$A:$C,3,FALSE),"")</f>
        <v>0</v>
      </c>
      <c r="M665" t="str">
        <f>VLOOKUP(K665,CAT_JOUEUR,2,FALSE)</f>
        <v>CAT à compléter</v>
      </c>
      <c r="O665">
        <f>IFERROR(VLOOKUP(N665,'Tables new'!$A:$C,3,FALSE),"")</f>
        <v>0</v>
      </c>
      <c r="P665" t="str">
        <f>VLOOKUP(N665,CAT_JOUEUR,2,FALSE)</f>
        <v>CAT à compléter</v>
      </c>
    </row>
    <row r="666">
      <c r="D666" t="str">
        <v/>
      </c>
      <c r="E666" t="str">
        <v/>
      </c>
      <c r="L666">
        <f>IFERROR(VLOOKUP(K666,'Tables new'!$A:$C,3,FALSE),"")</f>
        <v>0</v>
      </c>
      <c r="M666" t="str">
        <f>VLOOKUP(K666,CAT_JOUEUR,2,FALSE)</f>
        <v>CAT à compléter</v>
      </c>
      <c r="O666">
        <f>IFERROR(VLOOKUP(N666,'Tables new'!$A:$C,3,FALSE),"")</f>
        <v>0</v>
      </c>
      <c r="P666" t="str">
        <f>VLOOKUP(N666,CAT_JOUEUR,2,FALSE)</f>
        <v>CAT à compléter</v>
      </c>
    </row>
    <row r="667">
      <c r="D667" t="str">
        <v/>
      </c>
      <c r="E667" t="str">
        <v/>
      </c>
      <c r="L667">
        <f>IFERROR(VLOOKUP(K667,'Tables new'!$A:$C,3,FALSE),"")</f>
        <v>0</v>
      </c>
      <c r="M667" t="str">
        <f>VLOOKUP(K667,CAT_JOUEUR,2,FALSE)</f>
        <v>CAT à compléter</v>
      </c>
      <c r="O667">
        <f>IFERROR(VLOOKUP(N667,'Tables new'!$A:$C,3,FALSE),"")</f>
        <v>0</v>
      </c>
      <c r="P667" t="str">
        <f>VLOOKUP(N667,CAT_JOUEUR,2,FALSE)</f>
        <v>CAT à compléter</v>
      </c>
    </row>
    <row r="668">
      <c r="D668" t="str">
        <v/>
      </c>
      <c r="E668" t="str">
        <v/>
      </c>
      <c r="L668">
        <f>IFERROR(VLOOKUP(K668,'Tables new'!$A:$C,3,FALSE),"")</f>
        <v>0</v>
      </c>
      <c r="M668" t="str">
        <f>VLOOKUP(K668,CAT_JOUEUR,2,FALSE)</f>
        <v>CAT à compléter</v>
      </c>
      <c r="O668">
        <f>IFERROR(VLOOKUP(N668,'Tables new'!$A:$C,3,FALSE),"")</f>
        <v>0</v>
      </c>
      <c r="P668" t="str">
        <f>VLOOKUP(N668,CAT_JOUEUR,2,FALSE)</f>
        <v>CAT à compléter</v>
      </c>
    </row>
    <row r="669">
      <c r="D669" t="str">
        <v/>
      </c>
      <c r="E669" t="str">
        <v/>
      </c>
      <c r="L669">
        <f>IFERROR(VLOOKUP(K669,'Tables new'!$A:$C,3,FALSE),"")</f>
        <v>0</v>
      </c>
      <c r="M669" t="str">
        <f>VLOOKUP(K669,CAT_JOUEUR,2,FALSE)</f>
        <v>CAT à compléter</v>
      </c>
      <c r="O669">
        <f>IFERROR(VLOOKUP(N669,'Tables new'!$A:$C,3,FALSE),"")</f>
        <v>0</v>
      </c>
      <c r="P669" t="str">
        <f>VLOOKUP(N669,CAT_JOUEUR,2,FALSE)</f>
        <v>CAT à compléter</v>
      </c>
    </row>
    <row r="670">
      <c r="D670" t="str">
        <v/>
      </c>
      <c r="E670" t="str">
        <v/>
      </c>
      <c r="L670">
        <f>IFERROR(VLOOKUP(K670,'Tables new'!$A:$C,3,FALSE),"")</f>
        <v>0</v>
      </c>
      <c r="M670" t="str">
        <f>VLOOKUP(K670,CAT_JOUEUR,2,FALSE)</f>
        <v>CAT à compléter</v>
      </c>
      <c r="O670">
        <f>IFERROR(VLOOKUP(N670,'Tables new'!$A:$C,3,FALSE),"")</f>
        <v>0</v>
      </c>
      <c r="P670" t="str">
        <f>VLOOKUP(N670,CAT_JOUEUR,2,FALSE)</f>
        <v>CAT à compléter</v>
      </c>
    </row>
    <row r="671">
      <c r="D671" t="str">
        <v/>
      </c>
      <c r="E671" t="str">
        <v/>
      </c>
      <c r="L671">
        <f>IFERROR(VLOOKUP(K671,'Tables new'!$A:$C,3,FALSE),"")</f>
        <v>0</v>
      </c>
      <c r="M671" t="str">
        <f>VLOOKUP(K671,CAT_JOUEUR,2,FALSE)</f>
        <v>CAT à compléter</v>
      </c>
      <c r="O671">
        <f>IFERROR(VLOOKUP(N671,'Tables new'!$A:$C,3,FALSE),"")</f>
        <v>0</v>
      </c>
      <c r="P671" t="str">
        <f>VLOOKUP(N671,CAT_JOUEUR,2,FALSE)</f>
        <v>CAT à compléter</v>
      </c>
    </row>
    <row r="672">
      <c r="D672" t="str">
        <v/>
      </c>
      <c r="E672" t="str">
        <v/>
      </c>
      <c r="L672">
        <f>IFERROR(VLOOKUP(K672,'Tables new'!$A:$C,3,FALSE),"")</f>
        <v>0</v>
      </c>
      <c r="M672" t="str">
        <f>VLOOKUP(K672,CAT_JOUEUR,2,FALSE)</f>
        <v>CAT à compléter</v>
      </c>
      <c r="O672">
        <f>IFERROR(VLOOKUP(N672,'Tables new'!$A:$C,3,FALSE),"")</f>
        <v>0</v>
      </c>
      <c r="P672" t="str">
        <f>VLOOKUP(N672,CAT_JOUEUR,2,FALSE)</f>
        <v>CAT à compléter</v>
      </c>
    </row>
    <row r="673">
      <c r="D673" t="str">
        <v/>
      </c>
      <c r="E673" t="str">
        <v/>
      </c>
      <c r="L673">
        <f>IFERROR(VLOOKUP(K673,'Tables new'!$A:$C,3,FALSE),"")</f>
        <v>0</v>
      </c>
      <c r="M673" t="str">
        <f>VLOOKUP(K673,CAT_JOUEUR,2,FALSE)</f>
        <v>CAT à compléter</v>
      </c>
      <c r="O673">
        <f>IFERROR(VLOOKUP(N673,'Tables new'!$A:$C,3,FALSE),"")</f>
        <v>0</v>
      </c>
      <c r="P673" t="str">
        <f>VLOOKUP(N673,CAT_JOUEUR,2,FALSE)</f>
        <v>CAT à compléter</v>
      </c>
    </row>
    <row r="674">
      <c r="D674" t="str">
        <v/>
      </c>
      <c r="E674" t="str">
        <v/>
      </c>
      <c r="L674">
        <f>IFERROR(VLOOKUP(K674,'Tables new'!$A:$C,3,FALSE),"")</f>
        <v>0</v>
      </c>
      <c r="M674" t="str">
        <f>VLOOKUP(K674,CAT_JOUEUR,2,FALSE)</f>
        <v>CAT à compléter</v>
      </c>
      <c r="O674">
        <f>IFERROR(VLOOKUP(N674,'Tables new'!$A:$C,3,FALSE),"")</f>
        <v>0</v>
      </c>
      <c r="P674" t="str">
        <f>VLOOKUP(N674,CAT_JOUEUR,2,FALSE)</f>
        <v>CAT à compléter</v>
      </c>
    </row>
    <row r="675">
      <c r="D675" t="str">
        <v/>
      </c>
      <c r="E675" t="str">
        <v/>
      </c>
      <c r="L675">
        <f>IFERROR(VLOOKUP(K675,'Tables new'!$A:$C,3,FALSE),"")</f>
        <v>0</v>
      </c>
      <c r="M675" t="str">
        <f>VLOOKUP(K675,CAT_JOUEUR,2,FALSE)</f>
        <v>CAT à compléter</v>
      </c>
      <c r="O675">
        <f>IFERROR(VLOOKUP(N675,'Tables new'!$A:$C,3,FALSE),"")</f>
        <v>0</v>
      </c>
      <c r="P675" t="str">
        <f>VLOOKUP(N675,CAT_JOUEUR,2,FALSE)</f>
        <v>CAT à compléter</v>
      </c>
    </row>
    <row r="676">
      <c r="D676" t="str">
        <v/>
      </c>
      <c r="E676" t="str">
        <v/>
      </c>
      <c r="L676">
        <f>IFERROR(VLOOKUP(K676,'Tables new'!$A:$C,3,FALSE),"")</f>
        <v>0</v>
      </c>
      <c r="M676" t="str">
        <f>VLOOKUP(K676,CAT_JOUEUR,2,FALSE)</f>
        <v>CAT à compléter</v>
      </c>
      <c r="O676">
        <f>IFERROR(VLOOKUP(N676,'Tables new'!$A:$C,3,FALSE),"")</f>
        <v>0</v>
      </c>
      <c r="P676" t="str">
        <f>VLOOKUP(N676,CAT_JOUEUR,2,FALSE)</f>
        <v>CAT à compléter</v>
      </c>
    </row>
    <row r="677">
      <c r="D677" t="str">
        <v/>
      </c>
      <c r="E677" t="str">
        <v/>
      </c>
      <c r="L677">
        <f>IFERROR(VLOOKUP(K677,'Tables new'!$A:$C,3,FALSE),"")</f>
        <v>0</v>
      </c>
      <c r="M677" t="str">
        <f>VLOOKUP(K677,CAT_JOUEUR,2,FALSE)</f>
        <v>CAT à compléter</v>
      </c>
      <c r="O677">
        <f>IFERROR(VLOOKUP(N677,'Tables new'!$A:$C,3,FALSE),"")</f>
        <v>0</v>
      </c>
      <c r="P677" t="str">
        <f>VLOOKUP(N677,CAT_JOUEUR,2,FALSE)</f>
        <v>CAT à compléter</v>
      </c>
    </row>
    <row r="678">
      <c r="D678" t="str">
        <v/>
      </c>
      <c r="E678" t="str">
        <v/>
      </c>
      <c r="L678">
        <f>IFERROR(VLOOKUP(K678,'Tables new'!$A:$C,3,FALSE),"")</f>
        <v>0</v>
      </c>
      <c r="M678" t="str">
        <f>VLOOKUP(K678,CAT_JOUEUR,2,FALSE)</f>
        <v>CAT à compléter</v>
      </c>
      <c r="O678">
        <f>IFERROR(VLOOKUP(N678,'Tables new'!$A:$C,3,FALSE),"")</f>
        <v>0</v>
      </c>
      <c r="P678" t="str">
        <f>VLOOKUP(N678,CAT_JOUEUR,2,FALSE)</f>
        <v>CAT à compléter</v>
      </c>
    </row>
    <row r="679">
      <c r="D679" t="str">
        <v/>
      </c>
      <c r="E679" t="str">
        <v/>
      </c>
      <c r="L679">
        <f>IFERROR(VLOOKUP(K679,'Tables new'!$A:$C,3,FALSE),"")</f>
        <v>0</v>
      </c>
      <c r="M679" t="str">
        <f>VLOOKUP(K679,CAT_JOUEUR,2,FALSE)</f>
        <v>CAT à compléter</v>
      </c>
      <c r="O679">
        <f>IFERROR(VLOOKUP(N679,'Tables new'!$A:$C,3,FALSE),"")</f>
        <v>0</v>
      </c>
      <c r="P679" t="str">
        <f>VLOOKUP(N679,CAT_JOUEUR,2,FALSE)</f>
        <v>CAT à compléter</v>
      </c>
    </row>
    <row r="680">
      <c r="D680" t="str">
        <v/>
      </c>
      <c r="E680" t="str">
        <v/>
      </c>
      <c r="L680">
        <f>IFERROR(VLOOKUP(K680,'Tables new'!$A:$C,3,FALSE),"")</f>
        <v>0</v>
      </c>
      <c r="M680" t="str">
        <f>VLOOKUP(K680,CAT_JOUEUR,2,FALSE)</f>
        <v>CAT à compléter</v>
      </c>
      <c r="O680">
        <f>IFERROR(VLOOKUP(N680,'Tables new'!$A:$C,3,FALSE),"")</f>
        <v>0</v>
      </c>
      <c r="P680" t="str">
        <f>VLOOKUP(N680,CAT_JOUEUR,2,FALSE)</f>
        <v>CAT à compléter</v>
      </c>
    </row>
    <row r="681">
      <c r="D681" t="str">
        <v/>
      </c>
      <c r="E681" t="str">
        <v/>
      </c>
      <c r="L681">
        <f>IFERROR(VLOOKUP(K681,'Tables new'!$A:$C,3,FALSE),"")</f>
        <v>0</v>
      </c>
      <c r="M681" t="str">
        <f>VLOOKUP(K681,CAT_JOUEUR,2,FALSE)</f>
        <v>CAT à compléter</v>
      </c>
      <c r="O681">
        <f>IFERROR(VLOOKUP(N681,'Tables new'!$A:$C,3,FALSE),"")</f>
        <v>0</v>
      </c>
      <c r="P681" t="str">
        <f>VLOOKUP(N681,CAT_JOUEUR,2,FALSE)</f>
        <v>CAT à compléter</v>
      </c>
    </row>
    <row r="682">
      <c r="D682" t="str">
        <v/>
      </c>
      <c r="E682" t="str">
        <v/>
      </c>
      <c r="L682">
        <f>IFERROR(VLOOKUP(K682,'Tables new'!$A:$C,3,FALSE),"")</f>
        <v>0</v>
      </c>
      <c r="M682" t="str">
        <f>VLOOKUP(K682,CAT_JOUEUR,2,FALSE)</f>
        <v>CAT à compléter</v>
      </c>
      <c r="O682">
        <f>IFERROR(VLOOKUP(N682,'Tables new'!$A:$C,3,FALSE),"")</f>
        <v>0</v>
      </c>
      <c r="P682" t="str">
        <f>VLOOKUP(N682,CAT_JOUEUR,2,FALSE)</f>
        <v>CAT à compléter</v>
      </c>
    </row>
    <row r="683">
      <c r="D683" t="str">
        <v/>
      </c>
      <c r="E683" t="str">
        <v/>
      </c>
      <c r="L683">
        <f>IFERROR(VLOOKUP(K683,'Tables new'!$A:$C,3,FALSE),"")</f>
        <v>0</v>
      </c>
      <c r="M683" t="str">
        <f>VLOOKUP(K683,CAT_JOUEUR,2,FALSE)</f>
        <v>CAT à compléter</v>
      </c>
      <c r="O683">
        <f>IFERROR(VLOOKUP(N683,'Tables new'!$A:$C,3,FALSE),"")</f>
        <v>0</v>
      </c>
      <c r="P683" t="str">
        <f>VLOOKUP(N683,CAT_JOUEUR,2,FALSE)</f>
        <v>CAT à compléter</v>
      </c>
    </row>
    <row r="684">
      <c r="D684" t="str">
        <v/>
      </c>
      <c r="E684" t="str">
        <v/>
      </c>
      <c r="L684">
        <f>IFERROR(VLOOKUP(K684,'Tables new'!$A:$C,3,FALSE),"")</f>
        <v>0</v>
      </c>
      <c r="M684" t="str">
        <f>VLOOKUP(K684,CAT_JOUEUR,2,FALSE)</f>
        <v>CAT à compléter</v>
      </c>
      <c r="O684">
        <f>IFERROR(VLOOKUP(N684,'Tables new'!$A:$C,3,FALSE),"")</f>
        <v>0</v>
      </c>
      <c r="P684" t="str">
        <f>VLOOKUP(N684,CAT_JOUEUR,2,FALSE)</f>
        <v>CAT à compléter</v>
      </c>
    </row>
    <row r="685">
      <c r="D685" t="str">
        <v/>
      </c>
      <c r="E685" t="str">
        <v/>
      </c>
      <c r="L685">
        <f>IFERROR(VLOOKUP(K685,'Tables new'!$A:$C,3,FALSE),"")</f>
        <v>0</v>
      </c>
      <c r="M685" t="str">
        <f>VLOOKUP(K685,CAT_JOUEUR,2,FALSE)</f>
        <v>CAT à compléter</v>
      </c>
      <c r="O685">
        <f>IFERROR(VLOOKUP(N685,'Tables new'!$A:$C,3,FALSE),"")</f>
        <v>0</v>
      </c>
      <c r="P685" t="str">
        <f>VLOOKUP(N685,CAT_JOUEUR,2,FALSE)</f>
        <v>CAT à compléter</v>
      </c>
    </row>
    <row r="686">
      <c r="D686" t="str">
        <v/>
      </c>
      <c r="E686" t="str">
        <v/>
      </c>
      <c r="L686">
        <f>IFERROR(VLOOKUP(K686,'Tables new'!$A:$C,3,FALSE),"")</f>
        <v>0</v>
      </c>
      <c r="M686" t="str">
        <f>VLOOKUP(K686,CAT_JOUEUR,2,FALSE)</f>
        <v>CAT à compléter</v>
      </c>
      <c r="O686">
        <f>IFERROR(VLOOKUP(N686,'Tables new'!$A:$C,3,FALSE),"")</f>
        <v>0</v>
      </c>
      <c r="P686" t="str">
        <f>VLOOKUP(N686,CAT_JOUEUR,2,FALSE)</f>
        <v>CAT à compléter</v>
      </c>
    </row>
    <row r="687">
      <c r="D687" t="str">
        <v/>
      </c>
      <c r="E687" t="str">
        <v/>
      </c>
      <c r="L687">
        <f>IFERROR(VLOOKUP(K687,'Tables new'!$A:$C,3,FALSE),"")</f>
        <v>0</v>
      </c>
      <c r="M687" t="str">
        <f>VLOOKUP(K687,CAT_JOUEUR,2,FALSE)</f>
        <v>CAT à compléter</v>
      </c>
      <c r="O687">
        <f>IFERROR(VLOOKUP(N687,'Tables new'!$A:$C,3,FALSE),"")</f>
        <v>0</v>
      </c>
      <c r="P687" t="str">
        <f>VLOOKUP(N687,CAT_JOUEUR,2,FALSE)</f>
        <v>CAT à compléter</v>
      </c>
    </row>
    <row r="688">
      <c r="D688" t="str">
        <v/>
      </c>
      <c r="E688" t="str">
        <v/>
      </c>
      <c r="L688">
        <f>IFERROR(VLOOKUP(K688,'Tables new'!$A:$C,3,FALSE),"")</f>
        <v>0</v>
      </c>
      <c r="M688" t="str">
        <f>VLOOKUP(K688,CAT_JOUEUR,2,FALSE)</f>
        <v>CAT à compléter</v>
      </c>
      <c r="O688">
        <f>IFERROR(VLOOKUP(N688,'Tables new'!$A:$C,3,FALSE),"")</f>
        <v>0</v>
      </c>
      <c r="P688" t="str">
        <f>VLOOKUP(N688,CAT_JOUEUR,2,FALSE)</f>
        <v>CAT à compléter</v>
      </c>
    </row>
    <row r="689">
      <c r="D689" t="str">
        <v/>
      </c>
      <c r="E689" t="str">
        <v/>
      </c>
      <c r="L689">
        <f>IFERROR(VLOOKUP(K689,'Tables new'!$A:$C,3,FALSE),"")</f>
        <v>0</v>
      </c>
      <c r="M689" t="str">
        <f>VLOOKUP(K689,CAT_JOUEUR,2,FALSE)</f>
        <v>CAT à compléter</v>
      </c>
      <c r="O689">
        <f>IFERROR(VLOOKUP(N689,'Tables new'!$A:$C,3,FALSE),"")</f>
        <v>0</v>
      </c>
      <c r="P689" t="str">
        <f>VLOOKUP(N689,CAT_JOUEUR,2,FALSE)</f>
        <v>CAT à compléter</v>
      </c>
    </row>
    <row r="690">
      <c r="D690" t="str">
        <v/>
      </c>
      <c r="E690" t="str">
        <v/>
      </c>
      <c r="L690">
        <f>IFERROR(VLOOKUP(K690,'Tables new'!$A:$C,3,FALSE),"")</f>
        <v>0</v>
      </c>
      <c r="M690" t="str">
        <f>VLOOKUP(K690,CAT_JOUEUR,2,FALSE)</f>
        <v>CAT à compléter</v>
      </c>
      <c r="O690">
        <f>IFERROR(VLOOKUP(N690,'Tables new'!$A:$C,3,FALSE),"")</f>
        <v>0</v>
      </c>
      <c r="P690" t="str">
        <f>VLOOKUP(N690,CAT_JOUEUR,2,FALSE)</f>
        <v>CAT à compléter</v>
      </c>
    </row>
    <row r="691">
      <c r="D691" t="str">
        <v/>
      </c>
      <c r="E691" t="str">
        <v/>
      </c>
      <c r="L691">
        <f>IFERROR(VLOOKUP(K691,'Tables new'!$A:$C,3,FALSE),"")</f>
        <v>0</v>
      </c>
      <c r="M691" t="str">
        <f>VLOOKUP(K691,CAT_JOUEUR,2,FALSE)</f>
        <v>CAT à compléter</v>
      </c>
      <c r="O691">
        <f>IFERROR(VLOOKUP(N691,'Tables new'!$A:$C,3,FALSE),"")</f>
        <v>0</v>
      </c>
      <c r="P691" t="str">
        <f>VLOOKUP(N691,CAT_JOUEUR,2,FALSE)</f>
        <v>CAT à compléter</v>
      </c>
    </row>
    <row r="692">
      <c r="D692" t="str">
        <v/>
      </c>
      <c r="E692" t="str">
        <v/>
      </c>
      <c r="L692">
        <f>IFERROR(VLOOKUP(K692,'Tables new'!$A:$C,3,FALSE),"")</f>
        <v>0</v>
      </c>
      <c r="M692" t="str">
        <f>VLOOKUP(K692,CAT_JOUEUR,2,FALSE)</f>
        <v>CAT à compléter</v>
      </c>
      <c r="O692">
        <f>IFERROR(VLOOKUP(N692,'Tables new'!$A:$C,3,FALSE),"")</f>
        <v>0</v>
      </c>
      <c r="P692" t="str">
        <f>VLOOKUP(N692,CAT_JOUEUR,2,FALSE)</f>
        <v>CAT à compléter</v>
      </c>
    </row>
    <row r="693">
      <c r="D693" t="str">
        <v/>
      </c>
      <c r="E693" t="str">
        <v/>
      </c>
      <c r="L693">
        <f>IFERROR(VLOOKUP(K693,'Tables new'!$A:$C,3,FALSE),"")</f>
        <v>0</v>
      </c>
      <c r="M693" t="str">
        <f>VLOOKUP(K693,CAT_JOUEUR,2,FALSE)</f>
        <v>CAT à compléter</v>
      </c>
      <c r="O693">
        <f>IFERROR(VLOOKUP(N693,'Tables new'!$A:$C,3,FALSE),"")</f>
        <v>0</v>
      </c>
      <c r="P693" t="str">
        <f>VLOOKUP(N693,CAT_JOUEUR,2,FALSE)</f>
        <v>CAT à compléter</v>
      </c>
    </row>
    <row r="694">
      <c r="D694" t="str">
        <v/>
      </c>
      <c r="E694" t="str">
        <v/>
      </c>
      <c r="L694">
        <f>IFERROR(VLOOKUP(K694,'Tables new'!$A:$C,3,FALSE),"")</f>
        <v>0</v>
      </c>
      <c r="M694" t="str">
        <f>VLOOKUP(K694,CAT_JOUEUR,2,FALSE)</f>
        <v>CAT à compléter</v>
      </c>
      <c r="O694">
        <f>IFERROR(VLOOKUP(N694,'Tables new'!$A:$C,3,FALSE),"")</f>
        <v>0</v>
      </c>
      <c r="P694" t="str">
        <f>VLOOKUP(N694,CAT_JOUEUR,2,FALSE)</f>
        <v>CAT à compléter</v>
      </c>
    </row>
    <row r="695">
      <c r="D695" t="str">
        <v/>
      </c>
      <c r="E695" t="str">
        <v/>
      </c>
      <c r="L695">
        <f>IFERROR(VLOOKUP(K695,'Tables new'!$A:$C,3,FALSE),"")</f>
        <v>0</v>
      </c>
      <c r="M695" t="str">
        <f>VLOOKUP(K695,CAT_JOUEUR,2,FALSE)</f>
        <v>CAT à compléter</v>
      </c>
      <c r="O695">
        <f>IFERROR(VLOOKUP(N695,'Tables new'!$A:$C,3,FALSE),"")</f>
        <v>0</v>
      </c>
      <c r="P695" t="str">
        <f>VLOOKUP(N695,CAT_JOUEUR,2,FALSE)</f>
        <v>CAT à compléter</v>
      </c>
    </row>
    <row r="696">
      <c r="D696" t="str">
        <v/>
      </c>
      <c r="E696" t="str">
        <v/>
      </c>
      <c r="L696">
        <f>IFERROR(VLOOKUP(K696,'Tables new'!$A:$C,3,FALSE),"")</f>
        <v>0</v>
      </c>
      <c r="M696" t="str">
        <f>VLOOKUP(K696,CAT_JOUEUR,2,FALSE)</f>
        <v>CAT à compléter</v>
      </c>
      <c r="O696">
        <f>IFERROR(VLOOKUP(N696,'Tables new'!$A:$C,3,FALSE),"")</f>
        <v>0</v>
      </c>
      <c r="P696" t="str">
        <f>VLOOKUP(N696,CAT_JOUEUR,2,FALSE)</f>
        <v>CAT à compléter</v>
      </c>
    </row>
    <row r="697">
      <c r="D697" t="str">
        <v/>
      </c>
      <c r="E697" t="str">
        <v/>
      </c>
      <c r="L697">
        <f>IFERROR(VLOOKUP(K697,'Tables new'!$A:$C,3,FALSE),"")</f>
        <v>0</v>
      </c>
      <c r="M697" t="str">
        <f>VLOOKUP(K697,CAT_JOUEUR,2,FALSE)</f>
        <v>CAT à compléter</v>
      </c>
      <c r="O697">
        <f>IFERROR(VLOOKUP(N697,'Tables new'!$A:$C,3,FALSE),"")</f>
        <v>0</v>
      </c>
      <c r="P697" t="str">
        <f>VLOOKUP(N697,CAT_JOUEUR,2,FALSE)</f>
        <v>CAT à compléter</v>
      </c>
    </row>
    <row r="698">
      <c r="D698" t="str">
        <v/>
      </c>
      <c r="E698" t="str">
        <v/>
      </c>
      <c r="L698">
        <f>IFERROR(VLOOKUP(K698,'Tables new'!$A:$C,3,FALSE),"")</f>
        <v>0</v>
      </c>
      <c r="M698" t="str">
        <f>VLOOKUP(K698,CAT_JOUEUR,2,FALSE)</f>
        <v>CAT à compléter</v>
      </c>
      <c r="O698">
        <f>IFERROR(VLOOKUP(N698,'Tables new'!$A:$C,3,FALSE),"")</f>
        <v>0</v>
      </c>
      <c r="P698" t="str">
        <f>VLOOKUP(N698,CAT_JOUEUR,2,FALSE)</f>
        <v>CAT à compléter</v>
      </c>
    </row>
    <row r="699">
      <c r="D699" t="str">
        <v/>
      </c>
      <c r="E699" t="str">
        <v/>
      </c>
      <c r="L699">
        <f>IFERROR(VLOOKUP(K699,'Tables new'!$A:$C,3,FALSE),"")</f>
        <v>0</v>
      </c>
      <c r="M699" t="str">
        <f>VLOOKUP(K699,CAT_JOUEUR,2,FALSE)</f>
        <v>CAT à compléter</v>
      </c>
      <c r="O699">
        <f>IFERROR(VLOOKUP(N699,'Tables new'!$A:$C,3,FALSE),"")</f>
        <v>0</v>
      </c>
      <c r="P699" t="str">
        <f>VLOOKUP(N699,CAT_JOUEUR,2,FALSE)</f>
        <v>CAT à compléter</v>
      </c>
    </row>
    <row r="700">
      <c r="D700" t="str">
        <v/>
      </c>
      <c r="E700" t="str">
        <v/>
      </c>
      <c r="L700">
        <f>IFERROR(VLOOKUP(K700,'Tables new'!$A:$C,3,FALSE),"")</f>
        <v>0</v>
      </c>
      <c r="M700" t="str">
        <f>VLOOKUP(K700,CAT_JOUEUR,2,FALSE)</f>
        <v>CAT à compléter</v>
      </c>
      <c r="O700">
        <f>IFERROR(VLOOKUP(N700,'Tables new'!$A:$C,3,FALSE),"")</f>
        <v>0</v>
      </c>
      <c r="P700" t="str">
        <f>VLOOKUP(N700,CAT_JOUEUR,2,FALSE)</f>
        <v>CAT à compléter</v>
      </c>
    </row>
    <row r="701">
      <c r="D701" t="str">
        <v/>
      </c>
      <c r="E701" t="str">
        <v/>
      </c>
      <c r="L701">
        <f>IFERROR(VLOOKUP(K701,'Tables new'!$A:$C,3,FALSE),"")</f>
        <v>0</v>
      </c>
      <c r="M701" t="str">
        <f>VLOOKUP(K701,CAT_JOUEUR,2,FALSE)</f>
        <v>CAT à compléter</v>
      </c>
      <c r="O701">
        <f>IFERROR(VLOOKUP(N701,'Tables new'!$A:$C,3,FALSE),"")</f>
        <v>0</v>
      </c>
      <c r="P701" t="str">
        <f>VLOOKUP(N701,CAT_JOUEUR,2,FALSE)</f>
        <v>CAT à compléter</v>
      </c>
    </row>
    <row r="702">
      <c r="D702" t="str">
        <v/>
      </c>
      <c r="E702" t="str">
        <v/>
      </c>
      <c r="L702">
        <f>IFERROR(VLOOKUP(K702,'Tables new'!$A:$C,3,FALSE),"")</f>
        <v>0</v>
      </c>
      <c r="M702" t="str">
        <f>VLOOKUP(K702,CAT_JOUEUR,2,FALSE)</f>
        <v>CAT à compléter</v>
      </c>
      <c r="O702">
        <f>IFERROR(VLOOKUP(N702,'Tables new'!$A:$C,3,FALSE),"")</f>
        <v>0</v>
      </c>
      <c r="P702" t="str">
        <f>VLOOKUP(N702,CAT_JOUEUR,2,FALSE)</f>
        <v>CAT à compléter</v>
      </c>
    </row>
    <row r="703">
      <c r="D703" t="str">
        <v/>
      </c>
      <c r="E703" t="str">
        <v/>
      </c>
      <c r="L703">
        <f>IFERROR(VLOOKUP(K703,'Tables new'!$A:$C,3,FALSE),"")</f>
        <v>0</v>
      </c>
      <c r="M703" t="str">
        <f>VLOOKUP(K703,CAT_JOUEUR,2,FALSE)</f>
        <v>CAT à compléter</v>
      </c>
      <c r="O703">
        <f>IFERROR(VLOOKUP(N703,'Tables new'!$A:$C,3,FALSE),"")</f>
        <v>0</v>
      </c>
      <c r="P703" t="str">
        <f>VLOOKUP(N703,CAT_JOUEUR,2,FALSE)</f>
        <v>CAT à compléter</v>
      </c>
    </row>
    <row r="704">
      <c r="D704" t="str">
        <v/>
      </c>
      <c r="E704" t="str">
        <v/>
      </c>
      <c r="L704">
        <f>IFERROR(VLOOKUP(K704,'Tables new'!$A:$C,3,FALSE),"")</f>
        <v>0</v>
      </c>
      <c r="M704" t="str">
        <f>VLOOKUP(K704,CAT_JOUEUR,2,FALSE)</f>
        <v>CAT à compléter</v>
      </c>
      <c r="O704">
        <f>IFERROR(VLOOKUP(N704,'Tables new'!$A:$C,3,FALSE),"")</f>
        <v>0</v>
      </c>
      <c r="P704" t="str">
        <f>VLOOKUP(N704,CAT_JOUEUR,2,FALSE)</f>
        <v>CAT à compléter</v>
      </c>
    </row>
    <row r="705">
      <c r="D705" t="str">
        <v/>
      </c>
      <c r="E705" t="str">
        <v/>
      </c>
      <c r="L705">
        <f>IFERROR(VLOOKUP(K705,'Tables new'!$A:$C,3,FALSE),"")</f>
        <v>0</v>
      </c>
      <c r="M705" t="str">
        <f>VLOOKUP(K705,CAT_JOUEUR,2,FALSE)</f>
        <v>CAT à compléter</v>
      </c>
      <c r="O705">
        <f>IFERROR(VLOOKUP(N705,'Tables new'!$A:$C,3,FALSE),"")</f>
        <v>0</v>
      </c>
      <c r="P705" t="str">
        <f>VLOOKUP(N705,CAT_JOUEUR,2,FALSE)</f>
        <v>CAT à compléter</v>
      </c>
    </row>
    <row r="706">
      <c r="D706" t="str">
        <v/>
      </c>
      <c r="E706" t="str">
        <v/>
      </c>
      <c r="L706">
        <f>IFERROR(VLOOKUP(K706,'Tables new'!$A:$C,3,FALSE),"")</f>
        <v>0</v>
      </c>
      <c r="M706" t="str">
        <f>VLOOKUP(K706,CAT_JOUEUR,2,FALSE)</f>
        <v>CAT à compléter</v>
      </c>
      <c r="O706">
        <f>IFERROR(VLOOKUP(N706,'Tables new'!$A:$C,3,FALSE),"")</f>
        <v>0</v>
      </c>
      <c r="P706" t="str">
        <f>VLOOKUP(N706,CAT_JOUEUR,2,FALSE)</f>
        <v>CAT à compléter</v>
      </c>
    </row>
    <row r="707">
      <c r="D707" t="str">
        <v/>
      </c>
      <c r="E707" t="str">
        <v/>
      </c>
      <c r="L707">
        <f>IFERROR(VLOOKUP(K707,'Tables new'!$A:$C,3,FALSE),"")</f>
        <v>0</v>
      </c>
      <c r="M707" t="str">
        <f>VLOOKUP(K707,CAT_JOUEUR,2,FALSE)</f>
        <v>CAT à compléter</v>
      </c>
      <c r="O707">
        <f>IFERROR(VLOOKUP(N707,'Tables new'!$A:$C,3,FALSE),"")</f>
        <v>0</v>
      </c>
      <c r="P707" t="str">
        <f>VLOOKUP(N707,CAT_JOUEUR,2,FALSE)</f>
        <v>CAT à compléter</v>
      </c>
    </row>
    <row r="708">
      <c r="D708" t="str">
        <v/>
      </c>
      <c r="E708" t="str">
        <v/>
      </c>
      <c r="L708">
        <f>IFERROR(VLOOKUP(K708,'Tables new'!$A:$C,3,FALSE),"")</f>
        <v>0</v>
      </c>
      <c r="M708" t="str">
        <f>VLOOKUP(K708,CAT_JOUEUR,2,FALSE)</f>
        <v>CAT à compléter</v>
      </c>
      <c r="O708">
        <f>IFERROR(VLOOKUP(N708,'Tables new'!$A:$C,3,FALSE),"")</f>
        <v>0</v>
      </c>
      <c r="P708" t="str">
        <f>VLOOKUP(N708,CAT_JOUEUR,2,FALSE)</f>
        <v>CAT à compléter</v>
      </c>
    </row>
    <row r="709">
      <c r="D709" t="str">
        <v/>
      </c>
      <c r="E709" t="str">
        <v/>
      </c>
      <c r="L709">
        <f>IFERROR(VLOOKUP(K709,'Tables new'!$A:$C,3,FALSE),"")</f>
        <v>0</v>
      </c>
      <c r="M709" t="str">
        <f>VLOOKUP(K709,CAT_JOUEUR,2,FALSE)</f>
        <v>CAT à compléter</v>
      </c>
      <c r="O709">
        <f>IFERROR(VLOOKUP(N709,'Tables new'!$A:$C,3,FALSE),"")</f>
        <v>0</v>
      </c>
      <c r="P709" t="str">
        <f>VLOOKUP(N709,CAT_JOUEUR,2,FALSE)</f>
        <v>CAT à compléter</v>
      </c>
    </row>
    <row r="710">
      <c r="D710" t="str">
        <v/>
      </c>
      <c r="E710" t="str">
        <v/>
      </c>
      <c r="L710">
        <f>IFERROR(VLOOKUP(K710,'Tables new'!$A:$C,3,FALSE),"")</f>
        <v>0</v>
      </c>
      <c r="M710" t="str">
        <f>VLOOKUP(K710,CAT_JOUEUR,2,FALSE)</f>
        <v>CAT à compléter</v>
      </c>
      <c r="O710">
        <f>IFERROR(VLOOKUP(N710,'Tables new'!$A:$C,3,FALSE),"")</f>
        <v>0</v>
      </c>
      <c r="P710" t="str">
        <f>VLOOKUP(N710,CAT_JOUEUR,2,FALSE)</f>
        <v>CAT à compléter</v>
      </c>
    </row>
    <row r="711">
      <c r="D711" t="str">
        <v/>
      </c>
      <c r="E711" t="str">
        <v/>
      </c>
      <c r="L711">
        <f>IFERROR(VLOOKUP(K711,'Tables new'!$A:$C,3,FALSE),"")</f>
        <v>0</v>
      </c>
      <c r="M711" t="str">
        <f>VLOOKUP(K711,CAT_JOUEUR,2,FALSE)</f>
        <v>CAT à compléter</v>
      </c>
      <c r="O711">
        <f>IFERROR(VLOOKUP(N711,'Tables new'!$A:$C,3,FALSE),"")</f>
        <v>0</v>
      </c>
      <c r="P711" t="str">
        <f>VLOOKUP(N711,CAT_JOUEUR,2,FALSE)</f>
        <v>CAT à compléter</v>
      </c>
    </row>
    <row r="712">
      <c r="D712" t="str">
        <v/>
      </c>
      <c r="E712" t="str">
        <v/>
      </c>
      <c r="L712">
        <f>IFERROR(VLOOKUP(K712,'Tables new'!$A:$C,3,FALSE),"")</f>
        <v>0</v>
      </c>
      <c r="M712" t="str">
        <f>VLOOKUP(K712,CAT_JOUEUR,2,FALSE)</f>
        <v>CAT à compléter</v>
      </c>
      <c r="O712">
        <f>IFERROR(VLOOKUP(N712,'Tables new'!$A:$C,3,FALSE),"")</f>
        <v>0</v>
      </c>
      <c r="P712" t="str">
        <f>VLOOKUP(N712,CAT_JOUEUR,2,FALSE)</f>
        <v>CAT à compléter</v>
      </c>
    </row>
    <row r="713">
      <c r="D713" t="str">
        <v/>
      </c>
      <c r="E713" t="str">
        <v/>
      </c>
      <c r="L713">
        <f>IFERROR(VLOOKUP(K713,'Tables new'!$A:$C,3,FALSE),"")</f>
        <v>0</v>
      </c>
      <c r="M713" t="str">
        <f>VLOOKUP(K713,CAT_JOUEUR,2,FALSE)</f>
        <v>CAT à compléter</v>
      </c>
      <c r="O713">
        <f>IFERROR(VLOOKUP(N713,'Tables new'!$A:$C,3,FALSE),"")</f>
        <v>0</v>
      </c>
      <c r="P713" t="str">
        <f>VLOOKUP(N713,CAT_JOUEUR,2,FALSE)</f>
        <v>CAT à compléter</v>
      </c>
    </row>
    <row r="714">
      <c r="D714" t="str">
        <v/>
      </c>
      <c r="E714" t="str">
        <v/>
      </c>
      <c r="L714">
        <f>IFERROR(VLOOKUP(K714,'Tables new'!$A:$C,3,FALSE),"")</f>
        <v>0</v>
      </c>
      <c r="M714" t="str">
        <f>VLOOKUP(K714,CAT_JOUEUR,2,FALSE)</f>
        <v>CAT à compléter</v>
      </c>
      <c r="O714">
        <f>IFERROR(VLOOKUP(N714,'Tables new'!$A:$C,3,FALSE),"")</f>
        <v>0</v>
      </c>
      <c r="P714" t="str">
        <f>VLOOKUP(N714,CAT_JOUEUR,2,FALSE)</f>
        <v>CAT à compléter</v>
      </c>
    </row>
    <row r="715">
      <c r="D715" t="str">
        <v/>
      </c>
      <c r="E715" t="str">
        <v/>
      </c>
      <c r="L715">
        <f>IFERROR(VLOOKUP(K715,'Tables new'!$A:$C,3,FALSE),"")</f>
        <v>0</v>
      </c>
      <c r="M715" t="str">
        <f>VLOOKUP(K715,CAT_JOUEUR,2,FALSE)</f>
        <v>CAT à compléter</v>
      </c>
      <c r="O715">
        <f>IFERROR(VLOOKUP(N715,'Tables new'!$A:$C,3,FALSE),"")</f>
        <v>0</v>
      </c>
      <c r="P715" t="str">
        <f>VLOOKUP(N715,CAT_JOUEUR,2,FALSE)</f>
        <v>CAT à compléter</v>
      </c>
    </row>
    <row r="716">
      <c r="D716" t="str">
        <v/>
      </c>
      <c r="E716" t="str">
        <v/>
      </c>
      <c r="L716">
        <f>IFERROR(VLOOKUP(K716,'Tables new'!$A:$C,3,FALSE),"")</f>
        <v>0</v>
      </c>
      <c r="M716" t="str">
        <f>VLOOKUP(K716,CAT_JOUEUR,2,FALSE)</f>
        <v>CAT à compléter</v>
      </c>
      <c r="O716">
        <f>IFERROR(VLOOKUP(N716,'Tables new'!$A:$C,3,FALSE),"")</f>
        <v>0</v>
      </c>
      <c r="P716" t="str">
        <f>VLOOKUP(N716,CAT_JOUEUR,2,FALSE)</f>
        <v>CAT à compléter</v>
      </c>
    </row>
    <row r="717">
      <c r="D717" t="str">
        <v/>
      </c>
      <c r="E717" t="str">
        <v/>
      </c>
      <c r="L717">
        <f>IFERROR(VLOOKUP(K717,'Tables new'!$A:$C,3,FALSE),"")</f>
        <v>0</v>
      </c>
      <c r="M717" t="str">
        <f>VLOOKUP(K717,CAT_JOUEUR,2,FALSE)</f>
        <v>CAT à compléter</v>
      </c>
      <c r="O717">
        <f>IFERROR(VLOOKUP(N717,'Tables new'!$A:$C,3,FALSE),"")</f>
        <v>0</v>
      </c>
      <c r="P717" t="str">
        <f>VLOOKUP(N717,CAT_JOUEUR,2,FALSE)</f>
        <v>CAT à compléter</v>
      </c>
    </row>
    <row r="718">
      <c r="D718" t="str">
        <v/>
      </c>
      <c r="E718" t="str">
        <v/>
      </c>
      <c r="L718">
        <f>IFERROR(VLOOKUP(K718,'Tables new'!$A:$C,3,FALSE),"")</f>
        <v>0</v>
      </c>
      <c r="M718" t="str">
        <f>VLOOKUP(K718,CAT_JOUEUR,2,FALSE)</f>
        <v>CAT à compléter</v>
      </c>
      <c r="O718">
        <f>IFERROR(VLOOKUP(N718,'Tables new'!$A:$C,3,FALSE),"")</f>
        <v>0</v>
      </c>
      <c r="P718" t="str">
        <f>VLOOKUP(N718,CAT_JOUEUR,2,FALSE)</f>
        <v>CAT à compléter</v>
      </c>
    </row>
    <row r="719">
      <c r="D719" t="str">
        <v/>
      </c>
      <c r="E719" t="str">
        <v/>
      </c>
      <c r="L719">
        <f>IFERROR(VLOOKUP(K719,'Tables new'!$A:$C,3,FALSE),"")</f>
        <v>0</v>
      </c>
      <c r="M719" t="str">
        <f>VLOOKUP(K719,CAT_JOUEUR,2,FALSE)</f>
        <v>CAT à compléter</v>
      </c>
      <c r="O719">
        <f>IFERROR(VLOOKUP(N719,'Tables new'!$A:$C,3,FALSE),"")</f>
        <v>0</v>
      </c>
      <c r="P719" t="str">
        <f>VLOOKUP(N719,CAT_JOUEUR,2,FALSE)</f>
        <v>CAT à compléter</v>
      </c>
    </row>
    <row r="720">
      <c r="D720" t="str">
        <v/>
      </c>
      <c r="E720" t="str">
        <v/>
      </c>
      <c r="L720">
        <f>IFERROR(VLOOKUP(K720,'Tables new'!$A:$C,3,FALSE),"")</f>
        <v>0</v>
      </c>
      <c r="M720" t="str">
        <f>VLOOKUP(K720,CAT_JOUEUR,2,FALSE)</f>
        <v>CAT à compléter</v>
      </c>
      <c r="O720">
        <f>IFERROR(VLOOKUP(N720,'Tables new'!$A:$C,3,FALSE),"")</f>
        <v>0</v>
      </c>
      <c r="P720" t="str">
        <f>VLOOKUP(N720,CAT_JOUEUR,2,FALSE)</f>
        <v>CAT à compléter</v>
      </c>
    </row>
    <row r="721">
      <c r="D721" t="str">
        <v/>
      </c>
      <c r="E721" t="str">
        <v/>
      </c>
      <c r="L721">
        <f>IFERROR(VLOOKUP(K721,'Tables new'!$A:$C,3,FALSE),"")</f>
        <v>0</v>
      </c>
      <c r="M721" t="str">
        <f>VLOOKUP(K721,CAT_JOUEUR,2,FALSE)</f>
        <v>CAT à compléter</v>
      </c>
      <c r="O721">
        <f>IFERROR(VLOOKUP(N721,'Tables new'!$A:$C,3,FALSE),"")</f>
        <v>0</v>
      </c>
      <c r="P721" t="str">
        <f>VLOOKUP(N721,CAT_JOUEUR,2,FALSE)</f>
        <v>CAT à compléter</v>
      </c>
    </row>
    <row r="722">
      <c r="D722" t="str">
        <v/>
      </c>
      <c r="E722" t="str">
        <v/>
      </c>
      <c r="L722">
        <f>IFERROR(VLOOKUP(K722,'Tables new'!$A:$C,3,FALSE),"")</f>
        <v>0</v>
      </c>
      <c r="M722" t="str">
        <f>VLOOKUP(K722,CAT_JOUEUR,2,FALSE)</f>
        <v>CAT à compléter</v>
      </c>
      <c r="O722">
        <f>IFERROR(VLOOKUP(N722,'Tables new'!$A:$C,3,FALSE),"")</f>
        <v>0</v>
      </c>
      <c r="P722" t="str">
        <f>VLOOKUP(N722,CAT_JOUEUR,2,FALSE)</f>
        <v>CAT à compléter</v>
      </c>
    </row>
    <row r="723">
      <c r="D723" t="str">
        <v/>
      </c>
      <c r="E723" t="str">
        <v/>
      </c>
      <c r="L723">
        <f>IFERROR(VLOOKUP(K723,'Tables new'!$A:$C,3,FALSE),"")</f>
        <v>0</v>
      </c>
      <c r="M723" t="str">
        <f>VLOOKUP(K723,CAT_JOUEUR,2,FALSE)</f>
        <v>CAT à compléter</v>
      </c>
      <c r="O723">
        <f>IFERROR(VLOOKUP(N723,'Tables new'!$A:$C,3,FALSE),"")</f>
        <v>0</v>
      </c>
      <c r="P723" t="str">
        <f>VLOOKUP(N723,CAT_JOUEUR,2,FALSE)</f>
        <v>CAT à compléter</v>
      </c>
    </row>
    <row r="724">
      <c r="D724" t="str">
        <v/>
      </c>
      <c r="E724" t="str">
        <v/>
      </c>
      <c r="L724">
        <f>IFERROR(VLOOKUP(K724,'Tables new'!$A:$C,3,FALSE),"")</f>
        <v>0</v>
      </c>
      <c r="M724" t="str">
        <f>VLOOKUP(K724,CAT_JOUEUR,2,FALSE)</f>
        <v>CAT à compléter</v>
      </c>
      <c r="O724">
        <f>IFERROR(VLOOKUP(N724,'Tables new'!$A:$C,3,FALSE),"")</f>
        <v>0</v>
      </c>
      <c r="P724" t="str">
        <f>VLOOKUP(N724,CAT_JOUEUR,2,FALSE)</f>
        <v>CAT à compléter</v>
      </c>
    </row>
    <row r="725">
      <c r="D725" t="str">
        <v/>
      </c>
      <c r="E725" t="str">
        <v/>
      </c>
      <c r="L725">
        <f>IFERROR(VLOOKUP(K725,'Tables new'!$A:$C,3,FALSE),"")</f>
        <v>0</v>
      </c>
      <c r="M725" t="str">
        <f>VLOOKUP(K725,CAT_JOUEUR,2,FALSE)</f>
        <v>CAT à compléter</v>
      </c>
      <c r="O725">
        <f>IFERROR(VLOOKUP(N725,'Tables new'!$A:$C,3,FALSE),"")</f>
        <v>0</v>
      </c>
      <c r="P725" t="str">
        <f>VLOOKUP(N725,CAT_JOUEUR,2,FALSE)</f>
        <v>CAT à compléter</v>
      </c>
    </row>
    <row r="726">
      <c r="D726" t="str">
        <v/>
      </c>
      <c r="E726" t="str">
        <v/>
      </c>
      <c r="L726">
        <f>IFERROR(VLOOKUP(K726,'Tables new'!$A:$C,3,FALSE),"")</f>
        <v>0</v>
      </c>
      <c r="M726" t="str">
        <f>VLOOKUP(K726,CAT_JOUEUR,2,FALSE)</f>
        <v>CAT à compléter</v>
      </c>
      <c r="O726">
        <f>IFERROR(VLOOKUP(N726,'Tables new'!$A:$C,3,FALSE),"")</f>
        <v>0</v>
      </c>
      <c r="P726" t="str">
        <f>VLOOKUP(N726,CAT_JOUEUR,2,FALSE)</f>
        <v>CAT à compléter</v>
      </c>
    </row>
    <row r="727">
      <c r="D727" t="str">
        <v/>
      </c>
      <c r="E727" t="str">
        <v/>
      </c>
      <c r="L727">
        <f>IFERROR(VLOOKUP(K727,'Tables new'!$A:$C,3,FALSE),"")</f>
        <v>0</v>
      </c>
      <c r="M727" t="str">
        <f>VLOOKUP(K727,CAT_JOUEUR,2,FALSE)</f>
        <v>CAT à compléter</v>
      </c>
      <c r="O727">
        <f>IFERROR(VLOOKUP(N727,'Tables new'!$A:$C,3,FALSE),"")</f>
        <v>0</v>
      </c>
      <c r="P727" t="str">
        <f>VLOOKUP(N727,CAT_JOUEUR,2,FALSE)</f>
        <v>CAT à compléter</v>
      </c>
    </row>
    <row r="728">
      <c r="D728" t="str">
        <v/>
      </c>
      <c r="E728" t="str">
        <v/>
      </c>
      <c r="L728">
        <f>IFERROR(VLOOKUP(K728,'Tables new'!$A:$C,3,FALSE),"")</f>
        <v>0</v>
      </c>
      <c r="M728" t="str">
        <f>VLOOKUP(K728,CAT_JOUEUR,2,FALSE)</f>
        <v>CAT à compléter</v>
      </c>
      <c r="O728">
        <f>IFERROR(VLOOKUP(N728,'Tables new'!$A:$C,3,FALSE),"")</f>
        <v>0</v>
      </c>
      <c r="P728" t="str">
        <f>VLOOKUP(N728,CAT_JOUEUR,2,FALSE)</f>
        <v>CAT à compléter</v>
      </c>
    </row>
    <row r="729">
      <c r="D729" t="str">
        <v/>
      </c>
      <c r="E729" t="str">
        <v/>
      </c>
      <c r="L729">
        <f>IFERROR(VLOOKUP(K729,'Tables new'!$A:$C,3,FALSE),"")</f>
        <v>0</v>
      </c>
      <c r="M729" t="str">
        <f>VLOOKUP(K729,CAT_JOUEUR,2,FALSE)</f>
        <v>CAT à compléter</v>
      </c>
      <c r="O729">
        <f>IFERROR(VLOOKUP(N729,'Tables new'!$A:$C,3,FALSE),"")</f>
        <v>0</v>
      </c>
      <c r="P729" t="str">
        <f>VLOOKUP(N729,CAT_JOUEUR,2,FALSE)</f>
        <v>CAT à compléter</v>
      </c>
    </row>
    <row r="730">
      <c r="D730" t="str">
        <v/>
      </c>
      <c r="E730" t="str">
        <v/>
      </c>
      <c r="L730">
        <f>IFERROR(VLOOKUP(K730,'Tables new'!$A:$C,3,FALSE),"")</f>
        <v>0</v>
      </c>
      <c r="M730" t="str">
        <f>VLOOKUP(K730,CAT_JOUEUR,2,FALSE)</f>
        <v>CAT à compléter</v>
      </c>
      <c r="O730">
        <f>IFERROR(VLOOKUP(N730,'Tables new'!$A:$C,3,FALSE),"")</f>
        <v>0</v>
      </c>
      <c r="P730" t="str">
        <f>VLOOKUP(N730,CAT_JOUEUR,2,FALSE)</f>
        <v>CAT à compléter</v>
      </c>
    </row>
    <row r="731">
      <c r="D731" t="str">
        <v/>
      </c>
      <c r="E731" t="str">
        <v/>
      </c>
      <c r="L731">
        <f>IFERROR(VLOOKUP(K731,'Tables new'!$A:$C,3,FALSE),"")</f>
        <v>0</v>
      </c>
      <c r="M731" t="str">
        <f>VLOOKUP(K731,CAT_JOUEUR,2,FALSE)</f>
        <v>CAT à compléter</v>
      </c>
      <c r="O731">
        <f>IFERROR(VLOOKUP(N731,'Tables new'!$A:$C,3,FALSE),"")</f>
        <v>0</v>
      </c>
      <c r="P731" t="str">
        <f>VLOOKUP(N731,CAT_JOUEUR,2,FALSE)</f>
        <v>CAT à compléter</v>
      </c>
    </row>
    <row r="732">
      <c r="D732" t="str">
        <v/>
      </c>
      <c r="E732" t="str">
        <v/>
      </c>
      <c r="L732">
        <f>IFERROR(VLOOKUP(K732,'Tables new'!$A:$C,3,FALSE),"")</f>
        <v>0</v>
      </c>
      <c r="M732" t="str">
        <f>VLOOKUP(K732,CAT_JOUEUR,2,FALSE)</f>
        <v>CAT à compléter</v>
      </c>
      <c r="O732">
        <f>IFERROR(VLOOKUP(N732,'Tables new'!$A:$C,3,FALSE),"")</f>
        <v>0</v>
      </c>
      <c r="P732" t="str">
        <f>VLOOKUP(N732,CAT_JOUEUR,2,FALSE)</f>
        <v>CAT à compléter</v>
      </c>
    </row>
    <row r="733">
      <c r="D733" t="str">
        <v/>
      </c>
      <c r="E733" t="str">
        <v/>
      </c>
      <c r="L733">
        <f>IFERROR(VLOOKUP(K733,'Tables new'!$A:$C,3,FALSE),"")</f>
        <v>0</v>
      </c>
      <c r="M733" t="str">
        <f>VLOOKUP(K733,CAT_JOUEUR,2,FALSE)</f>
        <v>CAT à compléter</v>
      </c>
      <c r="O733">
        <f>IFERROR(VLOOKUP(N733,'Tables new'!$A:$C,3,FALSE),"")</f>
        <v>0</v>
      </c>
      <c r="P733" t="str">
        <f>VLOOKUP(N733,CAT_JOUEUR,2,FALSE)</f>
        <v>CAT à compléter</v>
      </c>
    </row>
    <row r="734">
      <c r="D734" t="str">
        <v/>
      </c>
      <c r="E734" t="str">
        <v/>
      </c>
      <c r="L734">
        <f>IFERROR(VLOOKUP(K734,'Tables new'!$A:$C,3,FALSE),"")</f>
        <v>0</v>
      </c>
      <c r="M734" t="str">
        <f>VLOOKUP(K734,CAT_JOUEUR,2,FALSE)</f>
        <v>CAT à compléter</v>
      </c>
      <c r="O734">
        <f>IFERROR(VLOOKUP(N734,'Tables new'!$A:$C,3,FALSE),"")</f>
        <v>0</v>
      </c>
      <c r="P734" t="str">
        <f>VLOOKUP(N734,CAT_JOUEUR,2,FALSE)</f>
        <v>CAT à compléter</v>
      </c>
    </row>
    <row r="735">
      <c r="D735" t="str">
        <v/>
      </c>
      <c r="E735" t="str">
        <v/>
      </c>
      <c r="L735">
        <f>IFERROR(VLOOKUP(K735,'Tables new'!$A:$C,3,FALSE),"")</f>
        <v>0</v>
      </c>
      <c r="M735" t="str">
        <f>VLOOKUP(K735,CAT_JOUEUR,2,FALSE)</f>
        <v>CAT à compléter</v>
      </c>
      <c r="O735">
        <f>IFERROR(VLOOKUP(N735,'Tables new'!$A:$C,3,FALSE),"")</f>
        <v>0</v>
      </c>
      <c r="P735" t="str">
        <f>VLOOKUP(N735,CAT_JOUEUR,2,FALSE)</f>
        <v>CAT à compléter</v>
      </c>
    </row>
    <row r="736">
      <c r="D736" t="str">
        <v/>
      </c>
      <c r="E736" t="str">
        <v/>
      </c>
      <c r="L736">
        <f>IFERROR(VLOOKUP(K736,'Tables new'!$A:$C,3,FALSE),"")</f>
        <v>0</v>
      </c>
      <c r="M736" t="str">
        <f>VLOOKUP(K736,CAT_JOUEUR,2,FALSE)</f>
        <v>CAT à compléter</v>
      </c>
      <c r="O736">
        <f>IFERROR(VLOOKUP(N736,'Tables new'!$A:$C,3,FALSE),"")</f>
        <v>0</v>
      </c>
      <c r="P736" t="str">
        <f>VLOOKUP(N736,CAT_JOUEUR,2,FALSE)</f>
        <v>CAT à compléter</v>
      </c>
    </row>
    <row r="737">
      <c r="D737" t="str">
        <v/>
      </c>
      <c r="E737" t="str">
        <v/>
      </c>
      <c r="L737">
        <f>IFERROR(VLOOKUP(K737,'Tables new'!$A:$C,3,FALSE),"")</f>
        <v>0</v>
      </c>
      <c r="M737" t="str">
        <f>VLOOKUP(K737,CAT_JOUEUR,2,FALSE)</f>
        <v>CAT à compléter</v>
      </c>
      <c r="O737">
        <f>IFERROR(VLOOKUP(N737,'Tables new'!$A:$C,3,FALSE),"")</f>
        <v>0</v>
      </c>
      <c r="P737" t="str">
        <f>VLOOKUP(N737,CAT_JOUEUR,2,FALSE)</f>
        <v>CAT à compléter</v>
      </c>
    </row>
    <row r="738">
      <c r="D738" t="str">
        <v/>
      </c>
      <c r="E738" t="str">
        <v/>
      </c>
      <c r="L738">
        <f>IFERROR(VLOOKUP(K738,'Tables new'!$A:$C,3,FALSE),"")</f>
        <v>0</v>
      </c>
      <c r="M738" t="str">
        <f>VLOOKUP(K738,CAT_JOUEUR,2,FALSE)</f>
        <v>CAT à compléter</v>
      </c>
      <c r="O738">
        <f>IFERROR(VLOOKUP(N738,'Tables new'!$A:$C,3,FALSE),"")</f>
        <v>0</v>
      </c>
      <c r="P738" t="str">
        <f>VLOOKUP(N738,CAT_JOUEUR,2,FALSE)</f>
        <v>CAT à compléter</v>
      </c>
    </row>
    <row r="739">
      <c r="D739" t="str">
        <v/>
      </c>
      <c r="E739" t="str">
        <v/>
      </c>
      <c r="L739">
        <f>IFERROR(VLOOKUP(K739,'Tables new'!$A:$C,3,FALSE),"")</f>
        <v>0</v>
      </c>
      <c r="M739" t="str">
        <f>VLOOKUP(K739,CAT_JOUEUR,2,FALSE)</f>
        <v>CAT à compléter</v>
      </c>
      <c r="O739">
        <f>IFERROR(VLOOKUP(N739,'Tables new'!$A:$C,3,FALSE),"")</f>
        <v>0</v>
      </c>
      <c r="P739" t="str">
        <f>VLOOKUP(N739,CAT_JOUEUR,2,FALSE)</f>
        <v>CAT à compléter</v>
      </c>
    </row>
    <row r="740">
      <c r="D740" t="str">
        <v/>
      </c>
      <c r="E740" t="str">
        <v/>
      </c>
      <c r="L740">
        <f>IFERROR(VLOOKUP(K740,'Tables new'!$A:$C,3,FALSE),"")</f>
        <v>0</v>
      </c>
      <c r="M740" t="str">
        <f>VLOOKUP(K740,CAT_JOUEUR,2,FALSE)</f>
        <v>CAT à compléter</v>
      </c>
      <c r="O740">
        <f>IFERROR(VLOOKUP(N740,'Tables new'!$A:$C,3,FALSE),"")</f>
        <v>0</v>
      </c>
      <c r="P740" t="str">
        <f>VLOOKUP(N740,CAT_JOUEUR,2,FALSE)</f>
        <v>CAT à compléter</v>
      </c>
    </row>
    <row r="741">
      <c r="D741" t="str">
        <v/>
      </c>
      <c r="E741" t="str">
        <v/>
      </c>
      <c r="L741">
        <f>IFERROR(VLOOKUP(K741,'Tables new'!$A:$C,3,FALSE),"")</f>
        <v>0</v>
      </c>
      <c r="M741" t="str">
        <f>VLOOKUP(K741,CAT_JOUEUR,2,FALSE)</f>
        <v>CAT à compléter</v>
      </c>
      <c r="O741">
        <f>IFERROR(VLOOKUP(N741,'Tables new'!$A:$C,3,FALSE),"")</f>
        <v>0</v>
      </c>
      <c r="P741" t="str">
        <f>VLOOKUP(N741,CAT_JOUEUR,2,FALSE)</f>
        <v>CAT à compléter</v>
      </c>
    </row>
    <row r="742">
      <c r="D742" t="str">
        <v/>
      </c>
      <c r="E742" t="str">
        <v/>
      </c>
      <c r="L742">
        <f>IFERROR(VLOOKUP(K742,'Tables new'!$A:$C,3,FALSE),"")</f>
        <v>0</v>
      </c>
      <c r="M742" t="str">
        <f>VLOOKUP(K742,CAT_JOUEUR,2,FALSE)</f>
        <v>CAT à compléter</v>
      </c>
      <c r="O742">
        <f>IFERROR(VLOOKUP(N742,'Tables new'!$A:$C,3,FALSE),"")</f>
        <v>0</v>
      </c>
      <c r="P742" t="str">
        <f>VLOOKUP(N742,CAT_JOUEUR,2,FALSE)</f>
        <v>CAT à compléter</v>
      </c>
    </row>
    <row r="743">
      <c r="D743" t="str">
        <v/>
      </c>
      <c r="E743" t="str">
        <v/>
      </c>
      <c r="L743">
        <f>IFERROR(VLOOKUP(K743,'Tables new'!$A:$C,3,FALSE),"")</f>
        <v>0</v>
      </c>
      <c r="M743" t="str">
        <f>VLOOKUP(K743,CAT_JOUEUR,2,FALSE)</f>
        <v>CAT à compléter</v>
      </c>
      <c r="O743">
        <f>IFERROR(VLOOKUP(N743,'Tables new'!$A:$C,3,FALSE),"")</f>
        <v>0</v>
      </c>
      <c r="P743" t="str">
        <f>VLOOKUP(N743,CAT_JOUEUR,2,FALSE)</f>
        <v>CAT à compléter</v>
      </c>
    </row>
    <row r="744">
      <c r="D744" t="str">
        <v/>
      </c>
      <c r="E744" t="str">
        <v/>
      </c>
      <c r="L744">
        <f>IFERROR(VLOOKUP(K744,'Tables new'!$A:$C,3,FALSE),"")</f>
        <v>0</v>
      </c>
      <c r="M744" t="str">
        <f>VLOOKUP(K744,CAT_JOUEUR,2,FALSE)</f>
        <v>CAT à compléter</v>
      </c>
      <c r="O744">
        <f>IFERROR(VLOOKUP(N744,'Tables new'!$A:$C,3,FALSE),"")</f>
        <v>0</v>
      </c>
      <c r="P744" t="str">
        <f>VLOOKUP(N744,CAT_JOUEUR,2,FALSE)</f>
        <v>CAT à compléter</v>
      </c>
    </row>
    <row r="745">
      <c r="D745" t="str">
        <v/>
      </c>
      <c r="E745" t="str">
        <v/>
      </c>
      <c r="L745">
        <f>IFERROR(VLOOKUP(K745,'Tables new'!$A:$C,3,FALSE),"")</f>
        <v>0</v>
      </c>
      <c r="M745" t="str">
        <f>VLOOKUP(K745,CAT_JOUEUR,2,FALSE)</f>
        <v>CAT à compléter</v>
      </c>
      <c r="O745">
        <f>IFERROR(VLOOKUP(N745,'Tables new'!$A:$C,3,FALSE),"")</f>
        <v>0</v>
      </c>
      <c r="P745" t="str">
        <f>VLOOKUP(N745,CAT_JOUEUR,2,FALSE)</f>
        <v>CAT à compléter</v>
      </c>
    </row>
    <row r="746">
      <c r="D746" t="str">
        <v/>
      </c>
      <c r="E746" t="str">
        <v/>
      </c>
      <c r="L746">
        <f>IFERROR(VLOOKUP(K746,'Tables new'!$A:$C,3,FALSE),"")</f>
        <v>0</v>
      </c>
      <c r="M746" t="str">
        <f>VLOOKUP(K746,CAT_JOUEUR,2,FALSE)</f>
        <v>CAT à compléter</v>
      </c>
      <c r="O746">
        <f>IFERROR(VLOOKUP(N746,'Tables new'!$A:$C,3,FALSE),"")</f>
        <v>0</v>
      </c>
      <c r="P746" t="str">
        <f>VLOOKUP(N746,CAT_JOUEUR,2,FALSE)</f>
        <v>CAT à compléter</v>
      </c>
    </row>
    <row r="747">
      <c r="D747" t="str">
        <v/>
      </c>
      <c r="E747" t="str">
        <v/>
      </c>
      <c r="L747">
        <f>IFERROR(VLOOKUP(K747,'Tables new'!$A:$C,3,FALSE),"")</f>
        <v>0</v>
      </c>
      <c r="M747" t="str">
        <f>VLOOKUP(K747,CAT_JOUEUR,2,FALSE)</f>
        <v>CAT à compléter</v>
      </c>
      <c r="O747">
        <f>IFERROR(VLOOKUP(N747,'Tables new'!$A:$C,3,FALSE),"")</f>
        <v>0</v>
      </c>
      <c r="P747" t="str">
        <f>VLOOKUP(N747,CAT_JOUEUR,2,FALSE)</f>
        <v>CAT à compléter</v>
      </c>
    </row>
    <row r="748">
      <c r="D748" t="str">
        <v/>
      </c>
      <c r="E748" t="str">
        <v/>
      </c>
      <c r="L748">
        <f>IFERROR(VLOOKUP(K748,'Tables new'!$A:$C,3,FALSE),"")</f>
        <v>0</v>
      </c>
      <c r="M748" t="str">
        <f>VLOOKUP(K748,CAT_JOUEUR,2,FALSE)</f>
        <v>CAT à compléter</v>
      </c>
      <c r="O748">
        <f>IFERROR(VLOOKUP(N748,'Tables new'!$A:$C,3,FALSE),"")</f>
        <v>0</v>
      </c>
      <c r="P748" t="str">
        <f>VLOOKUP(N748,CAT_JOUEUR,2,FALSE)</f>
        <v>CAT à compléter</v>
      </c>
    </row>
    <row r="749">
      <c r="D749" t="str">
        <v/>
      </c>
      <c r="E749" t="str">
        <v/>
      </c>
      <c r="L749">
        <f>IFERROR(VLOOKUP(K749,'Tables new'!$A:$C,3,FALSE),"")</f>
        <v>0</v>
      </c>
      <c r="M749" t="str">
        <f>VLOOKUP(K749,CAT_JOUEUR,2,FALSE)</f>
        <v>CAT à compléter</v>
      </c>
      <c r="O749">
        <f>IFERROR(VLOOKUP(N749,'Tables new'!$A:$C,3,FALSE),"")</f>
        <v>0</v>
      </c>
      <c r="P749" t="str">
        <f>VLOOKUP(N749,CAT_JOUEUR,2,FALSE)</f>
        <v>CAT à compléter</v>
      </c>
    </row>
    <row r="750">
      <c r="D750" t="str">
        <v/>
      </c>
      <c r="E750" t="str">
        <v/>
      </c>
      <c r="L750">
        <f>IFERROR(VLOOKUP(K750,'Tables new'!$A:$C,3,FALSE),"")</f>
        <v>0</v>
      </c>
      <c r="M750" t="str">
        <f>VLOOKUP(K750,CAT_JOUEUR,2,FALSE)</f>
        <v>CAT à compléter</v>
      </c>
      <c r="O750">
        <f>IFERROR(VLOOKUP(N750,'Tables new'!$A:$C,3,FALSE),"")</f>
        <v>0</v>
      </c>
      <c r="P750" t="str">
        <f>VLOOKUP(N750,CAT_JOUEUR,2,FALSE)</f>
        <v>CAT à compléter</v>
      </c>
    </row>
  </sheetData>
  <hyperlinks>
    <hyperlink ref="AQ2" r:id="rId1"/>
    <hyperlink ref="AQ4" r:id="rId2"/>
    <hyperlink ref="AQ5" r:id="rId3"/>
    <hyperlink ref="AQ6" r:id="rId4"/>
    <hyperlink ref="AQ9" r:id="rId5"/>
    <hyperlink ref="AQ10" r:id="rId6"/>
    <hyperlink ref="AQ11" r:id="rId7"/>
    <hyperlink ref="AQ12" r:id="rId8"/>
    <hyperlink ref="AQ14" r:id="rId9"/>
    <hyperlink ref="AQ16" r:id="rId10"/>
    <hyperlink ref="AQ17" r:id="rId11"/>
    <hyperlink ref="AQ20" r:id="rId12"/>
    <hyperlink ref="AQ22" r:id="rId13"/>
    <hyperlink ref="AQ23" r:id="rId14"/>
    <hyperlink ref="AQ24" r:id="rId15"/>
    <hyperlink ref="AQ25" r:id="rId16"/>
    <hyperlink ref="AQ26" r:id="rId17"/>
    <hyperlink ref="AQ27" r:id="rId18"/>
    <hyperlink ref="AQ28" r:id="rId19"/>
    <hyperlink ref="AQ29" r:id="rId20"/>
    <hyperlink ref="AQ31" r:id="rId21"/>
    <hyperlink ref="AQ32" r:id="rId22"/>
    <hyperlink ref="AQ33" r:id="rId23"/>
    <hyperlink ref="AQ34" r:id="rId24"/>
    <hyperlink ref="AQ35" r:id="rId25"/>
    <hyperlink ref="AQ36" r:id="rId26"/>
    <hyperlink ref="AQ37" r:id="rId27"/>
    <hyperlink ref="AQ40" r:id="rId28"/>
    <hyperlink ref="AQ41" r:id="rId29"/>
    <hyperlink ref="AQ42" r:id="rId30"/>
    <hyperlink ref="AQ43" r:id="rId31"/>
    <hyperlink ref="AQ45" r:id="rId32"/>
    <hyperlink ref="AQ47" r:id="rId33"/>
    <hyperlink ref="AQ48" r:id="rId34"/>
    <hyperlink ref="AQ49" r:id="rId35"/>
    <hyperlink ref="AQ52" r:id="rId36"/>
    <hyperlink ref="AQ53" r:id="rId37"/>
    <hyperlink ref="AQ56" r:id="rId38"/>
    <hyperlink ref="AQ57" r:id="rId39"/>
    <hyperlink ref="AQ60" r:id="rId40"/>
    <hyperlink ref="AQ61" r:id="rId41"/>
    <hyperlink ref="AQ62" r:id="rId42"/>
    <hyperlink ref="AQ63" r:id="rId43"/>
    <hyperlink ref="AQ64" r:id="rId44"/>
    <hyperlink ref="AQ65" r:id="rId45"/>
    <hyperlink ref="AQ67" r:id="rId46"/>
    <hyperlink ref="AQ69" r:id="rId47"/>
    <hyperlink ref="AQ72" r:id="rId48"/>
    <hyperlink ref="AQ73" r:id="rId49"/>
    <hyperlink ref="AQ74" r:id="rId50"/>
    <hyperlink ref="AQ75" r:id="rId51"/>
    <hyperlink ref="AQ77" r:id="rId52"/>
    <hyperlink ref="AQ78" r:id="rId53"/>
    <hyperlink ref="AQ79" r:id="rId54"/>
    <hyperlink ref="AQ80" r:id="rId55"/>
    <hyperlink ref="AQ81" r:id="rId56"/>
    <hyperlink ref="AQ82" r:id="rId57"/>
    <hyperlink ref="AQ83" r:id="rId58"/>
    <hyperlink ref="AQ84" r:id="rId59"/>
    <hyperlink ref="AQ85" r:id="rId60"/>
    <hyperlink ref="AQ87" r:id="rId61"/>
    <hyperlink ref="AQ88" r:id="rId62"/>
    <hyperlink ref="AQ89" r:id="rId63"/>
    <hyperlink ref="AQ90" r:id="rId64"/>
    <hyperlink ref="AQ93" r:id="rId65"/>
    <hyperlink ref="AQ94" r:id="rId66"/>
    <hyperlink ref="AQ95" r:id="rId67"/>
    <hyperlink ref="AQ96" r:id="rId68"/>
    <hyperlink ref="AQ97" r:id="rId69"/>
    <hyperlink ref="AQ99" r:id="rId70"/>
    <hyperlink ref="AQ100" r:id="rId71"/>
    <hyperlink ref="AQ104" r:id="rId72"/>
    <hyperlink ref="AQ107" r:id="rId73"/>
    <hyperlink ref="AQ109" r:id="rId74"/>
    <hyperlink ref="AQ110" r:id="rId75"/>
    <hyperlink ref="AQ111" r:id="rId76"/>
    <hyperlink ref="AQ112" r:id="rId77"/>
    <hyperlink ref="AQ114" r:id="rId78"/>
    <hyperlink ref="AQ115" r:id="rId79"/>
    <hyperlink ref="AQ116" r:id="rId80"/>
    <hyperlink ref="AQ117" r:id="rId81"/>
    <hyperlink ref="AQ119" r:id="rId82"/>
    <hyperlink ref="AQ120" r:id="rId83"/>
    <hyperlink ref="AQ121" r:id="rId84"/>
    <hyperlink ref="AQ122" r:id="rId85"/>
    <hyperlink ref="AQ123" r:id="rId86"/>
    <hyperlink ref="AQ124" r:id="rId87"/>
    <hyperlink ref="AQ125" r:id="rId88"/>
    <hyperlink ref="AQ126" r:id="rId89"/>
    <hyperlink ref="AQ128" r:id="rId90"/>
    <hyperlink ref="AQ129" r:id="rId91"/>
    <hyperlink ref="AQ130" r:id="rId92"/>
    <hyperlink ref="AQ131" r:id="rId93"/>
    <hyperlink ref="AQ133" r:id="rId94"/>
    <hyperlink ref="AQ135" r:id="rId95"/>
    <hyperlink ref="AQ136" r:id="rId96"/>
    <hyperlink ref="AQ137" r:id="rId97"/>
    <hyperlink ref="AQ138" r:id="rId98"/>
    <hyperlink ref="AQ139" r:id="rId99"/>
    <hyperlink ref="AQ141" r:id="rId100"/>
    <hyperlink ref="AQ142" r:id="rId101"/>
    <hyperlink ref="AQ143" r:id="rId102"/>
    <hyperlink ref="AQ145" r:id="rId103"/>
    <hyperlink ref="AQ146" r:id="rId104"/>
    <hyperlink ref="AQ147" r:id="rId105"/>
    <hyperlink ref="AQ148" r:id="rId106"/>
    <hyperlink ref="AQ150" r:id="rId107"/>
    <hyperlink ref="AQ152" r:id="rId108"/>
    <hyperlink ref="AQ153" r:id="rId109"/>
    <hyperlink ref="AQ154" r:id="rId110"/>
    <hyperlink ref="AQ155" r:id="rId111"/>
    <hyperlink ref="AF158" r:id="rId112"/>
    <hyperlink ref="AQ158" r:id="rId113"/>
    <hyperlink ref="AQ159" r:id="rId114"/>
    <hyperlink ref="AQ160" r:id="rId115"/>
    <hyperlink ref="AQ162" r:id="rId116"/>
    <hyperlink ref="AQ163" r:id="rId117"/>
    <hyperlink ref="AQ164" r:id="rId118"/>
    <hyperlink ref="AQ165" r:id="rId119"/>
    <hyperlink ref="AQ166" r:id="rId120"/>
    <hyperlink ref="AQ168" r:id="rId121"/>
    <hyperlink ref="AQ169" r:id="rId122"/>
    <hyperlink ref="AQ171" r:id="rId123"/>
    <hyperlink ref="AQ175" r:id="rId124"/>
    <hyperlink ref="AQ177" r:id="rId125"/>
    <hyperlink ref="AQ182" r:id="rId126"/>
    <hyperlink ref="AQ183" r:id="rId127"/>
    <hyperlink ref="AQ184" r:id="rId128"/>
    <hyperlink ref="AQ185" r:id="rId129"/>
    <hyperlink ref="AQ187" r:id="rId130"/>
    <hyperlink ref="AQ188" r:id="rId131"/>
    <hyperlink ref="AQ189" r:id="rId132"/>
    <hyperlink ref="AQ190" r:id="rId133"/>
    <hyperlink ref="AQ191" r:id="rId134"/>
    <hyperlink ref="AQ192" r:id="rId135"/>
    <hyperlink ref="AQ193" r:id="rId136"/>
    <hyperlink ref="AQ195" r:id="rId137"/>
    <hyperlink ref="AQ197" r:id="rId138"/>
    <hyperlink ref="AQ199" r:id="rId139"/>
    <hyperlink ref="AQ201" r:id="rId140"/>
    <hyperlink ref="AQ202" r:id="rId141"/>
    <hyperlink ref="AQ203" r:id="rId142"/>
    <hyperlink ref="AQ204" r:id="rId143"/>
    <hyperlink ref="AQ205" r:id="rId144"/>
    <hyperlink ref="AQ206" r:id="rId145"/>
    <hyperlink ref="AQ207" r:id="rId146"/>
    <hyperlink ref="AQ208" r:id="rId147"/>
    <hyperlink ref="AQ211" r:id="rId148"/>
    <hyperlink ref="AQ212" r:id="rId149"/>
    <hyperlink ref="AQ214" r:id="rId150"/>
    <hyperlink ref="AQ215" r:id="rId151"/>
    <hyperlink ref="AQ216" r:id="rId152"/>
    <hyperlink ref="AQ218" r:id="rId153"/>
    <hyperlink ref="AQ220" r:id="rId154"/>
    <hyperlink ref="AQ221" r:id="rId155"/>
    <hyperlink ref="AQ222" r:id="rId156"/>
    <hyperlink ref="AQ223" r:id="rId157"/>
    <hyperlink ref="AQ224" r:id="rId158"/>
    <hyperlink ref="AQ228" r:id="rId159"/>
    <hyperlink ref="AO231" r:id="rId160"/>
    <hyperlink ref="AQ231" r:id="rId161"/>
    <hyperlink ref="AO232" r:id="rId162"/>
    <hyperlink ref="AQ232" r:id="rId163"/>
    <hyperlink ref="AQ233" r:id="rId164"/>
    <hyperlink ref="AQ235" r:id="rId165"/>
    <hyperlink ref="AQ237" r:id="rId166"/>
    <hyperlink ref="AQ238" r:id="rId167"/>
    <hyperlink ref="AQ241" r:id="rId168"/>
    <hyperlink ref="AQ242" r:id="rId169"/>
    <hyperlink ref="AQ243" r:id="rId170"/>
    <hyperlink ref="AQ246" r:id="rId171"/>
    <hyperlink ref="AQ248" r:id="rId172"/>
    <hyperlink ref="AQ250" r:id="rId173"/>
    <hyperlink ref="AQ252" r:id="rId174"/>
    <hyperlink ref="AQ254" r:id="rId175"/>
    <hyperlink ref="AQ258" r:id="rId176"/>
    <hyperlink ref="AQ259" r:id="rId177"/>
    <hyperlink ref="AQ260" r:id="rId178"/>
    <hyperlink ref="AQ262" r:id="rId179"/>
    <hyperlink ref="AQ263" r:id="rId180"/>
    <hyperlink ref="AQ264" r:id="rId181"/>
    <hyperlink ref="AQ267" r:id="rId182"/>
    <hyperlink ref="AQ268" r:id="rId183"/>
    <hyperlink ref="AQ269" r:id="rId184"/>
    <hyperlink ref="AQ270" r:id="rId185"/>
    <hyperlink ref="AQ273" r:id="rId186"/>
    <hyperlink ref="AQ276" r:id="rId187"/>
    <hyperlink ref="AQ278" r:id="rId188"/>
    <hyperlink ref="AQ279" r:id="rId189"/>
    <hyperlink ref="AQ280" r:id="rId190"/>
    <hyperlink ref="AQ281" r:id="rId191"/>
    <hyperlink ref="AQ283" r:id="rId192"/>
    <hyperlink ref="AQ284" r:id="rId193"/>
    <hyperlink ref="AQ285" r:id="rId194"/>
    <hyperlink ref="AQ286" r:id="rId195"/>
    <hyperlink ref="AQ287" r:id="rId196"/>
    <hyperlink ref="AQ288" r:id="rId197"/>
    <hyperlink ref="AQ289" r:id="rId198"/>
    <hyperlink ref="AQ290" r:id="rId199"/>
    <hyperlink ref="AQ292" r:id="rId200"/>
    <hyperlink ref="AQ293" r:id="rId201"/>
    <hyperlink ref="AQ294" r:id="rId202"/>
    <hyperlink ref="AQ295" r:id="rId203"/>
    <hyperlink ref="AQ296" r:id="rId204"/>
    <hyperlink ref="AQ297" r:id="rId205"/>
    <hyperlink ref="AQ298" r:id="rId206"/>
    <hyperlink ref="AQ301" r:id="rId207"/>
    <hyperlink ref="AQ302" r:id="rId208"/>
    <hyperlink ref="AQ303" r:id="rId209"/>
    <hyperlink ref="AQ304" r:id="rId210"/>
    <hyperlink ref="AQ305" r:id="rId211"/>
    <hyperlink ref="AQ306" r:id="rId212"/>
    <hyperlink ref="AQ307" r:id="rId213"/>
    <hyperlink ref="AQ308" r:id="rId214"/>
    <hyperlink ref="AQ309" r:id="rId215"/>
    <hyperlink ref="AQ310" r:id="rId216"/>
    <hyperlink ref="AQ312" r:id="rId217"/>
    <hyperlink ref="AQ313" r:id="rId218"/>
    <hyperlink ref="AQ314" r:id="rId219"/>
    <hyperlink ref="AQ315" r:id="rId220"/>
    <hyperlink ref="AQ318" r:id="rId221"/>
    <hyperlink ref="AQ319" r:id="rId222"/>
    <hyperlink ref="AQ322" r:id="rId223"/>
    <hyperlink ref="AQ323" r:id="rId224"/>
    <hyperlink ref="AQ324" r:id="rId225"/>
    <hyperlink ref="AQ325" r:id="rId226"/>
    <hyperlink ref="AQ326" r:id="rId227"/>
    <hyperlink ref="AQ327" r:id="rId228"/>
    <hyperlink ref="AQ329" r:id="rId229"/>
    <hyperlink ref="AQ330" r:id="rId230"/>
    <hyperlink ref="AQ331" r:id="rId231"/>
    <hyperlink ref="AQ332" r:id="rId232"/>
    <hyperlink ref="AQ333" r:id="rId233"/>
    <hyperlink ref="AQ334" r:id="rId234"/>
    <hyperlink ref="AQ335" r:id="rId235"/>
    <hyperlink ref="AQ337" r:id="rId236"/>
    <hyperlink ref="AQ339" r:id="rId237"/>
    <hyperlink ref="AQ341" r:id="rId238"/>
    <hyperlink ref="AQ342" r:id="rId239"/>
    <hyperlink ref="AQ343" r:id="rId240"/>
    <hyperlink ref="AQ344" r:id="rId241"/>
    <hyperlink ref="AQ345" r:id="rId242"/>
    <hyperlink ref="AQ347" r:id="rId243"/>
    <hyperlink ref="AQ348" r:id="rId244"/>
    <hyperlink ref="AQ349" r:id="rId245"/>
    <hyperlink ref="AQ351" r:id="rId246"/>
    <hyperlink ref="AQ352" r:id="rId247"/>
    <hyperlink ref="AQ353" r:id="rId248"/>
    <hyperlink ref="AQ355" r:id="rId249"/>
    <hyperlink ref="AQ356" r:id="rId250"/>
    <hyperlink ref="AQ357" r:id="rId251"/>
    <hyperlink ref="AQ359" r:id="rId252"/>
    <hyperlink ref="AQ360" r:id="rId253"/>
    <hyperlink ref="AQ361" r:id="rId254"/>
    <hyperlink ref="AQ363" r:id="rId255"/>
    <hyperlink ref="AQ364" r:id="rId256"/>
    <hyperlink ref="AQ365" r:id="rId257"/>
    <hyperlink ref="AQ366" r:id="rId258"/>
    <hyperlink ref="AQ367" r:id="rId259"/>
    <hyperlink ref="AQ368" r:id="rId260"/>
    <hyperlink ref="AQ369" r:id="rId261"/>
    <hyperlink ref="AQ370" r:id="rId262"/>
    <hyperlink ref="AQ371" r:id="rId263"/>
    <hyperlink ref="AQ372" r:id="rId264"/>
    <hyperlink ref="AQ373" r:id="rId265"/>
    <hyperlink ref="AQ374" r:id="rId266"/>
    <hyperlink ref="AQ375" r:id="rId267"/>
    <hyperlink ref="AQ376" r:id="rId268"/>
    <hyperlink ref="AQ377" r:id="rId269"/>
    <hyperlink ref="AQ378" r:id="rId270"/>
    <hyperlink ref="AQ380" r:id="rId271"/>
    <hyperlink ref="AQ384" r:id="rId272"/>
    <hyperlink ref="AQ385" r:id="rId273"/>
    <hyperlink ref="AQ386" r:id="rId274"/>
    <hyperlink ref="AQ387" r:id="rId275"/>
    <hyperlink ref="AQ392" r:id="rId276"/>
    <hyperlink ref="AQ394" r:id="rId277"/>
    <hyperlink ref="AQ396" r:id="rId278"/>
    <hyperlink ref="AQ397" r:id="rId279"/>
    <hyperlink ref="AQ400" r:id="rId280"/>
    <hyperlink ref="AQ401" r:id="rId281"/>
    <hyperlink ref="AQ403" r:id="rId282"/>
    <hyperlink ref="AQ405" r:id="rId283"/>
    <hyperlink ref="AQ406" r:id="rId284"/>
    <hyperlink ref="AQ407" r:id="rId285"/>
    <hyperlink ref="AQ409" r:id="rId286"/>
    <hyperlink ref="AQ414" r:id="rId287"/>
    <hyperlink ref="AQ417" r:id="rId288"/>
    <hyperlink ref="AQ422" r:id="rId289"/>
    <hyperlink ref="AQ423" r:id="rId290"/>
    <hyperlink ref="AQ424" r:id="rId291"/>
    <hyperlink ref="AQ425" r:id="rId292"/>
    <hyperlink ref="AQ426" r:id="rId293"/>
    <hyperlink ref="AQ427" r:id="rId294"/>
    <hyperlink ref="AQ428" r:id="rId295"/>
    <hyperlink ref="AQ429" r:id="rId296"/>
    <hyperlink ref="AQ430" r:id="rId297"/>
    <hyperlink ref="AQ431" r:id="rId298"/>
    <hyperlink ref="AQ432" r:id="rId299"/>
    <hyperlink ref="AQ434" r:id="rId300"/>
    <hyperlink ref="AQ435" r:id="rId301"/>
    <hyperlink ref="AQ439" r:id="rId302"/>
    <hyperlink ref="AQ440" r:id="rId303"/>
    <hyperlink ref="AQ442" r:id="rId304"/>
    <hyperlink ref="AQ444" r:id="rId305"/>
    <hyperlink ref="AQ445" r:id="rId306"/>
    <hyperlink ref="AQ446" r:id="rId307"/>
    <hyperlink ref="AQ448" r:id="rId308"/>
    <hyperlink ref="AQ449" r:id="rId309"/>
    <hyperlink ref="AQ452" r:id="rId310"/>
    <hyperlink ref="AQ453" r:id="rId311"/>
    <hyperlink ref="AQ454" r:id="rId312"/>
    <hyperlink ref="AQ455" r:id="rId313"/>
    <hyperlink ref="AQ456" r:id="rId314"/>
    <hyperlink ref="AQ457" r:id="rId315"/>
    <hyperlink ref="AQ458" r:id="rId316"/>
    <hyperlink ref="AQ460" r:id="rId317"/>
    <hyperlink ref="AQ461" r:id="rId318"/>
    <hyperlink ref="AQ462" r:id="rId319"/>
    <hyperlink ref="AO463" r:id="rId320"/>
    <hyperlink ref="AQ463" r:id="rId321"/>
    <hyperlink ref="AQ464" r:id="rId322"/>
    <hyperlink ref="AQ465" r:id="rId323"/>
    <hyperlink ref="AQ466" r:id="rId324"/>
    <hyperlink ref="AQ467" r:id="rId325"/>
    <hyperlink ref="AQ468" r:id="rId326"/>
    <hyperlink ref="AQ469" r:id="rId327"/>
    <hyperlink ref="AQ470" r:id="rId328"/>
    <hyperlink ref="AQ471" r:id="rId329"/>
    <hyperlink ref="AQ473" r:id="rId330"/>
    <hyperlink ref="AQ475" r:id="rId331"/>
    <hyperlink ref="AQ476" r:id="rId332"/>
    <hyperlink ref="AQ477" r:id="rId333"/>
    <hyperlink ref="AQ478" r:id="rId334"/>
    <hyperlink ref="AQ479" r:id="rId335"/>
    <hyperlink ref="AQ480" r:id="rId336"/>
    <hyperlink ref="AQ482" r:id="rId337"/>
    <hyperlink ref="AQ483" r:id="rId338"/>
    <hyperlink ref="AQ485" r:id="rId339"/>
    <hyperlink ref="AQ486" r:id="rId340"/>
    <hyperlink ref="AQ487" r:id="rId341"/>
    <hyperlink ref="AQ488" r:id="rId342"/>
    <hyperlink ref="AQ490" r:id="rId343"/>
    <hyperlink ref="AQ492" r:id="rId344"/>
    <hyperlink ref="AQ493" r:id="rId345"/>
    <hyperlink ref="AQ495" r:id="rId346"/>
    <hyperlink ref="AQ496" r:id="rId347"/>
    <hyperlink ref="AQ500" r:id="rId348"/>
    <hyperlink ref="AQ501" r:id="rId349"/>
    <hyperlink ref="AQ502" r:id="rId350"/>
    <hyperlink ref="AQ503" r:id="rId351"/>
    <hyperlink ref="AQ504" r:id="rId352"/>
    <hyperlink ref="AQ505" r:id="rId353"/>
    <hyperlink ref="AQ508" r:id="rId354"/>
    <hyperlink ref="AQ509" r:id="rId355"/>
    <hyperlink ref="AQ510" r:id="rId356"/>
    <hyperlink ref="AQ511" r:id="rId357"/>
    <hyperlink ref="AQ512" r:id="rId358"/>
    <hyperlink ref="AQ513" r:id="rId359"/>
    <hyperlink ref="AQ514" r:id="rId360"/>
    <hyperlink ref="AQ516" r:id="rId361"/>
    <hyperlink ref="AQ517" r:id="rId362"/>
    <hyperlink ref="AQ519" r:id="rId363"/>
    <hyperlink ref="AQ521" r:id="rId364"/>
    <hyperlink ref="AQ524" r:id="rId365"/>
    <hyperlink ref="AQ525" r:id="rId366"/>
    <hyperlink ref="AQ526" r:id="rId367"/>
    <hyperlink ref="AQ527" r:id="rId368"/>
    <hyperlink ref="AQ530" r:id="rId369"/>
    <hyperlink ref="AQ531" r:id="rId370"/>
    <hyperlink ref="AQ533" r:id="rId371"/>
    <hyperlink ref="AQ537" r:id="rId372"/>
    <hyperlink ref="AQ538" r:id="rId373"/>
    <hyperlink ref="AQ539" r:id="rId374"/>
    <hyperlink ref="AQ540" r:id="rId375"/>
    <hyperlink ref="AQ541" r:id="rId376"/>
    <hyperlink ref="AQ542" r:id="rId377"/>
    <hyperlink ref="AQ543" r:id="rId378"/>
    <hyperlink ref="AQ544" r:id="rId379"/>
    <hyperlink ref="AQ545" r:id="rId380"/>
    <hyperlink ref="AQ546" r:id="rId381"/>
    <hyperlink ref="AQ549" r:id="rId382"/>
    <hyperlink ref="AQ550" r:id="rId383"/>
    <hyperlink ref="AQ554" r:id="rId384"/>
    <hyperlink ref="AQ555" r:id="rId385"/>
    <hyperlink ref="AQ556" r:id="rId386"/>
  </hyperlinks>
  <pageMargins left="0.7" right="0.7" top="0.787401575" bottom="0.787401575" header="0.3" footer="0.3"/>
  <ignoredErrors>
    <ignoredError numberStoredAsText="1" sqref="A1:BR750"/>
  </ignoredErrors>
  <legacyDrawing r:id="rId38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87401575" bottom="0.787401575" header="0" footer="0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0"/>
  <sheetViews>
    <sheetView workbookViewId="0" rightToLeft="0"/>
  </sheetViews>
  <sheetData>
    <row r="1">
      <c r="A1" t="str">
        <v>Alter Code</v>
      </c>
      <c r="B1" t="str">
        <v>Original-Beschreibung (FR)</v>
      </c>
      <c r="C1" t="str">
        <v>Neuer Code</v>
      </c>
      <c r="D1" t="str">
        <v>Zuordnung (Bereich)</v>
      </c>
      <c r="E1" t="str">
        <v>Erklärung / Neu</v>
      </c>
    </row>
    <row r="2">
      <c r="A2">
        <v>0</v>
      </c>
      <c r="B2" t="str">
        <v>CAT à compléter</v>
      </c>
      <c r="D2" t="str">
        <v>offen</v>
      </c>
      <c r="E2" t="str">
        <v>noch zu bestimmen (CAT à compléter)</v>
      </c>
    </row>
    <row r="3">
      <c r="A3">
        <v>2</v>
      </c>
      <c r="B3" t="str">
        <v>Seniors - HO</v>
      </c>
      <c r="C3">
        <v>11</v>
      </c>
      <c r="D3" t="str">
        <v>Spielkategorie</v>
      </c>
      <c r="E3" t="str">
        <v>Seniors HO</v>
      </c>
    </row>
    <row r="4">
      <c r="A4">
        <v>3</v>
      </c>
      <c r="B4" t="str">
        <v>U 21 HO</v>
      </c>
      <c r="C4">
        <v>12</v>
      </c>
      <c r="D4" t="str">
        <v>Spielkategorie</v>
      </c>
      <c r="E4" t="str">
        <v>U21 H</v>
      </c>
    </row>
    <row r="5">
      <c r="A5">
        <v>4</v>
      </c>
      <c r="B5" t="str">
        <v>U 17 HO</v>
      </c>
      <c r="C5">
        <v>13</v>
      </c>
      <c r="D5" t="str">
        <v>Spielkategorie</v>
      </c>
      <c r="E5" t="str">
        <v>U17 H</v>
      </c>
    </row>
    <row r="6">
      <c r="A6">
        <v>5</v>
      </c>
      <c r="B6" t="str">
        <v>U 15 H</v>
      </c>
      <c r="C6">
        <v>14</v>
      </c>
      <c r="D6" t="str">
        <v>Spielkategorie</v>
      </c>
      <c r="E6" t="str">
        <v>U15 H</v>
      </c>
    </row>
    <row r="7">
      <c r="A7">
        <v>9</v>
      </c>
      <c r="B7" t="str">
        <v>Vétérans - HO</v>
      </c>
      <c r="C7">
        <v>20</v>
      </c>
      <c r="D7" t="str">
        <v>Spielkategorie</v>
      </c>
      <c r="E7" t="str">
        <v>Vétérans HO</v>
      </c>
    </row>
    <row r="8">
      <c r="A8">
        <v>6</v>
      </c>
      <c r="B8" t="str">
        <v>U 13 H</v>
      </c>
      <c r="C8">
        <v>15</v>
      </c>
      <c r="D8" t="str">
        <v>Spielkategorie</v>
      </c>
      <c r="E8" t="str">
        <v>U13 H</v>
      </c>
    </row>
    <row r="9">
      <c r="A9">
        <v>7</v>
      </c>
      <c r="B9" t="str">
        <v>U 11 H</v>
      </c>
      <c r="C9">
        <v>16</v>
      </c>
      <c r="D9" t="str">
        <v>Spielkategorie</v>
      </c>
      <c r="E9" t="str">
        <v>U11 H</v>
      </c>
    </row>
    <row r="10">
      <c r="A10">
        <v>8</v>
      </c>
      <c r="B10" t="str">
        <v>U 9 H</v>
      </c>
      <c r="C10">
        <v>17</v>
      </c>
      <c r="D10" t="str">
        <v>Spielkategorie</v>
      </c>
      <c r="E10" t="str">
        <v>U9 H</v>
      </c>
    </row>
    <row r="11">
      <c r="A11">
        <v>10</v>
      </c>
      <c r="B11" t="str">
        <v>Arbitre</v>
      </c>
      <c r="C11">
        <v>21</v>
      </c>
      <c r="D11" t="str">
        <v>Funktion/Kategorie</v>
      </c>
      <c r="E11" t="str">
        <v>Arbitre HO (21) / FE (41)</v>
      </c>
    </row>
    <row r="12">
      <c r="A12">
        <v>12</v>
      </c>
      <c r="B12" t="str">
        <v>Femmes</v>
      </c>
      <c r="C12">
        <v>31</v>
      </c>
      <c r="D12" t="str">
        <v>Spielkategorie</v>
      </c>
      <c r="E12" t="str">
        <v>Seniors / FE</v>
      </c>
    </row>
    <row r="13">
      <c r="A13">
        <v>14</v>
      </c>
      <c r="B13" t="str">
        <v>U 17 FE</v>
      </c>
      <c r="C13">
        <v>33</v>
      </c>
      <c r="D13" t="str">
        <v>Spielkategorie</v>
      </c>
      <c r="E13" t="str">
        <v>U17 FE</v>
      </c>
    </row>
    <row r="14">
      <c r="A14">
        <v>15</v>
      </c>
      <c r="B14" t="str">
        <v>U 13 F</v>
      </c>
      <c r="C14">
        <v>35</v>
      </c>
      <c r="D14" t="str">
        <v>Spielkategorie</v>
      </c>
      <c r="E14" t="str">
        <v>U13 F</v>
      </c>
    </row>
    <row r="15">
      <c r="A15">
        <v>20</v>
      </c>
      <c r="B15" t="str">
        <v>U 4 Mixte</v>
      </c>
      <c r="C15">
        <v>19</v>
      </c>
      <c r="D15" t="str">
        <v>Spielkategorie</v>
      </c>
      <c r="E15" t="str">
        <v>U4 (Mixte) → U4 H 19 / U4 F 39</v>
      </c>
    </row>
    <row r="16">
      <c r="A16">
        <v>17</v>
      </c>
      <c r="B16" t="str">
        <v>U 11 F</v>
      </c>
      <c r="C16">
        <v>36</v>
      </c>
      <c r="D16" t="str">
        <v>Spielkategorie</v>
      </c>
      <c r="E16" t="str">
        <v>U11 F</v>
      </c>
    </row>
    <row r="17">
      <c r="A17">
        <v>18</v>
      </c>
      <c r="B17" t="str">
        <v>U 9 F</v>
      </c>
      <c r="C17">
        <v>37</v>
      </c>
      <c r="D17" t="str">
        <v>Spielkategorie</v>
      </c>
      <c r="E17" t="str">
        <v>U9 F</v>
      </c>
    </row>
    <row r="18">
      <c r="A18">
        <v>19</v>
      </c>
      <c r="B18" t="str">
        <v>U7 F</v>
      </c>
      <c r="C18">
        <v>38</v>
      </c>
      <c r="D18" t="str">
        <v>Spielkategorie</v>
      </c>
      <c r="E18" t="str">
        <v>U7 F</v>
      </c>
    </row>
    <row r="19">
      <c r="A19">
        <v>1</v>
      </c>
      <c r="B19" t="str">
        <v>Officiel HO</v>
      </c>
      <c r="C19">
        <v>2</v>
      </c>
      <c r="D19" t="str">
        <v>Funktion</v>
      </c>
      <c r="E19" t="str">
        <v>Officiel HO</v>
      </c>
    </row>
    <row r="20">
      <c r="A20">
        <v>11</v>
      </c>
      <c r="B20" t="str">
        <v>Officiel FE</v>
      </c>
      <c r="C20">
        <v>4</v>
      </c>
      <c r="D20" t="str">
        <v>Funktion</v>
      </c>
      <c r="E20" t="str">
        <v>Officiel FE</v>
      </c>
    </row>
    <row r="21">
      <c r="A21">
        <v>16</v>
      </c>
      <c r="B21" t="str">
        <v>U15 F</v>
      </c>
      <c r="C21">
        <v>34</v>
      </c>
      <c r="D21" t="str">
        <v>Spielkategorie</v>
      </c>
      <c r="E21" t="str">
        <v>U15 F</v>
      </c>
    </row>
    <row r="22">
      <c r="A22">
        <v>19</v>
      </c>
      <c r="B22" t="str">
        <v>Vétérans - FE</v>
      </c>
      <c r="C22">
        <v>40</v>
      </c>
      <c r="D22" t="str">
        <v>Spielkategorie</v>
      </c>
      <c r="E22" t="str">
        <v>Vétérans FE</v>
      </c>
    </row>
    <row r="23">
      <c r="A23">
        <v>21</v>
      </c>
      <c r="B23" t="str">
        <v>U7 Mixte</v>
      </c>
      <c r="C23">
        <v>18</v>
      </c>
      <c r="D23" t="str">
        <v>Spielkategorie</v>
      </c>
      <c r="E23" t="str">
        <v>U7 (Mixte)</v>
      </c>
    </row>
    <row r="24">
      <c r="A24">
        <v>50</v>
      </c>
      <c r="B24" t="str">
        <v>Benevole</v>
      </c>
      <c r="C24">
        <v>50</v>
      </c>
      <c r="D24" t="str">
        <v>Bénévole</v>
      </c>
      <c r="E24" t="str">
        <v>Bénévole (allgemein)</v>
      </c>
    </row>
    <row r="25">
      <c r="A25">
        <v>102</v>
      </c>
      <c r="B25" t="str">
        <v>Seniors - Hommes arbitre</v>
      </c>
      <c r="C25" t="str">
        <v>11+21</v>
      </c>
      <c r="D25" t="str">
        <v>Kombi → getrennt</v>
      </c>
      <c r="E25" t="str">
        <v>Seniors H (11) + Arbitre (21)</v>
      </c>
    </row>
    <row r="26">
      <c r="A26">
        <v>109</v>
      </c>
      <c r="B26" t="str">
        <v>Veteran arbitre</v>
      </c>
      <c r="C26" t="str">
        <v>20+21</v>
      </c>
      <c r="D26" t="str">
        <v>Kombi → getrennt</v>
      </c>
      <c r="E26" t="str">
        <v>Vétérans H (20) + Arbitre (21)</v>
      </c>
    </row>
    <row r="27">
      <c r="A27">
        <v>112</v>
      </c>
      <c r="B27" t="str">
        <v>Joueur bloqué interne</v>
      </c>
      <c r="C27">
        <v>87</v>
      </c>
      <c r="D27" t="str">
        <v>Status</v>
      </c>
      <c r="E27" t="str">
        <v>intern gesperrt (global, geschlechtsunabhängig)</v>
      </c>
    </row>
    <row r="28">
      <c r="A28">
        <v>150</v>
      </c>
      <c r="B28" t="str">
        <v>comité</v>
      </c>
      <c r="C28">
        <v>1</v>
      </c>
      <c r="D28" t="str">
        <v>Funktion</v>
      </c>
      <c r="E28" t="str">
        <v>Comité (H=1 / F=3)</v>
      </c>
    </row>
    <row r="29">
      <c r="A29">
        <v>188</v>
      </c>
      <c r="B29" t="str">
        <v>Non actif licencié</v>
      </c>
      <c r="C29">
        <v>81</v>
      </c>
      <c r="D29" t="str">
        <v>Status + Lizenz</v>
      </c>
      <c r="E29" t="str">
        <v>inaktiv, Lizenz-Status "behalten"</v>
      </c>
    </row>
    <row r="30">
      <c r="A30">
        <v>200</v>
      </c>
      <c r="B30" t="str">
        <v>Donateurs</v>
      </c>
      <c r="C30">
        <v>60</v>
      </c>
      <c r="D30" t="str">
        <v>Mitgliedsart</v>
      </c>
      <c r="E30" t="str">
        <v>Donateur</v>
      </c>
    </row>
    <row r="31">
      <c r="A31">
        <v>201</v>
      </c>
      <c r="B31" t="str">
        <v>Donateurs licencié</v>
      </c>
      <c r="C31">
        <v>61</v>
      </c>
      <c r="D31" t="str">
        <v>Mitgliedsart</v>
      </c>
      <c r="E31" t="str">
        <v>Donateur licencié</v>
      </c>
    </row>
    <row r="32">
      <c r="A32">
        <v>202</v>
      </c>
      <c r="B32" t="str">
        <v>Membre honoraire</v>
      </c>
      <c r="C32">
        <v>62</v>
      </c>
      <c r="D32" t="str">
        <v>Mitgliedsart</v>
      </c>
      <c r="E32" t="str">
        <v>Membre honoraire</v>
      </c>
    </row>
    <row r="33">
      <c r="A33">
        <v>210</v>
      </c>
      <c r="B33" t="str">
        <v>Contact famille M</v>
      </c>
      <c r="C33">
        <v>70</v>
      </c>
      <c r="D33" t="str">
        <v>Kontakt / Info</v>
      </c>
      <c r="E33" t="str">
        <v>Contact famille (M)</v>
      </c>
    </row>
    <row r="34">
      <c r="A34">
        <v>211</v>
      </c>
      <c r="B34" t="str">
        <v>Contact famille F</v>
      </c>
      <c r="C34">
        <v>70</v>
      </c>
      <c r="D34" t="str">
        <v>Kontakt / Info</v>
      </c>
      <c r="E34" t="str">
        <v>Contact famille (F)</v>
      </c>
    </row>
    <row r="35">
      <c r="A35">
        <v>212</v>
      </c>
      <c r="B35" t="str">
        <v>Contact famille</v>
      </c>
      <c r="C35">
        <v>70</v>
      </c>
      <c r="D35" t="str">
        <v>Kontakt / Info</v>
      </c>
      <c r="E35" t="str">
        <v>Contact famille</v>
      </c>
    </row>
    <row r="36">
      <c r="A36">
        <v>213</v>
      </c>
      <c r="B36" t="str">
        <v>Mère d'acceuil</v>
      </c>
      <c r="C36">
        <v>71</v>
      </c>
      <c r="D36" t="str">
        <v>Kontakt / Info</v>
      </c>
      <c r="E36" t="str">
        <v>Mère / Père d'accueil</v>
      </c>
    </row>
    <row r="37">
      <c r="A37">
        <v>214</v>
      </c>
      <c r="B37" t="str">
        <v>Bénévole Famill</v>
      </c>
      <c r="C37">
        <v>51</v>
      </c>
      <c r="D37" t="str">
        <v>Bénévole</v>
      </c>
      <c r="E37" t="str">
        <v>Bénévole Famille</v>
      </c>
    </row>
    <row r="38">
      <c r="A38">
        <v>215</v>
      </c>
      <c r="B38" t="str">
        <v>Bénévole avec Licence</v>
      </c>
      <c r="C38">
        <v>52</v>
      </c>
      <c r="D38" t="str">
        <v>Bénévole</v>
      </c>
      <c r="E38" t="str">
        <v>Bénévole avec Licence</v>
      </c>
    </row>
    <row r="39">
      <c r="A39">
        <v>220</v>
      </c>
      <c r="B39" t="str">
        <v>Arrêt Temporaire</v>
      </c>
      <c r="C39">
        <v>82</v>
      </c>
      <c r="D39" t="str">
        <v>Status</v>
      </c>
      <c r="E39" t="str">
        <v>Arrêt temporaire</v>
      </c>
    </row>
    <row r="40">
      <c r="A40">
        <v>221</v>
      </c>
      <c r="B40" t="str">
        <v>Arrêt temporaire licencié</v>
      </c>
      <c r="C40">
        <v>82</v>
      </c>
      <c r="D40" t="str">
        <v>Status + Lizenz</v>
      </c>
      <c r="E40" t="str">
        <v>Arrêt temporaire (licencié) — Lizenz behalten</v>
      </c>
    </row>
    <row r="41">
      <c r="A41">
        <v>240</v>
      </c>
      <c r="B41" t="str">
        <v>Ancien Membre</v>
      </c>
      <c r="C41">
        <v>86</v>
      </c>
      <c r="D41" t="str">
        <v>Status</v>
      </c>
      <c r="E41" t="str">
        <v>Ancien membre (ehemalig)</v>
      </c>
    </row>
    <row r="42">
      <c r="A42">
        <v>250</v>
      </c>
      <c r="B42" t="str">
        <v>Abondon</v>
      </c>
      <c r="C42">
        <v>84</v>
      </c>
      <c r="D42" t="str">
        <v>Status</v>
      </c>
      <c r="E42" t="str">
        <v>Abandon / Abbruch</v>
      </c>
    </row>
    <row r="43">
      <c r="A43">
        <v>251</v>
      </c>
      <c r="B43" t="str">
        <v>Abandon licencié</v>
      </c>
      <c r="C43">
        <v>84</v>
      </c>
      <c r="D43" t="str">
        <v>Status + Lizenz</v>
      </c>
      <c r="E43" t="str">
        <v>Abandon (licencié) — Lizenz behalten</v>
      </c>
    </row>
    <row r="44">
      <c r="A44">
        <v>252</v>
      </c>
      <c r="B44" t="str">
        <v>Arrêt jeune (garder licence)</v>
      </c>
      <c r="C44">
        <v>85</v>
      </c>
      <c r="D44" t="str">
        <v>Status + Lizenz</v>
      </c>
      <c r="E44" t="str">
        <v>Arrêt jeune, Lizenz "behalten"</v>
      </c>
    </row>
    <row r="45">
      <c r="A45">
        <v>253</v>
      </c>
      <c r="B45" t="str">
        <v>Supprimer contact famille (arrêt jeune)</v>
      </c>
      <c r="C45">
        <v>85</v>
      </c>
      <c r="D45" t="str">
        <v>Status + Kontakt</v>
      </c>
      <c r="E45" t="str">
        <v>Arrêt jeune + Contact famille löschen</v>
      </c>
    </row>
    <row r="46">
      <c r="A46">
        <v>254</v>
      </c>
      <c r="B46" t="str">
        <v>inactif</v>
      </c>
      <c r="C46">
        <v>81</v>
      </c>
      <c r="D46" t="str">
        <v>Status</v>
      </c>
      <c r="E46" t="str">
        <v>inactif</v>
      </c>
    </row>
    <row r="47">
      <c r="A47">
        <v>255</v>
      </c>
      <c r="B47" t="str">
        <v>Arrêt</v>
      </c>
      <c r="C47">
        <v>82</v>
      </c>
      <c r="D47" t="str">
        <v>Status</v>
      </c>
      <c r="E47" t="str">
        <v>Arrêt</v>
      </c>
    </row>
    <row r="48">
      <c r="A48">
        <v>256</v>
      </c>
      <c r="B48" t="str">
        <v>Arrêt (supprimer Licence)</v>
      </c>
      <c r="C48">
        <v>84</v>
      </c>
      <c r="D48" t="str">
        <v>Status + Lizenz</v>
      </c>
      <c r="E48" t="str">
        <v>Arrêt — Lizenz-Status "gelöscht"</v>
      </c>
    </row>
    <row r="49">
      <c r="A49">
        <v>300</v>
      </c>
      <c r="B49" t="str">
        <v>Prêt, sortie Mersch75</v>
      </c>
      <c r="C49">
        <v>90</v>
      </c>
      <c r="D49" t="str">
        <v>Transfer / Prêt</v>
      </c>
      <c r="E49" t="str">
        <v>Prêt, sortie Mersch75 (raus)</v>
      </c>
    </row>
    <row r="50">
      <c r="A50">
        <v>301</v>
      </c>
      <c r="B50" t="str">
        <v>Prêt, entrée Mersch75</v>
      </c>
      <c r="C50">
        <v>91</v>
      </c>
      <c r="D50" t="str">
        <v>Transfer / Prêt</v>
      </c>
      <c r="E50" t="str">
        <v>Prêt, entrée Mersch75 (rein)</v>
      </c>
    </row>
    <row r="51">
      <c r="A51">
        <v>302</v>
      </c>
      <c r="B51" t="str">
        <v>Transfert entrant en discution</v>
      </c>
      <c r="C51">
        <v>92</v>
      </c>
      <c r="D51" t="str">
        <v>Transfer / Prêt</v>
      </c>
      <c r="E51" t="str">
        <v>Transfert entrant direct (in Diskussion)</v>
      </c>
    </row>
    <row r="52">
      <c r="A52">
        <v>303</v>
      </c>
      <c r="B52" t="str">
        <v>Prêt gratuit pas équipe club origine</v>
      </c>
      <c r="C52">
        <v>93</v>
      </c>
      <c r="D52" t="str">
        <v>Transfer / Prêt</v>
      </c>
      <c r="E52" t="str">
        <v>Prêt gratuit (pas équipe club origine)</v>
      </c>
    </row>
    <row r="53">
      <c r="A53">
        <v>304</v>
      </c>
      <c r="B53" t="str">
        <v>Transfert vers autre club</v>
      </c>
      <c r="C53">
        <v>94</v>
      </c>
      <c r="D53" t="str">
        <v>Transfer / Prêt</v>
      </c>
      <c r="E53" t="str">
        <v>Transfert vers autre club (raus)</v>
      </c>
    </row>
    <row r="54">
      <c r="A54">
        <v>976</v>
      </c>
      <c r="B54" t="str">
        <v>Arrêt (reprend plus la compétion a cause blessure)</v>
      </c>
      <c r="C54">
        <v>83</v>
      </c>
      <c r="D54" t="str">
        <v>Status</v>
      </c>
      <c r="E54" t="str">
        <v>pausiert (Verletzung) — stoppt Wettkampf</v>
      </c>
    </row>
    <row r="55">
      <c r="A55">
        <v>977</v>
      </c>
      <c r="B55" t="str">
        <v>blessé attendre rétablissement</v>
      </c>
      <c r="C55">
        <v>83</v>
      </c>
      <c r="D55" t="str">
        <v>Status</v>
      </c>
      <c r="E55" t="str">
        <v>blessé, wartet auf Genesung</v>
      </c>
    </row>
    <row r="56">
      <c r="A56">
        <v>978</v>
      </c>
      <c r="B56" t="str">
        <v>impayé remotiver, officiel ou coach backup</v>
      </c>
      <c r="C56">
        <v>100</v>
      </c>
      <c r="D56" t="str">
        <v>Verwaltung / Zahlung / Lizenz (100er)</v>
      </c>
      <c r="E56" t="str">
        <v>impayé → Zahlung "offen"; ggf. Officiel / Coach backup</v>
      </c>
    </row>
    <row r="57">
      <c r="A57">
        <v>979</v>
      </c>
      <c r="B57" t="str">
        <v>impayé jeune garder licence potentiel jeune</v>
      </c>
      <c r="C57">
        <v>101</v>
      </c>
      <c r="D57" t="str">
        <v>Verwaltung / Zahlung / Lizenz (100er)</v>
      </c>
      <c r="E57" t="str">
        <v>impayé jeune → Zahlung "offen" + Lizenz "behalten"</v>
      </c>
    </row>
    <row r="58">
      <c r="A58">
        <v>980</v>
      </c>
      <c r="B58" t="str">
        <v>sponsor, veut garder licence</v>
      </c>
      <c r="C58">
        <v>63</v>
      </c>
      <c r="D58" t="str">
        <v>Mitgliedsart + Lizenz</v>
      </c>
      <c r="E58" t="str">
        <v>Sponsor + Lizenz "behalten"</v>
      </c>
    </row>
    <row r="59">
      <c r="A59">
        <v>981</v>
      </c>
      <c r="B59" t="str">
        <v>impayé,lic supprimée,gardé dans memberlist</v>
      </c>
      <c r="C59">
        <v>102</v>
      </c>
      <c r="D59" t="str">
        <v>Verwaltung / Zahlung / Lizenz (100er)</v>
      </c>
      <c r="E59" t="str">
        <v>impayé, Lizenz gelöscht, in Liste behalten</v>
      </c>
    </row>
    <row r="60">
      <c r="A60">
        <v>982</v>
      </c>
      <c r="B60" t="str">
        <v>impayé, garder licence 16-17 potentiel tft</v>
      </c>
      <c r="C60">
        <v>103</v>
      </c>
      <c r="D60" t="str">
        <v>Verwaltung / Zahlung / Lizenz (100er)</v>
      </c>
      <c r="E60" t="str">
        <v>impayé → Zahlung "offen" + Lizenz "behalten" (potentiel tft)</v>
      </c>
    </row>
    <row r="61">
      <c r="A61">
        <v>983</v>
      </c>
      <c r="B61" t="str">
        <v>arrêt 2017-18, svt mail 10-2017</v>
      </c>
      <c r="C61">
        <v>104</v>
      </c>
      <c r="D61" t="str">
        <v>Verwaltung / Zahlung / Lizenz (100er)</v>
      </c>
      <c r="E61" t="str">
        <v>Abbruch 2017-18 → Freitext-Kommentar</v>
      </c>
    </row>
    <row r="62">
      <c r="A62">
        <v>984</v>
      </c>
      <c r="B62" t="str">
        <v>ancien, potentiel officiel</v>
      </c>
      <c r="C62">
        <v>86</v>
      </c>
      <c r="D62" t="str">
        <v>Status + Kommentar</v>
      </c>
      <c r="E62" t="str">
        <v>ancien, potentiel officiel → Kommentar</v>
      </c>
    </row>
    <row r="63">
      <c r="A63">
        <v>985</v>
      </c>
      <c r="B63" t="str">
        <v>Arrêt personne de contact  (arrêt jeunes)</v>
      </c>
      <c r="C63">
        <v>105</v>
      </c>
      <c r="D63" t="str">
        <v>Verwaltung / Zahlung / Lizenz (100er)</v>
      </c>
      <c r="E63" t="str">
        <v>Arrêt personne de contact (arrêt jeunes)</v>
      </c>
    </row>
    <row r="64">
      <c r="A64">
        <v>988</v>
      </c>
      <c r="B64" t="str">
        <v>inactif, payé cot, garder licence</v>
      </c>
      <c r="C64">
        <v>81</v>
      </c>
      <c r="D64" t="str">
        <v>Status + Lizenz</v>
      </c>
      <c r="E64" t="str">
        <v>inactif, payé, Lizenz "behalten"</v>
      </c>
    </row>
    <row r="65">
      <c r="A65">
        <v>991</v>
      </c>
      <c r="B65" t="str">
        <v>supprimer licence et memberslist</v>
      </c>
      <c r="C65">
        <v>106</v>
      </c>
      <c r="D65" t="str">
        <v>Verwaltung / Zahlung / Lizenz (100er)</v>
      </c>
      <c r="E65" t="str">
        <v>Lizenz "gelöscht" + aus Memberslist entfernen</v>
      </c>
    </row>
    <row r="66">
      <c r="A66">
        <v>992</v>
      </c>
      <c r="B66" t="str">
        <v>impayé, garder licence,remotiver joueur-officiel</v>
      </c>
      <c r="C66">
        <v>107</v>
      </c>
      <c r="D66" t="str">
        <v>Verwaltung / Zahlung / Lizenz (100er)</v>
      </c>
      <c r="E66" t="str">
        <v>impayé → Zahlung "offen" + Lizenz "behalten" (remotiver)</v>
      </c>
    </row>
    <row r="67">
      <c r="A67">
        <v>993</v>
      </c>
      <c r="B67" t="str">
        <v>supprimer  licence</v>
      </c>
      <c r="C67">
        <v>108</v>
      </c>
      <c r="D67" t="str">
        <v>Verwaltung / Zahlung / Lizenz (100er)</v>
      </c>
      <c r="E67" t="str">
        <v>Lizenz-Status "gelöscht"</v>
      </c>
    </row>
    <row r="68">
      <c r="A68">
        <v>994</v>
      </c>
      <c r="B68" t="str">
        <v>supprimer memberslist</v>
      </c>
      <c r="C68">
        <v>109</v>
      </c>
      <c r="D68" t="str">
        <v>Verwaltung / Zahlung / Lizenz (100er)</v>
      </c>
      <c r="E68" t="str">
        <v>aus Memberslist entfernen</v>
      </c>
    </row>
    <row r="69">
      <c r="A69">
        <v>996</v>
      </c>
      <c r="B69" t="str">
        <v>jeune inactif, impayé, analyse 08-2017 si potentiel</v>
      </c>
      <c r="C69">
        <v>111</v>
      </c>
      <c r="D69" t="str">
        <v>Verwaltung / Zahlung / Lizenz (100er)</v>
      </c>
      <c r="E69" t="str">
        <v>jeune inactif, impayé → Zahlung "offen" + Kommentar</v>
      </c>
    </row>
    <row r="70">
      <c r="A70">
        <v>997</v>
      </c>
      <c r="B70" t="str">
        <v>adulte inactif, impayé, analyse 08-2017 si potentiel</v>
      </c>
      <c r="C70">
        <v>112</v>
      </c>
      <c r="D70" t="str">
        <v>Verwaltung / Zahlung / Lizenz (100er)</v>
      </c>
      <c r="E70" t="str">
        <v>adulte inactif, impayé → Zahlung "offen" + Kommentar</v>
      </c>
    </row>
    <row r="71">
      <c r="A71">
        <v>999</v>
      </c>
      <c r="B71" t="str">
        <v>Divers voir commentaires</v>
      </c>
      <c r="C71">
        <v>114</v>
      </c>
      <c r="D71" t="str">
        <v>Verwaltung / Zahlung / Lizenz (100er)</v>
      </c>
      <c r="E71" t="str">
        <v>Divers → Freitext-Kommentar</v>
      </c>
    </row>
    <row r="72">
      <c r="A72">
        <v>995</v>
      </c>
      <c r="B72" t="str">
        <v>(à préciser)</v>
      </c>
      <c r="C72">
        <v>110</v>
      </c>
      <c r="D72" t="str">
        <v>Verwaltung / Zahlung / Lizenz (100er)</v>
      </c>
      <c r="E72" t="str">
        <v>(à préciser)</v>
      </c>
    </row>
    <row r="73">
      <c r="A73">
        <v>998</v>
      </c>
      <c r="B73" t="str">
        <v>(à préciser)</v>
      </c>
      <c r="C73">
        <v>113</v>
      </c>
      <c r="D73" t="str">
        <v>Verwaltung / Zahlung / Lizenz (100er)</v>
      </c>
      <c r="E73" t="str">
        <v>(à préciser)</v>
      </c>
    </row>
  </sheetData>
  <autoFilter ref="A1:E73"/>
  <pageMargins left="0.7" right="0.7" top="0.787401575" bottom="0.787401575" header="0" footer="0"/>
  <ignoredErrors>
    <ignoredError numberStoredAsText="1" sqref="A1:E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J17528"/>
  <sheetViews>
    <sheetView workbookViewId="0" rightToLeft="0"/>
  </sheetViews>
  <sheetData>
    <row r="1" xml:space="preserve">
      <c r="A1" t="str">
        <v>Nom</v>
      </c>
      <c r="B1" t="str">
        <v>Prénom ou les prénoms</v>
      </c>
      <c r="C1" t="str">
        <v>Langue / Nationalité</v>
      </c>
      <c r="D1" t="str">
        <v>Adresse</v>
      </c>
      <c r="E1" t="str" xml:space="preserve">
        <v xml:space="preserve">Code _x000d_
postale</v>
      </c>
      <c r="F1" t="str">
        <v>Localité</v>
      </c>
      <c r="G1" t="str">
        <v>code courrier</v>
      </c>
      <c r="H1" t="str" xml:space="preserve">
        <v xml:space="preserve">_x000d_
 courrier</v>
      </c>
      <c r="I1" t="str">
        <v>Cat</v>
      </c>
      <c r="J1" t="str">
        <v>Catégorie interne HBM</v>
      </c>
      <c r="K1" t="str">
        <v>Cat</v>
      </c>
      <c r="L1" t="str" xml:space="preserve">
        <v xml:space="preserve">Catégorie Listing _x000d_
FLH 2020-2021</v>
      </c>
      <c r="M1" t="str">
        <v>U17H</v>
      </c>
      <c r="N1" t="str">
        <v>U15H</v>
      </c>
      <c r="O1" t="str">
        <v>U13H</v>
      </c>
      <c r="P1" t="str">
        <v>U11M</v>
      </c>
      <c r="Q1" t="str">
        <v>U7M</v>
      </c>
      <c r="R1" t="str">
        <v>U15F</v>
      </c>
      <c r="S1" t="str">
        <v>U13F</v>
      </c>
      <c r="T1" t="str">
        <v>Pass Nummer (Licences Joueurs / Joueuses)</v>
      </c>
      <c r="U1" t="str">
        <v>Licences Off (officiels)</v>
      </c>
      <c r="V1" t="str">
        <v>Licences ZS (secrétaires / chronométreurs)</v>
      </c>
      <c r="W1" t="str">
        <v>Licences SR (arbitre)</v>
      </c>
      <c r="X1" t="str">
        <v>Licences CL (Carte de Légitimation)</v>
      </c>
      <c r="Y1" t="str">
        <v>Début procédure licence (JJ/MM/AA)</v>
      </c>
      <c r="Z1" t="str">
        <v>Statut "Demande de licence". (sorti Mail)</v>
      </c>
      <c r="AA1" t="str">
        <v>Commentaires &amp; changements (Secrétaire)</v>
      </c>
      <c r="AB1" t="str">
        <v xml:space="preserve">Transfert à faire en fin de saison </v>
      </c>
      <c r="AC1" t="str" xml:space="preserve">
        <v xml:space="preserve">Date début_x000d_
licence (JJ/MM/AA)</v>
      </c>
      <c r="AD1" t="str">
        <v>date début membre (JJ/MM/AA)</v>
      </c>
      <c r="AE1" t="str" xml:space="preserve">
        <v xml:space="preserve">Prochain _x000d_
Médico</v>
      </c>
      <c r="AF1" t="str">
        <v>Naissance (JJ/MM/AA)</v>
      </c>
      <c r="AG1" t="str">
        <v>Matricule</v>
      </c>
      <c r="AH1" t="str">
        <v>Lieu et pays de naissance seulement membre comité</v>
      </c>
      <c r="AI1" t="str">
        <v>Tél.</v>
      </c>
      <c r="AJ1" t="str">
        <v>Tél.-Bureau</v>
      </c>
      <c r="AK1" t="str">
        <v>GSM</v>
      </c>
      <c r="AL1" t="str">
        <v>Email</v>
      </c>
      <c r="AM1" t="str">
        <v>Communicateur</v>
      </c>
      <c r="AN1" t="str">
        <v>Cat_Arbitre</v>
      </c>
      <c r="AO1" t="str">
        <v>Comité</v>
      </c>
      <c r="AP1" t="str">
        <v>Officiel</v>
      </c>
      <c r="AQ1" t="str">
        <v>FLH</v>
      </c>
      <c r="AR1" t="str">
        <v>Entraîneur</v>
      </c>
      <c r="AS1" t="str">
        <v>PMT cot 2015</v>
      </c>
      <c r="AT1" t="str">
        <v>PMT cot 2016</v>
      </c>
      <c r="AU1" t="str">
        <v>PMT cot 2017</v>
      </c>
      <c r="AV1" t="str">
        <v>pmt cot 18-19</v>
      </c>
      <c r="AW1" t="str" xml:space="preserve">
        <v xml:space="preserve">cat _x000d_
cot _x000d_
19-20</v>
      </c>
      <c r="AX1" t="str" xml:space="preserve">
        <v xml:space="preserve">envoi1 cot_x000d_
 19-20</v>
      </c>
      <c r="AY1" t="str" xml:space="preserve">
        <v xml:space="preserve">envoi2 cot _x000d_
19-20</v>
      </c>
      <c r="AZ1" t="str">
        <v>carte membre 19-20</v>
      </c>
      <c r="BA1" t="str">
        <v>pmt cot 19-20</v>
      </c>
      <c r="BB1" t="str">
        <v>rappel impayes 2019-20</v>
      </c>
      <c r="BC1" t="str">
        <v>comment Cot 19-20</v>
      </c>
      <c r="BD1" t="str">
        <v>pmt cot 20-21</v>
      </c>
      <c r="BE1" t="str">
        <v>rappel impayes 2020-21</v>
      </c>
      <c r="BF1" t="str">
        <v>comment Cot 20-21</v>
      </c>
      <c r="BG1" t="str" xml:space="preserve">
        <v xml:space="preserve">subs. etat 2018_x000d_
</v>
      </c>
      <c r="BH1" t="str">
        <v>Subside Etat 2018</v>
      </c>
      <c r="BI1" t="str">
        <v>Subside Etat 2019</v>
      </c>
      <c r="BJ1" t="str">
        <v>Commentaires 2020/21</v>
      </c>
    </row>
    <row r="2">
      <c r="A2" t="str">
        <v>AGENCE SIMON</v>
      </c>
      <c r="G2" t="str">
        <v>D</v>
      </c>
      <c r="I2">
        <v>200</v>
      </c>
      <c r="J2" t="str">
        <f>VLOOKUP(I2,CAT_JOUEUR,2,FALSE)</f>
        <v>Donateurs</v>
      </c>
      <c r="K2">
        <v>200</v>
      </c>
      <c r="L2" t="str">
        <f>VLOOKUP(K2,CAT_JOUEUR,2,FALSE)</f>
        <v>Donateurs</v>
      </c>
      <c r="AC2" t="str">
        <v xml:space="preserve"> ///</v>
      </c>
      <c r="AE2" t="str">
        <v xml:space="preserve"> ///</v>
      </c>
      <c r="AF2" t="str">
        <v xml:space="preserve"> ///</v>
      </c>
      <c r="AG2" t="str">
        <v>NA</v>
      </c>
      <c r="AW2" t="str">
        <v>don</v>
      </c>
      <c r="AX2" t="str">
        <v>pas envoi</v>
      </c>
      <c r="AY2" t="str">
        <v>pas envoi</v>
      </c>
      <c r="BA2" t="str">
        <v>don</v>
      </c>
      <c r="BG2" t="str">
        <v>R17</v>
      </c>
    </row>
    <row r="3">
      <c r="A3" t="str">
        <v>BARTHEL</v>
      </c>
      <c r="B3" t="str">
        <v>Nico</v>
      </c>
      <c r="G3" t="str">
        <v>D</v>
      </c>
      <c r="I3">
        <v>200</v>
      </c>
      <c r="J3" t="str">
        <f>VLOOKUP(I3,CAT_JOUEUR,2,FALSE)</f>
        <v>Donateurs</v>
      </c>
      <c r="K3">
        <v>200</v>
      </c>
      <c r="L3" t="str">
        <f>VLOOKUP(K3,CAT_JOUEUR,2,FALSE)</f>
        <v>Donateurs</v>
      </c>
      <c r="AC3" t="str">
        <v xml:space="preserve"> ///</v>
      </c>
      <c r="AE3" t="str">
        <v xml:space="preserve"> ///</v>
      </c>
      <c r="AF3" t="str">
        <v xml:space="preserve"> ///</v>
      </c>
      <c r="AG3" t="str">
        <v>NA</v>
      </c>
      <c r="AW3" t="str">
        <v>don</v>
      </c>
      <c r="AX3" t="str">
        <v>pas envoi</v>
      </c>
      <c r="AY3" t="str">
        <v>pas envoi</v>
      </c>
      <c r="BA3" t="str">
        <v>don</v>
      </c>
    </row>
    <row r="4">
      <c r="A4" t="str">
        <v xml:space="preserve">BEMTGEN </v>
      </c>
      <c r="B4" t="str">
        <v>Nico</v>
      </c>
      <c r="F4" t="str">
        <v xml:space="preserve"> </v>
      </c>
      <c r="G4" t="str">
        <v>D</v>
      </c>
      <c r="I4">
        <v>200</v>
      </c>
      <c r="J4" t="str">
        <f>VLOOKUP(I4,CAT_JOUEUR,2,FALSE)</f>
        <v>Donateurs</v>
      </c>
      <c r="K4">
        <v>200</v>
      </c>
      <c r="L4" t="str">
        <f>VLOOKUP(K4,CAT_JOUEUR,2,FALSE)</f>
        <v>Donateurs</v>
      </c>
      <c r="AC4" t="str">
        <v xml:space="preserve"> ///</v>
      </c>
      <c r="AE4" t="str">
        <v xml:space="preserve"> ///</v>
      </c>
      <c r="AF4" t="str">
        <v xml:space="preserve"> ///</v>
      </c>
      <c r="AG4" t="str">
        <v>NA</v>
      </c>
      <c r="AL4" t="str">
        <v>nbemtgen@pt.lu</v>
      </c>
      <c r="AW4" t="str">
        <v>don</v>
      </c>
      <c r="AX4" t="str">
        <v>pas envoi</v>
      </c>
      <c r="AY4" t="str">
        <v>pas envoi</v>
      </c>
      <c r="BA4" t="str">
        <v>don</v>
      </c>
    </row>
    <row r="5">
      <c r="A5" t="str">
        <v>BERCHEM</v>
      </c>
      <c r="B5" t="str">
        <v>Danielle</v>
      </c>
      <c r="G5" t="str">
        <v>D</v>
      </c>
      <c r="I5">
        <v>200</v>
      </c>
      <c r="J5" t="str">
        <f>VLOOKUP(I5,CAT_JOUEUR,2,FALSE)</f>
        <v>Donateurs</v>
      </c>
      <c r="K5">
        <v>200</v>
      </c>
      <c r="L5" t="str">
        <f>VLOOKUP(K5,CAT_JOUEUR,2,FALSE)</f>
        <v>Donateurs</v>
      </c>
      <c r="AC5" t="str">
        <v xml:space="preserve"> ///</v>
      </c>
      <c r="AE5" t="str">
        <v xml:space="preserve"> ///</v>
      </c>
      <c r="AF5" t="str">
        <v xml:space="preserve"> ///</v>
      </c>
      <c r="AG5" t="str">
        <v>NA</v>
      </c>
      <c r="AW5" t="str">
        <v>don</v>
      </c>
      <c r="AX5" t="str">
        <v>pas envoi</v>
      </c>
      <c r="AY5" t="str">
        <v>pas envoi</v>
      </c>
      <c r="BA5" t="str">
        <v>don</v>
      </c>
    </row>
    <row r="6">
      <c r="A6" t="str">
        <v>BERTE</v>
      </c>
      <c r="B6" t="str">
        <v>Henri</v>
      </c>
      <c r="G6" t="str">
        <v>D</v>
      </c>
      <c r="I6">
        <v>200</v>
      </c>
      <c r="J6" t="str">
        <f>VLOOKUP(I6,CAT_JOUEUR,2,FALSE)</f>
        <v>Donateurs</v>
      </c>
      <c r="K6">
        <v>200</v>
      </c>
      <c r="L6" t="str">
        <f>VLOOKUP(K6,CAT_JOUEUR,2,FALSE)</f>
        <v>Donateurs</v>
      </c>
      <c r="AC6" t="str">
        <v xml:space="preserve"> ///</v>
      </c>
      <c r="AE6" t="str">
        <v xml:space="preserve"> ///</v>
      </c>
      <c r="AF6" t="str">
        <v xml:space="preserve"> ///</v>
      </c>
      <c r="AG6" t="str">
        <v>NA</v>
      </c>
      <c r="AW6" t="str">
        <v>don</v>
      </c>
      <c r="AX6" t="str">
        <v>pas envoi</v>
      </c>
      <c r="AY6" t="str">
        <v>pas envoi</v>
      </c>
      <c r="BA6" t="str">
        <v>don</v>
      </c>
    </row>
    <row r="7">
      <c r="A7" t="str">
        <v>BONTEMPS</v>
      </c>
      <c r="B7" t="str">
        <v>Aly</v>
      </c>
      <c r="C7" t="str">
        <v>F/ luxembourgeoise</v>
      </c>
      <c r="D7" t="str">
        <v>2, place de l'église</v>
      </c>
      <c r="E7" t="str">
        <v>L-7533</v>
      </c>
      <c r="F7" t="str">
        <v>Mersch</v>
      </c>
      <c r="G7" t="str">
        <v>D</v>
      </c>
      <c r="I7">
        <v>200</v>
      </c>
      <c r="J7" t="str">
        <f>VLOOKUP(I7,CAT_JOUEUR,2,FALSE)</f>
        <v>Donateurs</v>
      </c>
      <c r="K7">
        <v>200</v>
      </c>
      <c r="L7" t="str">
        <f>VLOOKUP(K7,CAT_JOUEUR,2,FALSE)</f>
        <v>Donateurs</v>
      </c>
      <c r="AC7" t="str">
        <v xml:space="preserve"> ///</v>
      </c>
      <c r="AE7" t="str">
        <v xml:space="preserve"> ///</v>
      </c>
      <c r="AF7" t="str">
        <v xml:space="preserve"> ///</v>
      </c>
      <c r="AG7" t="str">
        <v>NA</v>
      </c>
      <c r="AS7">
        <v>15</v>
      </c>
      <c r="AT7">
        <v>15</v>
      </c>
      <c r="AW7" t="str">
        <v>don</v>
      </c>
      <c r="AX7" t="str">
        <v>pas envoi</v>
      </c>
      <c r="AY7" t="str">
        <v>pas envoi</v>
      </c>
      <c r="BA7" t="str">
        <v>don</v>
      </c>
    </row>
    <row r="8">
      <c r="A8" t="str">
        <v>BORMES</v>
      </c>
      <c r="G8" t="str">
        <v>D</v>
      </c>
      <c r="I8">
        <v>200</v>
      </c>
      <c r="J8" t="str">
        <f>VLOOKUP(I8,CAT_JOUEUR,2,FALSE)</f>
        <v>Donateurs</v>
      </c>
      <c r="K8">
        <v>200</v>
      </c>
      <c r="L8" t="str">
        <f>VLOOKUP(K8,CAT_JOUEUR,2,FALSE)</f>
        <v>Donateurs</v>
      </c>
      <c r="AC8" t="str">
        <v xml:space="preserve"> ///</v>
      </c>
      <c r="AD8" t="str">
        <v xml:space="preserve"> ///</v>
      </c>
      <c r="AE8" t="str">
        <v xml:space="preserve"> ///</v>
      </c>
      <c r="AF8" t="str">
        <v xml:space="preserve"> ///</v>
      </c>
      <c r="AG8" t="str">
        <v>NA</v>
      </c>
      <c r="AW8" t="str">
        <v>don</v>
      </c>
      <c r="AX8" t="str">
        <v>pas envoi</v>
      </c>
      <c r="AY8" t="str">
        <v>pas envoi</v>
      </c>
      <c r="BA8" t="str">
        <v>don</v>
      </c>
    </row>
    <row r="9">
      <c r="A9" t="str">
        <v>BUCARI</v>
      </c>
      <c r="B9" t="str">
        <v>Jos</v>
      </c>
      <c r="C9" t="str">
        <v>F / luxembourgeoise</v>
      </c>
      <c r="D9" t="str">
        <v>5 Rue de Septfontaines</v>
      </c>
      <c r="E9" t="str">
        <v>L-7595</v>
      </c>
      <c r="F9" t="str">
        <v>Reckange (Mersch)</v>
      </c>
      <c r="G9" t="str">
        <v>D</v>
      </c>
      <c r="I9">
        <v>200</v>
      </c>
      <c r="J9" t="str">
        <f>VLOOKUP(I9,CAT_JOUEUR,2,FALSE)</f>
        <v>Donateurs</v>
      </c>
      <c r="K9">
        <v>200</v>
      </c>
      <c r="L9" t="str">
        <f>VLOOKUP(K9,CAT_JOUEUR,2,FALSE)</f>
        <v>Donateurs</v>
      </c>
      <c r="AC9" t="str">
        <v xml:space="preserve"> ///</v>
      </c>
      <c r="AD9" t="str">
        <v xml:space="preserve"> ///</v>
      </c>
      <c r="AE9" t="str">
        <v xml:space="preserve"> ///</v>
      </c>
      <c r="AF9" t="str">
        <v xml:space="preserve"> ///</v>
      </c>
      <c r="AG9" t="str">
        <v>NA</v>
      </c>
      <c r="AT9">
        <v>20</v>
      </c>
      <c r="AW9" t="str">
        <v>don</v>
      </c>
      <c r="AX9" t="str">
        <v>pas envoi</v>
      </c>
      <c r="AY9" t="str">
        <v>pas envoi</v>
      </c>
      <c r="BA9" t="str">
        <v>don</v>
      </c>
    </row>
    <row r="10">
      <c r="A10" t="str">
        <v>CHOINIER</v>
      </c>
      <c r="B10" t="str">
        <v>Jean-Paul</v>
      </c>
      <c r="C10" t="str">
        <v>F / luxembourgeoise</v>
      </c>
      <c r="D10" t="str">
        <v>3A Romescht</v>
      </c>
      <c r="E10" t="str">
        <v>L-7364</v>
      </c>
      <c r="F10" t="str">
        <v>Bofferdange</v>
      </c>
      <c r="G10" t="str">
        <v>D</v>
      </c>
      <c r="I10">
        <v>200</v>
      </c>
      <c r="J10" t="str">
        <f>VLOOKUP(I10,CAT_JOUEUR,2,FALSE)</f>
        <v>Donateurs</v>
      </c>
      <c r="K10">
        <v>200</v>
      </c>
      <c r="L10" t="str">
        <f>VLOOKUP(K10,CAT_JOUEUR,2,FALSE)</f>
        <v>Donateurs</v>
      </c>
      <c r="AC10" t="str">
        <v xml:space="preserve"> ///</v>
      </c>
      <c r="AD10" t="str">
        <v xml:space="preserve"> ///</v>
      </c>
      <c r="AE10" t="str">
        <v xml:space="preserve"> ///</v>
      </c>
      <c r="AF10" t="str">
        <v xml:space="preserve"> ///</v>
      </c>
      <c r="AG10" t="str">
        <v>NA</v>
      </c>
      <c r="AW10" t="str">
        <v>don</v>
      </c>
      <c r="AX10" t="str">
        <v>pas envoi</v>
      </c>
      <c r="AY10" t="str">
        <v>pas envoi</v>
      </c>
      <c r="AZ10" t="str">
        <v>i2</v>
      </c>
      <c r="BA10">
        <v>40</v>
      </c>
    </row>
    <row r="11">
      <c r="A11" t="str">
        <v>DELGADO-SILVA SANTOS</v>
      </c>
      <c r="B11" t="str">
        <v>Eva</v>
      </c>
      <c r="C11" t="str">
        <v>F / portugaise</v>
      </c>
      <c r="D11" t="str">
        <v xml:space="preserve">16 rue Grand-Duc Jean </v>
      </c>
      <c r="E11" t="str">
        <v>L-7547</v>
      </c>
      <c r="F11" t="str">
        <v>Rollingen</v>
      </c>
      <c r="G11" t="str">
        <v>F12</v>
      </c>
      <c r="I11">
        <v>200</v>
      </c>
      <c r="J11" t="str">
        <f>VLOOKUP(I11,CAT_JOUEUR,2,FALSE)</f>
        <v>Donateurs</v>
      </c>
      <c r="K11">
        <v>200</v>
      </c>
      <c r="L11" t="str">
        <f>VLOOKUP(K11,CAT_JOUEUR,2,FALSE)</f>
        <v>Donateurs</v>
      </c>
      <c r="AC11" t="str">
        <v xml:space="preserve"> ///</v>
      </c>
      <c r="AD11" t="str">
        <v xml:space="preserve"> ///</v>
      </c>
      <c r="AE11" t="str">
        <v xml:space="preserve"> ///</v>
      </c>
      <c r="AF11" t="str">
        <v xml:space="preserve"> ///</v>
      </c>
      <c r="AG11" t="str">
        <v>NA</v>
      </c>
      <c r="AT11">
        <v>125</v>
      </c>
      <c r="AW11" t="str">
        <v>don</v>
      </c>
      <c r="AX11" t="str">
        <v>pas envoi</v>
      </c>
      <c r="AY11" t="str">
        <v>pas envoi</v>
      </c>
      <c r="BA11" t="str">
        <v>don</v>
      </c>
    </row>
    <row r="12">
      <c r="A12" t="str">
        <v>FELGEN</v>
      </c>
      <c r="B12" t="str">
        <v>Monique</v>
      </c>
      <c r="D12" t="str">
        <v>41 rue Nic Welter</v>
      </c>
      <c r="E12" t="str">
        <v>L7570</v>
      </c>
      <c r="F12" t="str">
        <v>Mersch</v>
      </c>
      <c r="G12" t="str">
        <v>D</v>
      </c>
      <c r="I12">
        <v>200</v>
      </c>
      <c r="J12" t="str">
        <f>VLOOKUP(I12,CAT_JOUEUR,2,FALSE)</f>
        <v>Donateurs</v>
      </c>
      <c r="K12">
        <v>200</v>
      </c>
      <c r="L12" t="str">
        <f>VLOOKUP(K12,CAT_JOUEUR,2,FALSE)</f>
        <v>Donateurs</v>
      </c>
      <c r="AC12" t="str">
        <v>///</v>
      </c>
      <c r="AE12" t="str">
        <v xml:space="preserve"> ///</v>
      </c>
      <c r="AF12" t="str">
        <v xml:space="preserve"> ///</v>
      </c>
      <c r="AG12" t="str">
        <v>NA</v>
      </c>
      <c r="AL12" t="str">
        <v>monique.felgen@mersch.lu</v>
      </c>
      <c r="AS12">
        <v>80</v>
      </c>
      <c r="AW12" t="str">
        <v>S</v>
      </c>
      <c r="AX12" t="str">
        <v>25/09/19</v>
      </c>
      <c r="AY12" t="str">
        <v>pas envoi</v>
      </c>
      <c r="AZ12" t="str">
        <v>i1</v>
      </c>
      <c r="BA12">
        <v>30</v>
      </c>
    </row>
    <row r="13">
      <c r="A13" t="str">
        <v>HENKEL</v>
      </c>
      <c r="B13" t="str">
        <v>Albert</v>
      </c>
      <c r="C13" t="str">
        <v xml:space="preserve"> </v>
      </c>
      <c r="G13" t="str">
        <v>D</v>
      </c>
      <c r="I13">
        <v>200</v>
      </c>
      <c r="J13" t="str">
        <f>VLOOKUP(I13,CAT_JOUEUR,2,FALSE)</f>
        <v>Donateurs</v>
      </c>
      <c r="K13">
        <v>200</v>
      </c>
      <c r="L13" t="str">
        <f>VLOOKUP(K13,CAT_JOUEUR,2,FALSE)</f>
        <v>Donateurs</v>
      </c>
      <c r="AC13" t="str">
        <v xml:space="preserve"> ///</v>
      </c>
      <c r="AE13" t="str">
        <v xml:space="preserve"> ///</v>
      </c>
      <c r="AF13" t="str">
        <v xml:space="preserve"> ///</v>
      </c>
      <c r="AG13" t="str">
        <v>NA</v>
      </c>
      <c r="AW13" t="str">
        <v>don</v>
      </c>
      <c r="AX13" t="str">
        <v>pas envoi</v>
      </c>
      <c r="AY13" t="str">
        <v>pas envoi</v>
      </c>
      <c r="BA13" t="str">
        <v>don</v>
      </c>
    </row>
    <row r="14">
      <c r="A14" t="str">
        <v>HIRTZ</v>
      </c>
      <c r="B14" t="str">
        <v>Ben</v>
      </c>
      <c r="G14" t="str">
        <v>D</v>
      </c>
      <c r="I14">
        <v>200</v>
      </c>
      <c r="J14" t="str">
        <f>VLOOKUP(I14,CAT_JOUEUR,2,FALSE)</f>
        <v>Donateurs</v>
      </c>
      <c r="K14">
        <v>200</v>
      </c>
      <c r="L14" t="str">
        <f>VLOOKUP(K14,CAT_JOUEUR,2,FALSE)</f>
        <v>Donateurs</v>
      </c>
      <c r="AC14" t="str">
        <v xml:space="preserve"> ///</v>
      </c>
      <c r="AE14" t="str">
        <v xml:space="preserve"> ///</v>
      </c>
      <c r="AF14" t="str">
        <v xml:space="preserve"> ///</v>
      </c>
      <c r="AK14" t="str">
        <v xml:space="preserve"> </v>
      </c>
      <c r="AW14" t="str">
        <v>don</v>
      </c>
      <c r="AX14" t="str">
        <v>pas envoi</v>
      </c>
      <c r="AY14" t="str">
        <v>pas envoi</v>
      </c>
      <c r="BA14" t="str">
        <v>don</v>
      </c>
    </row>
    <row r="15">
      <c r="A15" t="str">
        <v>KILL</v>
      </c>
      <c r="B15" t="str">
        <v>Annette</v>
      </c>
      <c r="G15" t="str">
        <v>D</v>
      </c>
      <c r="I15">
        <v>200</v>
      </c>
      <c r="J15" t="str">
        <f>VLOOKUP(I15,CAT_JOUEUR,2,FALSE)</f>
        <v>Donateurs</v>
      </c>
      <c r="K15">
        <v>200</v>
      </c>
      <c r="L15" t="str">
        <f>VLOOKUP(K15,CAT_JOUEUR,2,FALSE)</f>
        <v>Donateurs</v>
      </c>
      <c r="AC15" t="str">
        <v xml:space="preserve"> ///</v>
      </c>
      <c r="AE15" t="str">
        <v xml:space="preserve"> ///</v>
      </c>
      <c r="AF15" t="str">
        <v xml:space="preserve"> ///</v>
      </c>
      <c r="AG15" t="str">
        <v>NA</v>
      </c>
      <c r="AW15" t="str">
        <v>don</v>
      </c>
      <c r="AX15" t="str">
        <v>pas envoi</v>
      </c>
      <c r="AY15" t="str">
        <v>pas envoi</v>
      </c>
      <c r="BA15" t="str">
        <v>don</v>
      </c>
    </row>
    <row r="16">
      <c r="A16" t="str">
        <v>KOLBER</v>
      </c>
      <c r="B16" t="str">
        <v>Saskia</v>
      </c>
      <c r="C16" t="str">
        <v>F / luxembourgeoise</v>
      </c>
      <c r="D16" t="str">
        <v>2, rue du berger</v>
      </c>
      <c r="E16" t="str">
        <v>L-7430</v>
      </c>
      <c r="F16" t="str">
        <v>Fischbach</v>
      </c>
      <c r="G16" t="str">
        <v>D</v>
      </c>
      <c r="I16">
        <v>200</v>
      </c>
      <c r="J16" t="str">
        <f>VLOOKUP(I16,CAT_JOUEUR,2,FALSE)</f>
        <v>Donateurs</v>
      </c>
      <c r="K16">
        <v>200</v>
      </c>
      <c r="L16" t="str">
        <f>VLOOKUP(K16,CAT_JOUEUR,2,FALSE)</f>
        <v>Donateurs</v>
      </c>
      <c r="AC16" t="str">
        <v xml:space="preserve"> ///</v>
      </c>
      <c r="AE16" t="str">
        <v xml:space="preserve"> ///</v>
      </c>
      <c r="AF16" t="str">
        <v xml:space="preserve"> ///</v>
      </c>
      <c r="AG16" t="str">
        <v>NA</v>
      </c>
      <c r="AS16">
        <v>20</v>
      </c>
      <c r="AW16" t="str">
        <v>don</v>
      </c>
      <c r="AX16" t="str">
        <v>pas envoi</v>
      </c>
      <c r="AY16" t="str">
        <v>pas envoi</v>
      </c>
      <c r="BA16" t="str">
        <v>don</v>
      </c>
    </row>
    <row r="17">
      <c r="A17" t="str">
        <v>LANNERS</v>
      </c>
      <c r="B17" t="str">
        <v>Nico</v>
      </c>
      <c r="F17" t="str">
        <v xml:space="preserve"> </v>
      </c>
      <c r="G17" t="str">
        <v>D</v>
      </c>
      <c r="I17">
        <v>200</v>
      </c>
      <c r="J17" t="str">
        <f>VLOOKUP(I17,CAT_JOUEUR,2,FALSE)</f>
        <v>Donateurs</v>
      </c>
      <c r="K17">
        <v>200</v>
      </c>
      <c r="L17" t="str">
        <f>VLOOKUP(K17,CAT_JOUEUR,2,FALSE)</f>
        <v>Donateurs</v>
      </c>
      <c r="AC17" t="str">
        <v xml:space="preserve"> ///</v>
      </c>
      <c r="AE17" t="str">
        <v xml:space="preserve"> ///</v>
      </c>
      <c r="AF17" t="str">
        <v xml:space="preserve"> ///</v>
      </c>
      <c r="AG17" t="str">
        <v>NA</v>
      </c>
      <c r="AW17" t="str">
        <v>don</v>
      </c>
      <c r="AX17" t="str">
        <v>pas envoi</v>
      </c>
      <c r="AY17" t="str">
        <v>pas envoi</v>
      </c>
      <c r="BA17" t="str">
        <v>don</v>
      </c>
    </row>
    <row r="18">
      <c r="A18" t="str">
        <v>LENTZ</v>
      </c>
      <c r="G18" t="str">
        <v>D</v>
      </c>
      <c r="I18">
        <v>200</v>
      </c>
      <c r="J18" t="str">
        <f>VLOOKUP(I18,CAT_JOUEUR,2,FALSE)</f>
        <v>Donateurs</v>
      </c>
      <c r="K18">
        <v>200</v>
      </c>
      <c r="L18" t="str">
        <f>VLOOKUP(K18,CAT_JOUEUR,2,FALSE)</f>
        <v>Donateurs</v>
      </c>
      <c r="AC18" t="str">
        <v xml:space="preserve"> ///</v>
      </c>
      <c r="AE18" t="str">
        <v xml:space="preserve"> ///</v>
      </c>
      <c r="AF18" t="str">
        <v xml:space="preserve"> ///</v>
      </c>
      <c r="AG18" t="str">
        <v>NA</v>
      </c>
      <c r="AW18" t="str">
        <v>don</v>
      </c>
      <c r="AX18" t="str">
        <v>pas envoi</v>
      </c>
      <c r="AY18" t="str">
        <v>pas envoi</v>
      </c>
      <c r="BA18" t="str">
        <v>don</v>
      </c>
    </row>
    <row r="19">
      <c r="A19" t="str">
        <v>LIPPERT</v>
      </c>
      <c r="B19" t="str">
        <v>Nicky</v>
      </c>
      <c r="D19" t="str">
        <v>24, rue du Moulin</v>
      </c>
      <c r="E19" t="str">
        <v>L-4251</v>
      </c>
      <c r="F19" t="str">
        <v>Esch / Alzette</v>
      </c>
      <c r="G19" t="str">
        <v>F07</v>
      </c>
      <c r="I19">
        <v>50</v>
      </c>
      <c r="J19" t="str">
        <f>VLOOKUP(I19,CAT_JOUEUR,2,FALSE)</f>
        <v>Benevole</v>
      </c>
      <c r="K19">
        <v>50</v>
      </c>
      <c r="L19" t="str">
        <f>VLOOKUP(K19,CAT_JOUEUR,2,FALSE)</f>
        <v>Benevole</v>
      </c>
      <c r="AC19" t="str">
        <v xml:space="preserve"> ///</v>
      </c>
      <c r="AE19" t="str">
        <v xml:space="preserve"> ///</v>
      </c>
      <c r="AF19" t="str">
        <v xml:space="preserve"> ///</v>
      </c>
      <c r="AG19" t="str">
        <v>NA</v>
      </c>
      <c r="AL19" t="str">
        <v>nickielippert@hotmail.com</v>
      </c>
      <c r="AV19">
        <v>20</v>
      </c>
      <c r="AW19" t="str">
        <v>fam</v>
      </c>
      <c r="AX19" t="str">
        <v>25/09/19</v>
      </c>
      <c r="AY19" t="str">
        <v>19/11/19</v>
      </c>
    </row>
    <row r="20">
      <c r="A20" t="str">
        <v>PALAZZI</v>
      </c>
      <c r="B20" t="str">
        <v>Rudi</v>
      </c>
      <c r="G20" t="str">
        <v>D</v>
      </c>
      <c r="I20">
        <v>200</v>
      </c>
      <c r="J20" t="str">
        <f>VLOOKUP(I20,CAT_JOUEUR,2,FALSE)</f>
        <v>Donateurs</v>
      </c>
      <c r="K20">
        <v>200</v>
      </c>
      <c r="L20" t="str">
        <f>VLOOKUP(K20,CAT_JOUEUR,2,FALSE)</f>
        <v>Donateurs</v>
      </c>
      <c r="AC20" t="str">
        <v xml:space="preserve"> ///</v>
      </c>
      <c r="AE20" t="str">
        <v xml:space="preserve"> ///</v>
      </c>
      <c r="AF20" t="str">
        <v xml:space="preserve"> ///</v>
      </c>
      <c r="AG20" t="str">
        <v>NA</v>
      </c>
      <c r="AW20" t="str">
        <v>don</v>
      </c>
      <c r="AX20" t="str">
        <v>pas envoi</v>
      </c>
      <c r="AY20" t="str">
        <v>pas envoi</v>
      </c>
      <c r="BA20" t="str">
        <v>don</v>
      </c>
    </row>
    <row r="21">
      <c r="A21" t="str">
        <v>PETERS</v>
      </c>
      <c r="B21" t="str">
        <v>John</v>
      </c>
      <c r="G21" t="str">
        <v>D</v>
      </c>
      <c r="I21">
        <v>200</v>
      </c>
      <c r="J21" t="str">
        <f>VLOOKUP(I21,CAT_JOUEUR,2,FALSE)</f>
        <v>Donateurs</v>
      </c>
      <c r="K21">
        <v>200</v>
      </c>
      <c r="L21" t="str">
        <f>VLOOKUP(K21,CAT_JOUEUR,2,FALSE)</f>
        <v>Donateurs</v>
      </c>
      <c r="AC21" t="str">
        <v xml:space="preserve"> ///</v>
      </c>
      <c r="AE21" t="str">
        <v xml:space="preserve"> ///</v>
      </c>
      <c r="AF21" t="str">
        <v xml:space="preserve"> ///</v>
      </c>
      <c r="AG21" t="str">
        <v>NA</v>
      </c>
      <c r="AW21" t="str">
        <v>don</v>
      </c>
      <c r="AX21" t="str">
        <v>pas envoi</v>
      </c>
      <c r="AY21" t="str">
        <v>pas envoi</v>
      </c>
      <c r="BA21" t="str">
        <v>don</v>
      </c>
    </row>
    <row r="22">
      <c r="A22" t="str">
        <v>RECKINGER</v>
      </c>
      <c r="B22" t="str">
        <v>J-P</v>
      </c>
      <c r="G22" t="str">
        <v>D</v>
      </c>
      <c r="I22">
        <v>200</v>
      </c>
      <c r="J22" t="str">
        <f>VLOOKUP(I22,CAT_JOUEUR,2,FALSE)</f>
        <v>Donateurs</v>
      </c>
      <c r="K22">
        <v>200</v>
      </c>
      <c r="L22" t="str">
        <f>VLOOKUP(K22,CAT_JOUEUR,2,FALSE)</f>
        <v>Donateurs</v>
      </c>
      <c r="AC22" t="str">
        <v xml:space="preserve"> ///</v>
      </c>
      <c r="AE22" t="str">
        <v xml:space="preserve"> ///</v>
      </c>
      <c r="AF22" t="str">
        <v xml:space="preserve"> ///</v>
      </c>
      <c r="AG22" t="str">
        <v>NA</v>
      </c>
      <c r="AW22" t="str">
        <v>don</v>
      </c>
      <c r="AX22" t="str">
        <v>pas envoi</v>
      </c>
      <c r="AY22" t="str">
        <v>pas envoi</v>
      </c>
      <c r="BA22" t="str">
        <v>don</v>
      </c>
    </row>
    <row r="23">
      <c r="A23" t="str">
        <v>SAUER</v>
      </c>
      <c r="B23" t="str">
        <v>Fernand</v>
      </c>
      <c r="F23" t="str">
        <v xml:space="preserve"> </v>
      </c>
      <c r="G23" t="str">
        <v>D</v>
      </c>
      <c r="I23">
        <v>200</v>
      </c>
      <c r="J23" t="str">
        <f>VLOOKUP(I23,CAT_JOUEUR,2,FALSE)</f>
        <v>Donateurs</v>
      </c>
      <c r="K23">
        <v>200</v>
      </c>
      <c r="L23" t="str">
        <f>VLOOKUP(K23,CAT_JOUEUR,2,FALSE)</f>
        <v>Donateurs</v>
      </c>
      <c r="AC23" t="str">
        <v xml:space="preserve"> ///</v>
      </c>
      <c r="AE23" t="str">
        <v xml:space="preserve"> ///</v>
      </c>
      <c r="AF23" t="str">
        <v xml:space="preserve"> ///</v>
      </c>
      <c r="AG23" t="str">
        <v>NA</v>
      </c>
      <c r="AW23" t="str">
        <v>don</v>
      </c>
      <c r="AX23" t="str">
        <v>pas envoi</v>
      </c>
      <c r="AY23" t="str">
        <v>pas envoi</v>
      </c>
      <c r="BA23" t="str">
        <v>don</v>
      </c>
      <c r="BG23" t="str">
        <v>R17</v>
      </c>
    </row>
    <row r="24">
      <c r="A24" t="str">
        <v>SCHAAL</v>
      </c>
      <c r="B24" t="str">
        <v>René</v>
      </c>
      <c r="G24" t="str">
        <v>D</v>
      </c>
      <c r="I24">
        <v>200</v>
      </c>
      <c r="J24" t="str">
        <f>VLOOKUP(I24,CAT_JOUEUR,2,FALSE)</f>
        <v>Donateurs</v>
      </c>
      <c r="K24">
        <v>200</v>
      </c>
      <c r="L24" t="str">
        <f>VLOOKUP(K24,CAT_JOUEUR,2,FALSE)</f>
        <v>Donateurs</v>
      </c>
      <c r="AC24" t="str">
        <v xml:space="preserve"> ///</v>
      </c>
      <c r="AE24" t="str">
        <v xml:space="preserve"> ///</v>
      </c>
      <c r="AF24" t="str">
        <v xml:space="preserve"> ///</v>
      </c>
      <c r="AG24" t="str">
        <v>NA</v>
      </c>
      <c r="AW24" t="str">
        <v>don</v>
      </c>
      <c r="AX24" t="str">
        <v>pas envoi</v>
      </c>
      <c r="AY24" t="str">
        <v>pas envoi</v>
      </c>
      <c r="BA24" t="str">
        <v>don</v>
      </c>
    </row>
    <row r="25">
      <c r="A25" t="str">
        <v>WEYRICH WEILER</v>
      </c>
      <c r="G25" t="str">
        <v>D</v>
      </c>
      <c r="I25">
        <v>200</v>
      </c>
      <c r="J25" t="str">
        <f>VLOOKUP(I25,CAT_JOUEUR,2,FALSE)</f>
        <v>Donateurs</v>
      </c>
      <c r="K25">
        <v>200</v>
      </c>
      <c r="L25" t="str">
        <f>VLOOKUP(K25,CAT_JOUEUR,2,FALSE)</f>
        <v>Donateurs</v>
      </c>
      <c r="AC25" t="str">
        <v xml:space="preserve"> ///</v>
      </c>
      <c r="AE25" t="str">
        <v xml:space="preserve"> ///</v>
      </c>
      <c r="AF25" t="str">
        <v xml:space="preserve"> ///</v>
      </c>
      <c r="AG25" t="str">
        <v>NA</v>
      </c>
      <c r="AW25" t="str">
        <v>don</v>
      </c>
      <c r="AX25" t="str">
        <v>pas envoi</v>
      </c>
      <c r="AY25" t="str">
        <v>pas envoi</v>
      </c>
      <c r="BA25" t="str">
        <v>don</v>
      </c>
    </row>
    <row r="41">
      <c r="AL41" t="str">
        <v xml:space="preserve"> </v>
      </c>
    </row>
    <row r="17525">
      <c r="C17525" t="str">
        <v xml:space="preserve"> </v>
      </c>
    </row>
    <row r="17526">
      <c r="AJ17526" t="str">
        <v xml:space="preserve"> </v>
      </c>
    </row>
    <row r="17528">
      <c r="AJ17528" t="str">
        <v xml:space="preserve"> </v>
      </c>
    </row>
  </sheetData>
  <hyperlinks>
    <hyperlink ref="AL4" r:id="rId1"/>
    <hyperlink ref="AL12" r:id="rId2"/>
  </hyperlinks>
  <pageMargins left="0.7" right="0.7" top="0.787401575" bottom="0.787401575" header="0" footer="0"/>
  <ignoredErrors>
    <ignoredError numberStoredAsText="1" sqref="A1:BJ175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J17528"/>
  <sheetViews>
    <sheetView workbookViewId="0" rightToLeft="0"/>
  </sheetViews>
  <sheetData>
    <row r="1" xml:space="preserve">
      <c r="A1" t="str">
        <v>Nom</v>
      </c>
      <c r="B1" t="str">
        <v>Prénom ou les prénoms</v>
      </c>
      <c r="C1" t="str">
        <v>Langue / Nationalité</v>
      </c>
      <c r="D1" t="str">
        <v>Adresse</v>
      </c>
      <c r="E1" t="str" xml:space="preserve">
        <v xml:space="preserve">Code _x000d_
postale</v>
      </c>
      <c r="F1" t="str">
        <v>Localité</v>
      </c>
      <c r="G1" t="str">
        <v>code courrier</v>
      </c>
      <c r="H1" t="str" xml:space="preserve">
        <v xml:space="preserve">_x000d_
 courrier</v>
      </c>
      <c r="I1" t="str">
        <v>Cat</v>
      </c>
      <c r="J1" t="str">
        <v>Catégorie interne HBM</v>
      </c>
      <c r="K1" t="str">
        <v>Cat</v>
      </c>
      <c r="L1" t="str" xml:space="preserve">
        <v xml:space="preserve">Catégorie Listing _x000d_
FLH 2020-2021</v>
      </c>
      <c r="M1" t="str">
        <v>U17H</v>
      </c>
      <c r="N1" t="str">
        <v>U15H</v>
      </c>
      <c r="O1" t="str">
        <v>U13H</v>
      </c>
      <c r="P1" t="str">
        <v>U11M</v>
      </c>
      <c r="Q1" t="str">
        <v>U7M</v>
      </c>
      <c r="R1" t="str">
        <v>U15F</v>
      </c>
      <c r="S1" t="str">
        <v>U13F</v>
      </c>
      <c r="T1" t="str">
        <v>Pass Nummer (Licences Joueurs / Joueuses)</v>
      </c>
      <c r="U1" t="str">
        <v>Licences Off (officiels)</v>
      </c>
      <c r="V1" t="str">
        <v>Licences ZS (secrétaires / chronométreurs)</v>
      </c>
      <c r="W1" t="str">
        <v>Licences SR (arbitre)</v>
      </c>
      <c r="X1" t="str">
        <v>Licences CL (Carte de Légitimation)</v>
      </c>
      <c r="Y1" t="str">
        <v>Début procédure licence (JJ/MM/AA)</v>
      </c>
      <c r="Z1" t="str">
        <v>Statut "Demande de licence". (sorti Mail)</v>
      </c>
      <c r="AA1" t="str">
        <v>Commentaires &amp; changements (Secrétaire)</v>
      </c>
      <c r="AB1" t="str">
        <v xml:space="preserve">Transfert à faire en fin de saison </v>
      </c>
      <c r="AC1" t="str" xml:space="preserve">
        <v xml:space="preserve">Date début_x000d_
licence (JJ/MM/AA)</v>
      </c>
      <c r="AD1" t="str">
        <v>date début membre (JJ/MM/AA)</v>
      </c>
      <c r="AE1" t="str" xml:space="preserve">
        <v xml:space="preserve">Prochain _x000d_
Médico</v>
      </c>
      <c r="AF1" t="str">
        <v>Naissance (JJ/MM/AA)</v>
      </c>
      <c r="AG1" t="str">
        <v>Matricule</v>
      </c>
      <c r="AH1" t="str">
        <v>Lieu et pays de naissance seulement membre comité</v>
      </c>
      <c r="AI1" t="str">
        <v>Tél.</v>
      </c>
      <c r="AJ1" t="str">
        <v>Tél.-Bureau</v>
      </c>
      <c r="AK1" t="str">
        <v>GSM</v>
      </c>
      <c r="AL1" t="str">
        <v>Email</v>
      </c>
      <c r="AM1" t="str">
        <v>Communicateur</v>
      </c>
      <c r="AN1" t="str">
        <v>Cat_Arbitre</v>
      </c>
      <c r="AO1" t="str">
        <v>Comité</v>
      </c>
      <c r="AP1" t="str">
        <v>Officiel</v>
      </c>
      <c r="AQ1" t="str">
        <v>FLH</v>
      </c>
      <c r="AR1" t="str">
        <v>Entraîneur</v>
      </c>
      <c r="AS1" t="str">
        <v>PMT cot 2015</v>
      </c>
      <c r="AT1" t="str">
        <v>PMT cot 2016</v>
      </c>
      <c r="AU1" t="str">
        <v>PMT cot 2017</v>
      </c>
      <c r="AV1" t="str">
        <v>pmt cot 18-19</v>
      </c>
      <c r="AW1" t="str" xml:space="preserve">
        <v xml:space="preserve">cat _x000d_
cot _x000d_
19-20</v>
      </c>
      <c r="AX1" t="str" xml:space="preserve">
        <v xml:space="preserve">envoi1 cot_x000d_
 19-20</v>
      </c>
      <c r="AY1" t="str" xml:space="preserve">
        <v xml:space="preserve">envoi2 cot _x000d_
19-20</v>
      </c>
      <c r="AZ1" t="str">
        <v>carte membre 19-20</v>
      </c>
      <c r="BA1" t="str">
        <v>pmt cot 19-20</v>
      </c>
      <c r="BB1" t="str">
        <v>rappel impayes 2019-20</v>
      </c>
      <c r="BC1" t="str">
        <v>comment Cot 19-20</v>
      </c>
      <c r="BD1" t="str">
        <v>pmt cot 20-21</v>
      </c>
      <c r="BE1" t="str">
        <v>rappel impayes 2020-21</v>
      </c>
      <c r="BF1" t="str">
        <v>comment Cot 20-21</v>
      </c>
      <c r="BG1" t="str" xml:space="preserve">
        <v xml:space="preserve">subs. etat 2018_x000d_
</v>
      </c>
      <c r="BH1" t="str">
        <v>Subside Etat 2018</v>
      </c>
      <c r="BI1" t="str">
        <v>Subside Etat 2019</v>
      </c>
      <c r="BJ1" t="str">
        <v>Commentaires 2020/21</v>
      </c>
    </row>
    <row r="2">
      <c r="A2" t="str">
        <v>AGENCE SIMON</v>
      </c>
      <c r="G2" t="str">
        <v>D</v>
      </c>
      <c r="I2">
        <v>200</v>
      </c>
      <c r="J2" t="str">
        <f>VLOOKUP(I2,CAT_JOUEUR,2,FALSE)</f>
        <v>Donateurs</v>
      </c>
      <c r="K2">
        <v>200</v>
      </c>
      <c r="L2" t="str">
        <f>VLOOKUP(K2,CAT_JOUEUR,2,FALSE)</f>
        <v>Donateurs</v>
      </c>
      <c r="AC2" t="str">
        <v xml:space="preserve"> ///</v>
      </c>
      <c r="AE2" t="str">
        <v xml:space="preserve"> ///</v>
      </c>
      <c r="AF2" t="str">
        <v xml:space="preserve"> ///</v>
      </c>
      <c r="AG2" t="str">
        <v>NA</v>
      </c>
      <c r="AW2" t="str">
        <v>don</v>
      </c>
      <c r="AX2" t="str">
        <v>pas envoi</v>
      </c>
      <c r="AY2" t="str">
        <v>pas envoi</v>
      </c>
      <c r="BA2" t="str">
        <v>don</v>
      </c>
      <c r="BG2" t="str">
        <v>R17</v>
      </c>
    </row>
    <row r="3">
      <c r="A3" t="str">
        <v>BARTHEL</v>
      </c>
      <c r="B3" t="str">
        <v>Nico</v>
      </c>
      <c r="G3" t="str">
        <v>D</v>
      </c>
      <c r="I3">
        <v>200</v>
      </c>
      <c r="J3" t="str">
        <f>VLOOKUP(I3,CAT_JOUEUR,2,FALSE)</f>
        <v>Donateurs</v>
      </c>
      <c r="K3">
        <v>200</v>
      </c>
      <c r="L3" t="str">
        <f>VLOOKUP(K3,CAT_JOUEUR,2,FALSE)</f>
        <v>Donateurs</v>
      </c>
      <c r="AC3" t="str">
        <v xml:space="preserve"> ///</v>
      </c>
      <c r="AE3" t="str">
        <v xml:space="preserve"> ///</v>
      </c>
      <c r="AF3" t="str">
        <v xml:space="preserve"> ///</v>
      </c>
      <c r="AG3" t="str">
        <v>NA</v>
      </c>
      <c r="AW3" t="str">
        <v>don</v>
      </c>
      <c r="AX3" t="str">
        <v>pas envoi</v>
      </c>
      <c r="AY3" t="str">
        <v>pas envoi</v>
      </c>
      <c r="BA3" t="str">
        <v>don</v>
      </c>
    </row>
    <row r="4">
      <c r="A4" t="str">
        <v xml:space="preserve">BEMTGEN </v>
      </c>
      <c r="B4" t="str">
        <v>Nico</v>
      </c>
      <c r="F4" t="str">
        <v xml:space="preserve"> </v>
      </c>
      <c r="G4" t="str">
        <v>D</v>
      </c>
      <c r="I4">
        <v>200</v>
      </c>
      <c r="J4" t="str">
        <f>VLOOKUP(I4,CAT_JOUEUR,2,FALSE)</f>
        <v>Donateurs</v>
      </c>
      <c r="K4">
        <v>200</v>
      </c>
      <c r="L4" t="str">
        <f>VLOOKUP(K4,CAT_JOUEUR,2,FALSE)</f>
        <v>Donateurs</v>
      </c>
      <c r="AC4" t="str">
        <v xml:space="preserve"> ///</v>
      </c>
      <c r="AE4" t="str">
        <v xml:space="preserve"> ///</v>
      </c>
      <c r="AF4" t="str">
        <v xml:space="preserve"> ///</v>
      </c>
      <c r="AG4" t="str">
        <v>NA</v>
      </c>
      <c r="AL4" t="str">
        <v>nbemtgen@pt.lu</v>
      </c>
      <c r="AW4" t="str">
        <v>don</v>
      </c>
      <c r="AX4" t="str">
        <v>pas envoi</v>
      </c>
      <c r="AY4" t="str">
        <v>pas envoi</v>
      </c>
      <c r="BA4" t="str">
        <v>don</v>
      </c>
    </row>
    <row r="5">
      <c r="A5" t="str">
        <v>BERCHEM</v>
      </c>
      <c r="B5" t="str">
        <v>Danielle</v>
      </c>
      <c r="G5" t="str">
        <v>D</v>
      </c>
      <c r="I5">
        <v>200</v>
      </c>
      <c r="J5" t="str">
        <f>VLOOKUP(I5,CAT_JOUEUR,2,FALSE)</f>
        <v>Donateurs</v>
      </c>
      <c r="K5">
        <v>200</v>
      </c>
      <c r="L5" t="str">
        <f>VLOOKUP(K5,CAT_JOUEUR,2,FALSE)</f>
        <v>Donateurs</v>
      </c>
      <c r="AC5" t="str">
        <v xml:space="preserve"> ///</v>
      </c>
      <c r="AE5" t="str">
        <v xml:space="preserve"> ///</v>
      </c>
      <c r="AF5" t="str">
        <v xml:space="preserve"> ///</v>
      </c>
      <c r="AG5" t="str">
        <v>NA</v>
      </c>
      <c r="AW5" t="str">
        <v>don</v>
      </c>
      <c r="AX5" t="str">
        <v>pas envoi</v>
      </c>
      <c r="AY5" t="str">
        <v>pas envoi</v>
      </c>
      <c r="BA5" t="str">
        <v>don</v>
      </c>
    </row>
    <row r="6">
      <c r="A6" t="str">
        <v>BERTE</v>
      </c>
      <c r="B6" t="str">
        <v>Henri</v>
      </c>
      <c r="G6" t="str">
        <v>D</v>
      </c>
      <c r="I6">
        <v>200</v>
      </c>
      <c r="J6" t="str">
        <f>VLOOKUP(I6,CAT_JOUEUR,2,FALSE)</f>
        <v>Donateurs</v>
      </c>
      <c r="K6">
        <v>200</v>
      </c>
      <c r="L6" t="str">
        <f>VLOOKUP(K6,CAT_JOUEUR,2,FALSE)</f>
        <v>Donateurs</v>
      </c>
      <c r="AC6" t="str">
        <v xml:space="preserve"> ///</v>
      </c>
      <c r="AE6" t="str">
        <v xml:space="preserve"> ///</v>
      </c>
      <c r="AF6" t="str">
        <v xml:space="preserve"> ///</v>
      </c>
      <c r="AG6" t="str">
        <v>NA</v>
      </c>
      <c r="AW6" t="str">
        <v>don</v>
      </c>
      <c r="AX6" t="str">
        <v>pas envoi</v>
      </c>
      <c r="AY6" t="str">
        <v>pas envoi</v>
      </c>
      <c r="BA6" t="str">
        <v>don</v>
      </c>
    </row>
    <row r="7">
      <c r="A7" t="str">
        <v>BONTEMPS</v>
      </c>
      <c r="B7" t="str">
        <v>Aly</v>
      </c>
      <c r="C7" t="str">
        <v>F/ luxembourgeoise</v>
      </c>
      <c r="D7" t="str">
        <v>2, place de l'église</v>
      </c>
      <c r="E7" t="str">
        <v>L-7533</v>
      </c>
      <c r="F7" t="str">
        <v>Mersch</v>
      </c>
      <c r="G7" t="str">
        <v>D</v>
      </c>
      <c r="I7">
        <v>200</v>
      </c>
      <c r="J7" t="str">
        <f>VLOOKUP(I7,CAT_JOUEUR,2,FALSE)</f>
        <v>Donateurs</v>
      </c>
      <c r="K7">
        <v>200</v>
      </c>
      <c r="L7" t="str">
        <f>VLOOKUP(K7,CAT_JOUEUR,2,FALSE)</f>
        <v>Donateurs</v>
      </c>
      <c r="AC7" t="str">
        <v xml:space="preserve"> ///</v>
      </c>
      <c r="AE7" t="str">
        <v xml:space="preserve"> ///</v>
      </c>
      <c r="AF7" t="str">
        <v xml:space="preserve"> ///</v>
      </c>
      <c r="AG7" t="str">
        <v>NA</v>
      </c>
      <c r="AS7">
        <v>15</v>
      </c>
      <c r="AT7">
        <v>15</v>
      </c>
      <c r="AW7" t="str">
        <v>don</v>
      </c>
      <c r="AX7" t="str">
        <v>pas envoi</v>
      </c>
      <c r="AY7" t="str">
        <v>pas envoi</v>
      </c>
      <c r="BA7" t="str">
        <v>don</v>
      </c>
    </row>
    <row r="8">
      <c r="A8" t="str">
        <v>BORMES</v>
      </c>
      <c r="G8" t="str">
        <v>D</v>
      </c>
      <c r="I8">
        <v>200</v>
      </c>
      <c r="J8" t="str">
        <f>VLOOKUP(I8,CAT_JOUEUR,2,FALSE)</f>
        <v>Donateurs</v>
      </c>
      <c r="K8">
        <v>200</v>
      </c>
      <c r="L8" t="str">
        <f>VLOOKUP(K8,CAT_JOUEUR,2,FALSE)</f>
        <v>Donateurs</v>
      </c>
      <c r="AC8" t="str">
        <v xml:space="preserve"> ///</v>
      </c>
      <c r="AD8" t="str">
        <v xml:space="preserve"> ///</v>
      </c>
      <c r="AE8" t="str">
        <v xml:space="preserve"> ///</v>
      </c>
      <c r="AF8" t="str">
        <v xml:space="preserve"> ///</v>
      </c>
      <c r="AG8" t="str">
        <v>NA</v>
      </c>
      <c r="AW8" t="str">
        <v>don</v>
      </c>
      <c r="AX8" t="str">
        <v>pas envoi</v>
      </c>
      <c r="AY8" t="str">
        <v>pas envoi</v>
      </c>
      <c r="BA8" t="str">
        <v>don</v>
      </c>
    </row>
    <row r="9">
      <c r="A9" t="str">
        <v>BUCARI</v>
      </c>
      <c r="B9" t="str">
        <v>Jos</v>
      </c>
      <c r="C9" t="str">
        <v>F / luxembourgeoise</v>
      </c>
      <c r="D9" t="str">
        <v>5 Rue de Septfontaines</v>
      </c>
      <c r="E9" t="str">
        <v>L-7595</v>
      </c>
      <c r="F9" t="str">
        <v>Reckange (Mersch)</v>
      </c>
      <c r="G9" t="str">
        <v>D</v>
      </c>
      <c r="I9">
        <v>200</v>
      </c>
      <c r="J9" t="str">
        <f>VLOOKUP(I9,CAT_JOUEUR,2,FALSE)</f>
        <v>Donateurs</v>
      </c>
      <c r="K9">
        <v>200</v>
      </c>
      <c r="L9" t="str">
        <f>VLOOKUP(K9,CAT_JOUEUR,2,FALSE)</f>
        <v>Donateurs</v>
      </c>
      <c r="AC9" t="str">
        <v xml:space="preserve"> ///</v>
      </c>
      <c r="AD9" t="str">
        <v xml:space="preserve"> ///</v>
      </c>
      <c r="AE9" t="str">
        <v xml:space="preserve"> ///</v>
      </c>
      <c r="AF9" t="str">
        <v xml:space="preserve"> ///</v>
      </c>
      <c r="AG9" t="str">
        <v>NA</v>
      </c>
      <c r="AT9">
        <v>20</v>
      </c>
      <c r="AW9" t="str">
        <v>don</v>
      </c>
      <c r="AX9" t="str">
        <v>pas envoi</v>
      </c>
      <c r="AY9" t="str">
        <v>pas envoi</v>
      </c>
      <c r="BA9" t="str">
        <v>don</v>
      </c>
    </row>
    <row r="10">
      <c r="A10" t="str">
        <v>CHOINIER</v>
      </c>
      <c r="B10" t="str">
        <v>Jean-Paul</v>
      </c>
      <c r="C10" t="str">
        <v>F / luxembourgeoise</v>
      </c>
      <c r="D10" t="str">
        <v>3A Romescht</v>
      </c>
      <c r="E10" t="str">
        <v>L-7364</v>
      </c>
      <c r="F10" t="str">
        <v>Bofferdange</v>
      </c>
      <c r="G10" t="str">
        <v>D</v>
      </c>
      <c r="I10">
        <v>200</v>
      </c>
      <c r="J10" t="str">
        <f>VLOOKUP(I10,CAT_JOUEUR,2,FALSE)</f>
        <v>Donateurs</v>
      </c>
      <c r="K10">
        <v>200</v>
      </c>
      <c r="L10" t="str">
        <f>VLOOKUP(K10,CAT_JOUEUR,2,FALSE)</f>
        <v>Donateurs</v>
      </c>
      <c r="AC10" t="str">
        <v xml:space="preserve"> ///</v>
      </c>
      <c r="AD10" t="str">
        <v xml:space="preserve"> ///</v>
      </c>
      <c r="AE10" t="str">
        <v xml:space="preserve"> ///</v>
      </c>
      <c r="AF10" t="str">
        <v xml:space="preserve"> ///</v>
      </c>
      <c r="AG10" t="str">
        <v>NA</v>
      </c>
      <c r="AW10" t="str">
        <v>don</v>
      </c>
      <c r="AX10" t="str">
        <v>pas envoi</v>
      </c>
      <c r="AY10" t="str">
        <v>pas envoi</v>
      </c>
      <c r="AZ10" t="str">
        <v>i2</v>
      </c>
      <c r="BA10">
        <v>40</v>
      </c>
    </row>
    <row r="11">
      <c r="A11" t="str">
        <v>DELGADO-SILVA SANTOS</v>
      </c>
      <c r="B11" t="str">
        <v>Eva</v>
      </c>
      <c r="C11" t="str">
        <v>F / portugaise</v>
      </c>
      <c r="D11" t="str">
        <v xml:space="preserve">16 rue Grand-Duc Jean </v>
      </c>
      <c r="E11" t="str">
        <v>L-7547</v>
      </c>
      <c r="F11" t="str">
        <v>Rollingen</v>
      </c>
      <c r="G11" t="str">
        <v>F12</v>
      </c>
      <c r="I11">
        <v>200</v>
      </c>
      <c r="J11" t="str">
        <f>VLOOKUP(I11,CAT_JOUEUR,2,FALSE)</f>
        <v>Donateurs</v>
      </c>
      <c r="K11">
        <v>200</v>
      </c>
      <c r="L11" t="str">
        <f>VLOOKUP(K11,CAT_JOUEUR,2,FALSE)</f>
        <v>Donateurs</v>
      </c>
      <c r="AC11" t="str">
        <v xml:space="preserve"> ///</v>
      </c>
      <c r="AD11" t="str">
        <v xml:space="preserve"> ///</v>
      </c>
      <c r="AE11" t="str">
        <v xml:space="preserve"> ///</v>
      </c>
      <c r="AF11" t="str">
        <v xml:space="preserve"> ///</v>
      </c>
      <c r="AG11" t="str">
        <v>NA</v>
      </c>
      <c r="AT11">
        <v>125</v>
      </c>
      <c r="AW11" t="str">
        <v>don</v>
      </c>
      <c r="AX11" t="str">
        <v>pas envoi</v>
      </c>
      <c r="AY11" t="str">
        <v>pas envoi</v>
      </c>
      <c r="BA11" t="str">
        <v>don</v>
      </c>
    </row>
    <row r="12">
      <c r="A12" t="str">
        <v>FELGEN</v>
      </c>
      <c r="B12" t="str">
        <v>Monique</v>
      </c>
      <c r="D12" t="str">
        <v>41 rue Nic Welter</v>
      </c>
      <c r="E12" t="str">
        <v>L7570</v>
      </c>
      <c r="F12" t="str">
        <v>Mersch</v>
      </c>
      <c r="G12" t="str">
        <v>D</v>
      </c>
      <c r="I12">
        <v>200</v>
      </c>
      <c r="J12" t="str">
        <f>VLOOKUP(I12,CAT_JOUEUR,2,FALSE)</f>
        <v>Donateurs</v>
      </c>
      <c r="K12">
        <v>200</v>
      </c>
      <c r="L12" t="str">
        <f>VLOOKUP(K12,CAT_JOUEUR,2,FALSE)</f>
        <v>Donateurs</v>
      </c>
      <c r="AC12" t="str">
        <v>///</v>
      </c>
      <c r="AE12" t="str">
        <v xml:space="preserve"> ///</v>
      </c>
      <c r="AF12" t="str">
        <v xml:space="preserve"> ///</v>
      </c>
      <c r="AG12" t="str">
        <v>NA</v>
      </c>
      <c r="AL12" t="str">
        <v>monique.felgen@mersch.lu</v>
      </c>
      <c r="AS12">
        <v>80</v>
      </c>
      <c r="AW12" t="str">
        <v>S</v>
      </c>
      <c r="AX12" t="str">
        <v>25/09/19</v>
      </c>
      <c r="AY12" t="str">
        <v>pas envoi</v>
      </c>
      <c r="AZ12" t="str">
        <v>i1</v>
      </c>
      <c r="BA12">
        <v>30</v>
      </c>
    </row>
    <row r="13">
      <c r="A13" t="str">
        <v>HENKEL</v>
      </c>
      <c r="B13" t="str">
        <v>Albert</v>
      </c>
      <c r="C13" t="str">
        <v xml:space="preserve"> </v>
      </c>
      <c r="G13" t="str">
        <v>D</v>
      </c>
      <c r="I13">
        <v>200</v>
      </c>
      <c r="J13" t="str">
        <f>VLOOKUP(I13,CAT_JOUEUR,2,FALSE)</f>
        <v>Donateurs</v>
      </c>
      <c r="K13">
        <v>200</v>
      </c>
      <c r="L13" t="str">
        <f>VLOOKUP(K13,CAT_JOUEUR,2,FALSE)</f>
        <v>Donateurs</v>
      </c>
      <c r="AC13" t="str">
        <v xml:space="preserve"> ///</v>
      </c>
      <c r="AE13" t="str">
        <v xml:space="preserve"> ///</v>
      </c>
      <c r="AF13" t="str">
        <v xml:space="preserve"> ///</v>
      </c>
      <c r="AG13" t="str">
        <v>NA</v>
      </c>
      <c r="AW13" t="str">
        <v>don</v>
      </c>
      <c r="AX13" t="str">
        <v>pas envoi</v>
      </c>
      <c r="AY13" t="str">
        <v>pas envoi</v>
      </c>
      <c r="BA13" t="str">
        <v>don</v>
      </c>
    </row>
    <row r="14">
      <c r="A14" t="str">
        <v>HIRTZ</v>
      </c>
      <c r="B14" t="str">
        <v>Ben</v>
      </c>
      <c r="G14" t="str">
        <v>D</v>
      </c>
      <c r="I14">
        <v>200</v>
      </c>
      <c r="J14" t="str">
        <f>VLOOKUP(I14,CAT_JOUEUR,2,FALSE)</f>
        <v>Donateurs</v>
      </c>
      <c r="K14">
        <v>200</v>
      </c>
      <c r="L14" t="str">
        <f>VLOOKUP(K14,CAT_JOUEUR,2,FALSE)</f>
        <v>Donateurs</v>
      </c>
      <c r="AC14" t="str">
        <v xml:space="preserve"> ///</v>
      </c>
      <c r="AE14" t="str">
        <v xml:space="preserve"> ///</v>
      </c>
      <c r="AF14" t="str">
        <v xml:space="preserve"> ///</v>
      </c>
      <c r="AK14" t="str">
        <v xml:space="preserve"> </v>
      </c>
      <c r="AW14" t="str">
        <v>don</v>
      </c>
      <c r="AX14" t="str">
        <v>pas envoi</v>
      </c>
      <c r="AY14" t="str">
        <v>pas envoi</v>
      </c>
      <c r="BA14" t="str">
        <v>don</v>
      </c>
    </row>
    <row r="15">
      <c r="A15" t="str">
        <v>KILL</v>
      </c>
      <c r="B15" t="str">
        <v>Annette</v>
      </c>
      <c r="G15" t="str">
        <v>D</v>
      </c>
      <c r="I15">
        <v>200</v>
      </c>
      <c r="J15" t="str">
        <f>VLOOKUP(I15,CAT_JOUEUR,2,FALSE)</f>
        <v>Donateurs</v>
      </c>
      <c r="K15">
        <v>200</v>
      </c>
      <c r="L15" t="str">
        <f>VLOOKUP(K15,CAT_JOUEUR,2,FALSE)</f>
        <v>Donateurs</v>
      </c>
      <c r="AC15" t="str">
        <v xml:space="preserve"> ///</v>
      </c>
      <c r="AE15" t="str">
        <v xml:space="preserve"> ///</v>
      </c>
      <c r="AF15" t="str">
        <v xml:space="preserve"> ///</v>
      </c>
      <c r="AG15" t="str">
        <v>NA</v>
      </c>
      <c r="AW15" t="str">
        <v>don</v>
      </c>
      <c r="AX15" t="str">
        <v>pas envoi</v>
      </c>
      <c r="AY15" t="str">
        <v>pas envoi</v>
      </c>
      <c r="BA15" t="str">
        <v>don</v>
      </c>
    </row>
    <row r="16">
      <c r="A16" t="str">
        <v>KOLBER</v>
      </c>
      <c r="B16" t="str">
        <v>Saskia</v>
      </c>
      <c r="C16" t="str">
        <v>F / luxembourgeoise</v>
      </c>
      <c r="D16" t="str">
        <v>2, rue du berger</v>
      </c>
      <c r="E16" t="str">
        <v>L-7430</v>
      </c>
      <c r="F16" t="str">
        <v>Fischbach</v>
      </c>
      <c r="G16" t="str">
        <v>D</v>
      </c>
      <c r="I16">
        <v>200</v>
      </c>
      <c r="J16" t="str">
        <f>VLOOKUP(I16,CAT_JOUEUR,2,FALSE)</f>
        <v>Donateurs</v>
      </c>
      <c r="K16">
        <v>200</v>
      </c>
      <c r="L16" t="str">
        <f>VLOOKUP(K16,CAT_JOUEUR,2,FALSE)</f>
        <v>Donateurs</v>
      </c>
      <c r="AC16" t="str">
        <v xml:space="preserve"> ///</v>
      </c>
      <c r="AE16" t="str">
        <v xml:space="preserve"> ///</v>
      </c>
      <c r="AF16" t="str">
        <v xml:space="preserve"> ///</v>
      </c>
      <c r="AG16" t="str">
        <v>NA</v>
      </c>
      <c r="AS16">
        <v>20</v>
      </c>
      <c r="AW16" t="str">
        <v>don</v>
      </c>
      <c r="AX16" t="str">
        <v>pas envoi</v>
      </c>
      <c r="AY16" t="str">
        <v>pas envoi</v>
      </c>
      <c r="BA16" t="str">
        <v>don</v>
      </c>
    </row>
    <row r="17">
      <c r="A17" t="str">
        <v>LANNERS</v>
      </c>
      <c r="B17" t="str">
        <v>Nico</v>
      </c>
      <c r="F17" t="str">
        <v xml:space="preserve"> </v>
      </c>
      <c r="G17" t="str">
        <v>D</v>
      </c>
      <c r="I17">
        <v>200</v>
      </c>
      <c r="J17" t="str">
        <f>VLOOKUP(I17,CAT_JOUEUR,2,FALSE)</f>
        <v>Donateurs</v>
      </c>
      <c r="K17">
        <v>200</v>
      </c>
      <c r="L17" t="str">
        <f>VLOOKUP(K17,CAT_JOUEUR,2,FALSE)</f>
        <v>Donateurs</v>
      </c>
      <c r="AC17" t="str">
        <v xml:space="preserve"> ///</v>
      </c>
      <c r="AE17" t="str">
        <v xml:space="preserve"> ///</v>
      </c>
      <c r="AF17" t="str">
        <v xml:space="preserve"> ///</v>
      </c>
      <c r="AG17" t="str">
        <v>NA</v>
      </c>
      <c r="AW17" t="str">
        <v>don</v>
      </c>
      <c r="AX17" t="str">
        <v>pas envoi</v>
      </c>
      <c r="AY17" t="str">
        <v>pas envoi</v>
      </c>
      <c r="BA17" t="str">
        <v>don</v>
      </c>
    </row>
    <row r="18">
      <c r="A18" t="str">
        <v>LENTZ</v>
      </c>
      <c r="G18" t="str">
        <v>D</v>
      </c>
      <c r="I18">
        <v>200</v>
      </c>
      <c r="J18" t="str">
        <f>VLOOKUP(I18,CAT_JOUEUR,2,FALSE)</f>
        <v>Donateurs</v>
      </c>
      <c r="K18">
        <v>200</v>
      </c>
      <c r="L18" t="str">
        <f>VLOOKUP(K18,CAT_JOUEUR,2,FALSE)</f>
        <v>Donateurs</v>
      </c>
      <c r="AC18" t="str">
        <v xml:space="preserve"> ///</v>
      </c>
      <c r="AE18" t="str">
        <v xml:space="preserve"> ///</v>
      </c>
      <c r="AF18" t="str">
        <v xml:space="preserve"> ///</v>
      </c>
      <c r="AG18" t="str">
        <v>NA</v>
      </c>
      <c r="AW18" t="str">
        <v>don</v>
      </c>
      <c r="AX18" t="str">
        <v>pas envoi</v>
      </c>
      <c r="AY18" t="str">
        <v>pas envoi</v>
      </c>
      <c r="BA18" t="str">
        <v>don</v>
      </c>
    </row>
    <row r="19">
      <c r="A19" t="str">
        <v>LIPPERT</v>
      </c>
      <c r="B19" t="str">
        <v>Nicky</v>
      </c>
      <c r="D19" t="str">
        <v>24, rue du Moulin</v>
      </c>
      <c r="E19" t="str">
        <v>L-4251</v>
      </c>
      <c r="F19" t="str">
        <v>Esch / Alzette</v>
      </c>
      <c r="G19" t="str">
        <v>F07</v>
      </c>
      <c r="I19">
        <v>50</v>
      </c>
      <c r="J19" t="str">
        <f>VLOOKUP(I19,CAT_JOUEUR,2,FALSE)</f>
        <v>Benevole</v>
      </c>
      <c r="K19">
        <v>50</v>
      </c>
      <c r="L19" t="str">
        <f>VLOOKUP(K19,CAT_JOUEUR,2,FALSE)</f>
        <v>Benevole</v>
      </c>
      <c r="AC19" t="str">
        <v xml:space="preserve"> ///</v>
      </c>
      <c r="AE19" t="str">
        <v xml:space="preserve"> ///</v>
      </c>
      <c r="AF19" t="str">
        <v xml:space="preserve"> ///</v>
      </c>
      <c r="AG19" t="str">
        <v>NA</v>
      </c>
      <c r="AL19" t="str">
        <v>nickielippert@hotmail.com</v>
      </c>
      <c r="AV19">
        <v>20</v>
      </c>
      <c r="AW19" t="str">
        <v>fam</v>
      </c>
      <c r="AX19" t="str">
        <v>25/09/19</v>
      </c>
      <c r="AY19" t="str">
        <v>19/11/19</v>
      </c>
    </row>
    <row r="20">
      <c r="A20" t="str">
        <v>PALAZZI</v>
      </c>
      <c r="B20" t="str">
        <v>Rudi</v>
      </c>
      <c r="G20" t="str">
        <v>D</v>
      </c>
      <c r="I20">
        <v>200</v>
      </c>
      <c r="J20" t="str">
        <f>VLOOKUP(I20,CAT_JOUEUR,2,FALSE)</f>
        <v>Donateurs</v>
      </c>
      <c r="K20">
        <v>200</v>
      </c>
      <c r="L20" t="str">
        <f>VLOOKUP(K20,CAT_JOUEUR,2,FALSE)</f>
        <v>Donateurs</v>
      </c>
      <c r="AC20" t="str">
        <v xml:space="preserve"> ///</v>
      </c>
      <c r="AE20" t="str">
        <v xml:space="preserve"> ///</v>
      </c>
      <c r="AF20" t="str">
        <v xml:space="preserve"> ///</v>
      </c>
      <c r="AG20" t="str">
        <v>NA</v>
      </c>
      <c r="AW20" t="str">
        <v>don</v>
      </c>
      <c r="AX20" t="str">
        <v>pas envoi</v>
      </c>
      <c r="AY20" t="str">
        <v>pas envoi</v>
      </c>
      <c r="BA20" t="str">
        <v>don</v>
      </c>
    </row>
    <row r="21">
      <c r="A21" t="str">
        <v>PETERS</v>
      </c>
      <c r="B21" t="str">
        <v>John</v>
      </c>
      <c r="G21" t="str">
        <v>D</v>
      </c>
      <c r="I21">
        <v>200</v>
      </c>
      <c r="J21" t="str">
        <f>VLOOKUP(I21,CAT_JOUEUR,2,FALSE)</f>
        <v>Donateurs</v>
      </c>
      <c r="K21">
        <v>200</v>
      </c>
      <c r="L21" t="str">
        <f>VLOOKUP(K21,CAT_JOUEUR,2,FALSE)</f>
        <v>Donateurs</v>
      </c>
      <c r="AC21" t="str">
        <v xml:space="preserve"> ///</v>
      </c>
      <c r="AE21" t="str">
        <v xml:space="preserve"> ///</v>
      </c>
      <c r="AF21" t="str">
        <v xml:space="preserve"> ///</v>
      </c>
      <c r="AG21" t="str">
        <v>NA</v>
      </c>
      <c r="AW21" t="str">
        <v>don</v>
      </c>
      <c r="AX21" t="str">
        <v>pas envoi</v>
      </c>
      <c r="AY21" t="str">
        <v>pas envoi</v>
      </c>
      <c r="BA21" t="str">
        <v>don</v>
      </c>
    </row>
    <row r="22">
      <c r="A22" t="str">
        <v>RECKINGER</v>
      </c>
      <c r="B22" t="str">
        <v>J-P</v>
      </c>
      <c r="G22" t="str">
        <v>D</v>
      </c>
      <c r="I22">
        <v>200</v>
      </c>
      <c r="J22" t="str">
        <f>VLOOKUP(I22,CAT_JOUEUR,2,FALSE)</f>
        <v>Donateurs</v>
      </c>
      <c r="K22">
        <v>200</v>
      </c>
      <c r="L22" t="str">
        <f>VLOOKUP(K22,CAT_JOUEUR,2,FALSE)</f>
        <v>Donateurs</v>
      </c>
      <c r="AC22" t="str">
        <v xml:space="preserve"> ///</v>
      </c>
      <c r="AE22" t="str">
        <v xml:space="preserve"> ///</v>
      </c>
      <c r="AF22" t="str">
        <v xml:space="preserve"> ///</v>
      </c>
      <c r="AG22" t="str">
        <v>NA</v>
      </c>
      <c r="AW22" t="str">
        <v>don</v>
      </c>
      <c r="AX22" t="str">
        <v>pas envoi</v>
      </c>
      <c r="AY22" t="str">
        <v>pas envoi</v>
      </c>
      <c r="BA22" t="str">
        <v>don</v>
      </c>
    </row>
    <row r="23">
      <c r="A23" t="str">
        <v>SAUER</v>
      </c>
      <c r="B23" t="str">
        <v>Fernand</v>
      </c>
      <c r="F23" t="str">
        <v xml:space="preserve"> </v>
      </c>
      <c r="G23" t="str">
        <v>D</v>
      </c>
      <c r="I23">
        <v>200</v>
      </c>
      <c r="J23" t="str">
        <f>VLOOKUP(I23,CAT_JOUEUR,2,FALSE)</f>
        <v>Donateurs</v>
      </c>
      <c r="K23">
        <v>200</v>
      </c>
      <c r="L23" t="str">
        <f>VLOOKUP(K23,CAT_JOUEUR,2,FALSE)</f>
        <v>Donateurs</v>
      </c>
      <c r="AC23" t="str">
        <v xml:space="preserve"> ///</v>
      </c>
      <c r="AE23" t="str">
        <v xml:space="preserve"> ///</v>
      </c>
      <c r="AF23" t="str">
        <v xml:space="preserve"> ///</v>
      </c>
      <c r="AG23" t="str">
        <v>NA</v>
      </c>
      <c r="AW23" t="str">
        <v>don</v>
      </c>
      <c r="AX23" t="str">
        <v>pas envoi</v>
      </c>
      <c r="AY23" t="str">
        <v>pas envoi</v>
      </c>
      <c r="BA23" t="str">
        <v>don</v>
      </c>
      <c r="BG23" t="str">
        <v>R17</v>
      </c>
    </row>
    <row r="24">
      <c r="A24" t="str">
        <v>SCHAAL</v>
      </c>
      <c r="B24" t="str">
        <v>René</v>
      </c>
      <c r="G24" t="str">
        <v>D</v>
      </c>
      <c r="I24">
        <v>200</v>
      </c>
      <c r="J24" t="str">
        <f>VLOOKUP(I24,CAT_JOUEUR,2,FALSE)</f>
        <v>Donateurs</v>
      </c>
      <c r="K24">
        <v>200</v>
      </c>
      <c r="L24" t="str">
        <f>VLOOKUP(K24,CAT_JOUEUR,2,FALSE)</f>
        <v>Donateurs</v>
      </c>
      <c r="AC24" t="str">
        <v xml:space="preserve"> ///</v>
      </c>
      <c r="AE24" t="str">
        <v xml:space="preserve"> ///</v>
      </c>
      <c r="AF24" t="str">
        <v xml:space="preserve"> ///</v>
      </c>
      <c r="AG24" t="str">
        <v>NA</v>
      </c>
      <c r="AW24" t="str">
        <v>don</v>
      </c>
      <c r="AX24" t="str">
        <v>pas envoi</v>
      </c>
      <c r="AY24" t="str">
        <v>pas envoi</v>
      </c>
      <c r="BA24" t="str">
        <v>don</v>
      </c>
    </row>
    <row r="25">
      <c r="A25" t="str">
        <v>WEYRICH WEILER</v>
      </c>
      <c r="G25" t="str">
        <v>D</v>
      </c>
      <c r="I25">
        <v>200</v>
      </c>
      <c r="J25" t="str">
        <f>VLOOKUP(I25,CAT_JOUEUR,2,FALSE)</f>
        <v>Donateurs</v>
      </c>
      <c r="K25">
        <v>200</v>
      </c>
      <c r="L25" t="str">
        <f>VLOOKUP(K25,CAT_JOUEUR,2,FALSE)</f>
        <v>Donateurs</v>
      </c>
      <c r="AC25" t="str">
        <v xml:space="preserve"> ///</v>
      </c>
      <c r="AE25" t="str">
        <v xml:space="preserve"> ///</v>
      </c>
      <c r="AF25" t="str">
        <v xml:space="preserve"> ///</v>
      </c>
      <c r="AG25" t="str">
        <v>NA</v>
      </c>
      <c r="AW25" t="str">
        <v>don</v>
      </c>
      <c r="AX25" t="str">
        <v>pas envoi</v>
      </c>
      <c r="AY25" t="str">
        <v>pas envoi</v>
      </c>
      <c r="BA25" t="str">
        <v>don</v>
      </c>
    </row>
    <row r="41">
      <c r="AL41" t="str">
        <v xml:space="preserve"> </v>
      </c>
    </row>
    <row r="17525">
      <c r="C17525" t="str">
        <v xml:space="preserve"> </v>
      </c>
    </row>
    <row r="17526">
      <c r="AJ17526" t="str">
        <v xml:space="preserve"> </v>
      </c>
    </row>
    <row r="17528">
      <c r="AJ17528" t="str">
        <v xml:space="preserve"> </v>
      </c>
    </row>
  </sheetData>
  <hyperlinks>
    <hyperlink ref="AL4" r:id="rId1"/>
    <hyperlink ref="AL12" r:id="rId2"/>
  </hyperlinks>
  <pageMargins left="0.7" right="0.7" top="0.787401575" bottom="0.787401575" header="0" footer="0"/>
  <ignoredErrors>
    <ignoredError numberStoredAsText="1" sqref="A1:BJ175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Nom</v>
      </c>
      <c r="B1" t="str">
        <v>Prénom</v>
      </c>
      <c r="C1" t="str">
        <v>Card-ID (DB)</v>
      </c>
      <c r="D1" t="str">
        <v>Alter Courrier-Code</v>
      </c>
      <c r="E1" t="str">
        <v>Neuer Courrier-Code (Liste)</v>
      </c>
      <c r="F1" t="str">
        <v>Courrier geändert</v>
      </c>
      <c r="G1" t="str">
        <v>Alter Code (Liste)</v>
      </c>
      <c r="H1" t="str">
        <v>Neuer Code (Staffelung)</v>
      </c>
      <c r="I1" t="str">
        <v>Neu — Bedeutung</v>
      </c>
      <c r="J1" t="str">
        <v>Kategorie-Text (Liste)</v>
      </c>
      <c r="K1" t="str">
        <v>Status (DB)</v>
      </c>
    </row>
    <row r="2">
      <c r="A2" t="str">
        <v>AAMODT</v>
      </c>
      <c r="B2" t="str">
        <v>Astrid</v>
      </c>
      <c r="C2" t="str">
        <v>XT9L3NX</v>
      </c>
      <c r="D2" t="str">
        <v>F96</v>
      </c>
      <c r="E2" t="str">
        <v>F96</v>
      </c>
      <c r="F2" t="str">
        <v/>
      </c>
      <c r="G2" t="str">
        <v>212</v>
      </c>
      <c r="H2" t="str">
        <v>70</v>
      </c>
      <c r="I2" t="str">
        <v>Contact famille</v>
      </c>
      <c r="J2" t="str">
        <v>Contact famille</v>
      </c>
      <c r="K2" t="str">
        <v>active</v>
      </c>
    </row>
    <row r="3">
      <c r="A3" t="str">
        <v>AGOVIC</v>
      </c>
      <c r="B3" t="str">
        <v>Ajscla</v>
      </c>
      <c r="C3" t="str">
        <v>JD5C6JH</v>
      </c>
      <c r="D3" t="str">
        <v>F94</v>
      </c>
      <c r="E3" t="str">
        <v>F94</v>
      </c>
      <c r="F3" t="str">
        <v/>
      </c>
      <c r="G3" t="str">
        <v>212</v>
      </c>
      <c r="H3" t="str">
        <v>70</v>
      </c>
      <c r="I3" t="str">
        <v>Contact famille</v>
      </c>
      <c r="J3" t="str">
        <v>Contact famille</v>
      </c>
      <c r="K3" t="str">
        <v>active</v>
      </c>
    </row>
    <row r="4">
      <c r="A4" t="str">
        <v>AGREBI</v>
      </c>
      <c r="B4" t="str">
        <v>Myriam</v>
      </c>
      <c r="C4" t="str">
        <v>KBBSB8G</v>
      </c>
      <c r="D4" t="str">
        <v>F141</v>
      </c>
      <c r="E4" t="str">
        <v>F141</v>
      </c>
      <c r="F4" t="str">
        <v/>
      </c>
      <c r="G4" t="str">
        <v>212</v>
      </c>
      <c r="H4" t="str">
        <v>70</v>
      </c>
      <c r="I4" t="str">
        <v>Contact famille</v>
      </c>
      <c r="J4" t="str">
        <v>Contact famille</v>
      </c>
      <c r="K4" t="str">
        <v>active</v>
      </c>
    </row>
    <row r="5">
      <c r="A5" t="str">
        <v>AKIKAWA</v>
      </c>
      <c r="B5" t="str">
        <v>Kotaro</v>
      </c>
      <c r="C5" t="str">
        <v>YY624PH</v>
      </c>
      <c r="D5" t="str">
        <v>F103</v>
      </c>
      <c r="E5" t="str">
        <v>F103</v>
      </c>
      <c r="F5" t="str">
        <v/>
      </c>
      <c r="G5" t="str">
        <v>212</v>
      </c>
      <c r="H5" t="str">
        <v>70</v>
      </c>
      <c r="I5" t="str">
        <v>Contact famille</v>
      </c>
      <c r="J5" t="str">
        <v>Contact famille</v>
      </c>
      <c r="K5" t="str">
        <v>active</v>
      </c>
    </row>
    <row r="6">
      <c r="A6" t="str">
        <v>AKIKAWA</v>
      </c>
      <c r="B6" t="str">
        <v>Marie</v>
      </c>
      <c r="C6" t="str">
        <v>8P97XMG</v>
      </c>
      <c r="D6" t="str">
        <v>F103</v>
      </c>
      <c r="E6" t="str">
        <v>F103</v>
      </c>
      <c r="F6" t="str">
        <v/>
      </c>
      <c r="G6" t="str">
        <v>18</v>
      </c>
      <c r="H6" t="str">
        <v>37</v>
      </c>
      <c r="I6" t="str">
        <v>U9F</v>
      </c>
      <c r="J6" t="str">
        <v>U 9 F</v>
      </c>
      <c r="K6" t="str">
        <v>active</v>
      </c>
    </row>
    <row r="7">
      <c r="A7" t="str">
        <v>AKIKAWA</v>
      </c>
      <c r="B7" t="str">
        <v>Minao</v>
      </c>
      <c r="C7" t="str">
        <v>7X5CDR4</v>
      </c>
      <c r="D7" t="str">
        <v>F103</v>
      </c>
      <c r="E7" t="str">
        <v>F103</v>
      </c>
      <c r="F7" t="str">
        <v/>
      </c>
      <c r="G7" t="str">
        <v>212</v>
      </c>
      <c r="H7" t="str">
        <v>70</v>
      </c>
      <c r="I7" t="str">
        <v>Contact famille</v>
      </c>
      <c r="J7" t="str">
        <v>Contact famille</v>
      </c>
      <c r="K7" t="str">
        <v>active</v>
      </c>
    </row>
    <row r="8">
      <c r="A8" t="str">
        <v>ALMEIDA</v>
      </c>
      <c r="B8" t="str">
        <v>Frederico</v>
      </c>
      <c r="C8" t="str">
        <v>8Q5AK6Z</v>
      </c>
      <c r="D8" t="str">
        <v>F153</v>
      </c>
      <c r="E8" t="str">
        <v>F153</v>
      </c>
      <c r="F8" t="str">
        <v/>
      </c>
      <c r="G8" t="str">
        <v>212</v>
      </c>
      <c r="H8" t="str">
        <v>70</v>
      </c>
      <c r="I8" t="str">
        <v>Contact famille</v>
      </c>
      <c r="J8" t="str">
        <v>Contact famille</v>
      </c>
      <c r="K8" t="str">
        <v>active</v>
      </c>
    </row>
    <row r="9">
      <c r="A9" t="str">
        <v>ALVES DOS SANTOS</v>
      </c>
      <c r="B9" t="str">
        <v>Marlène</v>
      </c>
      <c r="C9" t="str">
        <v>STGXTGJ</v>
      </c>
      <c r="D9" t="str">
        <v>F108</v>
      </c>
      <c r="E9" t="str">
        <v>F108</v>
      </c>
      <c r="F9" t="str">
        <v/>
      </c>
      <c r="G9" t="str">
        <v>212</v>
      </c>
      <c r="H9" t="str">
        <v>70</v>
      </c>
      <c r="I9" t="str">
        <v>Contact famille</v>
      </c>
      <c r="J9" t="str">
        <v>Contact famille</v>
      </c>
      <c r="K9" t="str">
        <v>active</v>
      </c>
    </row>
    <row r="10">
      <c r="A10" t="str">
        <v>AMADOR FORTES</v>
      </c>
      <c r="B10" t="str">
        <v>Fabio Daniel</v>
      </c>
      <c r="C10" t="str">
        <v>HNPV9R9</v>
      </c>
      <c r="D10" t="str">
        <v>Seul</v>
      </c>
      <c r="E10" t="str">
        <v>Seul</v>
      </c>
      <c r="F10" t="str">
        <v/>
      </c>
      <c r="G10" t="str">
        <v>2</v>
      </c>
      <c r="H10" t="str">
        <v>11</v>
      </c>
      <c r="I10" t="str">
        <v>Seniors H</v>
      </c>
      <c r="J10" t="str">
        <v>Seniors - Hommes</v>
      </c>
      <c r="K10" t="str">
        <v>active</v>
      </c>
    </row>
    <row r="11">
      <c r="A11" t="str">
        <v>ANDRIEN</v>
      </c>
      <c r="B11" t="str">
        <v>Morgane</v>
      </c>
      <c r="C11" t="str">
        <v>UXEZH6L</v>
      </c>
      <c r="D11" t="str">
        <v>F119</v>
      </c>
      <c r="E11" t="str">
        <v>F119</v>
      </c>
      <c r="F11" t="str">
        <v/>
      </c>
      <c r="G11" t="str">
        <v>21</v>
      </c>
      <c r="H11" t="str">
        <v>18</v>
      </c>
      <c r="I11" t="str">
        <v>U7 H</v>
      </c>
      <c r="J11" t="str">
        <v>U7 Mixte</v>
      </c>
      <c r="K11" t="str">
        <v>active</v>
      </c>
    </row>
    <row r="12">
      <c r="A12" t="str">
        <v>ANSAY</v>
      </c>
      <c r="B12" t="str">
        <v>Luka</v>
      </c>
      <c r="C12" t="str">
        <v>DBDVYNJ</v>
      </c>
      <c r="D12" t="str">
        <v>Seul</v>
      </c>
      <c r="E12" t="str">
        <v>Seul</v>
      </c>
      <c r="F12" t="str">
        <v/>
      </c>
      <c r="G12" t="str">
        <v>2</v>
      </c>
      <c r="H12" t="str">
        <v>11</v>
      </c>
      <c r="I12" t="str">
        <v>Seniors H</v>
      </c>
      <c r="J12" t="str">
        <v>Seniors - Hommes</v>
      </c>
      <c r="K12" t="str">
        <v>active</v>
      </c>
    </row>
    <row r="13">
      <c r="A13" t="str">
        <v>ANSAY</v>
      </c>
      <c r="B13" t="str">
        <v>Mathis</v>
      </c>
      <c r="C13" t="str">
        <v>RHYPSDR</v>
      </c>
      <c r="D13" t="str">
        <v>Seul</v>
      </c>
      <c r="E13" t="str">
        <v>Seul</v>
      </c>
      <c r="F13" t="str">
        <v/>
      </c>
      <c r="G13" t="str">
        <v>2</v>
      </c>
      <c r="H13" t="str">
        <v>11</v>
      </c>
      <c r="I13" t="str">
        <v>Seniors H</v>
      </c>
      <c r="J13" t="str">
        <v>Seniors - Hommes</v>
      </c>
      <c r="K13" t="str">
        <v>active</v>
      </c>
    </row>
    <row r="14">
      <c r="A14" t="str">
        <v>ANTHONSEN</v>
      </c>
      <c r="B14" t="str">
        <v>Laura</v>
      </c>
      <c r="C14" t="str">
        <v>6L4439X</v>
      </c>
      <c r="D14" t="str">
        <v>F156</v>
      </c>
      <c r="E14" t="str">
        <v>F156</v>
      </c>
      <c r="F14" t="str">
        <v/>
      </c>
      <c r="G14" t="str">
        <v>17</v>
      </c>
      <c r="H14" t="str">
        <v>36</v>
      </c>
      <c r="I14" t="str">
        <v>U11F</v>
      </c>
      <c r="J14" t="str">
        <v>U 11 F</v>
      </c>
      <c r="K14" t="str">
        <v>active</v>
      </c>
    </row>
    <row r="15">
      <c r="A15" t="str">
        <v>ANTHONSEN</v>
      </c>
      <c r="B15" t="str">
        <v>Rasmus Meier</v>
      </c>
      <c r="C15" t="str">
        <v>YRLNY6X</v>
      </c>
      <c r="D15" t="str">
        <v>F156</v>
      </c>
      <c r="E15" t="str">
        <v>F156</v>
      </c>
      <c r="F15" t="str">
        <v/>
      </c>
      <c r="G15" t="str">
        <v>212</v>
      </c>
      <c r="H15" t="str">
        <v>70</v>
      </c>
      <c r="I15" t="str">
        <v>Contact famille</v>
      </c>
      <c r="J15" t="str">
        <v>Contact famille</v>
      </c>
      <c r="K15" t="str">
        <v>active</v>
      </c>
    </row>
    <row r="16">
      <c r="A16" t="str">
        <v>ANTUNES BERNARDINO</v>
      </c>
      <c r="B16" t="str">
        <v>Marco</v>
      </c>
      <c r="C16" t="str">
        <v>TWLADY9</v>
      </c>
      <c r="D16" t="str">
        <v>F101</v>
      </c>
      <c r="E16" t="str">
        <v>F101</v>
      </c>
      <c r="F16" t="str">
        <v/>
      </c>
      <c r="G16" t="str">
        <v>212</v>
      </c>
      <c r="H16" t="str">
        <v>70</v>
      </c>
      <c r="I16" t="str">
        <v>Contact famille</v>
      </c>
      <c r="J16" t="str">
        <v>Contact famille</v>
      </c>
      <c r="K16" t="str">
        <v>active</v>
      </c>
    </row>
    <row r="17">
      <c r="A17" t="str">
        <v>ANTUNES CLOOS</v>
      </c>
      <c r="B17" t="str">
        <v>Keo</v>
      </c>
      <c r="C17" t="str">
        <v>VTYMZ6J</v>
      </c>
      <c r="D17" t="str">
        <v>F101</v>
      </c>
      <c r="E17" t="str">
        <v>F101</v>
      </c>
      <c r="F17" t="str">
        <v/>
      </c>
      <c r="G17" t="str">
        <v>6</v>
      </c>
      <c r="H17" t="str">
        <v>15</v>
      </c>
      <c r="I17" t="str">
        <v>U13 H</v>
      </c>
      <c r="J17" t="str">
        <v>U 13 Hommes</v>
      </c>
      <c r="K17" t="str">
        <v>active</v>
      </c>
    </row>
    <row r="18">
      <c r="A18" t="str">
        <v>ARENO</v>
      </c>
      <c r="B18" t="str">
        <v>Camille</v>
      </c>
      <c r="C18" t="str">
        <v>PZJYXJB</v>
      </c>
      <c r="D18" t="str">
        <v>F52</v>
      </c>
      <c r="E18" t="str">
        <v>F52</v>
      </c>
      <c r="F18" t="str">
        <v/>
      </c>
      <c r="G18" t="str">
        <v>17</v>
      </c>
      <c r="H18" t="str">
        <v>36</v>
      </c>
      <c r="I18" t="str">
        <v>U11F</v>
      </c>
      <c r="J18" t="str">
        <v>U 11 F</v>
      </c>
      <c r="K18" t="str">
        <v>active</v>
      </c>
    </row>
    <row r="19">
      <c r="A19" t="str">
        <v>ARENO</v>
      </c>
      <c r="B19" t="str">
        <v>Gilles</v>
      </c>
      <c r="C19" t="str">
        <v>EHC2MVX</v>
      </c>
      <c r="D19" t="str">
        <v>F52</v>
      </c>
      <c r="E19" t="str">
        <v>F52</v>
      </c>
      <c r="F19" t="str">
        <v/>
      </c>
      <c r="G19" t="str">
        <v>212</v>
      </c>
      <c r="H19" t="str">
        <v>70</v>
      </c>
      <c r="I19" t="str">
        <v>Contact famille</v>
      </c>
      <c r="J19" t="str">
        <v>Contact famille</v>
      </c>
      <c r="K19" t="str">
        <v>active</v>
      </c>
    </row>
    <row r="20">
      <c r="A20" t="str">
        <v>ARENO</v>
      </c>
      <c r="B20" t="str">
        <v>Matis</v>
      </c>
      <c r="C20" t="str">
        <v>MQD22R4</v>
      </c>
      <c r="D20" t="str">
        <v>F52</v>
      </c>
      <c r="E20" t="str">
        <v>F52</v>
      </c>
      <c r="F20" t="str">
        <v/>
      </c>
      <c r="G20" t="str">
        <v>8</v>
      </c>
      <c r="H20" t="str">
        <v>17</v>
      </c>
      <c r="I20" t="str">
        <v>U9 H</v>
      </c>
      <c r="J20" t="str">
        <v>U 9 Hommes</v>
      </c>
      <c r="K20" t="str">
        <v>active</v>
      </c>
    </row>
    <row r="21">
      <c r="A21" t="str">
        <v>ARSENIJEVIC</v>
      </c>
      <c r="B21" t="str">
        <v>Katarina</v>
      </c>
      <c r="C21" t="str">
        <v>6R89LAE</v>
      </c>
      <c r="D21" t="str">
        <v>F120</v>
      </c>
      <c r="E21" t="str">
        <v>F120</v>
      </c>
      <c r="F21" t="str">
        <v/>
      </c>
      <c r="G21" t="str">
        <v>212</v>
      </c>
      <c r="H21" t="str">
        <v>70</v>
      </c>
      <c r="I21" t="str">
        <v>Contact famille</v>
      </c>
      <c r="J21" t="str">
        <v>Contact famille</v>
      </c>
      <c r="K21" t="str">
        <v>active</v>
      </c>
    </row>
    <row r="22">
      <c r="A22" t="str">
        <v>ARSENIJEVIC</v>
      </c>
      <c r="B22" t="str">
        <v>Sara</v>
      </c>
      <c r="C22" t="str">
        <v>7WSYU64</v>
      </c>
      <c r="D22" t="str">
        <v>F120</v>
      </c>
      <c r="E22" t="str">
        <v>F120</v>
      </c>
      <c r="F22" t="str">
        <v/>
      </c>
      <c r="G22" t="str">
        <v>15</v>
      </c>
      <c r="H22" t="str">
        <v>35</v>
      </c>
      <c r="I22" t="str">
        <v>U13F</v>
      </c>
      <c r="J22" t="str">
        <v>U 13 F</v>
      </c>
      <c r="K22" t="str">
        <v>active</v>
      </c>
    </row>
    <row r="23">
      <c r="A23" t="str">
        <v>ARSENIJEVIC</v>
      </c>
      <c r="B23" t="str">
        <v>Sofija</v>
      </c>
      <c r="C23" t="str">
        <v>WNWBSEE</v>
      </c>
      <c r="D23" t="str">
        <v>F120</v>
      </c>
      <c r="E23" t="str">
        <v>F120</v>
      </c>
      <c r="F23" t="str">
        <v/>
      </c>
      <c r="G23" t="str">
        <v>17</v>
      </c>
      <c r="H23" t="str">
        <v>36</v>
      </c>
      <c r="I23" t="str">
        <v>U11F</v>
      </c>
      <c r="J23" t="str">
        <v>U 11 F</v>
      </c>
      <c r="K23" t="str">
        <v>active</v>
      </c>
    </row>
    <row r="24">
      <c r="A24" t="str">
        <v>ARSENIJEVIC</v>
      </c>
      <c r="B24" t="str">
        <v>Srecko</v>
      </c>
      <c r="C24" t="str">
        <v>5VSGAV7</v>
      </c>
      <c r="D24" t="str">
        <v>F120</v>
      </c>
      <c r="E24" t="str">
        <v>F120</v>
      </c>
      <c r="F24" t="str">
        <v/>
      </c>
      <c r="G24" t="str">
        <v>212</v>
      </c>
      <c r="H24" t="str">
        <v>70</v>
      </c>
      <c r="I24" t="str">
        <v>Contact famille</v>
      </c>
      <c r="J24" t="str">
        <v>Contact famille</v>
      </c>
      <c r="K24" t="str">
        <v>active</v>
      </c>
    </row>
    <row r="25">
      <c r="A25" t="str">
        <v>ASSEL</v>
      </c>
      <c r="B25" t="str">
        <v>Leo</v>
      </c>
      <c r="C25" t="str">
        <v>NZ35X8K</v>
      </c>
      <c r="D25" t="str">
        <v>AJ-GL</v>
      </c>
      <c r="E25" t="str">
        <v>AJ-GL</v>
      </c>
      <c r="F25" t="str">
        <v/>
      </c>
      <c r="G25" t="str">
        <v>252</v>
      </c>
      <c r="H25" t="str">
        <v>85</v>
      </c>
      <c r="I25" t="str">
        <v>Abbruch jung (Lizenz behalten)</v>
      </c>
      <c r="J25" t="str">
        <v>Arrêt jeune (garder licence)</v>
      </c>
      <c r="K25" t="str">
        <v>active</v>
      </c>
    </row>
    <row r="26">
      <c r="A26" t="str">
        <v>BARBIER</v>
      </c>
      <c r="B26" t="str">
        <v>Mickaël</v>
      </c>
      <c r="C26" t="str">
        <v>JFTL747</v>
      </c>
      <c r="D26" t="str">
        <v>F19</v>
      </c>
      <c r="E26" t="str">
        <v>F19</v>
      </c>
      <c r="F26" t="str">
        <v/>
      </c>
      <c r="G26" t="str">
        <v>212</v>
      </c>
      <c r="H26" t="str">
        <v>70</v>
      </c>
      <c r="I26" t="str">
        <v>Contact famille</v>
      </c>
      <c r="J26" t="str">
        <v>Contact famille</v>
      </c>
      <c r="K26" t="str">
        <v>active</v>
      </c>
    </row>
    <row r="27">
      <c r="A27" t="str">
        <v>BARBIER VILA</v>
      </c>
      <c r="B27" t="str">
        <v>Alex</v>
      </c>
      <c r="C27" t="str">
        <v>ALJF2PB</v>
      </c>
      <c r="D27" t="str">
        <v>F19</v>
      </c>
      <c r="E27" t="str">
        <v>F19</v>
      </c>
      <c r="F27" t="str">
        <v/>
      </c>
      <c r="G27" t="str">
        <v>21</v>
      </c>
      <c r="H27" t="str">
        <v>18</v>
      </c>
      <c r="I27" t="str">
        <v>U7 H</v>
      </c>
      <c r="J27" t="str">
        <v>U7 Mixte</v>
      </c>
      <c r="K27" t="str">
        <v>active</v>
      </c>
    </row>
    <row r="28">
      <c r="A28" t="str">
        <v>BARBOSA RODRIGUES</v>
      </c>
      <c r="B28" t="str">
        <v>Fabiana</v>
      </c>
      <c r="C28" t="str">
        <v>UQNDXL9</v>
      </c>
      <c r="D28" t="str">
        <v>Seul</v>
      </c>
      <c r="E28" t="str">
        <v>Seul</v>
      </c>
      <c r="F28" t="str">
        <v/>
      </c>
      <c r="G28" t="str">
        <v>12</v>
      </c>
      <c r="H28" t="str">
        <v>31</v>
      </c>
      <c r="I28" t="str">
        <v>Seniors FE</v>
      </c>
      <c r="J28" t="str">
        <v>Femmes</v>
      </c>
      <c r="K28" t="str">
        <v>active</v>
      </c>
    </row>
    <row r="29">
      <c r="A29" t="str">
        <v>BATLEY</v>
      </c>
      <c r="B29" t="str">
        <v>Storm</v>
      </c>
      <c r="C29" t="str">
        <v>H879FYC</v>
      </c>
      <c r="D29" t="str">
        <v>AJ-GL</v>
      </c>
      <c r="E29" t="str">
        <v>AJ-GL</v>
      </c>
      <c r="F29" t="str">
        <v/>
      </c>
      <c r="G29" t="str">
        <v>252</v>
      </c>
      <c r="H29" t="str">
        <v>85</v>
      </c>
      <c r="I29" t="str">
        <v>Abbruch jung (Lizenz behalten)</v>
      </c>
      <c r="J29" t="str">
        <v>Arrêt jeune (garder licence)</v>
      </c>
      <c r="K29" t="str">
        <v>active</v>
      </c>
    </row>
    <row r="30">
      <c r="A30" t="str">
        <v>BAUER</v>
      </c>
      <c r="B30" t="str">
        <v>Philippe</v>
      </c>
      <c r="C30" t="str">
        <v>HNVSP2C</v>
      </c>
      <c r="D30" t="str">
        <v>AJ-GL</v>
      </c>
      <c r="E30" t="str">
        <v>AJ-GL</v>
      </c>
      <c r="F30" t="str">
        <v/>
      </c>
      <c r="G30" t="str">
        <v>252</v>
      </c>
      <c r="H30" t="str">
        <v>85</v>
      </c>
      <c r="I30" t="str">
        <v>Abbruch jung (Lizenz behalten)</v>
      </c>
      <c r="J30" t="str">
        <v>Arrêt jeune (garder licence)</v>
      </c>
      <c r="K30" t="str">
        <v>active</v>
      </c>
    </row>
    <row r="31">
      <c r="A31" t="str">
        <v>BAUER</v>
      </c>
      <c r="B31" t="str">
        <v>René</v>
      </c>
      <c r="C31" t="str">
        <v>CB2ZE92</v>
      </c>
      <c r="D31" t="str">
        <v>AJ-GL</v>
      </c>
      <c r="E31" t="str">
        <v>AJ-GL</v>
      </c>
      <c r="F31" t="str">
        <v/>
      </c>
      <c r="G31" t="str">
        <v>252</v>
      </c>
      <c r="H31" t="str">
        <v>85</v>
      </c>
      <c r="I31" t="str">
        <v>Abbruch jung (Lizenz behalten)</v>
      </c>
      <c r="J31" t="str">
        <v>Arrêt jeune (garder licence)</v>
      </c>
      <c r="K31" t="str">
        <v>active</v>
      </c>
    </row>
    <row r="32">
      <c r="A32" t="str">
        <v>BAULER</v>
      </c>
      <c r="B32" t="str">
        <v>Chloé</v>
      </c>
      <c r="C32" t="str">
        <v>KH2PFAF</v>
      </c>
      <c r="D32" t="str">
        <v>AJ-GL</v>
      </c>
      <c r="E32" t="str">
        <v>AJ-GL</v>
      </c>
      <c r="F32" t="str">
        <v/>
      </c>
      <c r="G32" t="str">
        <v>252</v>
      </c>
      <c r="H32" t="str">
        <v>85</v>
      </c>
      <c r="I32" t="str">
        <v>Abbruch jung (Lizenz behalten)</v>
      </c>
      <c r="J32" t="str">
        <v>Arrêt jeune (garder licence)</v>
      </c>
      <c r="K32" t="str">
        <v>active</v>
      </c>
    </row>
    <row r="33">
      <c r="A33" t="str">
        <v>BAURAIN</v>
      </c>
      <c r="B33" t="str">
        <v>Auguste</v>
      </c>
      <c r="C33" t="str">
        <v>D6CNAX7</v>
      </c>
      <c r="D33" t="str">
        <v>F29</v>
      </c>
      <c r="E33" t="str">
        <v>F29</v>
      </c>
      <c r="F33" t="str">
        <v/>
      </c>
      <c r="G33" t="str">
        <v>21</v>
      </c>
      <c r="H33" t="str">
        <v>18</v>
      </c>
      <c r="I33" t="str">
        <v>U7 H</v>
      </c>
      <c r="J33" t="str">
        <v>U7 Mixte</v>
      </c>
      <c r="K33" t="str">
        <v>active</v>
      </c>
    </row>
    <row r="34">
      <c r="A34" t="str">
        <v>BAURAIN</v>
      </c>
      <c r="B34" t="str">
        <v>Camille</v>
      </c>
      <c r="C34" t="str">
        <v>65R3VCF</v>
      </c>
      <c r="D34" t="str">
        <v>F29</v>
      </c>
      <c r="E34" t="str">
        <v>F29</v>
      </c>
      <c r="F34" t="str">
        <v/>
      </c>
      <c r="G34" t="str">
        <v>212</v>
      </c>
      <c r="H34" t="str">
        <v>70</v>
      </c>
      <c r="I34" t="str">
        <v>Contact famille</v>
      </c>
      <c r="J34" t="str">
        <v>Contact famille</v>
      </c>
      <c r="K34" t="str">
        <v>active</v>
      </c>
    </row>
    <row r="35">
      <c r="A35" t="str">
        <v>BAURAIN</v>
      </c>
      <c r="B35" t="str">
        <v>Maxime</v>
      </c>
      <c r="C35" t="str">
        <v>U6SRKT9</v>
      </c>
      <c r="D35" t="str">
        <v>F29</v>
      </c>
      <c r="E35" t="str">
        <v>F29</v>
      </c>
      <c r="F35" t="str">
        <v/>
      </c>
      <c r="G35" t="str">
        <v>212</v>
      </c>
      <c r="H35" t="str">
        <v>70</v>
      </c>
      <c r="I35" t="str">
        <v>Contact famille</v>
      </c>
      <c r="J35" t="str">
        <v>Contact famille</v>
      </c>
      <c r="K35" t="str">
        <v>active</v>
      </c>
    </row>
    <row r="36">
      <c r="A36" t="str">
        <v>BEAUME</v>
      </c>
      <c r="B36" t="str">
        <v>Yannick</v>
      </c>
      <c r="C36" t="str">
        <v>7MM9UTC</v>
      </c>
      <c r="D36" t="str">
        <v>AJ-GL</v>
      </c>
      <c r="E36" t="str">
        <v>AJ-GL</v>
      </c>
      <c r="F36" t="str">
        <v/>
      </c>
      <c r="G36" t="str">
        <v>252</v>
      </c>
      <c r="H36" t="str">
        <v>85</v>
      </c>
      <c r="I36" t="str">
        <v>Abbruch jung (Lizenz behalten)</v>
      </c>
      <c r="J36" t="str">
        <v>Arrêt jeune (garder licence)</v>
      </c>
      <c r="K36" t="str">
        <v>active</v>
      </c>
    </row>
    <row r="37">
      <c r="A37" t="str">
        <v>BECKER - REDING</v>
      </c>
      <c r="B37" t="str">
        <v>Laurence</v>
      </c>
      <c r="C37" t="str">
        <v>FMMVZU4</v>
      </c>
      <c r="D37" t="str">
        <v>F57</v>
      </c>
      <c r="E37" t="str">
        <v>F57</v>
      </c>
      <c r="F37" t="str">
        <v/>
      </c>
      <c r="G37" t="str">
        <v>213</v>
      </c>
      <c r="H37" t="str">
        <v>71</v>
      </c>
      <c r="I37" t="str">
        <v>Mère/Père d'accueil</v>
      </c>
      <c r="J37" t="str">
        <v>Mère d'acceuil</v>
      </c>
      <c r="K37" t="str">
        <v>active</v>
      </c>
    </row>
    <row r="38">
      <c r="A38" t="str">
        <v>BEGIC</v>
      </c>
      <c r="B38" t="str">
        <v>Belma</v>
      </c>
      <c r="C38" t="str">
        <v>2YYNHH8</v>
      </c>
      <c r="D38" t="str">
        <v>F90</v>
      </c>
      <c r="E38" t="str">
        <v>F90</v>
      </c>
      <c r="F38" t="str">
        <v/>
      </c>
      <c r="G38" t="str">
        <v>212</v>
      </c>
      <c r="H38" t="str">
        <v>70</v>
      </c>
      <c r="I38" t="str">
        <v>Contact famille</v>
      </c>
      <c r="J38" t="str">
        <v>Contact famille</v>
      </c>
      <c r="K38" t="str">
        <v>active</v>
      </c>
    </row>
    <row r="39">
      <c r="A39" t="str">
        <v>BEGIC</v>
      </c>
      <c r="B39" t="str">
        <v>Sanel</v>
      </c>
      <c r="C39" t="str">
        <v>L984CYZ</v>
      </c>
      <c r="D39" t="str">
        <v>F90</v>
      </c>
      <c r="E39" t="str">
        <v>F90</v>
      </c>
      <c r="F39" t="str">
        <v/>
      </c>
      <c r="G39" t="str">
        <v>212</v>
      </c>
      <c r="H39" t="str">
        <v>70</v>
      </c>
      <c r="I39" t="str">
        <v>Contact famille</v>
      </c>
      <c r="J39" t="str">
        <v>Contact famille</v>
      </c>
      <c r="K39" t="str">
        <v>active</v>
      </c>
    </row>
    <row r="40">
      <c r="A40" t="str">
        <v>BEGIC</v>
      </c>
      <c r="B40" t="str">
        <v>Taira</v>
      </c>
      <c r="C40" t="str">
        <v>2EATLLS</v>
      </c>
      <c r="D40" t="str">
        <v>F90</v>
      </c>
      <c r="E40" t="str">
        <v>F90</v>
      </c>
      <c r="F40" t="str">
        <v/>
      </c>
      <c r="G40" t="str">
        <v>17</v>
      </c>
      <c r="H40" t="str">
        <v>36</v>
      </c>
      <c r="I40" t="str">
        <v>U11F</v>
      </c>
      <c r="J40" t="str">
        <v>U 11 F</v>
      </c>
      <c r="K40" t="str">
        <v>active</v>
      </c>
    </row>
    <row r="41">
      <c r="A41" t="str">
        <v>BENEKE</v>
      </c>
      <c r="B41" t="str">
        <v>Finn</v>
      </c>
      <c r="C41" t="str">
        <v>K7L2DY2</v>
      </c>
      <c r="D41" t="str">
        <v>F144</v>
      </c>
      <c r="E41" t="str">
        <v>F144</v>
      </c>
      <c r="F41" t="str">
        <v/>
      </c>
      <c r="G41" t="str">
        <v>5</v>
      </c>
      <c r="H41" t="str">
        <v>14</v>
      </c>
      <c r="I41" t="str">
        <v>U15 H</v>
      </c>
      <c r="J41" t="str">
        <v>U 15 Hommes</v>
      </c>
      <c r="K41" t="str">
        <v>active</v>
      </c>
    </row>
    <row r="42">
      <c r="A42" t="str">
        <v>BENEKE</v>
      </c>
      <c r="B42" t="str">
        <v>Tim</v>
      </c>
      <c r="C42" t="str">
        <v>87QDVAG</v>
      </c>
      <c r="D42" t="str">
        <v>F144</v>
      </c>
      <c r="E42" t="str">
        <v>F144</v>
      </c>
      <c r="F42" t="str">
        <v/>
      </c>
      <c r="G42" t="str">
        <v>212</v>
      </c>
      <c r="H42" t="str">
        <v>70</v>
      </c>
      <c r="I42" t="str">
        <v>Contact famille</v>
      </c>
      <c r="J42" t="str">
        <v>Contact famille</v>
      </c>
      <c r="K42" t="str">
        <v>active</v>
      </c>
    </row>
    <row r="43">
      <c r="A43" t="str">
        <v>BERCHEM</v>
      </c>
      <c r="B43" t="str">
        <v>Alex</v>
      </c>
      <c r="C43" t="str">
        <v>5U4UDET</v>
      </c>
      <c r="D43" t="str">
        <v>AJ-GL</v>
      </c>
      <c r="E43" t="str">
        <v>AJ-GL</v>
      </c>
      <c r="F43" t="str">
        <v/>
      </c>
      <c r="G43" t="str">
        <v>252</v>
      </c>
      <c r="H43" t="str">
        <v>85</v>
      </c>
      <c r="I43" t="str">
        <v>Abbruch jung (Lizenz behalten)</v>
      </c>
      <c r="J43" t="str">
        <v>Arrêt jeune (garder licence)</v>
      </c>
      <c r="K43" t="str">
        <v>active</v>
      </c>
    </row>
    <row r="44">
      <c r="A44" t="str">
        <v>BERLIN</v>
      </c>
      <c r="B44" t="str">
        <v>Andreas</v>
      </c>
      <c r="C44" t="str">
        <v>J7RUPGA</v>
      </c>
      <c r="D44" t="str">
        <v>F75</v>
      </c>
      <c r="E44" t="str">
        <v>F75</v>
      </c>
      <c r="F44" t="str">
        <v/>
      </c>
      <c r="G44" t="str">
        <v>212</v>
      </c>
      <c r="H44" t="str">
        <v>70</v>
      </c>
      <c r="I44" t="str">
        <v>Contact famille</v>
      </c>
      <c r="J44" t="str">
        <v>Contact famille</v>
      </c>
      <c r="K44" t="str">
        <v>active</v>
      </c>
    </row>
    <row r="45">
      <c r="A45" t="str">
        <v>BERLIN</v>
      </c>
      <c r="B45" t="str">
        <v>Maximilian</v>
      </c>
      <c r="C45" t="str">
        <v>ND9DB99</v>
      </c>
      <c r="D45" t="str">
        <v>F75</v>
      </c>
      <c r="E45" t="str">
        <v>F75</v>
      </c>
      <c r="F45" t="str">
        <v/>
      </c>
      <c r="G45" t="str">
        <v>5</v>
      </c>
      <c r="H45" t="str">
        <v>14</v>
      </c>
      <c r="I45" t="str">
        <v>U15 H</v>
      </c>
      <c r="J45" t="str">
        <v>U 15 Hommes</v>
      </c>
      <c r="K45" t="str">
        <v>active</v>
      </c>
    </row>
    <row r="46">
      <c r="A46" t="str">
        <v>BERTEMES</v>
      </c>
      <c r="B46" t="str">
        <v>Jean-Paul</v>
      </c>
      <c r="C46" t="str">
        <v>9ERLK7V</v>
      </c>
      <c r="D46" t="str">
        <v>F127</v>
      </c>
      <c r="E46" t="str">
        <v>F127</v>
      </c>
      <c r="F46" t="str">
        <v/>
      </c>
      <c r="G46" t="str">
        <v>212</v>
      </c>
      <c r="H46" t="str">
        <v>70</v>
      </c>
      <c r="I46" t="str">
        <v>Contact famille</v>
      </c>
      <c r="J46" t="str">
        <v>Contact famille</v>
      </c>
      <c r="K46" t="str">
        <v>active</v>
      </c>
    </row>
    <row r="47">
      <c r="A47" t="str">
        <v>BERTEMES</v>
      </c>
      <c r="B47" t="str">
        <v>Milo</v>
      </c>
      <c r="C47" t="str">
        <v>LVQ95K8</v>
      </c>
      <c r="D47" t="str">
        <v>F127</v>
      </c>
      <c r="E47" t="str">
        <v>F127</v>
      </c>
      <c r="F47" t="str">
        <v/>
      </c>
      <c r="G47" t="str">
        <v>6</v>
      </c>
      <c r="H47" t="str">
        <v>15</v>
      </c>
      <c r="I47" t="str">
        <v>U13 H</v>
      </c>
      <c r="J47" t="str">
        <v>U 13 Hommes</v>
      </c>
      <c r="K47" t="str">
        <v>active</v>
      </c>
    </row>
    <row r="48">
      <c r="A48" t="str">
        <v>BERTHEZENE</v>
      </c>
      <c r="B48" t="str">
        <v>Clement</v>
      </c>
      <c r="C48" t="str">
        <v>VPCRZTF</v>
      </c>
      <c r="D48" t="str">
        <v>Seul</v>
      </c>
      <c r="E48" t="str">
        <v>Seul</v>
      </c>
      <c r="F48" t="str">
        <v/>
      </c>
      <c r="G48" t="str">
        <v>2</v>
      </c>
      <c r="H48" t="str">
        <v>11</v>
      </c>
      <c r="I48" t="str">
        <v>Seniors H</v>
      </c>
      <c r="J48" t="str">
        <v>Seniors - Hommes</v>
      </c>
      <c r="K48" t="str">
        <v>active</v>
      </c>
    </row>
    <row r="49">
      <c r="A49" t="str">
        <v>BETTENDROFFER</v>
      </c>
      <c r="B49" t="str">
        <v>Corinne</v>
      </c>
      <c r="C49" t="str">
        <v>FJ5BMY9</v>
      </c>
      <c r="D49" t="str">
        <v>Seul</v>
      </c>
      <c r="E49" t="str">
        <v>Seul</v>
      </c>
      <c r="F49" t="str">
        <v/>
      </c>
      <c r="G49" t="str">
        <v>19</v>
      </c>
      <c r="H49" t="str">
        <v>40</v>
      </c>
      <c r="I49" t="str">
        <v>Vétérans FE</v>
      </c>
      <c r="J49" t="str">
        <v>Vétérans - FE</v>
      </c>
      <c r="K49" t="str">
        <v>active</v>
      </c>
    </row>
    <row r="50">
      <c r="A50" t="str">
        <v>BETTENDROFFER</v>
      </c>
      <c r="B50" t="str">
        <v>Isabelle</v>
      </c>
      <c r="C50" t="str">
        <v>T2Y97WZ</v>
      </c>
      <c r="D50" t="str">
        <v>Seul</v>
      </c>
      <c r="E50" t="str">
        <v>Seul</v>
      </c>
      <c r="F50" t="str">
        <v/>
      </c>
      <c r="G50" t="str">
        <v>19</v>
      </c>
      <c r="H50" t="str">
        <v>40</v>
      </c>
      <c r="I50" t="str">
        <v>Vétérans FE</v>
      </c>
      <c r="J50" t="str">
        <v>Vétérans - FE</v>
      </c>
      <c r="K50" t="str">
        <v>active</v>
      </c>
    </row>
    <row r="51">
      <c r="A51" t="str">
        <v>BINCK</v>
      </c>
      <c r="B51" t="str">
        <v>Vicky</v>
      </c>
      <c r="C51" t="str">
        <v>VYA7YJB</v>
      </c>
      <c r="D51" t="str">
        <v>F135</v>
      </c>
      <c r="E51" t="str">
        <v>F135</v>
      </c>
      <c r="F51" t="str">
        <v/>
      </c>
      <c r="G51" t="str">
        <v>212</v>
      </c>
      <c r="H51" t="str">
        <v>70</v>
      </c>
      <c r="I51" t="str">
        <v>Contact famille</v>
      </c>
      <c r="J51" t="str">
        <v>Contact famille</v>
      </c>
      <c r="K51" t="str">
        <v>active</v>
      </c>
    </row>
    <row r="52">
      <c r="A52" t="str">
        <v>BINGEN</v>
      </c>
      <c r="B52" t="str">
        <v>Dani</v>
      </c>
      <c r="C52" t="str">
        <v>CZ67R9G</v>
      </c>
      <c r="D52" t="str">
        <v>F15</v>
      </c>
      <c r="E52" t="str">
        <v>F15</v>
      </c>
      <c r="F52" t="str">
        <v/>
      </c>
      <c r="G52" t="str">
        <v>7</v>
      </c>
      <c r="H52" t="str">
        <v>16</v>
      </c>
      <c r="I52" t="str">
        <v>U11 H</v>
      </c>
      <c r="J52" t="str">
        <v>U 11 Hommes</v>
      </c>
      <c r="K52" t="str">
        <v>active</v>
      </c>
    </row>
    <row r="53">
      <c r="A53" t="str">
        <v>BINGEN</v>
      </c>
      <c r="B53" t="str">
        <v>Fränk</v>
      </c>
      <c r="C53" t="str">
        <v>4ZN6Y6C</v>
      </c>
      <c r="D53" t="str">
        <v>F15</v>
      </c>
      <c r="E53" t="str">
        <v>F15</v>
      </c>
      <c r="F53" t="str">
        <v/>
      </c>
      <c r="G53" t="str">
        <v>9</v>
      </c>
      <c r="H53" t="str">
        <v>20</v>
      </c>
      <c r="I53" t="str">
        <v>Vétérans H</v>
      </c>
      <c r="J53" t="str">
        <v>Vétérans - Hommes</v>
      </c>
      <c r="K53" t="str">
        <v>active</v>
      </c>
    </row>
    <row r="54">
      <c r="A54" t="str">
        <v>BINICHAKI</v>
      </c>
      <c r="B54" t="str">
        <v>Ionna</v>
      </c>
      <c r="C54" t="str">
        <v>AL6MNGL</v>
      </c>
      <c r="D54" t="str">
        <v>F10</v>
      </c>
      <c r="E54" t="str">
        <v>F10</v>
      </c>
      <c r="F54" t="str">
        <v/>
      </c>
      <c r="G54" t="str">
        <v>212</v>
      </c>
      <c r="H54" t="str">
        <v>70</v>
      </c>
      <c r="I54" t="str">
        <v>Contact famille</v>
      </c>
      <c r="J54" t="str">
        <v>Contact famille</v>
      </c>
      <c r="K54" t="str">
        <v>active</v>
      </c>
    </row>
    <row r="55">
      <c r="A55" t="str">
        <v>BISENIUS</v>
      </c>
      <c r="B55" t="str">
        <v>Amelie Holm</v>
      </c>
      <c r="C55" t="str">
        <v>SFDMCS6</v>
      </c>
      <c r="D55" t="str">
        <v>F59</v>
      </c>
      <c r="E55" t="str">
        <v>F59</v>
      </c>
      <c r="F55" t="str">
        <v/>
      </c>
      <c r="G55" t="str">
        <v>18</v>
      </c>
      <c r="H55" t="str">
        <v>37</v>
      </c>
      <c r="I55" t="str">
        <v>U9F</v>
      </c>
      <c r="J55" t="str">
        <v>U 9 F</v>
      </c>
      <c r="K55" t="str">
        <v>active</v>
      </c>
    </row>
    <row r="56">
      <c r="A56" t="str">
        <v>BISENIUS</v>
      </c>
      <c r="B56" t="str">
        <v>Anne Holm</v>
      </c>
      <c r="C56" t="str">
        <v>UGXGKP4</v>
      </c>
      <c r="D56" t="str">
        <v>F59</v>
      </c>
      <c r="E56" t="str">
        <v>F59</v>
      </c>
      <c r="F56" t="str">
        <v/>
      </c>
      <c r="G56" t="str">
        <v>19</v>
      </c>
      <c r="H56" t="str">
        <v>40</v>
      </c>
      <c r="I56" t="str">
        <v>Vétérans FE</v>
      </c>
      <c r="J56" t="str">
        <v>Vétérans - FE</v>
      </c>
      <c r="K56" t="str">
        <v>active</v>
      </c>
    </row>
    <row r="57">
      <c r="A57" t="str">
        <v>BISENIUS</v>
      </c>
      <c r="B57" t="str">
        <v>Ben</v>
      </c>
      <c r="C57" t="str">
        <v>W352Q9V</v>
      </c>
      <c r="D57" t="str">
        <v>F59</v>
      </c>
      <c r="E57" t="str">
        <v>F59</v>
      </c>
      <c r="F57" t="str">
        <v/>
      </c>
      <c r="G57" t="str">
        <v>150</v>
      </c>
      <c r="H57" t="str">
        <v>1</v>
      </c>
      <c r="I57" t="str">
        <v>Comité</v>
      </c>
      <c r="J57" t="str">
        <v>comité</v>
      </c>
      <c r="K57" t="str">
        <v>active</v>
      </c>
    </row>
    <row r="58">
      <c r="A58" t="str">
        <v>BISENIUS</v>
      </c>
      <c r="B58" t="str">
        <v>Esther Holm</v>
      </c>
      <c r="C58" t="str">
        <v>HDBXLH6</v>
      </c>
      <c r="D58" t="str">
        <v>F59</v>
      </c>
      <c r="E58" t="str">
        <v>F59</v>
      </c>
      <c r="F58" t="str">
        <v/>
      </c>
      <c r="G58" t="str">
        <v>18</v>
      </c>
      <c r="H58" t="str">
        <v>37</v>
      </c>
      <c r="I58" t="str">
        <v>U9F</v>
      </c>
      <c r="J58" t="str">
        <v>U 9 F</v>
      </c>
      <c r="K58" t="str">
        <v>active</v>
      </c>
    </row>
    <row r="59">
      <c r="A59" t="str">
        <v>BISENIUS</v>
      </c>
      <c r="B59" t="str">
        <v>Samson Holm</v>
      </c>
      <c r="C59" t="str">
        <v>C8DN2EV</v>
      </c>
      <c r="D59" t="str">
        <v>F59</v>
      </c>
      <c r="E59" t="str">
        <v>F59</v>
      </c>
      <c r="F59" t="str">
        <v/>
      </c>
      <c r="G59" t="str">
        <v>5</v>
      </c>
      <c r="H59" t="str">
        <v>14</v>
      </c>
      <c r="I59" t="str">
        <v>U15 H</v>
      </c>
      <c r="J59" t="str">
        <v>U 15 Hommes</v>
      </c>
      <c r="K59" t="str">
        <v>active</v>
      </c>
    </row>
    <row r="60">
      <c r="A60" t="str">
        <v>BLAISE</v>
      </c>
      <c r="B60" t="str">
        <v>Linda</v>
      </c>
      <c r="C60" t="str">
        <v>TKDTFFX</v>
      </c>
      <c r="D60" t="str">
        <v>F34</v>
      </c>
      <c r="E60" t="str">
        <v>F34</v>
      </c>
      <c r="F60" t="str">
        <v/>
      </c>
      <c r="G60" t="str">
        <v>212</v>
      </c>
      <c r="H60" t="str">
        <v>70</v>
      </c>
      <c r="I60" t="str">
        <v>Contact famille</v>
      </c>
      <c r="J60" t="str">
        <v>Contact famille</v>
      </c>
      <c r="K60" t="str">
        <v>active</v>
      </c>
    </row>
    <row r="61">
      <c r="A61" t="str">
        <v>BLANC</v>
      </c>
      <c r="B61" t="str">
        <v>Max</v>
      </c>
      <c r="C61" t="str">
        <v>R9Y92GL</v>
      </c>
      <c r="D61" t="str">
        <v>Seul</v>
      </c>
      <c r="E61" t="str">
        <v>Seul</v>
      </c>
      <c r="F61" t="str">
        <v/>
      </c>
      <c r="G61" t="str">
        <v>1</v>
      </c>
      <c r="H61" t="str">
        <v>2</v>
      </c>
      <c r="I61" t="str">
        <v>Officiel H</v>
      </c>
      <c r="J61" t="str">
        <v>Officiel H</v>
      </c>
      <c r="K61" t="str">
        <v>active</v>
      </c>
    </row>
    <row r="62">
      <c r="A62" t="str">
        <v>BOENIGK</v>
      </c>
      <c r="B62" t="str">
        <v>Fabio</v>
      </c>
      <c r="C62" t="str">
        <v>9GD7FJK</v>
      </c>
      <c r="D62" t="str">
        <v>F102</v>
      </c>
      <c r="E62" t="str">
        <v>F102</v>
      </c>
      <c r="F62" t="str">
        <v/>
      </c>
      <c r="G62" t="str">
        <v>212</v>
      </c>
      <c r="H62" t="str">
        <v>70</v>
      </c>
      <c r="I62" t="str">
        <v>Contact famille</v>
      </c>
      <c r="J62" t="str">
        <v>Contact famille</v>
      </c>
      <c r="K62" t="str">
        <v>active</v>
      </c>
    </row>
    <row r="63">
      <c r="A63" t="str">
        <v>BOENIGK DAMIAN</v>
      </c>
      <c r="B63" t="str">
        <v>Amelie</v>
      </c>
      <c r="C63" t="str">
        <v>V73BFFS</v>
      </c>
      <c r="D63" t="str">
        <v>F102</v>
      </c>
      <c r="E63" t="str">
        <v>F102</v>
      </c>
      <c r="F63" t="str">
        <v/>
      </c>
      <c r="G63" t="str">
        <v>21</v>
      </c>
      <c r="H63" t="str">
        <v>18</v>
      </c>
      <c r="I63" t="str">
        <v>U7 H</v>
      </c>
      <c r="J63" t="str">
        <v>U7 Mixte</v>
      </c>
      <c r="K63" t="str">
        <v>active</v>
      </c>
    </row>
    <row r="64">
      <c r="A64" t="str">
        <v>BONFILS</v>
      </c>
      <c r="B64" t="str">
        <v>Carmen</v>
      </c>
      <c r="C64" t="str">
        <v>H3MYN6F</v>
      </c>
      <c r="D64" t="str">
        <v>F88</v>
      </c>
      <c r="E64" t="str">
        <v>F88</v>
      </c>
      <c r="F64" t="str">
        <v/>
      </c>
      <c r="G64" t="str">
        <v>21</v>
      </c>
      <c r="H64" t="str">
        <v>18</v>
      </c>
      <c r="I64" t="str">
        <v>U7 H</v>
      </c>
      <c r="J64" t="str">
        <v>U7 Mixte</v>
      </c>
      <c r="K64" t="str">
        <v>active</v>
      </c>
    </row>
    <row r="65">
      <c r="A65" t="str">
        <v>BOSSERS</v>
      </c>
      <c r="B65" t="str">
        <v>Gilles</v>
      </c>
      <c r="C65" t="str">
        <v>CBMELBL</v>
      </c>
      <c r="D65" t="str">
        <v>F135</v>
      </c>
      <c r="E65" t="str">
        <v>F135</v>
      </c>
      <c r="F65" t="str">
        <v/>
      </c>
      <c r="G65" t="str">
        <v>212</v>
      </c>
      <c r="H65" t="str">
        <v>70</v>
      </c>
      <c r="I65" t="str">
        <v>Contact famille</v>
      </c>
      <c r="J65" t="str">
        <v>Contact famille</v>
      </c>
      <c r="K65" t="str">
        <v>active</v>
      </c>
    </row>
    <row r="66">
      <c r="A66" t="str">
        <v>BOSSERS</v>
      </c>
      <c r="B66" t="str">
        <v>Leonie</v>
      </c>
      <c r="C66" t="str">
        <v>8GEA6FQ</v>
      </c>
      <c r="D66" t="str">
        <v>F135</v>
      </c>
      <c r="E66" t="str">
        <v>F135</v>
      </c>
      <c r="F66" t="str">
        <v/>
      </c>
      <c r="G66" t="str">
        <v>18</v>
      </c>
      <c r="H66" t="str">
        <v>37</v>
      </c>
      <c r="I66" t="str">
        <v>U9F</v>
      </c>
      <c r="J66" t="str">
        <v>U 9 F</v>
      </c>
      <c r="K66" t="str">
        <v>active</v>
      </c>
    </row>
    <row r="67">
      <c r="A67" t="str">
        <v>BOURG</v>
      </c>
      <c r="B67" t="str">
        <v>Jeannot</v>
      </c>
      <c r="C67" t="str">
        <v>NM626ZU</v>
      </c>
      <c r="D67" t="str">
        <v>F06</v>
      </c>
      <c r="E67" t="str">
        <v>F06</v>
      </c>
      <c r="F67" t="str">
        <v/>
      </c>
      <c r="G67" t="str">
        <v>980</v>
      </c>
      <c r="H67" t="str">
        <v>63</v>
      </c>
      <c r="I67" t="str">
        <v>Sponsor</v>
      </c>
      <c r="J67" t="str">
        <v>sponsor, veut garder licence</v>
      </c>
      <c r="K67" t="str">
        <v>active</v>
      </c>
    </row>
    <row r="68">
      <c r="A68" t="str">
        <v>BOURG-THIELEN</v>
      </c>
      <c r="B68" t="str">
        <v>Gaby</v>
      </c>
      <c r="C68" t="str">
        <v>ESBUTTX</v>
      </c>
      <c r="D68" t="str">
        <v>F06</v>
      </c>
      <c r="E68" t="str">
        <v>F06</v>
      </c>
      <c r="F68" t="str">
        <v/>
      </c>
      <c r="G68" t="str">
        <v>980</v>
      </c>
      <c r="H68" t="str">
        <v>63</v>
      </c>
      <c r="I68" t="str">
        <v>Sponsor</v>
      </c>
      <c r="J68" t="str">
        <v>sponsor, veut garder licence</v>
      </c>
      <c r="K68" t="str">
        <v>active</v>
      </c>
    </row>
    <row r="69">
      <c r="A69" t="str">
        <v>BOUVIER</v>
      </c>
      <c r="B69" t="str">
        <v>Manon</v>
      </c>
      <c r="C69" t="str">
        <v>NHM9HXN</v>
      </c>
      <c r="D69" t="str">
        <v>F67</v>
      </c>
      <c r="E69" t="str">
        <v>F67</v>
      </c>
      <c r="F69" t="str">
        <v/>
      </c>
      <c r="G69" t="str">
        <v>212</v>
      </c>
      <c r="H69" t="str">
        <v>70</v>
      </c>
      <c r="I69" t="str">
        <v>Contact famille</v>
      </c>
      <c r="J69" t="str">
        <v>Contact famille</v>
      </c>
      <c r="K69" t="str">
        <v>active</v>
      </c>
    </row>
    <row r="70">
      <c r="A70" t="str">
        <v>BOUVY</v>
      </c>
      <c r="B70" t="str">
        <v>Séverine</v>
      </c>
      <c r="C70" t="str">
        <v>MH2DZBZ</v>
      </c>
      <c r="D70" t="str">
        <v>F63</v>
      </c>
      <c r="E70" t="str">
        <v>F63</v>
      </c>
      <c r="F70" t="str">
        <v/>
      </c>
      <c r="G70" t="str">
        <v>212</v>
      </c>
      <c r="H70" t="str">
        <v>70</v>
      </c>
      <c r="I70" t="str">
        <v>Contact famille</v>
      </c>
      <c r="J70" t="str">
        <v>Contact famille</v>
      </c>
      <c r="K70" t="str">
        <v>active</v>
      </c>
    </row>
    <row r="71">
      <c r="A71" t="str">
        <v>BRANCKAERT</v>
      </c>
      <c r="B71" t="str">
        <v>Vanessa</v>
      </c>
      <c r="C71" t="str">
        <v>2D8PVWS</v>
      </c>
      <c r="D71" t="str">
        <v>F101</v>
      </c>
      <c r="E71" t="str">
        <v>F101</v>
      </c>
      <c r="F71" t="str">
        <v/>
      </c>
      <c r="G71" t="str">
        <v>212</v>
      </c>
      <c r="H71" t="str">
        <v>70</v>
      </c>
      <c r="I71" t="str">
        <v>Contact famille</v>
      </c>
      <c r="J71" t="str">
        <v>Contact famille</v>
      </c>
      <c r="K71" t="str">
        <v>active</v>
      </c>
    </row>
    <row r="72">
      <c r="A72" t="str">
        <v>BRANDT</v>
      </c>
      <c r="B72" t="str">
        <v>Sabrina</v>
      </c>
      <c r="C72" t="str">
        <v>LEHKVRX</v>
      </c>
      <c r="D72" t="str">
        <v>F99</v>
      </c>
      <c r="E72" t="str">
        <v>F99</v>
      </c>
      <c r="F72" t="str">
        <v/>
      </c>
      <c r="G72" t="str">
        <v>212</v>
      </c>
      <c r="H72" t="str">
        <v>70</v>
      </c>
      <c r="I72" t="str">
        <v>Contact famille</v>
      </c>
      <c r="J72" t="str">
        <v>Contact famille</v>
      </c>
      <c r="K72" t="str">
        <v>active</v>
      </c>
    </row>
    <row r="73">
      <c r="A73" t="str">
        <v>BRANDT EIRO</v>
      </c>
      <c r="B73" t="str">
        <v>Bernardo</v>
      </c>
      <c r="C73" t="str">
        <v>QLTN6LB</v>
      </c>
      <c r="D73" t="str">
        <v>F99</v>
      </c>
      <c r="E73" t="str">
        <v>F99</v>
      </c>
      <c r="F73" t="str">
        <v/>
      </c>
      <c r="G73" t="str">
        <v>21</v>
      </c>
      <c r="H73" t="str">
        <v>18</v>
      </c>
      <c r="I73" t="str">
        <v>U7 H</v>
      </c>
      <c r="J73" t="str">
        <v>U7 Mixte</v>
      </c>
      <c r="K73" t="str">
        <v>active</v>
      </c>
    </row>
    <row r="74">
      <c r="A74" t="str">
        <v>BRESER</v>
      </c>
      <c r="B74" t="str">
        <v>Jean-Marie</v>
      </c>
      <c r="C74" t="str">
        <v>Z56RVXM</v>
      </c>
      <c r="D74" t="str">
        <v>Seul</v>
      </c>
      <c r="E74" t="str">
        <v>Seul</v>
      </c>
      <c r="F74" t="str">
        <v/>
      </c>
      <c r="G74" t="str">
        <v>9</v>
      </c>
      <c r="H74" t="str">
        <v>20</v>
      </c>
      <c r="I74" t="str">
        <v>Vétérans H</v>
      </c>
      <c r="J74" t="str">
        <v>Vétérans - Hommes</v>
      </c>
      <c r="K74" t="str">
        <v>active</v>
      </c>
    </row>
    <row r="75">
      <c r="A75" t="str">
        <v>BRESER</v>
      </c>
      <c r="B75" t="str">
        <v>Nadine</v>
      </c>
      <c r="C75" t="str">
        <v>CWG8PY3</v>
      </c>
      <c r="D75" t="str">
        <v>Seul</v>
      </c>
      <c r="E75" t="str">
        <v>Seul</v>
      </c>
      <c r="F75" t="str">
        <v/>
      </c>
      <c r="G75" t="str">
        <v>12</v>
      </c>
      <c r="H75" t="str">
        <v>31</v>
      </c>
      <c r="I75" t="str">
        <v>Seniors FE</v>
      </c>
      <c r="J75" t="str">
        <v>Femmes</v>
      </c>
      <c r="K75" t="str">
        <v>active</v>
      </c>
    </row>
    <row r="76">
      <c r="A76" t="str">
        <v>BROSIUS</v>
      </c>
      <c r="B76" t="str">
        <v>Ania</v>
      </c>
      <c r="C76" t="str">
        <v>ZRSP72Q</v>
      </c>
      <c r="D76" t="str">
        <v>F114</v>
      </c>
      <c r="E76" t="str">
        <v>F114</v>
      </c>
      <c r="F76" t="str">
        <v/>
      </c>
      <c r="G76" t="str">
        <v>212</v>
      </c>
      <c r="H76" t="str">
        <v>70</v>
      </c>
      <c r="I76" t="str">
        <v>Contact famille</v>
      </c>
      <c r="J76" t="str">
        <v>Contact famille</v>
      </c>
      <c r="K76" t="str">
        <v>active</v>
      </c>
    </row>
    <row r="77">
      <c r="A77" t="str">
        <v>BRÜCK</v>
      </c>
      <c r="B77" t="str">
        <v>Felix</v>
      </c>
      <c r="C77" t="str">
        <v>AKYBADR</v>
      </c>
      <c r="D77" t="str">
        <v>F76</v>
      </c>
      <c r="E77" t="str">
        <v>F76</v>
      </c>
      <c r="F77" t="str">
        <v/>
      </c>
      <c r="G77" t="str">
        <v>5</v>
      </c>
      <c r="H77" t="str">
        <v>14</v>
      </c>
      <c r="I77" t="str">
        <v>U15 H</v>
      </c>
      <c r="J77" t="str">
        <v>U 15 Hommes</v>
      </c>
      <c r="K77" t="str">
        <v>active</v>
      </c>
    </row>
    <row r="78">
      <c r="A78" t="str">
        <v>BRÜCK</v>
      </c>
      <c r="B78" t="str">
        <v>Oscar</v>
      </c>
      <c r="C78" t="str">
        <v>WGFL9RL</v>
      </c>
      <c r="D78" t="str">
        <v>F76</v>
      </c>
      <c r="E78" t="str">
        <v>F76</v>
      </c>
      <c r="F78" t="str">
        <v/>
      </c>
      <c r="G78" t="str">
        <v>6</v>
      </c>
      <c r="H78" t="str">
        <v>15</v>
      </c>
      <c r="I78" t="str">
        <v>U13 H</v>
      </c>
      <c r="J78" t="str">
        <v>U 13 Hommes</v>
      </c>
      <c r="K78" t="str">
        <v>active</v>
      </c>
    </row>
    <row r="79">
      <c r="A79" t="str">
        <v>BRÜCK</v>
      </c>
      <c r="B79" t="str">
        <v>Thierry</v>
      </c>
      <c r="C79" t="str">
        <v>P6MLRZA</v>
      </c>
      <c r="D79" t="str">
        <v>F76</v>
      </c>
      <c r="E79" t="str">
        <v>F76</v>
      </c>
      <c r="F79" t="str">
        <v/>
      </c>
      <c r="G79" t="str">
        <v>212</v>
      </c>
      <c r="H79" t="str">
        <v>70</v>
      </c>
      <c r="I79" t="str">
        <v>Contact famille</v>
      </c>
      <c r="J79" t="str">
        <v>Contact famille</v>
      </c>
      <c r="K79" t="str">
        <v>active</v>
      </c>
    </row>
    <row r="80">
      <c r="A80" t="str">
        <v>BÜCHLER</v>
      </c>
      <c r="B80" t="str">
        <v>Marc</v>
      </c>
      <c r="C80" t="str">
        <v>49VNWP8</v>
      </c>
      <c r="D80" t="str">
        <v>F54</v>
      </c>
      <c r="E80" t="str">
        <v>F54</v>
      </c>
      <c r="F80" t="str">
        <v/>
      </c>
      <c r="G80" t="str">
        <v>212</v>
      </c>
      <c r="H80" t="str">
        <v>70</v>
      </c>
      <c r="I80" t="str">
        <v>Contact famille</v>
      </c>
      <c r="J80" t="str">
        <v>Contact famille</v>
      </c>
      <c r="K80" t="str">
        <v>active</v>
      </c>
    </row>
    <row r="81">
      <c r="A81" t="str">
        <v>BÜCHLER</v>
      </c>
      <c r="B81" t="str">
        <v>Maxime</v>
      </c>
      <c r="C81" t="str">
        <v>HAWJP2K</v>
      </c>
      <c r="D81" t="str">
        <v>F54</v>
      </c>
      <c r="E81" t="str">
        <v>F54</v>
      </c>
      <c r="F81" t="str">
        <v/>
      </c>
      <c r="G81" t="str">
        <v>6</v>
      </c>
      <c r="H81" t="str">
        <v>15</v>
      </c>
      <c r="I81" t="str">
        <v>U13 H</v>
      </c>
      <c r="J81" t="str">
        <v>U 13 Hommes</v>
      </c>
      <c r="K81" t="str">
        <v>active</v>
      </c>
    </row>
    <row r="82">
      <c r="A82" t="str">
        <v>BÜCHLER</v>
      </c>
      <c r="B82" t="str">
        <v>Yannick</v>
      </c>
      <c r="C82" t="str">
        <v>SFDU2RJ</v>
      </c>
      <c r="D82" t="str">
        <v>F54</v>
      </c>
      <c r="E82" t="str">
        <v>F54</v>
      </c>
      <c r="F82" t="str">
        <v/>
      </c>
      <c r="G82" t="str">
        <v>8</v>
      </c>
      <c r="H82" t="str">
        <v>17</v>
      </c>
      <c r="I82" t="str">
        <v>U9 H</v>
      </c>
      <c r="J82" t="str">
        <v>U 9 Hommes</v>
      </c>
      <c r="K82" t="str">
        <v>active</v>
      </c>
    </row>
    <row r="83">
      <c r="A83" t="str">
        <v>BÜCK</v>
      </c>
      <c r="B83" t="str">
        <v>Tania</v>
      </c>
      <c r="C83" t="str">
        <v>67PF2ZR</v>
      </c>
      <c r="D83" t="str">
        <v>F113</v>
      </c>
      <c r="E83" t="str">
        <v>F113</v>
      </c>
      <c r="F83" t="str">
        <v/>
      </c>
      <c r="G83" t="str">
        <v>212</v>
      </c>
      <c r="H83" t="str">
        <v>70</v>
      </c>
      <c r="I83" t="str">
        <v>Contact famille</v>
      </c>
      <c r="J83" t="str">
        <v>Contact famille</v>
      </c>
      <c r="K83" t="str">
        <v>active</v>
      </c>
    </row>
    <row r="84">
      <c r="A84" t="str">
        <v>BUSCH</v>
      </c>
      <c r="B84" t="str">
        <v>Eliott</v>
      </c>
      <c r="C84" t="str">
        <v>MWRJHR4</v>
      </c>
      <c r="D84" t="str">
        <v>F96</v>
      </c>
      <c r="E84" t="str">
        <v>F96</v>
      </c>
      <c r="F84" t="str">
        <v/>
      </c>
      <c r="G84" t="str">
        <v>3</v>
      </c>
      <c r="H84" t="str">
        <v>12</v>
      </c>
      <c r="I84" t="str">
        <v>U21 H</v>
      </c>
      <c r="J84" t="str">
        <v>U 21 Hommes</v>
      </c>
      <c r="K84" t="str">
        <v>active</v>
      </c>
    </row>
    <row r="85">
      <c r="A85" t="str">
        <v>BUSCH</v>
      </c>
      <c r="B85" t="str">
        <v>Eric</v>
      </c>
      <c r="C85" t="str">
        <v>9MEB2D3</v>
      </c>
      <c r="D85" t="str">
        <v>F96</v>
      </c>
      <c r="E85" t="str">
        <v>F96</v>
      </c>
      <c r="F85" t="str">
        <v/>
      </c>
      <c r="G85" t="str">
        <v>212</v>
      </c>
      <c r="H85" t="str">
        <v>70</v>
      </c>
      <c r="I85" t="str">
        <v>Contact famille</v>
      </c>
      <c r="J85" t="str">
        <v>Contact famille</v>
      </c>
      <c r="K85" t="str">
        <v>active</v>
      </c>
    </row>
    <row r="86">
      <c r="A86" t="str">
        <v>CARVALHO</v>
      </c>
      <c r="B86" t="str">
        <v>Paulo</v>
      </c>
      <c r="C86" t="str">
        <v>N6ZRFTH</v>
      </c>
      <c r="D86" t="str">
        <v>F48</v>
      </c>
      <c r="E86" t="str">
        <v>F48</v>
      </c>
      <c r="F86" t="str">
        <v/>
      </c>
      <c r="G86" t="str">
        <v>212</v>
      </c>
      <c r="H86" t="str">
        <v>70</v>
      </c>
      <c r="I86" t="str">
        <v>Contact famille</v>
      </c>
      <c r="J86" t="str">
        <v>Contact famille</v>
      </c>
      <c r="K86" t="str">
        <v>active</v>
      </c>
    </row>
    <row r="87">
      <c r="A87" t="str">
        <v>CARVALHO</v>
      </c>
      <c r="B87" t="str">
        <v>Tiago</v>
      </c>
      <c r="C87" t="str">
        <v>NMGFFMG</v>
      </c>
      <c r="D87" t="str">
        <v>F48</v>
      </c>
      <c r="E87" t="str">
        <v>F48</v>
      </c>
      <c r="F87" t="str">
        <v/>
      </c>
      <c r="G87" t="str">
        <v>7</v>
      </c>
      <c r="H87" t="str">
        <v>16</v>
      </c>
      <c r="I87" t="str">
        <v>U11 H</v>
      </c>
      <c r="J87" t="str">
        <v>U 11 Hommes</v>
      </c>
      <c r="K87" t="str">
        <v>active</v>
      </c>
    </row>
    <row r="88">
      <c r="A88" t="str">
        <v>CASTELLANO</v>
      </c>
      <c r="B88" t="str">
        <v>Virginio</v>
      </c>
      <c r="C88" t="str">
        <v>PHEGYE8</v>
      </c>
      <c r="D88" t="str">
        <v>Seul</v>
      </c>
      <c r="E88" t="str">
        <v>Seul</v>
      </c>
      <c r="F88" t="str">
        <v/>
      </c>
      <c r="G88" t="str">
        <v>150</v>
      </c>
      <c r="H88" t="str">
        <v>1</v>
      </c>
      <c r="I88" t="str">
        <v>Comité</v>
      </c>
      <c r="J88" t="str">
        <v>comité</v>
      </c>
      <c r="K88" t="str">
        <v>active</v>
      </c>
    </row>
    <row r="89">
      <c r="A89" t="str">
        <v>CHOURIS</v>
      </c>
      <c r="B89" t="str">
        <v>Hector</v>
      </c>
      <c r="C89" t="str">
        <v>MU5L59F</v>
      </c>
      <c r="D89" t="str">
        <v>F10</v>
      </c>
      <c r="E89" t="str">
        <v>F10</v>
      </c>
      <c r="F89" t="str">
        <v/>
      </c>
      <c r="G89" t="str">
        <v>6</v>
      </c>
      <c r="H89" t="str">
        <v>15</v>
      </c>
      <c r="I89" t="str">
        <v>U13 H</v>
      </c>
      <c r="J89" t="str">
        <v>U 13 Hommes</v>
      </c>
      <c r="K89" t="str">
        <v>active</v>
      </c>
    </row>
    <row r="90">
      <c r="A90" t="str">
        <v>CHOURIS</v>
      </c>
      <c r="B90" t="str">
        <v>Marios</v>
      </c>
      <c r="C90" t="str">
        <v>FG7ZHAE</v>
      </c>
      <c r="D90" t="str">
        <v>F10</v>
      </c>
      <c r="E90" t="str">
        <v>F10</v>
      </c>
      <c r="F90" t="str">
        <v/>
      </c>
      <c r="G90" t="str">
        <v>212</v>
      </c>
      <c r="H90" t="str">
        <v>70</v>
      </c>
      <c r="I90" t="str">
        <v>Contact famille</v>
      </c>
      <c r="J90" t="str">
        <v>Contact famille</v>
      </c>
      <c r="K90" t="str">
        <v>active</v>
      </c>
    </row>
    <row r="91">
      <c r="A91" t="str">
        <v>CLEMENT</v>
      </c>
      <c r="B91" t="str">
        <v>Liliane</v>
      </c>
      <c r="C91" t="str">
        <v>8JVR2Q8</v>
      </c>
      <c r="D91" t="str">
        <v>F26</v>
      </c>
      <c r="E91" t="str">
        <v>F26</v>
      </c>
      <c r="F91" t="str">
        <v/>
      </c>
      <c r="G91" t="str">
        <v>11</v>
      </c>
      <c r="H91" t="str">
        <v>4</v>
      </c>
      <c r="I91" t="str">
        <v>Officiel F</v>
      </c>
      <c r="J91" t="str">
        <v>Officiel D</v>
      </c>
      <c r="K91" t="str">
        <v>active</v>
      </c>
    </row>
    <row r="92">
      <c r="A92" t="str">
        <v>CLOOS</v>
      </c>
      <c r="B92" t="str">
        <v>Anne</v>
      </c>
      <c r="C92" t="str">
        <v>2ASFCJM</v>
      </c>
      <c r="D92" t="str">
        <v>F27</v>
      </c>
      <c r="E92" t="str">
        <v>F27</v>
      </c>
      <c r="F92" t="str">
        <v/>
      </c>
      <c r="G92" t="str">
        <v>212</v>
      </c>
      <c r="H92" t="str">
        <v>70</v>
      </c>
      <c r="I92" t="str">
        <v>Contact famille</v>
      </c>
      <c r="J92" t="str">
        <v>Contact famille</v>
      </c>
      <c r="K92" t="str">
        <v>active</v>
      </c>
    </row>
    <row r="93">
      <c r="A93" t="str">
        <v>CONCONI</v>
      </c>
      <c r="B93" t="str">
        <v>Filippo</v>
      </c>
      <c r="C93" t="str">
        <v>M35PSXW</v>
      </c>
      <c r="D93" t="str">
        <v>F130</v>
      </c>
      <c r="E93" t="str">
        <v>F130</v>
      </c>
      <c r="F93" t="str">
        <v/>
      </c>
      <c r="G93" t="str">
        <v>8</v>
      </c>
      <c r="H93" t="str">
        <v>17</v>
      </c>
      <c r="I93" t="str">
        <v>U9 H</v>
      </c>
      <c r="J93" t="str">
        <v>U 9 Hommes</v>
      </c>
      <c r="K93" t="str">
        <v>active</v>
      </c>
    </row>
    <row r="94">
      <c r="A94" t="str">
        <v>CONCONI</v>
      </c>
      <c r="B94" t="str">
        <v>Isabella</v>
      </c>
      <c r="C94" t="str">
        <v>ARJ4FWX</v>
      </c>
      <c r="D94" t="str">
        <v>F130</v>
      </c>
      <c r="E94" t="str">
        <v>F130</v>
      </c>
      <c r="F94" t="str">
        <v/>
      </c>
      <c r="G94" t="str">
        <v>21</v>
      </c>
      <c r="H94" t="str">
        <v>18</v>
      </c>
      <c r="I94" t="str">
        <v>U7 H</v>
      </c>
      <c r="J94" t="str">
        <v>U7 Mixte</v>
      </c>
      <c r="K94" t="str">
        <v>active</v>
      </c>
    </row>
    <row r="95">
      <c r="A95" t="str">
        <v>CONCONI</v>
      </c>
      <c r="B95" t="str">
        <v>Paolo</v>
      </c>
      <c r="C95" t="str">
        <v>GQ4HXWL</v>
      </c>
      <c r="D95" t="str">
        <v>F130</v>
      </c>
      <c r="E95" t="str">
        <v>F130</v>
      </c>
      <c r="F95" t="str">
        <v/>
      </c>
      <c r="G95" t="str">
        <v>212</v>
      </c>
      <c r="H95" t="str">
        <v>70</v>
      </c>
      <c r="I95" t="str">
        <v>Contact famille</v>
      </c>
      <c r="J95" t="str">
        <v>Contact famille</v>
      </c>
      <c r="K95" t="str">
        <v>active</v>
      </c>
    </row>
    <row r="96">
      <c r="A96" t="str">
        <v>CROITORU</v>
      </c>
      <c r="B96" t="str">
        <v>Nathalie</v>
      </c>
      <c r="C96" t="str">
        <v>KHEHBKX</v>
      </c>
      <c r="D96" t="str">
        <v>F128</v>
      </c>
      <c r="E96" t="str">
        <v>F128</v>
      </c>
      <c r="F96" t="str">
        <v/>
      </c>
      <c r="G96" t="str">
        <v>15</v>
      </c>
      <c r="H96" t="str">
        <v>35</v>
      </c>
      <c r="I96" t="str">
        <v>U13F</v>
      </c>
      <c r="J96" t="str">
        <v>U 13 F</v>
      </c>
      <c r="K96" t="str">
        <v>active</v>
      </c>
    </row>
    <row r="97">
      <c r="A97" t="str">
        <v>CROITORU</v>
      </c>
      <c r="B97" t="str">
        <v>Oleg</v>
      </c>
      <c r="C97" t="str">
        <v/>
      </c>
      <c r="D97" t="str">
        <v/>
      </c>
      <c r="E97" t="str">
        <v>F128</v>
      </c>
      <c r="F97" t="str">
        <v>NICHT IN DB</v>
      </c>
      <c r="G97" t="str">
        <v>212</v>
      </c>
      <c r="H97" t="str">
        <v>70</v>
      </c>
      <c r="I97" t="str">
        <v>Contact famille</v>
      </c>
      <c r="J97" t="str">
        <v>Contact famille</v>
      </c>
      <c r="K97" t="str">
        <v/>
      </c>
    </row>
    <row r="98">
      <c r="A98" t="str">
        <v>CROITORU</v>
      </c>
      <c r="B98" t="str">
        <v>Madame</v>
      </c>
      <c r="C98" t="str">
        <v/>
      </c>
      <c r="D98" t="str">
        <v/>
      </c>
      <c r="E98" t="str">
        <v>F128</v>
      </c>
      <c r="F98" t="str">
        <v>NICHT IN DB</v>
      </c>
      <c r="G98" t="str">
        <v>212</v>
      </c>
      <c r="H98" t="str">
        <v>70</v>
      </c>
      <c r="I98" t="str">
        <v>Contact famille</v>
      </c>
      <c r="J98" t="str">
        <v>Contact famille</v>
      </c>
      <c r="K98" t="str">
        <v/>
      </c>
    </row>
    <row r="99">
      <c r="A99" t="str">
        <v>DA CONCEICAO</v>
      </c>
      <c r="B99" t="str">
        <v>Samantha</v>
      </c>
      <c r="C99" t="str">
        <v>3WFWF2Q</v>
      </c>
      <c r="D99" t="str">
        <v>F11</v>
      </c>
      <c r="E99" t="str">
        <v>F11</v>
      </c>
      <c r="F99" t="str">
        <v/>
      </c>
      <c r="G99" t="str">
        <v>150</v>
      </c>
      <c r="H99" t="str">
        <v>1</v>
      </c>
      <c r="I99" t="str">
        <v>Comité</v>
      </c>
      <c r="J99" t="str">
        <v>comité</v>
      </c>
      <c r="K99" t="str">
        <v>active</v>
      </c>
    </row>
    <row r="100">
      <c r="A100" t="str">
        <v>DA CONCEICAO</v>
      </c>
      <c r="B100" t="str">
        <v>Sandra</v>
      </c>
      <c r="C100" t="str">
        <v>K4TETUE</v>
      </c>
      <c r="D100" t="str">
        <v>F11</v>
      </c>
      <c r="E100" t="str">
        <v>F11</v>
      </c>
      <c r="F100" t="str">
        <v/>
      </c>
      <c r="G100" t="str">
        <v>12</v>
      </c>
      <c r="H100" t="str">
        <v>31</v>
      </c>
      <c r="I100" t="str">
        <v>Seniors FE</v>
      </c>
      <c r="J100" t="str">
        <v>Femmes</v>
      </c>
      <c r="K100" t="str">
        <v>active</v>
      </c>
    </row>
    <row r="101">
      <c r="A101" t="str">
        <v>DA COSTA</v>
      </c>
      <c r="B101" t="str">
        <v>Catarina</v>
      </c>
      <c r="C101" t="str">
        <v>Z7B99ZL</v>
      </c>
      <c r="D101" t="str">
        <v>F40</v>
      </c>
      <c r="E101" t="str">
        <v>F40</v>
      </c>
      <c r="F101" t="str">
        <v/>
      </c>
      <c r="G101" t="str">
        <v>212</v>
      </c>
      <c r="H101" t="str">
        <v>70</v>
      </c>
      <c r="I101" t="str">
        <v>Contact famille</v>
      </c>
      <c r="J101" t="str">
        <v>Contact famille</v>
      </c>
      <c r="K101" t="str">
        <v>active</v>
      </c>
    </row>
    <row r="102">
      <c r="A102" t="str">
        <v>DAMIAN</v>
      </c>
      <c r="B102" t="str">
        <v>Alexandra</v>
      </c>
      <c r="C102" t="str">
        <v>NSJPAGF</v>
      </c>
      <c r="D102" t="str">
        <v>F102</v>
      </c>
      <c r="E102" t="str">
        <v>F102</v>
      </c>
      <c r="F102" t="str">
        <v/>
      </c>
      <c r="G102" t="str">
        <v>212</v>
      </c>
      <c r="H102" t="str">
        <v>70</v>
      </c>
      <c r="I102" t="str">
        <v>Contact famille</v>
      </c>
      <c r="J102" t="str">
        <v>Contact famille</v>
      </c>
      <c r="K102" t="str">
        <v>active</v>
      </c>
    </row>
    <row r="103">
      <c r="A103" t="str">
        <v>DE LORENZI</v>
      </c>
      <c r="B103" t="str">
        <v>Alain</v>
      </c>
      <c r="C103" t="str">
        <v>FYYE545</v>
      </c>
      <c r="D103" t="str">
        <v>F111</v>
      </c>
      <c r="E103" t="str">
        <v>F111</v>
      </c>
      <c r="F103" t="str">
        <v/>
      </c>
      <c r="G103" t="str">
        <v>212</v>
      </c>
      <c r="H103" t="str">
        <v>70</v>
      </c>
      <c r="I103" t="str">
        <v>Contact famille</v>
      </c>
      <c r="J103" t="str">
        <v>Contact famille</v>
      </c>
      <c r="K103" t="str">
        <v>active</v>
      </c>
    </row>
    <row r="104">
      <c r="A104" t="str">
        <v>DE LORENZI</v>
      </c>
      <c r="B104" t="str">
        <v>Laura</v>
      </c>
      <c r="C104" t="str">
        <v>WFC5PMB</v>
      </c>
      <c r="D104" t="str">
        <v>F111</v>
      </c>
      <c r="E104" t="str">
        <v>F111</v>
      </c>
      <c r="F104" t="str">
        <v/>
      </c>
      <c r="G104" t="str">
        <v>17</v>
      </c>
      <c r="H104" t="str">
        <v>36</v>
      </c>
      <c r="I104" t="str">
        <v>U11F</v>
      </c>
      <c r="J104" t="str">
        <v>U 11 F</v>
      </c>
      <c r="K104" t="str">
        <v>active</v>
      </c>
    </row>
    <row r="105">
      <c r="A105" t="str">
        <v>DE PINA ROCHA</v>
      </c>
      <c r="B105" t="str">
        <v>Tamara</v>
      </c>
      <c r="C105" t="str">
        <v>JG2UVVW</v>
      </c>
      <c r="D105" t="str">
        <v>F91</v>
      </c>
      <c r="E105" t="str">
        <v>F91</v>
      </c>
      <c r="F105" t="str">
        <v/>
      </c>
      <c r="G105" t="str">
        <v>212</v>
      </c>
      <c r="H105" t="str">
        <v>70</v>
      </c>
      <c r="I105" t="str">
        <v>Contact famille</v>
      </c>
      <c r="J105" t="str">
        <v>Contact famille</v>
      </c>
      <c r="K105" t="str">
        <v>active</v>
      </c>
    </row>
    <row r="106">
      <c r="A106" t="str">
        <v>DE SA CASALEIRO</v>
      </c>
      <c r="B106" t="str">
        <v>David</v>
      </c>
      <c r="C106" t="str">
        <v>VYFSPAC</v>
      </c>
      <c r="D106" t="str">
        <v>F24</v>
      </c>
      <c r="E106" t="str">
        <v>F24</v>
      </c>
      <c r="F106" t="str">
        <v/>
      </c>
      <c r="G106" t="str">
        <v>3</v>
      </c>
      <c r="H106" t="str">
        <v>12</v>
      </c>
      <c r="I106" t="str">
        <v>U21 H</v>
      </c>
      <c r="J106" t="str">
        <v>U 21 Hommes</v>
      </c>
      <c r="K106" t="str">
        <v>active</v>
      </c>
    </row>
    <row r="107">
      <c r="A107" t="str">
        <v>DE SA FERREIRA CASALEIRO</v>
      </c>
      <c r="B107" t="str">
        <v>Carla Marina</v>
      </c>
      <c r="C107" t="str">
        <v>Z6WF9PB</v>
      </c>
      <c r="D107" t="str">
        <v>F24</v>
      </c>
      <c r="E107" t="str">
        <v>F24</v>
      </c>
      <c r="F107" t="str">
        <v/>
      </c>
      <c r="G107" t="str">
        <v>212</v>
      </c>
      <c r="H107" t="str">
        <v>70</v>
      </c>
      <c r="I107" t="str">
        <v>Contact famille</v>
      </c>
      <c r="J107" t="str">
        <v>Contact famille</v>
      </c>
      <c r="K107" t="str">
        <v>active</v>
      </c>
    </row>
    <row r="108">
      <c r="A108" t="str">
        <v>DEDU</v>
      </c>
      <c r="B108" t="str">
        <v>Cristian</v>
      </c>
      <c r="C108" t="str">
        <v>LWB5Z99</v>
      </c>
      <c r="D108" t="str">
        <v>F04</v>
      </c>
      <c r="E108" t="str">
        <v>F04</v>
      </c>
      <c r="F108" t="str">
        <v/>
      </c>
      <c r="G108" t="str">
        <v>212</v>
      </c>
      <c r="H108" t="str">
        <v>70</v>
      </c>
      <c r="I108" t="str">
        <v>Contact famille</v>
      </c>
      <c r="J108" t="str">
        <v>Contact famille</v>
      </c>
      <c r="K108" t="str">
        <v>active</v>
      </c>
    </row>
    <row r="109">
      <c r="A109" t="str">
        <v>DEDU</v>
      </c>
      <c r="B109" t="str">
        <v>Sofia Elena</v>
      </c>
      <c r="C109" t="str">
        <v>TJB8KJF</v>
      </c>
      <c r="D109" t="str">
        <v>F04</v>
      </c>
      <c r="E109" t="str">
        <v>F04</v>
      </c>
      <c r="F109" t="str">
        <v/>
      </c>
      <c r="G109" t="str">
        <v>12</v>
      </c>
      <c r="H109" t="str">
        <v>31</v>
      </c>
      <c r="I109" t="str">
        <v>Seniors FE</v>
      </c>
      <c r="J109" t="str">
        <v>Femmes</v>
      </c>
      <c r="K109" t="str">
        <v>active</v>
      </c>
    </row>
    <row r="110">
      <c r="A110" t="str">
        <v>DEISCHTER</v>
      </c>
      <c r="B110" t="str">
        <v>Adrien</v>
      </c>
      <c r="C110" t="str">
        <v>NHL6AA4</v>
      </c>
      <c r="D110" t="str">
        <v>Seul</v>
      </c>
      <c r="E110" t="str">
        <v>Seul</v>
      </c>
      <c r="F110" t="str">
        <v/>
      </c>
      <c r="G110" t="str">
        <v>150</v>
      </c>
      <c r="H110" t="str">
        <v>1</v>
      </c>
      <c r="I110" t="str">
        <v>Comité</v>
      </c>
      <c r="J110" t="str">
        <v>comité</v>
      </c>
      <c r="K110" t="str">
        <v>active</v>
      </c>
    </row>
    <row r="111">
      <c r="A111" t="str">
        <v>DELGADO CARDOSO</v>
      </c>
      <c r="B111" t="str">
        <v>Gabriel</v>
      </c>
      <c r="C111" t="str">
        <v>4S8BKY4</v>
      </c>
      <c r="D111" t="str">
        <v>F68</v>
      </c>
      <c r="E111" t="str">
        <v>F68</v>
      </c>
      <c r="F111" t="str">
        <v/>
      </c>
      <c r="G111" t="str">
        <v>5</v>
      </c>
      <c r="H111" t="str">
        <v>14</v>
      </c>
      <c r="I111" t="str">
        <v>U15 H</v>
      </c>
      <c r="J111" t="str">
        <v>U 15 Hommes</v>
      </c>
      <c r="K111" t="str">
        <v>active</v>
      </c>
    </row>
    <row r="112">
      <c r="A112" t="str">
        <v>DELGADO CARE</v>
      </c>
      <c r="B112" t="str">
        <v>Monika</v>
      </c>
      <c r="C112" t="str">
        <v>98RA5UL</v>
      </c>
      <c r="D112" t="str">
        <v>F68</v>
      </c>
      <c r="E112" t="str">
        <v>F68</v>
      </c>
      <c r="F112" t="str">
        <v/>
      </c>
      <c r="G112" t="str">
        <v>212</v>
      </c>
      <c r="H112" t="str">
        <v>70</v>
      </c>
      <c r="I112" t="str">
        <v>Contact famille</v>
      </c>
      <c r="J112" t="str">
        <v>Contact famille</v>
      </c>
      <c r="K112" t="str">
        <v>active</v>
      </c>
    </row>
    <row r="113">
      <c r="A113" t="str">
        <v>DELHALT</v>
      </c>
      <c r="B113" t="str">
        <v>Carmen</v>
      </c>
      <c r="C113" t="str">
        <v>CEEPAAN</v>
      </c>
      <c r="D113" t="str">
        <v>F55</v>
      </c>
      <c r="E113" t="str">
        <v>F55</v>
      </c>
      <c r="F113" t="str">
        <v/>
      </c>
      <c r="G113" t="str">
        <v>212</v>
      </c>
      <c r="H113" t="str">
        <v>70</v>
      </c>
      <c r="I113" t="str">
        <v>Contact famille</v>
      </c>
      <c r="J113" t="str">
        <v>Contact famille</v>
      </c>
      <c r="K113" t="str">
        <v>active</v>
      </c>
    </row>
    <row r="114">
      <c r="A114" t="str">
        <v>DEMANT</v>
      </c>
      <c r="B114" t="str">
        <v>Anna</v>
      </c>
      <c r="C114" t="str">
        <v>NXB9RUT</v>
      </c>
      <c r="D114" t="str">
        <v>F74</v>
      </c>
      <c r="E114" t="str">
        <v>F74</v>
      </c>
      <c r="F114" t="str">
        <v/>
      </c>
      <c r="G114" t="str">
        <v>18</v>
      </c>
      <c r="H114" t="str">
        <v>37</v>
      </c>
      <c r="I114" t="str">
        <v>U9F</v>
      </c>
      <c r="J114" t="str">
        <v>U 9 F</v>
      </c>
      <c r="K114" t="str">
        <v>active</v>
      </c>
    </row>
    <row r="115">
      <c r="A115" t="str">
        <v>DEMANT</v>
      </c>
      <c r="B115" t="str">
        <v>Matias</v>
      </c>
      <c r="C115" t="str">
        <v>BALXRAP</v>
      </c>
      <c r="D115" t="str">
        <v>F74</v>
      </c>
      <c r="E115" t="str">
        <v>F74</v>
      </c>
      <c r="F115" t="str">
        <v/>
      </c>
      <c r="G115" t="str">
        <v>212</v>
      </c>
      <c r="H115" t="str">
        <v>70</v>
      </c>
      <c r="I115" t="str">
        <v>Contact famille</v>
      </c>
      <c r="J115" t="str">
        <v>Contact famille</v>
      </c>
      <c r="K115" t="str">
        <v>active</v>
      </c>
    </row>
    <row r="116">
      <c r="A116" t="str">
        <v>DEMUTH</v>
      </c>
      <c r="B116" t="str">
        <v>Monia</v>
      </c>
      <c r="C116" t="str">
        <v>75RX98G</v>
      </c>
      <c r="D116" t="str">
        <v>F111</v>
      </c>
      <c r="E116" t="str">
        <v>F111</v>
      </c>
      <c r="F116" t="str">
        <v/>
      </c>
      <c r="G116" t="str">
        <v>210</v>
      </c>
      <c r="H116" t="str">
        <v>70</v>
      </c>
      <c r="I116" t="str">
        <v>Contact famille</v>
      </c>
      <c r="J116" t="str">
        <v>Contact famille M</v>
      </c>
      <c r="K116" t="str">
        <v>active</v>
      </c>
    </row>
    <row r="117">
      <c r="A117" t="str">
        <v>DEN REIJER</v>
      </c>
      <c r="B117" t="str">
        <v>Linda</v>
      </c>
      <c r="C117" t="str">
        <v>7UCRKG4</v>
      </c>
      <c r="D117" t="str">
        <v>Seul</v>
      </c>
      <c r="E117" t="str">
        <v>Seul</v>
      </c>
      <c r="F117" t="str">
        <v/>
      </c>
      <c r="G117" t="str">
        <v>300</v>
      </c>
      <c r="H117" t="str">
        <v>90</v>
      </c>
      <c r="I117" t="str">
        <v>Prêt sortie</v>
      </c>
      <c r="J117" t="str">
        <v>Prêt, sortie Mersch75</v>
      </c>
      <c r="K117" t="str">
        <v>active</v>
      </c>
    </row>
    <row r="118">
      <c r="A118" t="str">
        <v>DENGLER</v>
      </c>
      <c r="B118" t="str">
        <v>Simone</v>
      </c>
      <c r="C118" t="str">
        <v>USJDWGS</v>
      </c>
      <c r="D118" t="str">
        <v>F69</v>
      </c>
      <c r="E118" t="str">
        <v>F69</v>
      </c>
      <c r="F118" t="str">
        <v/>
      </c>
      <c r="G118" t="str">
        <v>212</v>
      </c>
      <c r="H118" t="str">
        <v>70</v>
      </c>
      <c r="I118" t="str">
        <v>Contact famille</v>
      </c>
      <c r="J118" t="str">
        <v>Contact famille</v>
      </c>
      <c r="K118" t="str">
        <v>active</v>
      </c>
    </row>
    <row r="119">
      <c r="A119" t="str">
        <v>DERNEDEN</v>
      </c>
      <c r="B119" t="str">
        <v>Mathis</v>
      </c>
      <c r="C119" t="str">
        <v>HPM3UFU</v>
      </c>
      <c r="D119" t="str">
        <v>Seul</v>
      </c>
      <c r="E119" t="str">
        <v>Seul</v>
      </c>
      <c r="F119" t="str">
        <v/>
      </c>
      <c r="G119" t="str">
        <v>3</v>
      </c>
      <c r="H119" t="str">
        <v>12</v>
      </c>
      <c r="I119" t="str">
        <v>U21 H</v>
      </c>
      <c r="J119" t="str">
        <v>U 21 Hommes</v>
      </c>
      <c r="K119" t="str">
        <v>active</v>
      </c>
    </row>
    <row r="120">
      <c r="A120" t="str">
        <v>DEUTSCH</v>
      </c>
      <c r="B120" t="str">
        <v>Léonie</v>
      </c>
      <c r="C120" t="str">
        <v>PPUYRJ9</v>
      </c>
      <c r="D120" t="str">
        <v>F70</v>
      </c>
      <c r="E120" t="str">
        <v>F70</v>
      </c>
      <c r="F120" t="str">
        <v/>
      </c>
      <c r="G120" t="str">
        <v>17</v>
      </c>
      <c r="H120" t="str">
        <v>36</v>
      </c>
      <c r="I120" t="str">
        <v>U11F</v>
      </c>
      <c r="J120" t="str">
        <v>U 11 F</v>
      </c>
      <c r="K120" t="str">
        <v>active</v>
      </c>
    </row>
    <row r="121">
      <c r="A121" t="str">
        <v>DEUTSCH</v>
      </c>
      <c r="B121" t="str">
        <v>Lévi</v>
      </c>
      <c r="C121" t="str">
        <v>FESA5XY</v>
      </c>
      <c r="D121" t="str">
        <v>F70</v>
      </c>
      <c r="E121" t="str">
        <v>F70</v>
      </c>
      <c r="F121" t="str">
        <v/>
      </c>
      <c r="G121" t="str">
        <v>8</v>
      </c>
      <c r="H121" t="str">
        <v>17</v>
      </c>
      <c r="I121" t="str">
        <v>U9 H</v>
      </c>
      <c r="J121" t="str">
        <v>U 9 Hommes</v>
      </c>
      <c r="K121" t="str">
        <v>active</v>
      </c>
    </row>
    <row r="122">
      <c r="A122" t="str">
        <v>DEUTSCH</v>
      </c>
      <c r="B122" t="str">
        <v>Thierry</v>
      </c>
      <c r="C122" t="str">
        <v>DKQ289X</v>
      </c>
      <c r="D122" t="str">
        <v>F70</v>
      </c>
      <c r="E122" t="str">
        <v>F70</v>
      </c>
      <c r="F122" t="str">
        <v/>
      </c>
      <c r="G122" t="str">
        <v>212</v>
      </c>
      <c r="H122" t="str">
        <v>70</v>
      </c>
      <c r="I122" t="str">
        <v>Contact famille</v>
      </c>
      <c r="J122" t="str">
        <v>Contact famille</v>
      </c>
      <c r="K122" t="str">
        <v>active</v>
      </c>
    </row>
    <row r="123">
      <c r="A123" t="str">
        <v>DEVELDER</v>
      </c>
      <c r="B123" t="str">
        <v>Elise</v>
      </c>
      <c r="C123" t="str">
        <v>M8GX86Y</v>
      </c>
      <c r="D123" t="str">
        <v>F09</v>
      </c>
      <c r="E123" t="str">
        <v>F09</v>
      </c>
      <c r="F123" t="str">
        <v/>
      </c>
      <c r="G123" t="str">
        <v>18</v>
      </c>
      <c r="H123" t="str">
        <v>37</v>
      </c>
      <c r="I123" t="str">
        <v>U9F</v>
      </c>
      <c r="J123" t="str">
        <v>U 9 F</v>
      </c>
      <c r="K123" t="str">
        <v>active</v>
      </c>
    </row>
    <row r="124">
      <c r="A124" t="str">
        <v>DEVELDER</v>
      </c>
      <c r="B124" t="str">
        <v>Stefaan</v>
      </c>
      <c r="C124" t="str">
        <v>KWC6XZA</v>
      </c>
      <c r="D124" t="str">
        <v>F09</v>
      </c>
      <c r="E124" t="str">
        <v>F09</v>
      </c>
      <c r="F124" t="str">
        <v/>
      </c>
      <c r="G124" t="str">
        <v>212</v>
      </c>
      <c r="H124" t="str">
        <v>70</v>
      </c>
      <c r="I124" t="str">
        <v>Contact famille</v>
      </c>
      <c r="J124" t="str">
        <v>Contact famille</v>
      </c>
      <c r="K124" t="str">
        <v>active</v>
      </c>
    </row>
    <row r="125">
      <c r="A125" t="str">
        <v>DIDELOT</v>
      </c>
      <c r="B125" t="str">
        <v>Joran</v>
      </c>
      <c r="C125" t="str">
        <v>MYNBAD4</v>
      </c>
      <c r="D125" t="str">
        <v>Seul</v>
      </c>
      <c r="E125" t="str">
        <v>Seul</v>
      </c>
      <c r="F125" t="str">
        <v/>
      </c>
      <c r="G125" t="str">
        <v>9</v>
      </c>
      <c r="H125" t="str">
        <v>20</v>
      </c>
      <c r="I125" t="str">
        <v>Vétérans H</v>
      </c>
      <c r="J125" t="str">
        <v>Vétérans - Hommes</v>
      </c>
      <c r="K125" t="str">
        <v>active</v>
      </c>
    </row>
    <row r="126">
      <c r="A126" t="str">
        <v>DIDELOT</v>
      </c>
      <c r="B126" t="str">
        <v>Line</v>
      </c>
      <c r="C126" t="str">
        <v>9ECPEXH</v>
      </c>
      <c r="D126" t="str">
        <v>Seul</v>
      </c>
      <c r="E126" t="str">
        <v>Seul</v>
      </c>
      <c r="F126" t="str">
        <v/>
      </c>
      <c r="G126" t="str">
        <v>12</v>
      </c>
      <c r="H126" t="str">
        <v>31</v>
      </c>
      <c r="I126" t="str">
        <v>Seniors FE</v>
      </c>
      <c r="J126" t="str">
        <v>Femmes</v>
      </c>
      <c r="K126" t="str">
        <v>active</v>
      </c>
    </row>
    <row r="127">
      <c r="A127" t="str">
        <v>DIDELOT</v>
      </c>
      <c r="B127" t="str">
        <v>Loïc</v>
      </c>
      <c r="C127" t="str">
        <v>MVX7QQG</v>
      </c>
      <c r="D127" t="str">
        <v>Seul</v>
      </c>
      <c r="E127" t="str">
        <v>Seul</v>
      </c>
      <c r="F127" t="str">
        <v/>
      </c>
      <c r="G127" t="str">
        <v>150</v>
      </c>
      <c r="H127" t="str">
        <v>1</v>
      </c>
      <c r="I127" t="str">
        <v>Comité</v>
      </c>
      <c r="J127" t="str">
        <v>comité</v>
      </c>
      <c r="K127" t="str">
        <v>active</v>
      </c>
    </row>
    <row r="128">
      <c r="A128" t="str">
        <v>DIDELOT-SCHOEN</v>
      </c>
      <c r="B128" t="str">
        <v>Arsène, Jean Pierre</v>
      </c>
      <c r="C128" t="str">
        <v>DJRLU9P</v>
      </c>
      <c r="D128" t="str">
        <v>Seul</v>
      </c>
      <c r="E128" t="str">
        <v>Seul</v>
      </c>
      <c r="F128" t="str">
        <v/>
      </c>
      <c r="G128" t="str">
        <v>202</v>
      </c>
      <c r="H128" t="str">
        <v>62</v>
      </c>
      <c r="I128" t="str">
        <v>Membre honoraire</v>
      </c>
      <c r="J128" t="str">
        <v>Membre honoraire</v>
      </c>
      <c r="K128" t="str">
        <v>active</v>
      </c>
    </row>
    <row r="129">
      <c r="A129" t="str">
        <v>DIEDENHOFEN</v>
      </c>
      <c r="B129" t="str">
        <v>Alex</v>
      </c>
      <c r="C129" t="str">
        <v>QZ6FFEW</v>
      </c>
      <c r="D129" t="str">
        <v>F13</v>
      </c>
      <c r="E129" t="str">
        <v>F13</v>
      </c>
      <c r="F129" t="str">
        <v/>
      </c>
      <c r="G129" t="str">
        <v>2</v>
      </c>
      <c r="H129" t="str">
        <v>11</v>
      </c>
      <c r="I129" t="str">
        <v>Seniors H</v>
      </c>
      <c r="J129" t="str">
        <v>Seniors - Hommes</v>
      </c>
      <c r="K129" t="str">
        <v>active</v>
      </c>
    </row>
    <row r="130">
      <c r="A130" t="str">
        <v>DIEDENHOFEN</v>
      </c>
      <c r="B130" t="str">
        <v>Pascal</v>
      </c>
      <c r="C130" t="str">
        <v>AJKQUHX</v>
      </c>
      <c r="D130" t="str">
        <v>F13</v>
      </c>
      <c r="E130" t="str">
        <v>F13</v>
      </c>
      <c r="F130" t="str">
        <v/>
      </c>
      <c r="G130" t="str">
        <v>1</v>
      </c>
      <c r="H130" t="str">
        <v>2</v>
      </c>
      <c r="I130" t="str">
        <v>Officiel H</v>
      </c>
      <c r="J130" t="str">
        <v>Officiel H</v>
      </c>
      <c r="K130" t="str">
        <v>active</v>
      </c>
    </row>
    <row r="131">
      <c r="A131" t="str">
        <v>DIMOLA</v>
      </c>
      <c r="B131" t="str">
        <v>Gina</v>
      </c>
      <c r="C131" t="str">
        <v>WU4F3BJ</v>
      </c>
      <c r="D131" t="str">
        <v>Seul</v>
      </c>
      <c r="E131" t="str">
        <v>Seul</v>
      </c>
      <c r="F131" t="str">
        <v/>
      </c>
      <c r="G131" t="str">
        <v>12</v>
      </c>
      <c r="H131" t="str">
        <v>31</v>
      </c>
      <c r="I131" t="str">
        <v>Seniors FE</v>
      </c>
      <c r="J131" t="str">
        <v>Femmes</v>
      </c>
      <c r="K131" t="str">
        <v>active</v>
      </c>
    </row>
    <row r="132">
      <c r="A132" t="str">
        <v>DOBERDOLANI</v>
      </c>
      <c r="B132" t="str">
        <v>Arlind</v>
      </c>
      <c r="C132" t="str">
        <v>K8A32PV</v>
      </c>
      <c r="D132" t="str">
        <v>F121</v>
      </c>
      <c r="E132" t="str">
        <v>F121</v>
      </c>
      <c r="F132" t="str">
        <v/>
      </c>
      <c r="G132" t="str">
        <v>212</v>
      </c>
      <c r="H132" t="str">
        <v>70</v>
      </c>
      <c r="I132" t="str">
        <v>Contact famille</v>
      </c>
      <c r="J132" t="str">
        <v>Contact famille</v>
      </c>
      <c r="K132" t="str">
        <v>active</v>
      </c>
    </row>
    <row r="133">
      <c r="A133" t="str">
        <v>DOBERDOLANI</v>
      </c>
      <c r="B133" t="str">
        <v>Flora</v>
      </c>
      <c r="C133" t="str">
        <v>T6Y9Y34</v>
      </c>
      <c r="D133" t="str">
        <v>F121</v>
      </c>
      <c r="E133" t="str">
        <v>F121</v>
      </c>
      <c r="F133" t="str">
        <v/>
      </c>
      <c r="G133" t="str">
        <v>21</v>
      </c>
      <c r="H133" t="str">
        <v>18</v>
      </c>
      <c r="I133" t="str">
        <v>U7 H</v>
      </c>
      <c r="J133" t="str">
        <v>U7 Mixte</v>
      </c>
      <c r="K133" t="str">
        <v>active</v>
      </c>
    </row>
    <row r="134">
      <c r="A134" t="str">
        <v>DOBERDOLANI</v>
      </c>
      <c r="B134" t="str">
        <v>Ilan</v>
      </c>
      <c r="C134" t="str">
        <v>SS6FEQK</v>
      </c>
      <c r="D134" t="str">
        <v>F121</v>
      </c>
      <c r="E134" t="str">
        <v>F121</v>
      </c>
      <c r="F134" t="str">
        <v/>
      </c>
      <c r="G134" t="str">
        <v>8</v>
      </c>
      <c r="H134" t="str">
        <v>17</v>
      </c>
      <c r="I134" t="str">
        <v>U9 H</v>
      </c>
      <c r="J134" t="str">
        <v>U 9 Hommes</v>
      </c>
      <c r="K134" t="str">
        <v>active</v>
      </c>
    </row>
    <row r="135">
      <c r="A135" t="str">
        <v>DOBERDOLANI</v>
      </c>
      <c r="B135" t="str">
        <v>Luan</v>
      </c>
      <c r="C135" t="str">
        <v>B9J3CMW</v>
      </c>
      <c r="D135" t="str">
        <v>F121</v>
      </c>
      <c r="E135" t="str">
        <v>F121</v>
      </c>
      <c r="F135" t="str">
        <v/>
      </c>
      <c r="G135" t="str">
        <v>7</v>
      </c>
      <c r="H135" t="str">
        <v>16</v>
      </c>
      <c r="I135" t="str">
        <v>U11 H</v>
      </c>
      <c r="J135" t="str">
        <v>U 11 Hommes</v>
      </c>
      <c r="K135" t="str">
        <v>active</v>
      </c>
    </row>
    <row r="136">
      <c r="A136" t="str">
        <v>DOGARI</v>
      </c>
      <c r="B136" t="str">
        <v>Nineta</v>
      </c>
      <c r="C136" t="str">
        <v>D39QESS</v>
      </c>
      <c r="D136" t="str">
        <v>F131</v>
      </c>
      <c r="E136" t="str">
        <v>F131</v>
      </c>
      <c r="F136" t="str">
        <v/>
      </c>
      <c r="G136" t="str">
        <v>212</v>
      </c>
      <c r="H136" t="str">
        <v>70</v>
      </c>
      <c r="I136" t="str">
        <v>Contact famille</v>
      </c>
      <c r="J136" t="str">
        <v>Contact famille</v>
      </c>
      <c r="K136" t="str">
        <v>active</v>
      </c>
    </row>
    <row r="137">
      <c r="A137" t="str">
        <v>DOS SANTOS</v>
      </c>
      <c r="B137" t="str">
        <v>Renato Daniel</v>
      </c>
      <c r="C137" t="str">
        <v>YKMR4VU</v>
      </c>
      <c r="D137" t="str">
        <v>Seul</v>
      </c>
      <c r="E137" t="str">
        <v>Seul</v>
      </c>
      <c r="F137" t="str">
        <v/>
      </c>
      <c r="G137" t="str">
        <v>2</v>
      </c>
      <c r="H137" t="str">
        <v>11</v>
      </c>
      <c r="I137" t="str">
        <v>Seniors H</v>
      </c>
      <c r="J137" t="str">
        <v>Seniors - Hommes</v>
      </c>
      <c r="K137" t="str">
        <v>active</v>
      </c>
    </row>
    <row r="138">
      <c r="A138" t="str">
        <v>DOS SANTOS RIBEIRO</v>
      </c>
      <c r="B138" t="str">
        <v>Camila</v>
      </c>
      <c r="C138" t="str">
        <v>MFVRPZF</v>
      </c>
      <c r="D138" t="str">
        <v>F108</v>
      </c>
      <c r="E138" t="str">
        <v>F108</v>
      </c>
      <c r="F138" t="str">
        <v/>
      </c>
      <c r="G138" t="str">
        <v>14</v>
      </c>
      <c r="H138" t="str">
        <v>33</v>
      </c>
      <c r="I138" t="str">
        <v>U17FE</v>
      </c>
      <c r="J138" t="str">
        <v>U 17 FE</v>
      </c>
      <c r="K138" t="str">
        <v>active</v>
      </c>
    </row>
    <row r="139">
      <c r="A139" t="str">
        <v>DOS SANTOS RIBEIRO</v>
      </c>
      <c r="B139" t="str">
        <v>Thais</v>
      </c>
      <c r="C139" t="str">
        <v>QBY6RFF</v>
      </c>
      <c r="D139" t="str">
        <v>F108</v>
      </c>
      <c r="E139" t="str">
        <v>F108</v>
      </c>
      <c r="F139" t="str">
        <v/>
      </c>
      <c r="G139" t="str">
        <v>15</v>
      </c>
      <c r="H139" t="str">
        <v>35</v>
      </c>
      <c r="I139" t="str">
        <v>U13F</v>
      </c>
      <c r="J139" t="str">
        <v>U 13 F</v>
      </c>
      <c r="K139" t="str">
        <v>active</v>
      </c>
    </row>
    <row r="140">
      <c r="A140" t="str">
        <v>DOSSOW</v>
      </c>
      <c r="B140" t="str">
        <v>Annemarie</v>
      </c>
      <c r="C140" t="str">
        <v>7JFUBCU</v>
      </c>
      <c r="D140" t="str">
        <v>F126</v>
      </c>
      <c r="E140" t="str">
        <v>F126</v>
      </c>
      <c r="F140" t="str">
        <v/>
      </c>
      <c r="G140" t="str">
        <v>212</v>
      </c>
      <c r="H140" t="str">
        <v>70</v>
      </c>
      <c r="I140" t="str">
        <v>Contact famille</v>
      </c>
      <c r="J140" t="str">
        <v>Contact famille</v>
      </c>
      <c r="K140" t="str">
        <v>active</v>
      </c>
    </row>
    <row r="141">
      <c r="A141" t="str">
        <v>DUFéTEL</v>
      </c>
      <c r="B141" t="str">
        <v>Alexandre</v>
      </c>
      <c r="C141" t="str">
        <v>WYHRKYR</v>
      </c>
      <c r="D141" t="str">
        <v>F123</v>
      </c>
      <c r="E141" t="str">
        <v>F123</v>
      </c>
      <c r="F141" t="str">
        <v/>
      </c>
      <c r="G141" t="str">
        <v>212</v>
      </c>
      <c r="H141" t="str">
        <v>70</v>
      </c>
      <c r="I141" t="str">
        <v>Contact famille</v>
      </c>
      <c r="J141" t="str">
        <v>Contact famille</v>
      </c>
      <c r="K141" t="str">
        <v>active</v>
      </c>
    </row>
    <row r="142">
      <c r="A142" t="str">
        <v>DUFéTEL</v>
      </c>
      <c r="B142" t="str">
        <v>Cyril</v>
      </c>
      <c r="C142" t="str">
        <v>XJSGQPV</v>
      </c>
      <c r="D142" t="str">
        <v>F123</v>
      </c>
      <c r="E142" t="str">
        <v>F123</v>
      </c>
      <c r="F142" t="str">
        <v/>
      </c>
      <c r="G142" t="str">
        <v>3</v>
      </c>
      <c r="H142" t="str">
        <v>12</v>
      </c>
      <c r="I142" t="str">
        <v>U21 H</v>
      </c>
      <c r="J142" t="str">
        <v>U 21 Hommes</v>
      </c>
      <c r="K142" t="str">
        <v>active</v>
      </c>
    </row>
    <row r="143">
      <c r="A143" t="str">
        <v>EBERHARDT</v>
      </c>
      <c r="B143" t="str">
        <v>Alexise</v>
      </c>
      <c r="C143" t="str">
        <v>Z29HJ98</v>
      </c>
      <c r="D143" t="str">
        <v>F61</v>
      </c>
      <c r="E143" t="str">
        <v>F61</v>
      </c>
      <c r="F143" t="str">
        <v/>
      </c>
      <c r="G143" t="str">
        <v>212</v>
      </c>
      <c r="H143" t="str">
        <v>70</v>
      </c>
      <c r="I143" t="str">
        <v>Contact famille</v>
      </c>
      <c r="J143" t="str">
        <v>Contact famille</v>
      </c>
      <c r="K143" t="str">
        <v>active</v>
      </c>
    </row>
    <row r="144">
      <c r="A144" t="str">
        <v>EECKHAUT</v>
      </c>
      <c r="B144" t="str">
        <v>David</v>
      </c>
      <c r="C144" t="str">
        <v>7Y2U794</v>
      </c>
      <c r="D144" t="str">
        <v>F43</v>
      </c>
      <c r="E144" t="str">
        <v>F43</v>
      </c>
      <c r="F144" t="str">
        <v/>
      </c>
      <c r="G144" t="str">
        <v>212</v>
      </c>
      <c r="H144" t="str">
        <v>70</v>
      </c>
      <c r="I144" t="str">
        <v>Contact famille</v>
      </c>
      <c r="J144" t="str">
        <v>Contact famille</v>
      </c>
      <c r="K144" t="str">
        <v>active</v>
      </c>
    </row>
    <row r="145">
      <c r="A145" t="str">
        <v>EECKHAUT</v>
      </c>
      <c r="B145" t="str">
        <v>Gabriel</v>
      </c>
      <c r="C145" t="str">
        <v>AVQR8TL</v>
      </c>
      <c r="D145" t="str">
        <v>F43</v>
      </c>
      <c r="E145" t="str">
        <v>F43</v>
      </c>
      <c r="F145" t="str">
        <v/>
      </c>
      <c r="G145" t="str">
        <v>5</v>
      </c>
      <c r="H145" t="str">
        <v>14</v>
      </c>
      <c r="I145" t="str">
        <v>U15 H</v>
      </c>
      <c r="J145" t="str">
        <v>U 15 Hommes</v>
      </c>
      <c r="K145" t="str">
        <v>active</v>
      </c>
    </row>
    <row r="146">
      <c r="A146" t="str">
        <v>EFE</v>
      </c>
      <c r="B146" t="str">
        <v>Haci Arif</v>
      </c>
      <c r="C146" t="str">
        <v>AJJLUW8</v>
      </c>
      <c r="D146" t="str">
        <v>F129</v>
      </c>
      <c r="E146" t="str">
        <v>F129</v>
      </c>
      <c r="F146" t="str">
        <v/>
      </c>
      <c r="G146" t="str">
        <v>212</v>
      </c>
      <c r="H146" t="str">
        <v>70</v>
      </c>
      <c r="I146" t="str">
        <v>Contact famille</v>
      </c>
      <c r="J146" t="str">
        <v>Contact famille</v>
      </c>
      <c r="K146" t="str">
        <v>active</v>
      </c>
    </row>
    <row r="147">
      <c r="A147" t="str">
        <v>EFE</v>
      </c>
      <c r="B147" t="str">
        <v>Meva</v>
      </c>
      <c r="C147" t="str">
        <v>UCLWRZL</v>
      </c>
      <c r="D147" t="str">
        <v>F129</v>
      </c>
      <c r="E147" t="str">
        <v>F129</v>
      </c>
      <c r="F147" t="str">
        <v/>
      </c>
      <c r="G147" t="str">
        <v>18</v>
      </c>
      <c r="H147" t="str">
        <v>37</v>
      </c>
      <c r="I147" t="str">
        <v>U9F</v>
      </c>
      <c r="J147" t="str">
        <v>U 9 F</v>
      </c>
      <c r="K147" t="str">
        <v>active</v>
      </c>
    </row>
    <row r="148">
      <c r="A148" t="str">
        <v>EICH</v>
      </c>
      <c r="B148" t="str">
        <v>Felix</v>
      </c>
      <c r="C148" t="str">
        <v>LFREW5X</v>
      </c>
      <c r="D148" t="str">
        <v>F139</v>
      </c>
      <c r="E148" t="str">
        <v>F139</v>
      </c>
      <c r="F148" t="str">
        <v/>
      </c>
      <c r="G148" t="str">
        <v>7</v>
      </c>
      <c r="H148" t="str">
        <v>16</v>
      </c>
      <c r="I148" t="str">
        <v>U11 H</v>
      </c>
      <c r="J148" t="str">
        <v>U 11 Hommes</v>
      </c>
      <c r="K148" t="str">
        <v>active</v>
      </c>
    </row>
    <row r="149">
      <c r="A149" t="str">
        <v>EICH</v>
      </c>
      <c r="B149" t="str">
        <v>Gilles</v>
      </c>
      <c r="C149" t="str">
        <v>26QJVCS</v>
      </c>
      <c r="D149" t="str">
        <v>F139</v>
      </c>
      <c r="E149" t="str">
        <v>F139</v>
      </c>
      <c r="F149" t="str">
        <v/>
      </c>
      <c r="G149" t="str">
        <v>212</v>
      </c>
      <c r="H149" t="str">
        <v>70</v>
      </c>
      <c r="I149" t="str">
        <v>Contact famille</v>
      </c>
      <c r="J149" t="str">
        <v>Contact famille</v>
      </c>
      <c r="K149" t="str">
        <v>active</v>
      </c>
    </row>
    <row r="150">
      <c r="A150" t="str">
        <v>EICH</v>
      </c>
      <c r="B150" t="str">
        <v>Matti</v>
      </c>
      <c r="C150" t="str">
        <v>TN79FS3</v>
      </c>
      <c r="D150" t="str">
        <v>F139</v>
      </c>
      <c r="E150" t="str">
        <v>F139</v>
      </c>
      <c r="F150" t="str">
        <v/>
      </c>
      <c r="G150" t="str">
        <v>8</v>
      </c>
      <c r="H150" t="str">
        <v>17</v>
      </c>
      <c r="I150" t="str">
        <v>U9 H</v>
      </c>
      <c r="J150" t="str">
        <v>U 9 Hommes</v>
      </c>
      <c r="K150" t="str">
        <v>active</v>
      </c>
    </row>
    <row r="151">
      <c r="A151" t="str">
        <v>EICH-LANG</v>
      </c>
      <c r="B151" t="str">
        <v>Kim</v>
      </c>
      <c r="C151" t="str">
        <v>7Z493PH</v>
      </c>
      <c r="D151" t="str">
        <v>F139</v>
      </c>
      <c r="E151" t="str">
        <v>F139</v>
      </c>
      <c r="F151" t="str">
        <v/>
      </c>
      <c r="G151" t="str">
        <v>212</v>
      </c>
      <c r="H151" t="str">
        <v>70</v>
      </c>
      <c r="I151" t="str">
        <v>Contact famille</v>
      </c>
      <c r="J151" t="str">
        <v>Contact famille</v>
      </c>
      <c r="K151" t="str">
        <v>active</v>
      </c>
    </row>
    <row r="152">
      <c r="A152" t="str">
        <v>EIRO</v>
      </c>
      <c r="B152" t="str">
        <v>Tomàs</v>
      </c>
      <c r="C152" t="str">
        <v>S3UW4SB</v>
      </c>
      <c r="D152" t="str">
        <v>F99</v>
      </c>
      <c r="E152" t="str">
        <v>F99</v>
      </c>
      <c r="F152" t="str">
        <v/>
      </c>
      <c r="G152" t="str">
        <v>212</v>
      </c>
      <c r="H152" t="str">
        <v>70</v>
      </c>
      <c r="I152" t="str">
        <v>Contact famille</v>
      </c>
      <c r="J152" t="str">
        <v>Contact famille</v>
      </c>
      <c r="K152" t="str">
        <v>active</v>
      </c>
    </row>
    <row r="153">
      <c r="A153" t="str">
        <v>ELSEN</v>
      </c>
      <c r="B153" t="str">
        <v>Emily</v>
      </c>
      <c r="C153" t="str">
        <v>MGVKC82</v>
      </c>
      <c r="D153" t="str">
        <v>F73</v>
      </c>
      <c r="E153" t="str">
        <v>F73</v>
      </c>
      <c r="F153" t="str">
        <v/>
      </c>
      <c r="G153" t="str">
        <v>18</v>
      </c>
      <c r="H153" t="str">
        <v>37</v>
      </c>
      <c r="I153" t="str">
        <v>U9F</v>
      </c>
      <c r="J153" t="str">
        <v>U 9 F</v>
      </c>
      <c r="K153" t="str">
        <v>active</v>
      </c>
    </row>
    <row r="154">
      <c r="A154" t="str">
        <v>ELSEN</v>
      </c>
      <c r="B154" t="str">
        <v>Georges</v>
      </c>
      <c r="C154" t="str">
        <v>ESQ66PG</v>
      </c>
      <c r="D154" t="str">
        <v>F73</v>
      </c>
      <c r="E154" t="str">
        <v>F73</v>
      </c>
      <c r="F154" t="str">
        <v/>
      </c>
      <c r="G154" t="str">
        <v>212</v>
      </c>
      <c r="H154" t="str">
        <v>70</v>
      </c>
      <c r="I154" t="str">
        <v>Contact famille</v>
      </c>
      <c r="J154" t="str">
        <v>Contact famille</v>
      </c>
      <c r="K154" t="str">
        <v>active</v>
      </c>
    </row>
    <row r="155">
      <c r="A155" t="str">
        <v>ELSEN</v>
      </c>
      <c r="B155" t="str">
        <v>Lio</v>
      </c>
      <c r="C155" t="str">
        <v>KVPKGWA</v>
      </c>
      <c r="D155" t="str">
        <v>F73</v>
      </c>
      <c r="E155" t="str">
        <v>F73</v>
      </c>
      <c r="F155" t="str">
        <v/>
      </c>
      <c r="G155" t="str">
        <v>21</v>
      </c>
      <c r="H155" t="str">
        <v>18</v>
      </c>
      <c r="I155" t="str">
        <v>U7 H</v>
      </c>
      <c r="J155" t="str">
        <v>U7 Mixte</v>
      </c>
      <c r="K155" t="str">
        <v>active</v>
      </c>
    </row>
    <row r="156">
      <c r="A156" t="str">
        <v>ENSCH</v>
      </c>
      <c r="B156" t="str">
        <v>Valérie</v>
      </c>
      <c r="C156" t="str">
        <v>AD2KJGJ</v>
      </c>
      <c r="D156" t="str">
        <v>F138</v>
      </c>
      <c r="E156" t="str">
        <v>F138</v>
      </c>
      <c r="F156" t="str">
        <v/>
      </c>
      <c r="G156" t="str">
        <v>212</v>
      </c>
      <c r="H156" t="str">
        <v>70</v>
      </c>
      <c r="I156" t="str">
        <v>Contact famille</v>
      </c>
      <c r="J156" t="str">
        <v>Contact famille</v>
      </c>
      <c r="K156" t="str">
        <v>active</v>
      </c>
    </row>
    <row r="157">
      <c r="A157" t="str">
        <v>EPPS</v>
      </c>
      <c r="B157" t="str">
        <v>Charly</v>
      </c>
      <c r="C157" t="str">
        <v>A4FVN6D</v>
      </c>
      <c r="D157" t="str">
        <v>F39</v>
      </c>
      <c r="E157" t="str">
        <v>F39</v>
      </c>
      <c r="F157" t="str">
        <v/>
      </c>
      <c r="G157" t="str">
        <v>150</v>
      </c>
      <c r="H157" t="str">
        <v>1</v>
      </c>
      <c r="I157" t="str">
        <v>Comité</v>
      </c>
      <c r="J157" t="str">
        <v>comité</v>
      </c>
      <c r="K157" t="str">
        <v>active</v>
      </c>
    </row>
    <row r="158">
      <c r="A158" t="str">
        <v>EPPS</v>
      </c>
      <c r="B158" t="str">
        <v>Thomas</v>
      </c>
      <c r="C158" t="str">
        <v>U49DKVZ</v>
      </c>
      <c r="D158" t="str">
        <v>F39</v>
      </c>
      <c r="E158" t="str">
        <v>F39</v>
      </c>
      <c r="F158" t="str">
        <v/>
      </c>
      <c r="G158" t="str">
        <v>3</v>
      </c>
      <c r="H158" t="str">
        <v>11</v>
      </c>
      <c r="I158" t="str">
        <v>Seniors H</v>
      </c>
      <c r="J158" t="str">
        <v>U 21 Hommes</v>
      </c>
      <c r="K158" t="str">
        <v>active</v>
      </c>
    </row>
    <row r="159">
      <c r="A159" t="str">
        <v>ERNSTER</v>
      </c>
      <c r="B159" t="str">
        <v>Charly</v>
      </c>
      <c r="C159" t="str">
        <v>AFGDEVA</v>
      </c>
      <c r="D159" t="str">
        <v>F41</v>
      </c>
      <c r="E159" t="str">
        <v>F41</v>
      </c>
      <c r="F159" t="str">
        <v/>
      </c>
      <c r="G159" t="str">
        <v>7</v>
      </c>
      <c r="H159" t="str">
        <v>16</v>
      </c>
      <c r="I159" t="str">
        <v>U11 H</v>
      </c>
      <c r="J159" t="str">
        <v>U 11 Hommes</v>
      </c>
      <c r="K159" t="str">
        <v>active</v>
      </c>
    </row>
    <row r="160">
      <c r="A160" t="str">
        <v>ERNSTER</v>
      </c>
      <c r="B160" t="str">
        <v>Marc</v>
      </c>
      <c r="C160" t="str">
        <v>9XXMGYQ</v>
      </c>
      <c r="D160" t="str">
        <v>F41</v>
      </c>
      <c r="E160" t="str">
        <v>F41</v>
      </c>
      <c r="F160" t="str">
        <v/>
      </c>
      <c r="G160" t="str">
        <v>212</v>
      </c>
      <c r="H160" t="str">
        <v>70</v>
      </c>
      <c r="I160" t="str">
        <v>Contact famille</v>
      </c>
      <c r="J160" t="str">
        <v>Contact famille</v>
      </c>
      <c r="K160" t="str">
        <v>active</v>
      </c>
    </row>
    <row r="161">
      <c r="A161" t="str">
        <v>EYDT</v>
      </c>
      <c r="B161" t="str">
        <v>Jill</v>
      </c>
      <c r="C161" t="str">
        <v>YCCPD36</v>
      </c>
      <c r="D161" t="str">
        <v>F64</v>
      </c>
      <c r="E161" t="str">
        <v>F64</v>
      </c>
      <c r="F161" t="str">
        <v/>
      </c>
      <c r="G161" t="str">
        <v>11</v>
      </c>
      <c r="H161" t="str">
        <v>4</v>
      </c>
      <c r="I161" t="str">
        <v>Officiel F</v>
      </c>
      <c r="J161" t="str">
        <v>Officiel D</v>
      </c>
      <c r="K161" t="str">
        <v>active</v>
      </c>
    </row>
    <row r="162">
      <c r="A162" t="str">
        <v>FABER</v>
      </c>
      <c r="B162" t="str">
        <v>Anouchka</v>
      </c>
      <c r="C162" t="str">
        <v>JK856F4</v>
      </c>
      <c r="D162" t="str">
        <v>F147</v>
      </c>
      <c r="E162" t="str">
        <v>F147</v>
      </c>
      <c r="F162" t="str">
        <v/>
      </c>
      <c r="G162" t="str">
        <v>212</v>
      </c>
      <c r="H162" t="str">
        <v>70</v>
      </c>
      <c r="I162" t="str">
        <v>Contact famille</v>
      </c>
      <c r="J162" t="str">
        <v>Contact famille</v>
      </c>
      <c r="K162" t="str">
        <v>active</v>
      </c>
    </row>
    <row r="163">
      <c r="A163" t="str">
        <v>FABER</v>
      </c>
      <c r="B163" t="str">
        <v>Eric, Armand, Valeri</v>
      </c>
      <c r="C163" t="str">
        <v>E9ALJQ7</v>
      </c>
      <c r="D163" t="str">
        <v>Seul</v>
      </c>
      <c r="E163" t="str">
        <v>Seul</v>
      </c>
      <c r="F163" t="str">
        <v/>
      </c>
      <c r="G163" t="str">
        <v>9</v>
      </c>
      <c r="H163" t="str">
        <v>20</v>
      </c>
      <c r="I163" t="str">
        <v>Vétérans H</v>
      </c>
      <c r="J163" t="str">
        <v>Vétérans - Hommes</v>
      </c>
      <c r="K163" t="str">
        <v>active</v>
      </c>
    </row>
    <row r="164">
      <c r="A164" t="str">
        <v>FABER</v>
      </c>
      <c r="B164" t="str">
        <v>Jamie</v>
      </c>
      <c r="C164" t="str">
        <v>EPKAZAZ</v>
      </c>
      <c r="D164" t="str">
        <v>F56</v>
      </c>
      <c r="E164" t="str">
        <v>F56</v>
      </c>
      <c r="F164" t="str">
        <v/>
      </c>
      <c r="G164" t="str">
        <v>7</v>
      </c>
      <c r="H164" t="str">
        <v>16</v>
      </c>
      <c r="I164" t="str">
        <v>U11 H</v>
      </c>
      <c r="J164" t="str">
        <v>U 11 Hommes</v>
      </c>
      <c r="K164" t="str">
        <v>active</v>
      </c>
    </row>
    <row r="165">
      <c r="A165" t="str">
        <v>FABER</v>
      </c>
      <c r="B165" t="str">
        <v>Nastasja</v>
      </c>
      <c r="C165" t="str">
        <v>SK37TB8</v>
      </c>
      <c r="D165" t="str">
        <v>F56</v>
      </c>
      <c r="E165" t="str">
        <v>F56</v>
      </c>
      <c r="F165" t="str">
        <v/>
      </c>
      <c r="G165" t="str">
        <v>212</v>
      </c>
      <c r="H165" t="str">
        <v>70</v>
      </c>
      <c r="I165" t="str">
        <v>Contact famille</v>
      </c>
      <c r="J165" t="str">
        <v>Contact famille</v>
      </c>
      <c r="K165" t="str">
        <v>active</v>
      </c>
    </row>
    <row r="166">
      <c r="A166" t="str">
        <v>FELTEN</v>
      </c>
      <c r="B166" t="str">
        <v>Laurent</v>
      </c>
      <c r="C166" t="str">
        <v>M4HG2TK</v>
      </c>
      <c r="D166" t="str">
        <v>Seul</v>
      </c>
      <c r="E166" t="str">
        <v>Seul</v>
      </c>
      <c r="F166" t="str">
        <v/>
      </c>
      <c r="G166" t="str">
        <v>9</v>
      </c>
      <c r="H166" t="str">
        <v>20</v>
      </c>
      <c r="I166" t="str">
        <v>Vétérans H</v>
      </c>
      <c r="J166" t="str">
        <v>Vétérans - Hommes</v>
      </c>
      <c r="K166" t="str">
        <v>active</v>
      </c>
    </row>
    <row r="167">
      <c r="A167" t="str">
        <v>FERNANDEZ</v>
      </c>
      <c r="B167" t="str">
        <v>Anna Maria</v>
      </c>
      <c r="C167" t="str">
        <v>L7CSPJH</v>
      </c>
      <c r="D167" t="str">
        <v>F11</v>
      </c>
      <c r="E167" t="str">
        <v>F11</v>
      </c>
      <c r="F167" t="str">
        <v/>
      </c>
      <c r="G167" t="str">
        <v>19</v>
      </c>
      <c r="H167" t="str">
        <v>40</v>
      </c>
      <c r="I167" t="str">
        <v>Vétérans FE</v>
      </c>
      <c r="J167" t="str">
        <v>Vétérans - FE</v>
      </c>
      <c r="K167" t="str">
        <v>active</v>
      </c>
    </row>
    <row r="168">
      <c r="A168" t="str">
        <v>FERNANDEZ RAMOS</v>
      </c>
      <c r="B168" t="str">
        <v>Jessica</v>
      </c>
      <c r="C168" t="str">
        <v>WY3X9RC</v>
      </c>
      <c r="D168" t="str">
        <v>Seul</v>
      </c>
      <c r="E168" t="str">
        <v>Seul</v>
      </c>
      <c r="F168" t="str">
        <v/>
      </c>
      <c r="G168" t="str">
        <v>12</v>
      </c>
      <c r="H168" t="str">
        <v>31</v>
      </c>
      <c r="I168" t="str">
        <v>Seniors FE</v>
      </c>
      <c r="J168" t="str">
        <v>Femmes</v>
      </c>
      <c r="K168" t="str">
        <v>active</v>
      </c>
    </row>
    <row r="169">
      <c r="A169" t="str">
        <v>FERRANTI</v>
      </c>
      <c r="B169" t="str">
        <v>Marco</v>
      </c>
      <c r="C169" t="str">
        <v>N9LD226</v>
      </c>
      <c r="D169" t="str">
        <v>F86</v>
      </c>
      <c r="E169" t="str">
        <v>F86</v>
      </c>
      <c r="F169" t="str">
        <v/>
      </c>
      <c r="G169" t="str">
        <v>1</v>
      </c>
      <c r="H169" t="str">
        <v>2</v>
      </c>
      <c r="I169" t="str">
        <v>Officiel H</v>
      </c>
      <c r="J169" t="str">
        <v>Officiel H</v>
      </c>
      <c r="K169" t="str">
        <v>active</v>
      </c>
    </row>
    <row r="170">
      <c r="A170" t="str">
        <v>FERRANTI MAYER</v>
      </c>
      <c r="B170" t="str">
        <v>Eva</v>
      </c>
      <c r="C170" t="str">
        <v>4ZFAJ2F</v>
      </c>
      <c r="D170" t="str">
        <v>F86</v>
      </c>
      <c r="E170" t="str">
        <v>F86</v>
      </c>
      <c r="F170" t="str">
        <v/>
      </c>
      <c r="G170" t="str">
        <v>18</v>
      </c>
      <c r="H170" t="str">
        <v>37</v>
      </c>
      <c r="I170" t="str">
        <v>U9F</v>
      </c>
      <c r="J170" t="str">
        <v>U 9 F</v>
      </c>
      <c r="K170" t="str">
        <v>active</v>
      </c>
    </row>
    <row r="171">
      <c r="A171" t="str">
        <v>FERRANTI MAYER</v>
      </c>
      <c r="B171" t="str">
        <v>Juna</v>
      </c>
      <c r="C171" t="str">
        <v>DAFGQC4</v>
      </c>
      <c r="D171" t="str">
        <v>F86</v>
      </c>
      <c r="E171" t="str">
        <v>F86</v>
      </c>
      <c r="F171" t="str">
        <v/>
      </c>
      <c r="G171" t="str">
        <v>18</v>
      </c>
      <c r="H171" t="str">
        <v>37</v>
      </c>
      <c r="I171" t="str">
        <v>U9F</v>
      </c>
      <c r="J171" t="str">
        <v>U 9 F</v>
      </c>
      <c r="K171" t="str">
        <v>active</v>
      </c>
    </row>
    <row r="172">
      <c r="A172" t="str">
        <v>FERRANTI MAYER</v>
      </c>
      <c r="B172" t="str">
        <v>Lio</v>
      </c>
      <c r="C172" t="str">
        <v>MTWU5E3</v>
      </c>
      <c r="D172" t="str">
        <v>F86</v>
      </c>
      <c r="E172" t="str">
        <v>F86</v>
      </c>
      <c r="F172" t="str">
        <v/>
      </c>
      <c r="G172" t="str">
        <v>6</v>
      </c>
      <c r="H172" t="str">
        <v>15</v>
      </c>
      <c r="I172" t="str">
        <v>U13 H</v>
      </c>
      <c r="J172" t="str">
        <v>U 13 Hommes</v>
      </c>
      <c r="K172" t="str">
        <v>active</v>
      </c>
    </row>
    <row r="173">
      <c r="A173" t="str">
        <v>FERREIRA</v>
      </c>
      <c r="B173" t="str">
        <v>Cindy</v>
      </c>
      <c r="C173" t="str">
        <v>NXRQYSM</v>
      </c>
      <c r="D173" t="str">
        <v>F15</v>
      </c>
      <c r="E173" t="str">
        <v>F15</v>
      </c>
      <c r="F173" t="str">
        <v/>
      </c>
      <c r="G173" t="str">
        <v>212</v>
      </c>
      <c r="H173" t="str">
        <v>70</v>
      </c>
      <c r="I173" t="str">
        <v>Contact famille</v>
      </c>
      <c r="J173" t="str">
        <v>Contact famille</v>
      </c>
      <c r="K173" t="str">
        <v>active</v>
      </c>
    </row>
    <row r="174">
      <c r="A174" t="str">
        <v>FERRING</v>
      </c>
      <c r="B174" t="str">
        <v>Marc</v>
      </c>
      <c r="C174" t="str">
        <v>BTT9U9A</v>
      </c>
      <c r="D174" t="str">
        <v>F134</v>
      </c>
      <c r="E174" t="str">
        <v>F134</v>
      </c>
      <c r="F174" t="str">
        <v/>
      </c>
      <c r="G174" t="str">
        <v>212</v>
      </c>
      <c r="H174" t="str">
        <v>70</v>
      </c>
      <c r="I174" t="str">
        <v>Contact famille</v>
      </c>
      <c r="J174" t="str">
        <v>Contact famille</v>
      </c>
      <c r="K174" t="str">
        <v>active</v>
      </c>
    </row>
    <row r="175">
      <c r="A175" t="str">
        <v>FERRING</v>
      </c>
      <c r="B175" t="str">
        <v>Tom</v>
      </c>
      <c r="C175" t="str">
        <v>XRW3HFD</v>
      </c>
      <c r="D175" t="str">
        <v>F134</v>
      </c>
      <c r="E175" t="str">
        <v>F134</v>
      </c>
      <c r="F175" t="str">
        <v/>
      </c>
      <c r="G175" t="str">
        <v>21</v>
      </c>
      <c r="H175" t="str">
        <v>18</v>
      </c>
      <c r="I175" t="str">
        <v>U7 H</v>
      </c>
      <c r="J175" t="str">
        <v>U7 Mixte</v>
      </c>
      <c r="K175" t="str">
        <v>active</v>
      </c>
    </row>
    <row r="176">
      <c r="A176" t="str">
        <v>FIHL</v>
      </c>
      <c r="B176" t="str">
        <v>Soren</v>
      </c>
      <c r="C176" t="str">
        <v>C2QPZQB</v>
      </c>
      <c r="D176" t="str">
        <v>F97</v>
      </c>
      <c r="E176" t="str">
        <v>F97</v>
      </c>
      <c r="F176" t="str">
        <v/>
      </c>
      <c r="G176" t="str">
        <v>212</v>
      </c>
      <c r="H176" t="str">
        <v>70</v>
      </c>
      <c r="I176" t="str">
        <v>Contact famille</v>
      </c>
      <c r="J176" t="str">
        <v>Contact famille</v>
      </c>
      <c r="K176" t="str">
        <v>active</v>
      </c>
    </row>
    <row r="177">
      <c r="A177" t="str">
        <v>FIHL HÖLZMER</v>
      </c>
      <c r="B177" t="str">
        <v>Liva</v>
      </c>
      <c r="C177" t="str">
        <v>WL4SGGZ</v>
      </c>
      <c r="D177" t="str">
        <v>F97</v>
      </c>
      <c r="E177" t="str">
        <v>F97</v>
      </c>
      <c r="F177" t="str">
        <v/>
      </c>
      <c r="G177" t="str">
        <v>18</v>
      </c>
      <c r="H177" t="str">
        <v>37</v>
      </c>
      <c r="I177" t="str">
        <v>U9F</v>
      </c>
      <c r="J177" t="str">
        <v>U 9 F</v>
      </c>
      <c r="K177" t="str">
        <v>active</v>
      </c>
    </row>
    <row r="178">
      <c r="A178" t="str">
        <v>FIHL HÖLZMER</v>
      </c>
      <c r="B178" t="str">
        <v>Noah</v>
      </c>
      <c r="C178" t="str">
        <v>A4777J8</v>
      </c>
      <c r="D178" t="str">
        <v>F97</v>
      </c>
      <c r="E178" t="str">
        <v>F97</v>
      </c>
      <c r="F178" t="str">
        <v/>
      </c>
      <c r="G178" t="str">
        <v>21</v>
      </c>
      <c r="H178" t="str">
        <v>18</v>
      </c>
      <c r="I178" t="str">
        <v>U7 H</v>
      </c>
      <c r="J178" t="str">
        <v>U7 Mixte</v>
      </c>
      <c r="K178" t="str">
        <v>active</v>
      </c>
    </row>
    <row r="179">
      <c r="A179" t="str">
        <v>FLAMENT</v>
      </c>
      <c r="B179" t="str">
        <v>Marie</v>
      </c>
      <c r="C179" t="str">
        <v>VVABWYW</v>
      </c>
      <c r="D179" t="str">
        <v>F106</v>
      </c>
      <c r="E179" t="str">
        <v>F106</v>
      </c>
      <c r="F179" t="str">
        <v/>
      </c>
      <c r="G179" t="str">
        <v>212</v>
      </c>
      <c r="H179" t="str">
        <v>70</v>
      </c>
      <c r="I179" t="str">
        <v>Contact famille</v>
      </c>
      <c r="J179" t="str">
        <v>Contact famille</v>
      </c>
      <c r="K179" t="str">
        <v>active</v>
      </c>
    </row>
    <row r="180">
      <c r="A180" t="str">
        <v>FLAMMANG</v>
      </c>
      <c r="B180" t="str">
        <v>Lou</v>
      </c>
      <c r="C180" t="str">
        <v>ARD3376</v>
      </c>
      <c r="D180" t="str">
        <v>Seul</v>
      </c>
      <c r="E180" t="str">
        <v>Seul</v>
      </c>
      <c r="F180" t="str">
        <v/>
      </c>
      <c r="G180" t="str">
        <v>9</v>
      </c>
      <c r="H180" t="str">
        <v>20</v>
      </c>
      <c r="I180" t="str">
        <v>Vétérans H</v>
      </c>
      <c r="J180" t="str">
        <v>Vétérans - Hommes</v>
      </c>
      <c r="K180" t="str">
        <v>active</v>
      </c>
    </row>
    <row r="181">
      <c r="A181" t="str">
        <v>FLESCH</v>
      </c>
      <c r="B181" t="str">
        <v>Rebecca</v>
      </c>
      <c r="C181" t="str">
        <v>BUKTRSS</v>
      </c>
      <c r="D181" t="str">
        <v>F118</v>
      </c>
      <c r="E181" t="str">
        <v>F118</v>
      </c>
      <c r="F181" t="str">
        <v/>
      </c>
      <c r="G181" t="str">
        <v>212</v>
      </c>
      <c r="H181" t="str">
        <v>70</v>
      </c>
      <c r="I181" t="str">
        <v>Contact famille</v>
      </c>
      <c r="J181" t="str">
        <v>Contact famille</v>
      </c>
      <c r="K181" t="str">
        <v>active</v>
      </c>
    </row>
    <row r="182">
      <c r="A182" t="str">
        <v>FLORIDO VILA</v>
      </c>
      <c r="B182" t="str">
        <v>Sara</v>
      </c>
      <c r="C182" t="str">
        <v>UB9T4DS</v>
      </c>
      <c r="D182" t="str">
        <v>F19</v>
      </c>
      <c r="E182" t="str">
        <v>F19</v>
      </c>
      <c r="F182" t="str">
        <v/>
      </c>
      <c r="G182" t="str">
        <v>212</v>
      </c>
      <c r="H182" t="str">
        <v>70</v>
      </c>
      <c r="I182" t="str">
        <v>Contact famille</v>
      </c>
      <c r="J182" t="str">
        <v>Contact famille</v>
      </c>
      <c r="K182" t="str">
        <v>active</v>
      </c>
    </row>
    <row r="183">
      <c r="A183" t="str">
        <v>FODOR</v>
      </c>
      <c r="B183" t="str">
        <v>Christina</v>
      </c>
      <c r="C183" t="str">
        <v>W55D9G5</v>
      </c>
      <c r="D183" t="str">
        <v>F151</v>
      </c>
      <c r="E183" t="str">
        <v>F151</v>
      </c>
      <c r="F183" t="str">
        <v/>
      </c>
      <c r="G183" t="str">
        <v>19</v>
      </c>
      <c r="H183" t="str">
        <v>38</v>
      </c>
      <c r="I183" t="str">
        <v>Vétérans - FE</v>
      </c>
      <c r="J183" t="str">
        <v>Vétérans - FE</v>
      </c>
      <c r="K183" t="str">
        <v>active</v>
      </c>
    </row>
    <row r="184">
      <c r="A184" t="str">
        <v>FODOR</v>
      </c>
      <c r="B184" t="str">
        <v>Christina</v>
      </c>
      <c r="C184" t="str">
        <v>W55D9G5</v>
      </c>
      <c r="D184" t="str">
        <v>F151</v>
      </c>
      <c r="E184" t="str">
        <v>F30</v>
      </c>
      <c r="F184" t="str">
        <v>JA</v>
      </c>
      <c r="G184" t="str">
        <v>212</v>
      </c>
      <c r="H184" t="str">
        <v>70</v>
      </c>
      <c r="I184" t="str">
        <v>Contact famille</v>
      </c>
      <c r="J184" t="str">
        <v>Contact famille</v>
      </c>
      <c r="K184" t="str">
        <v>active</v>
      </c>
    </row>
    <row r="185">
      <c r="A185" t="str">
        <v>FODOR MANGIOSI</v>
      </c>
      <c r="B185" t="str">
        <v>Sofia-Alexandra</v>
      </c>
      <c r="C185" t="str">
        <v>UWFR5YB</v>
      </c>
      <c r="D185" t="str">
        <v>F30</v>
      </c>
      <c r="E185" t="str">
        <v>F30</v>
      </c>
      <c r="F185" t="str">
        <v/>
      </c>
      <c r="G185" t="str">
        <v>17</v>
      </c>
      <c r="H185" t="str">
        <v>36</v>
      </c>
      <c r="I185" t="str">
        <v>U11F</v>
      </c>
      <c r="J185" t="str">
        <v>U 11 F</v>
      </c>
      <c r="K185" t="str">
        <v>active</v>
      </c>
    </row>
    <row r="186">
      <c r="A186" t="str">
        <v>FONCK</v>
      </c>
      <c r="B186" t="str">
        <v>Joelle</v>
      </c>
      <c r="C186" t="str">
        <v>WQXKLVD</v>
      </c>
      <c r="D186" t="str">
        <v>F132</v>
      </c>
      <c r="E186" t="str">
        <v>F132</v>
      </c>
      <c r="F186" t="str">
        <v/>
      </c>
      <c r="G186" t="str">
        <v>212</v>
      </c>
      <c r="H186" t="str">
        <v>70</v>
      </c>
      <c r="I186" t="str">
        <v>Contact famille</v>
      </c>
      <c r="J186" t="str">
        <v>Contact famille</v>
      </c>
      <c r="K186" t="str">
        <v>active</v>
      </c>
    </row>
    <row r="187">
      <c r="A187" t="str">
        <v>FORTES FLOR</v>
      </c>
      <c r="B187" t="str">
        <v>Lucas</v>
      </c>
      <c r="C187" t="str">
        <v>ECMRLYW</v>
      </c>
      <c r="D187" t="str">
        <v>Seul</v>
      </c>
      <c r="E187" t="str">
        <v>Seul</v>
      </c>
      <c r="F187" t="str">
        <v/>
      </c>
      <c r="G187" t="str">
        <v>2</v>
      </c>
      <c r="H187" t="str">
        <v>11</v>
      </c>
      <c r="I187" t="str">
        <v>Seniors H</v>
      </c>
      <c r="J187" t="str">
        <v>Seniors - Hommes</v>
      </c>
      <c r="K187" t="str">
        <v>active</v>
      </c>
    </row>
    <row r="188">
      <c r="A188" t="str">
        <v>FRIEDEN</v>
      </c>
      <c r="B188" t="str">
        <v>Georges</v>
      </c>
      <c r="C188" t="str">
        <v>83WUTFX</v>
      </c>
      <c r="D188" t="str">
        <v>Seul</v>
      </c>
      <c r="E188" t="str">
        <v>Seul</v>
      </c>
      <c r="F188" t="str">
        <v/>
      </c>
      <c r="G188" t="str">
        <v>109</v>
      </c>
      <c r="H188" t="str">
        <v>21</v>
      </c>
      <c r="I188" t="str">
        <v>Arbitre H</v>
      </c>
      <c r="J188" t="str">
        <v>Veteran arbitre</v>
      </c>
      <c r="K188" t="str">
        <v>active</v>
      </c>
    </row>
    <row r="189">
      <c r="A189" t="str">
        <v>FRISCH</v>
      </c>
      <c r="B189" t="str">
        <v>Andy</v>
      </c>
      <c r="C189" t="str">
        <v>P9XAT8F</v>
      </c>
      <c r="D189" t="str">
        <v>Seul</v>
      </c>
      <c r="E189" t="str">
        <v>Seul</v>
      </c>
      <c r="F189" t="str">
        <v/>
      </c>
      <c r="G189" t="str">
        <v>2</v>
      </c>
      <c r="H189" t="str">
        <v>11</v>
      </c>
      <c r="I189" t="str">
        <v>Seniors H</v>
      </c>
      <c r="J189" t="str">
        <v>Seniors - Hommes</v>
      </c>
      <c r="K189" t="str">
        <v>active</v>
      </c>
    </row>
    <row r="190">
      <c r="A190" t="str">
        <v>FROIDEVAUX</v>
      </c>
      <c r="B190" t="str">
        <v>Aurélien</v>
      </c>
      <c r="C190" t="str">
        <v>Y52JVN9</v>
      </c>
      <c r="D190" t="str">
        <v>F117</v>
      </c>
      <c r="E190" t="str">
        <v>F117</v>
      </c>
      <c r="F190" t="str">
        <v/>
      </c>
      <c r="G190" t="str">
        <v>212</v>
      </c>
      <c r="H190" t="str">
        <v>70</v>
      </c>
      <c r="I190" t="str">
        <v>Contact famille</v>
      </c>
      <c r="J190" t="str">
        <v>Contact famille</v>
      </c>
      <c r="K190" t="str">
        <v>active</v>
      </c>
    </row>
    <row r="191">
      <c r="A191" t="str">
        <v>FROIDEVAUX</v>
      </c>
      <c r="B191" t="str">
        <v>Mayla</v>
      </c>
      <c r="C191" t="str">
        <v>PQ4TNNJ</v>
      </c>
      <c r="D191" t="str">
        <v>F117</v>
      </c>
      <c r="E191" t="str">
        <v>F117</v>
      </c>
      <c r="F191" t="str">
        <v/>
      </c>
      <c r="G191" t="str">
        <v>21</v>
      </c>
      <c r="H191" t="str">
        <v>18</v>
      </c>
      <c r="I191" t="str">
        <v>U7 H</v>
      </c>
      <c r="J191" t="str">
        <v>U7 Mixte</v>
      </c>
      <c r="K191" t="str">
        <v>active</v>
      </c>
    </row>
    <row r="192">
      <c r="A192" t="str">
        <v>GALASSI</v>
      </c>
      <c r="B192" t="str">
        <v>Sandra</v>
      </c>
      <c r="C192" t="str">
        <v>J7THS9C</v>
      </c>
      <c r="D192" t="str">
        <v>F22</v>
      </c>
      <c r="E192" t="str">
        <v>F22</v>
      </c>
      <c r="F192" t="str">
        <v/>
      </c>
      <c r="G192" t="str">
        <v>212</v>
      </c>
      <c r="H192" t="str">
        <v>70</v>
      </c>
      <c r="I192" t="str">
        <v>Contact famille</v>
      </c>
      <c r="J192" t="str">
        <v>Contact famille</v>
      </c>
      <c r="K192" t="str">
        <v>active</v>
      </c>
    </row>
    <row r="193">
      <c r="A193" t="str">
        <v>GAMOT</v>
      </c>
      <c r="B193" t="str">
        <v>Céline</v>
      </c>
      <c r="C193" t="str">
        <v>UXZN2AD</v>
      </c>
      <c r="D193" t="str">
        <v>F134</v>
      </c>
      <c r="E193" t="str">
        <v>F134</v>
      </c>
      <c r="F193" t="str">
        <v/>
      </c>
      <c r="G193" t="str">
        <v>212</v>
      </c>
      <c r="H193" t="str">
        <v>70</v>
      </c>
      <c r="I193" t="str">
        <v>Contact famille</v>
      </c>
      <c r="J193" t="str">
        <v>Contact famille</v>
      </c>
      <c r="K193" t="str">
        <v>active</v>
      </c>
    </row>
    <row r="194">
      <c r="A194" t="str">
        <v>GENNARI</v>
      </c>
      <c r="B194" t="str">
        <v>Alexandre</v>
      </c>
      <c r="C194" t="str">
        <v>9SFVT35</v>
      </c>
      <c r="D194" t="str">
        <v>F133</v>
      </c>
      <c r="E194" t="str">
        <v>F133</v>
      </c>
      <c r="F194" t="str">
        <v/>
      </c>
      <c r="G194" t="str">
        <v>212</v>
      </c>
      <c r="H194" t="str">
        <v>70</v>
      </c>
      <c r="I194" t="str">
        <v>Contact famille</v>
      </c>
      <c r="J194" t="str">
        <v>Contact famille</v>
      </c>
      <c r="K194" t="str">
        <v>active</v>
      </c>
    </row>
    <row r="195">
      <c r="A195" t="str">
        <v>GENNARI</v>
      </c>
      <c r="B195" t="str">
        <v>Iris Johanna</v>
      </c>
      <c r="C195" t="str">
        <v>KEEF2NP</v>
      </c>
      <c r="D195" t="str">
        <v>F133</v>
      </c>
      <c r="E195" t="str">
        <v>F133</v>
      </c>
      <c r="F195" t="str">
        <v/>
      </c>
      <c r="G195" t="str">
        <v>15</v>
      </c>
      <c r="H195" t="str">
        <v>35</v>
      </c>
      <c r="I195" t="str">
        <v>U13F</v>
      </c>
      <c r="J195" t="str">
        <v>U 13 F</v>
      </c>
      <c r="K195" t="str">
        <v>active</v>
      </c>
    </row>
    <row r="196">
      <c r="A196" t="str">
        <v>GILLET</v>
      </c>
      <c r="B196" t="str">
        <v>Odile</v>
      </c>
      <c r="C196" t="str">
        <v>XLWAAZZ</v>
      </c>
      <c r="D196" t="str">
        <v>F32</v>
      </c>
      <c r="E196" t="str">
        <v>F32</v>
      </c>
      <c r="F196" t="str">
        <v/>
      </c>
      <c r="G196" t="str">
        <v>212</v>
      </c>
      <c r="H196" t="str">
        <v>70</v>
      </c>
      <c r="I196" t="str">
        <v>Contact famille</v>
      </c>
      <c r="J196" t="str">
        <v>Contact famille</v>
      </c>
      <c r="K196" t="str">
        <v>active</v>
      </c>
    </row>
    <row r="197">
      <c r="A197" t="str">
        <v>GLODEN</v>
      </c>
      <c r="B197" t="str">
        <v>Cathy</v>
      </c>
      <c r="C197" t="str">
        <v>VCKV2VM</v>
      </c>
      <c r="D197" t="str">
        <v>F98</v>
      </c>
      <c r="E197" t="str">
        <v>F98</v>
      </c>
      <c r="F197" t="str">
        <v/>
      </c>
      <c r="G197" t="str">
        <v>212</v>
      </c>
      <c r="H197" t="str">
        <v>70</v>
      </c>
      <c r="I197" t="str">
        <v>Contact famille</v>
      </c>
      <c r="J197" t="str">
        <v>Contact famille</v>
      </c>
      <c r="K197" t="str">
        <v>active</v>
      </c>
    </row>
    <row r="198">
      <c r="A198" t="str">
        <v>GOEDERT</v>
      </c>
      <c r="B198" t="str">
        <v>Andy</v>
      </c>
      <c r="C198" t="str">
        <v>TXYHXU6</v>
      </c>
      <c r="D198" t="str">
        <v>F40</v>
      </c>
      <c r="E198" t="str">
        <v>F40</v>
      </c>
      <c r="F198" t="str">
        <v/>
      </c>
      <c r="G198" t="str">
        <v>212</v>
      </c>
      <c r="H198" t="str">
        <v>70</v>
      </c>
      <c r="I198" t="str">
        <v>Contact famille</v>
      </c>
      <c r="J198" t="str">
        <v>Contact famille</v>
      </c>
      <c r="K198" t="str">
        <v>active</v>
      </c>
    </row>
    <row r="199">
      <c r="A199" t="str">
        <v>GOEDERT DA COSTA</v>
      </c>
      <c r="B199" t="str">
        <v>Eleonor</v>
      </c>
      <c r="C199" t="str">
        <v>L3W338G</v>
      </c>
      <c r="D199" t="str">
        <v>F40</v>
      </c>
      <c r="E199" t="str">
        <v>F40</v>
      </c>
      <c r="F199" t="str">
        <v/>
      </c>
      <c r="G199" t="str">
        <v>8</v>
      </c>
      <c r="H199" t="str">
        <v>17</v>
      </c>
      <c r="I199" t="str">
        <v>U9 H</v>
      </c>
      <c r="J199" t="str">
        <v>U 9 Hommes</v>
      </c>
      <c r="K199" t="str">
        <v>active</v>
      </c>
    </row>
    <row r="200">
      <c r="A200" t="str">
        <v>GOERENS</v>
      </c>
      <c r="B200" t="str">
        <v>Yves</v>
      </c>
      <c r="C200" t="str">
        <v>WG2VX3U</v>
      </c>
      <c r="D200" t="str">
        <v>Seul</v>
      </c>
      <c r="E200" t="str">
        <v>Seul</v>
      </c>
      <c r="F200" t="str">
        <v/>
      </c>
      <c r="G200" t="str">
        <v>9</v>
      </c>
      <c r="H200" t="str">
        <v>20</v>
      </c>
      <c r="I200" t="str">
        <v>Vétérans H</v>
      </c>
      <c r="J200" t="str">
        <v>Vétérans - Hommes</v>
      </c>
      <c r="K200" t="str">
        <v>active</v>
      </c>
    </row>
    <row r="201">
      <c r="A201" t="str">
        <v>GONCALVES SOARES</v>
      </c>
      <c r="B201" t="str">
        <v>Lara</v>
      </c>
      <c r="C201" t="str">
        <v/>
      </c>
      <c r="D201" t="str">
        <v/>
      </c>
      <c r="E201" t="str">
        <v>F8</v>
      </c>
      <c r="F201" t="str">
        <v>JA</v>
      </c>
      <c r="G201" t="str">
        <v>17</v>
      </c>
      <c r="H201" t="str">
        <v>36</v>
      </c>
      <c r="I201" t="str">
        <v>U11F</v>
      </c>
      <c r="J201" t="str">
        <v>U 11 F</v>
      </c>
      <c r="K201" t="str">
        <v>active</v>
      </c>
    </row>
    <row r="202">
      <c r="A202" t="str">
        <v>GREIS</v>
      </c>
      <c r="B202" t="str">
        <v>Christophe</v>
      </c>
      <c r="C202" t="str">
        <v>JFL8FK6</v>
      </c>
      <c r="D202" t="str">
        <v>F109</v>
      </c>
      <c r="E202" t="str">
        <v>F109</v>
      </c>
      <c r="F202" t="str">
        <v/>
      </c>
      <c r="G202" t="str">
        <v>212</v>
      </c>
      <c r="H202" t="str">
        <v>70</v>
      </c>
      <c r="I202" t="str">
        <v>Contact famille</v>
      </c>
      <c r="J202" t="str">
        <v>Contact famille</v>
      </c>
      <c r="K202" t="str">
        <v>active</v>
      </c>
    </row>
    <row r="203">
      <c r="A203" t="str">
        <v>GREIS</v>
      </c>
      <c r="B203" t="str">
        <v>Felix</v>
      </c>
      <c r="C203" t="str">
        <v>Q2XLE8M</v>
      </c>
      <c r="D203" t="str">
        <v>F109</v>
      </c>
      <c r="E203" t="str">
        <v>F109</v>
      </c>
      <c r="F203" t="str">
        <v/>
      </c>
      <c r="G203" t="str">
        <v>21</v>
      </c>
      <c r="H203" t="str">
        <v>18</v>
      </c>
      <c r="I203" t="str">
        <v>U7 H</v>
      </c>
      <c r="J203" t="str">
        <v>U7 Mixte</v>
      </c>
      <c r="K203" t="str">
        <v>active</v>
      </c>
    </row>
    <row r="204">
      <c r="A204" t="str">
        <v>GREIS</v>
      </c>
      <c r="B204" t="str">
        <v>Loris</v>
      </c>
      <c r="C204" t="str">
        <v>GWGXL3D</v>
      </c>
      <c r="D204" t="str">
        <v>F50</v>
      </c>
      <c r="E204" t="str">
        <v>F50</v>
      </c>
      <c r="F204" t="str">
        <v/>
      </c>
      <c r="G204" t="str">
        <v>8</v>
      </c>
      <c r="H204" t="str">
        <v>17</v>
      </c>
      <c r="I204" t="str">
        <v>U9 H</v>
      </c>
      <c r="J204" t="str">
        <v>U 9 Hommes</v>
      </c>
      <c r="K204" t="str">
        <v>active</v>
      </c>
    </row>
    <row r="205">
      <c r="A205" t="str">
        <v>GREIS</v>
      </c>
      <c r="B205" t="str">
        <v>Philippe</v>
      </c>
      <c r="C205" t="str">
        <v>ZEDKXJJ</v>
      </c>
      <c r="D205" t="str">
        <v>F50</v>
      </c>
      <c r="E205" t="str">
        <v>F50</v>
      </c>
      <c r="F205" t="str">
        <v/>
      </c>
      <c r="G205" t="str">
        <v>212</v>
      </c>
      <c r="H205" t="str">
        <v>70</v>
      </c>
      <c r="I205" t="str">
        <v>Contact famille</v>
      </c>
      <c r="J205" t="str">
        <v>Contact famille</v>
      </c>
      <c r="K205" t="str">
        <v>active</v>
      </c>
    </row>
    <row r="206">
      <c r="A206" t="str">
        <v>GREIS</v>
      </c>
      <c r="B206" t="str">
        <v>Timo</v>
      </c>
      <c r="C206" t="str">
        <v>JNFP6KA</v>
      </c>
      <c r="D206" t="str">
        <v>F50</v>
      </c>
      <c r="E206" t="str">
        <v>F50</v>
      </c>
      <c r="F206" t="str">
        <v/>
      </c>
      <c r="G206" t="str">
        <v>21</v>
      </c>
      <c r="H206" t="str">
        <v>18</v>
      </c>
      <c r="I206" t="str">
        <v>U7 H</v>
      </c>
      <c r="J206" t="str">
        <v>U7 Mixte</v>
      </c>
      <c r="K206" t="str">
        <v>active</v>
      </c>
    </row>
    <row r="207">
      <c r="A207" t="str">
        <v>GREISCHER</v>
      </c>
      <c r="B207" t="str">
        <v>Jean-Luc</v>
      </c>
      <c r="C207" t="str">
        <v>JB93BYC</v>
      </c>
      <c r="D207" t="str">
        <v>Seul</v>
      </c>
      <c r="E207" t="str">
        <v>Seul</v>
      </c>
      <c r="F207" t="str">
        <v/>
      </c>
      <c r="G207" t="str">
        <v>2</v>
      </c>
      <c r="H207" t="str">
        <v>11</v>
      </c>
      <c r="I207" t="str">
        <v>Seniors H</v>
      </c>
      <c r="J207" t="str">
        <v>Seniors - Hommes</v>
      </c>
      <c r="K207" t="str">
        <v>active</v>
      </c>
    </row>
    <row r="208">
      <c r="A208" t="str">
        <v>GROSSE-STRANGMANN</v>
      </c>
      <c r="B208" t="str">
        <v>Christine</v>
      </c>
      <c r="C208" t="str">
        <v>MLURUT8</v>
      </c>
      <c r="D208" t="str">
        <v>F145</v>
      </c>
      <c r="E208" t="str">
        <v>F145</v>
      </c>
      <c r="F208" t="str">
        <v/>
      </c>
      <c r="G208" t="str">
        <v>212</v>
      </c>
      <c r="H208" t="str">
        <v>70</v>
      </c>
      <c r="I208" t="str">
        <v>Contact famille</v>
      </c>
      <c r="J208" t="str">
        <v>Contact famille</v>
      </c>
      <c r="K208" t="str">
        <v>active</v>
      </c>
    </row>
    <row r="209">
      <c r="A209" t="str">
        <v>GRÜNER</v>
      </c>
      <c r="B209" t="str">
        <v>Mie Celine</v>
      </c>
      <c r="C209" t="str">
        <v>RQVA72F</v>
      </c>
      <c r="D209" t="str">
        <v>F156</v>
      </c>
      <c r="E209" t="str">
        <v>F156</v>
      </c>
      <c r="F209" t="str">
        <v/>
      </c>
      <c r="G209" t="str">
        <v>212</v>
      </c>
      <c r="H209" t="str">
        <v>70</v>
      </c>
      <c r="I209" t="str">
        <v>Contact famille</v>
      </c>
      <c r="J209" t="str">
        <v>Contact famille</v>
      </c>
      <c r="K209" t="str">
        <v>active</v>
      </c>
    </row>
    <row r="210">
      <c r="A210" t="str">
        <v>GUILLAUME</v>
      </c>
      <c r="B210" t="str">
        <v>Mireille</v>
      </c>
      <c r="C210" t="str">
        <v>FP6UFK6</v>
      </c>
      <c r="D210" t="str">
        <v>F104</v>
      </c>
      <c r="E210" t="str">
        <v>F104</v>
      </c>
      <c r="F210" t="str">
        <v/>
      </c>
      <c r="G210" t="str">
        <v>212</v>
      </c>
      <c r="H210" t="str">
        <v>70</v>
      </c>
      <c r="I210" t="str">
        <v>Contact famille</v>
      </c>
      <c r="J210" t="str">
        <v>Contact famille</v>
      </c>
      <c r="K210" t="str">
        <v>active</v>
      </c>
    </row>
    <row r="211">
      <c r="A211" t="str">
        <v>HAAS</v>
      </c>
      <c r="B211" t="str">
        <v>Lily</v>
      </c>
      <c r="C211" t="str">
        <v>QY5R2SF</v>
      </c>
      <c r="D211" t="str">
        <v>F114</v>
      </c>
      <c r="E211" t="str">
        <v>F114</v>
      </c>
      <c r="F211" t="str">
        <v/>
      </c>
      <c r="G211" t="str">
        <v>21</v>
      </c>
      <c r="H211" t="str">
        <v>18</v>
      </c>
      <c r="I211" t="str">
        <v>U7 H</v>
      </c>
      <c r="J211" t="str">
        <v>U7 Mixte</v>
      </c>
      <c r="K211" t="str">
        <v>active</v>
      </c>
    </row>
    <row r="212">
      <c r="A212" t="str">
        <v>HAAS</v>
      </c>
      <c r="B212" t="str">
        <v>Tom</v>
      </c>
      <c r="C212" t="str">
        <v>84NT7SF</v>
      </c>
      <c r="D212" t="str">
        <v>F114</v>
      </c>
      <c r="E212" t="str">
        <v>F114</v>
      </c>
      <c r="F212" t="str">
        <v/>
      </c>
      <c r="G212" t="str">
        <v>202</v>
      </c>
      <c r="H212" t="str">
        <v>62</v>
      </c>
      <c r="I212" t="str">
        <v>Membre honoraire</v>
      </c>
      <c r="J212" t="str">
        <v>Membre honoraire</v>
      </c>
      <c r="K212" t="str">
        <v>active</v>
      </c>
    </row>
    <row r="213">
      <c r="A213" t="str">
        <v>HADROVIC</v>
      </c>
      <c r="B213" t="str">
        <v>Mirza</v>
      </c>
      <c r="C213" t="str">
        <v>WLD3WUG</v>
      </c>
      <c r="D213" t="str">
        <v>F14</v>
      </c>
      <c r="E213" t="str">
        <v>F14</v>
      </c>
      <c r="F213" t="str">
        <v/>
      </c>
      <c r="G213" t="str">
        <v>2</v>
      </c>
      <c r="H213" t="str">
        <v>11</v>
      </c>
      <c r="I213" t="str">
        <v>Seniors H</v>
      </c>
      <c r="J213" t="str">
        <v>Seniors - Hommes</v>
      </c>
      <c r="K213" t="str">
        <v>active</v>
      </c>
    </row>
    <row r="214">
      <c r="A214" t="str">
        <v>HALLDORSSON</v>
      </c>
      <c r="B214" t="str">
        <v>Halldor</v>
      </c>
      <c r="C214" t="str">
        <v>YLRXS3V</v>
      </c>
      <c r="D214" t="str">
        <v>F104</v>
      </c>
      <c r="E214" t="str">
        <v>F104</v>
      </c>
      <c r="F214" t="str">
        <v/>
      </c>
      <c r="G214" t="str">
        <v>212</v>
      </c>
      <c r="H214" t="str">
        <v>70</v>
      </c>
      <c r="I214" t="str">
        <v>Contact famille</v>
      </c>
      <c r="J214" t="str">
        <v>Contact famille</v>
      </c>
      <c r="K214" t="str">
        <v>active</v>
      </c>
    </row>
    <row r="215">
      <c r="A215" t="str">
        <v>HALLDORSSON</v>
      </c>
      <c r="B215" t="str">
        <v>Jonas</v>
      </c>
      <c r="C215" t="str">
        <v>XZCZPM4</v>
      </c>
      <c r="D215" t="str">
        <v>F104</v>
      </c>
      <c r="E215" t="str">
        <v>F104</v>
      </c>
      <c r="F215" t="str">
        <v/>
      </c>
      <c r="G215" t="str">
        <v>5</v>
      </c>
      <c r="H215" t="str">
        <v>14</v>
      </c>
      <c r="I215" t="str">
        <v>U15 H</v>
      </c>
      <c r="J215" t="str">
        <v>U 15 Hommes</v>
      </c>
      <c r="K215" t="str">
        <v>active</v>
      </c>
    </row>
    <row r="216">
      <c r="A216" t="str">
        <v>HAMRO-DROTZ</v>
      </c>
      <c r="B216" t="str">
        <v>Ava Freya</v>
      </c>
      <c r="C216" t="str">
        <v>MH7PB7V</v>
      </c>
      <c r="D216" t="str">
        <v>F77</v>
      </c>
      <c r="E216" t="str">
        <v>F77</v>
      </c>
      <c r="F216" t="str">
        <v/>
      </c>
      <c r="G216" t="str">
        <v>15</v>
      </c>
      <c r="H216" t="str">
        <v>35</v>
      </c>
      <c r="I216" t="str">
        <v>U13F</v>
      </c>
      <c r="J216" t="str">
        <v>U 13 F</v>
      </c>
      <c r="K216" t="str">
        <v>active</v>
      </c>
    </row>
    <row r="217">
      <c r="A217" t="str">
        <v>HAMRO-DROTZ</v>
      </c>
      <c r="B217" t="str">
        <v>Avid Nicole</v>
      </c>
      <c r="C217" t="str">
        <v>WT9AUHQ</v>
      </c>
      <c r="D217" t="str">
        <v>F77</v>
      </c>
      <c r="E217" t="str">
        <v>F77</v>
      </c>
      <c r="F217" t="str">
        <v/>
      </c>
      <c r="G217" t="str">
        <v>17</v>
      </c>
      <c r="H217" t="str">
        <v>36</v>
      </c>
      <c r="I217" t="str">
        <v>U11F</v>
      </c>
      <c r="J217" t="str">
        <v>U 11 F</v>
      </c>
      <c r="K217" t="str">
        <v>active</v>
      </c>
    </row>
    <row r="218">
      <c r="A218" t="str">
        <v>HAMRO-DROTZ</v>
      </c>
      <c r="B218" t="str">
        <v>Robin</v>
      </c>
      <c r="C218" t="str">
        <v>JZABYFK</v>
      </c>
      <c r="D218" t="str">
        <v>F77</v>
      </c>
      <c r="E218" t="str">
        <v>F77</v>
      </c>
      <c r="F218" t="str">
        <v/>
      </c>
      <c r="G218" t="str">
        <v>212</v>
      </c>
      <c r="H218" t="str">
        <v>70</v>
      </c>
      <c r="I218" t="str">
        <v>Contact famille</v>
      </c>
      <c r="J218" t="str">
        <v>Contact famille</v>
      </c>
      <c r="K218" t="str">
        <v>active</v>
      </c>
    </row>
    <row r="219">
      <c r="A219" t="str">
        <v>HASLBAUER</v>
      </c>
      <c r="B219" t="str">
        <v>Julia</v>
      </c>
      <c r="C219" t="str">
        <v>XTVWFC3</v>
      </c>
      <c r="D219" t="str">
        <v>F70</v>
      </c>
      <c r="E219" t="str">
        <v>F70</v>
      </c>
      <c r="F219" t="str">
        <v/>
      </c>
      <c r="G219" t="str">
        <v>212</v>
      </c>
      <c r="H219" t="str">
        <v>70</v>
      </c>
      <c r="I219" t="str">
        <v>Contact famille</v>
      </c>
      <c r="J219" t="str">
        <v>Contact famille</v>
      </c>
      <c r="K219" t="str">
        <v>active</v>
      </c>
    </row>
    <row r="220">
      <c r="A220" t="str">
        <v>HAUFFELS</v>
      </c>
      <c r="B220" t="str">
        <v>Martine</v>
      </c>
      <c r="C220" t="str">
        <v>T5TSQ3L</v>
      </c>
      <c r="D220" t="str">
        <v>F13</v>
      </c>
      <c r="E220" t="str">
        <v>F13</v>
      </c>
      <c r="F220" t="str">
        <v/>
      </c>
      <c r="G220" t="str">
        <v>212</v>
      </c>
      <c r="H220" t="str">
        <v>70</v>
      </c>
      <c r="I220" t="str">
        <v>Contact famille</v>
      </c>
      <c r="J220" t="str">
        <v>Contact famille</v>
      </c>
      <c r="K220" t="str">
        <v>active</v>
      </c>
    </row>
    <row r="221">
      <c r="A221" t="str">
        <v>HEINZ</v>
      </c>
      <c r="B221" t="str">
        <v>Nolan</v>
      </c>
      <c r="C221" t="str">
        <v>LW6WJB2</v>
      </c>
      <c r="D221" t="str">
        <v>F51</v>
      </c>
      <c r="E221" t="str">
        <v>F51</v>
      </c>
      <c r="F221" t="str">
        <v/>
      </c>
      <c r="G221" t="str">
        <v>4</v>
      </c>
      <c r="H221" t="str">
        <v>13</v>
      </c>
      <c r="I221" t="str">
        <v>U17 H</v>
      </c>
      <c r="J221" t="str">
        <v>U 17 Hommes</v>
      </c>
      <c r="K221" t="str">
        <v>active</v>
      </c>
    </row>
    <row r="222">
      <c r="A222" t="str">
        <v>HEINZ</v>
      </c>
      <c r="B222" t="str">
        <v>Tom</v>
      </c>
      <c r="C222" t="str">
        <v>RGZ8CWM</v>
      </c>
      <c r="D222" t="str">
        <v>F51</v>
      </c>
      <c r="E222" t="str">
        <v>F51</v>
      </c>
      <c r="F222" t="str">
        <v/>
      </c>
      <c r="G222" t="str">
        <v>212</v>
      </c>
      <c r="H222" t="str">
        <v>70</v>
      </c>
      <c r="I222" t="str">
        <v>Contact famille</v>
      </c>
      <c r="J222" t="str">
        <v>Contact famille</v>
      </c>
      <c r="K222" t="str">
        <v>active</v>
      </c>
    </row>
    <row r="223">
      <c r="A223" t="str">
        <v>HERMES</v>
      </c>
      <c r="B223" t="str">
        <v>Betty</v>
      </c>
      <c r="C223" t="str">
        <v>WUEYPZ8</v>
      </c>
      <c r="D223" t="str">
        <v>F58</v>
      </c>
      <c r="E223" t="str">
        <v>F58</v>
      </c>
      <c r="F223" t="str">
        <v/>
      </c>
      <c r="G223" t="str">
        <v>15</v>
      </c>
      <c r="H223" t="str">
        <v>35</v>
      </c>
      <c r="I223" t="str">
        <v>U13F</v>
      </c>
      <c r="J223" t="str">
        <v>U 13 F</v>
      </c>
      <c r="K223" t="str">
        <v>active</v>
      </c>
    </row>
    <row r="224">
      <c r="A224" t="str">
        <v>HERMES</v>
      </c>
      <c r="B224" t="str">
        <v>Emma</v>
      </c>
      <c r="C224" t="str">
        <v>2ASPHQD</v>
      </c>
      <c r="D224" t="str">
        <v>F58</v>
      </c>
      <c r="E224" t="str">
        <v>F58</v>
      </c>
      <c r="F224" t="str">
        <v/>
      </c>
      <c r="G224" t="str">
        <v>14</v>
      </c>
      <c r="H224" t="str">
        <v>33</v>
      </c>
      <c r="I224" t="str">
        <v>U17FE</v>
      </c>
      <c r="J224" t="str">
        <v>U 17 FE</v>
      </c>
      <c r="K224" t="str">
        <v>active</v>
      </c>
    </row>
    <row r="225">
      <c r="A225" t="str">
        <v>HERMES</v>
      </c>
      <c r="B225" t="str">
        <v>Marc</v>
      </c>
      <c r="C225" t="str">
        <v>F4YBD3J</v>
      </c>
      <c r="D225" t="str">
        <v>F58</v>
      </c>
      <c r="E225" t="str">
        <v>F58</v>
      </c>
      <c r="F225" t="str">
        <v/>
      </c>
      <c r="G225" t="str">
        <v>212</v>
      </c>
      <c r="H225" t="str">
        <v>70</v>
      </c>
      <c r="I225" t="str">
        <v>Contact famille</v>
      </c>
      <c r="J225" t="str">
        <v>Contact famille</v>
      </c>
      <c r="K225" t="str">
        <v>active</v>
      </c>
    </row>
    <row r="226">
      <c r="A226" t="str">
        <v>HERMES-LINK</v>
      </c>
      <c r="B226" t="str">
        <v>Tessy</v>
      </c>
      <c r="C226" t="str">
        <v>95KSKRY</v>
      </c>
      <c r="D226" t="str">
        <v>F58</v>
      </c>
      <c r="E226" t="str">
        <v>F58</v>
      </c>
      <c r="F226" t="str">
        <v/>
      </c>
      <c r="G226" t="str">
        <v>212</v>
      </c>
      <c r="H226" t="str">
        <v>70</v>
      </c>
      <c r="I226" t="str">
        <v>Contact famille</v>
      </c>
      <c r="J226" t="str">
        <v>Contact famille</v>
      </c>
      <c r="K226" t="str">
        <v>active</v>
      </c>
    </row>
    <row r="227">
      <c r="A227" t="str">
        <v>HERR</v>
      </c>
      <c r="B227" t="str">
        <v>Jeff</v>
      </c>
      <c r="C227" t="str">
        <v>KJBVYWG</v>
      </c>
      <c r="D227" t="str">
        <v>F80</v>
      </c>
      <c r="E227" t="str">
        <v>F80</v>
      </c>
      <c r="F227" t="str">
        <v/>
      </c>
      <c r="G227" t="str">
        <v>212</v>
      </c>
      <c r="H227" t="str">
        <v>70</v>
      </c>
      <c r="I227" t="str">
        <v>Contact famille</v>
      </c>
      <c r="J227" t="str">
        <v>Contact famille</v>
      </c>
      <c r="K227" t="str">
        <v>active</v>
      </c>
    </row>
    <row r="228">
      <c r="A228" t="str">
        <v>HERR</v>
      </c>
      <c r="B228" t="str">
        <v>Marie</v>
      </c>
      <c r="C228" t="str">
        <v>2EWRQ4V</v>
      </c>
      <c r="D228" t="str">
        <v>F80</v>
      </c>
      <c r="E228" t="str">
        <v>F80</v>
      </c>
      <c r="F228" t="str">
        <v/>
      </c>
      <c r="G228" t="str">
        <v>17</v>
      </c>
      <c r="H228" t="str">
        <v>36</v>
      </c>
      <c r="I228" t="str">
        <v>U11F</v>
      </c>
      <c r="J228" t="str">
        <v>U 11 F</v>
      </c>
      <c r="K228" t="str">
        <v>active</v>
      </c>
    </row>
    <row r="229">
      <c r="A229" t="str">
        <v>HERR</v>
      </c>
      <c r="B229" t="str">
        <v>Noel</v>
      </c>
      <c r="C229" t="str">
        <v>JSPMUM2</v>
      </c>
      <c r="D229" t="str">
        <v>F80</v>
      </c>
      <c r="E229" t="str">
        <v>F80</v>
      </c>
      <c r="F229" t="str">
        <v/>
      </c>
      <c r="G229" t="str">
        <v>6</v>
      </c>
      <c r="H229" t="str">
        <v>15</v>
      </c>
      <c r="I229" t="str">
        <v>U13 H</v>
      </c>
      <c r="J229" t="str">
        <v>U 13 Hommes</v>
      </c>
      <c r="K229" t="str">
        <v>active</v>
      </c>
    </row>
    <row r="230">
      <c r="A230" t="str">
        <v>HERR-RIBEIRO</v>
      </c>
      <c r="B230" t="str">
        <v>Ana</v>
      </c>
      <c r="C230" t="str">
        <v>3T5BCXX</v>
      </c>
      <c r="D230" t="str">
        <v>F80</v>
      </c>
      <c r="E230" t="str">
        <v>F80</v>
      </c>
      <c r="F230" t="str">
        <v/>
      </c>
      <c r="G230" t="str">
        <v>212</v>
      </c>
      <c r="H230" t="str">
        <v>70</v>
      </c>
      <c r="I230" t="str">
        <v>Contact famille</v>
      </c>
      <c r="J230" t="str">
        <v>Contact famille</v>
      </c>
      <c r="K230" t="str">
        <v>active</v>
      </c>
    </row>
    <row r="231">
      <c r="A231" t="str">
        <v>HESSER</v>
      </c>
      <c r="B231" t="str">
        <v>Jeanette</v>
      </c>
      <c r="C231" t="str">
        <v>DMATTCF</v>
      </c>
      <c r="D231" t="str">
        <v>F87</v>
      </c>
      <c r="E231" t="str">
        <v>F87</v>
      </c>
      <c r="F231" t="str">
        <v/>
      </c>
      <c r="G231" t="str">
        <v>212</v>
      </c>
      <c r="H231" t="str">
        <v>70</v>
      </c>
      <c r="I231" t="str">
        <v>Contact famille</v>
      </c>
      <c r="J231" t="str">
        <v>Contact famille</v>
      </c>
      <c r="K231" t="str">
        <v>active</v>
      </c>
    </row>
    <row r="232">
      <c r="A232" t="str">
        <v>HESSER</v>
      </c>
      <c r="B232" t="str">
        <v>Marius</v>
      </c>
      <c r="C232" t="str">
        <v>S8TEBD9</v>
      </c>
      <c r="D232" t="str">
        <v>F87</v>
      </c>
      <c r="E232" t="str">
        <v>F87</v>
      </c>
      <c r="F232" t="str">
        <v/>
      </c>
      <c r="G232" t="str">
        <v>8</v>
      </c>
      <c r="H232" t="str">
        <v>17</v>
      </c>
      <c r="I232" t="str">
        <v>U9 H</v>
      </c>
      <c r="J232" t="str">
        <v>U 9 Hommes</v>
      </c>
      <c r="K232" t="str">
        <v>active</v>
      </c>
    </row>
    <row r="233">
      <c r="A233" t="str">
        <v>HOCHSTRASSER</v>
      </c>
      <c r="B233" t="str">
        <v>Janika</v>
      </c>
      <c r="C233" t="str">
        <v>6835MSG</v>
      </c>
      <c r="D233" t="str">
        <v>Seul</v>
      </c>
      <c r="E233" t="str">
        <v>Seul</v>
      </c>
      <c r="F233" t="str">
        <v/>
      </c>
      <c r="G233" t="str">
        <v>12</v>
      </c>
      <c r="H233" t="str">
        <v>31</v>
      </c>
      <c r="I233" t="str">
        <v>Seniors FE</v>
      </c>
      <c r="J233" t="str">
        <v>Femmes</v>
      </c>
      <c r="K233" t="str">
        <v>active</v>
      </c>
    </row>
    <row r="234">
      <c r="A234" t="str">
        <v>HOFFMANN</v>
      </c>
      <c r="B234" t="str">
        <v>Franky</v>
      </c>
      <c r="C234" t="str">
        <v>55TKPKS</v>
      </c>
      <c r="D234" t="str">
        <v>F132</v>
      </c>
      <c r="E234" t="str">
        <v>F132</v>
      </c>
      <c r="F234" t="str">
        <v/>
      </c>
      <c r="G234" t="str">
        <v>212</v>
      </c>
      <c r="H234" t="str">
        <v>70</v>
      </c>
      <c r="I234" t="str">
        <v>Contact famille</v>
      </c>
      <c r="J234" t="str">
        <v>Contact famille</v>
      </c>
      <c r="K234" t="str">
        <v>active</v>
      </c>
    </row>
    <row r="235">
      <c r="A235" t="str">
        <v>HOFFMANN</v>
      </c>
      <c r="B235" t="str">
        <v>Leo</v>
      </c>
      <c r="C235" t="str">
        <v>2WZ73HP</v>
      </c>
      <c r="D235" t="str">
        <v>F132</v>
      </c>
      <c r="E235" t="str">
        <v>F132</v>
      </c>
      <c r="F235" t="str">
        <v/>
      </c>
      <c r="G235" t="str">
        <v>8</v>
      </c>
      <c r="H235" t="str">
        <v>17</v>
      </c>
      <c r="I235" t="str">
        <v>U9 H</v>
      </c>
      <c r="J235" t="str">
        <v>U 9 Hommes</v>
      </c>
      <c r="K235" t="str">
        <v>active</v>
      </c>
    </row>
    <row r="236">
      <c r="A236" t="str">
        <v>HÖHN</v>
      </c>
      <c r="B236" t="str">
        <v>Kirstin</v>
      </c>
      <c r="C236" t="str">
        <v>FSK72W6</v>
      </c>
      <c r="D236" t="str">
        <v>F127</v>
      </c>
      <c r="E236" t="str">
        <v>F127</v>
      </c>
      <c r="F236" t="str">
        <v/>
      </c>
      <c r="G236" t="str">
        <v>212</v>
      </c>
      <c r="H236" t="str">
        <v>70</v>
      </c>
      <c r="I236" t="str">
        <v>Contact famille</v>
      </c>
      <c r="J236" t="str">
        <v>Contact famille</v>
      </c>
      <c r="K236" t="str">
        <v>active</v>
      </c>
    </row>
    <row r="237">
      <c r="A237" t="str">
        <v>HOLLARD</v>
      </c>
      <c r="B237" t="str">
        <v>Aurélien</v>
      </c>
      <c r="C237" t="str">
        <v>J4PGMEU</v>
      </c>
      <c r="D237" t="str">
        <v>F47</v>
      </c>
      <c r="E237" t="str">
        <v>F47</v>
      </c>
      <c r="F237" t="str">
        <v/>
      </c>
      <c r="G237" t="str">
        <v>212</v>
      </c>
      <c r="H237" t="str">
        <v>70</v>
      </c>
      <c r="I237" t="str">
        <v>Contact famille</v>
      </c>
      <c r="J237" t="str">
        <v>Contact famille</v>
      </c>
      <c r="K237" t="str">
        <v>active</v>
      </c>
    </row>
    <row r="238">
      <c r="A238" t="str">
        <v>HOLLARD</v>
      </c>
      <c r="B238" t="str">
        <v>Elyas</v>
      </c>
      <c r="C238" t="str">
        <v>ASS4HFS</v>
      </c>
      <c r="D238" t="str">
        <v>F47</v>
      </c>
      <c r="E238" t="str">
        <v>F47</v>
      </c>
      <c r="F238" t="str">
        <v/>
      </c>
      <c r="G238" t="str">
        <v>7</v>
      </c>
      <c r="H238" t="str">
        <v>16</v>
      </c>
      <c r="I238" t="str">
        <v>U11 H</v>
      </c>
      <c r="J238" t="str">
        <v>U 11 Hommes</v>
      </c>
      <c r="K238" t="str">
        <v>active</v>
      </c>
    </row>
    <row r="239">
      <c r="A239" t="str">
        <v>HOLLARD</v>
      </c>
      <c r="B239" t="str">
        <v>Timour</v>
      </c>
      <c r="C239" t="str">
        <v>Y4PLN8H</v>
      </c>
      <c r="D239" t="str">
        <v>F47</v>
      </c>
      <c r="E239" t="str">
        <v>F47</v>
      </c>
      <c r="F239" t="str">
        <v/>
      </c>
      <c r="G239" t="str">
        <v>7</v>
      </c>
      <c r="H239" t="str">
        <v>16</v>
      </c>
      <c r="I239" t="str">
        <v>U11 H</v>
      </c>
      <c r="J239" t="str">
        <v>U 11 Hommes</v>
      </c>
      <c r="K239" t="str">
        <v>active</v>
      </c>
    </row>
    <row r="240">
      <c r="A240" t="str">
        <v>HOLLARD TIPIRDAMAZ</v>
      </c>
      <c r="B240" t="str">
        <v>Saniyé</v>
      </c>
      <c r="C240" t="str">
        <v>9T2F8ZD</v>
      </c>
      <c r="D240" t="str">
        <v>F47</v>
      </c>
      <c r="E240" t="str">
        <v>F47</v>
      </c>
      <c r="F240" t="str">
        <v/>
      </c>
      <c r="G240" t="str">
        <v>212</v>
      </c>
      <c r="H240" t="str">
        <v>70</v>
      </c>
      <c r="I240" t="str">
        <v>Contact famille</v>
      </c>
      <c r="J240" t="str">
        <v>Contact famille</v>
      </c>
      <c r="K240" t="str">
        <v>active</v>
      </c>
    </row>
    <row r="241">
      <c r="A241" t="str">
        <v>HOLMBERG</v>
      </c>
      <c r="B241" t="str">
        <v>Amélie</v>
      </c>
      <c r="C241" t="str">
        <v>3X7G869</v>
      </c>
      <c r="D241" t="str">
        <v>F152</v>
      </c>
      <c r="E241" t="str">
        <v>F152</v>
      </c>
      <c r="F241" t="str">
        <v/>
      </c>
      <c r="G241" t="str">
        <v>17</v>
      </c>
      <c r="H241" t="str">
        <v>36</v>
      </c>
      <c r="I241" t="str">
        <v>U11F</v>
      </c>
      <c r="J241" t="str">
        <v>U 11 F</v>
      </c>
      <c r="K241" t="str">
        <v>active</v>
      </c>
    </row>
    <row r="242">
      <c r="A242" t="str">
        <v>HOLMBERG</v>
      </c>
      <c r="B242" t="str">
        <v>Björn</v>
      </c>
      <c r="C242" t="str">
        <v>LNGGWBN</v>
      </c>
      <c r="D242" t="str">
        <v>F152</v>
      </c>
      <c r="E242" t="str">
        <v>F152</v>
      </c>
      <c r="F242" t="str">
        <v/>
      </c>
      <c r="G242" t="str">
        <v>212</v>
      </c>
      <c r="H242" t="str">
        <v>70</v>
      </c>
      <c r="I242" t="str">
        <v>Contact famille</v>
      </c>
      <c r="J242" t="str">
        <v>Contact famille</v>
      </c>
      <c r="K242" t="str">
        <v>active</v>
      </c>
    </row>
    <row r="243">
      <c r="A243" t="str">
        <v>HOLMBERG</v>
      </c>
      <c r="B243" t="str">
        <v>Minna</v>
      </c>
      <c r="C243" t="str">
        <v>SXY3WBK</v>
      </c>
      <c r="D243" t="str">
        <v>F152</v>
      </c>
      <c r="E243" t="str">
        <v>F152</v>
      </c>
      <c r="F243" t="str">
        <v/>
      </c>
      <c r="G243" t="str">
        <v>212</v>
      </c>
      <c r="H243" t="str">
        <v>70</v>
      </c>
      <c r="I243" t="str">
        <v>Contact famille</v>
      </c>
      <c r="J243" t="str">
        <v>Contact famille</v>
      </c>
      <c r="K243" t="str">
        <v>active</v>
      </c>
    </row>
    <row r="244">
      <c r="A244" t="str">
        <v>HÖLZMER</v>
      </c>
      <c r="B244" t="str">
        <v>Sibylle</v>
      </c>
      <c r="C244" t="str">
        <v>LQTJ5YY</v>
      </c>
      <c r="D244" t="str">
        <v>F97</v>
      </c>
      <c r="E244" t="str">
        <v>F97</v>
      </c>
      <c r="F244" t="str">
        <v/>
      </c>
      <c r="G244" t="str">
        <v>212</v>
      </c>
      <c r="H244" t="str">
        <v>70</v>
      </c>
      <c r="I244" t="str">
        <v>Contact famille</v>
      </c>
      <c r="J244" t="str">
        <v>Contact famille</v>
      </c>
      <c r="K244" t="str">
        <v>active</v>
      </c>
    </row>
    <row r="245">
      <c r="A245" t="str">
        <v>HORNICK</v>
      </c>
      <c r="B245" t="str">
        <v>Anne</v>
      </c>
      <c r="C245" t="str">
        <v>YMGBFX2</v>
      </c>
      <c r="D245" t="str">
        <v>F109</v>
      </c>
      <c r="E245" t="str">
        <v>F109</v>
      </c>
      <c r="F245" t="str">
        <v/>
      </c>
      <c r="G245" t="str">
        <v>212</v>
      </c>
      <c r="H245" t="str">
        <v>70</v>
      </c>
      <c r="I245" t="str">
        <v>Contact famille</v>
      </c>
      <c r="J245" t="str">
        <v>Contact famille</v>
      </c>
      <c r="K245" t="str">
        <v>active</v>
      </c>
    </row>
    <row r="246">
      <c r="A246" t="str">
        <v>HUBERTY</v>
      </c>
      <c r="B246" t="str">
        <v>Jan</v>
      </c>
      <c r="C246" t="str">
        <v>YUZHXYK</v>
      </c>
      <c r="D246" t="str">
        <v>Seul</v>
      </c>
      <c r="E246" t="str">
        <v>Seul</v>
      </c>
      <c r="F246" t="str">
        <v/>
      </c>
      <c r="G246" t="str">
        <v>2</v>
      </c>
      <c r="H246" t="str">
        <v>11</v>
      </c>
      <c r="I246" t="str">
        <v>Seniors H</v>
      </c>
      <c r="J246" t="str">
        <v>Seniors - Hommes</v>
      </c>
      <c r="K246" t="str">
        <v>active</v>
      </c>
    </row>
    <row r="247">
      <c r="A247" t="str">
        <v>HUSS</v>
      </c>
      <c r="B247" t="str">
        <v>Danielle</v>
      </c>
      <c r="C247" t="str">
        <v>PRS9WES</v>
      </c>
      <c r="D247" t="str">
        <v>F107</v>
      </c>
      <c r="E247" t="str">
        <v>F107</v>
      </c>
      <c r="F247" t="str">
        <v/>
      </c>
      <c r="G247" t="str">
        <v>212</v>
      </c>
      <c r="H247" t="str">
        <v>70</v>
      </c>
      <c r="I247" t="str">
        <v>Contact famille</v>
      </c>
      <c r="J247" t="str">
        <v>Contact famille</v>
      </c>
      <c r="K247" t="str">
        <v>active</v>
      </c>
    </row>
    <row r="248">
      <c r="A248" t="str">
        <v>HUSSEIN</v>
      </c>
      <c r="B248" t="str">
        <v>Mohamed Gamal Demrdash</v>
      </c>
      <c r="C248" t="str">
        <v>NP5A3ZC</v>
      </c>
      <c r="D248" t="str">
        <v>Seul</v>
      </c>
      <c r="E248" t="str">
        <v>Seul</v>
      </c>
      <c r="F248" t="str">
        <v/>
      </c>
      <c r="G248" t="str">
        <v>2</v>
      </c>
      <c r="H248" t="str">
        <v>11</v>
      </c>
      <c r="I248" t="str">
        <v>Seniors H</v>
      </c>
      <c r="J248" t="str">
        <v>Seniors - Hommes</v>
      </c>
      <c r="K248" t="str">
        <v>active</v>
      </c>
    </row>
    <row r="249">
      <c r="A249" t="str">
        <v>IMPEY</v>
      </c>
      <c r="B249" t="str">
        <v>Joanna</v>
      </c>
      <c r="C249" t="str">
        <v>UCF74FY</v>
      </c>
      <c r="D249" t="str">
        <v>F38</v>
      </c>
      <c r="E249" t="str">
        <v>F38</v>
      </c>
      <c r="F249" t="str">
        <v/>
      </c>
      <c r="G249" t="str">
        <v>212</v>
      </c>
      <c r="H249" t="str">
        <v>70</v>
      </c>
      <c r="I249" t="str">
        <v>Contact famille</v>
      </c>
      <c r="J249" t="str">
        <v>Contact famille</v>
      </c>
      <c r="K249" t="str">
        <v>active</v>
      </c>
    </row>
    <row r="250">
      <c r="A250" t="str">
        <v>JACOBSEN</v>
      </c>
      <c r="B250" t="str">
        <v>Joel</v>
      </c>
      <c r="C250" t="str">
        <v>3ZPLJAE</v>
      </c>
      <c r="D250" t="str">
        <v>Seul</v>
      </c>
      <c r="E250" t="str">
        <v>Seul</v>
      </c>
      <c r="F250" t="str">
        <v/>
      </c>
      <c r="G250" t="str">
        <v>2</v>
      </c>
      <c r="H250" t="str">
        <v>11</v>
      </c>
      <c r="I250" t="str">
        <v>Seniors H</v>
      </c>
      <c r="J250" t="str">
        <v>Seniors - Hommes</v>
      </c>
      <c r="K250" t="str">
        <v>active</v>
      </c>
    </row>
    <row r="251">
      <c r="A251" t="str">
        <v>JACQUELIN</v>
      </c>
      <c r="B251" t="str">
        <v>Adrien</v>
      </c>
      <c r="C251" t="str">
        <v>M4N7F5G</v>
      </c>
      <c r="D251" t="str">
        <v>F05</v>
      </c>
      <c r="E251" t="str">
        <v>F05</v>
      </c>
      <c r="F251" t="str">
        <v/>
      </c>
      <c r="G251" t="str">
        <v>212</v>
      </c>
      <c r="H251" t="str">
        <v>70</v>
      </c>
      <c r="I251" t="str">
        <v>Contact famille</v>
      </c>
      <c r="J251" t="str">
        <v>Contact famille</v>
      </c>
      <c r="K251" t="str">
        <v>active</v>
      </c>
    </row>
    <row r="252">
      <c r="A252" t="str">
        <v>JACQUELIN</v>
      </c>
      <c r="B252" t="str">
        <v>Laura</v>
      </c>
      <c r="C252" t="str">
        <v>ZEEE6PG</v>
      </c>
      <c r="D252" t="str">
        <v>F05</v>
      </c>
      <c r="E252" t="str">
        <v>F05</v>
      </c>
      <c r="F252" t="str">
        <v/>
      </c>
      <c r="G252" t="str">
        <v>212</v>
      </c>
      <c r="H252" t="str">
        <v>70</v>
      </c>
      <c r="I252" t="str">
        <v>Contact famille</v>
      </c>
      <c r="J252" t="str">
        <v>Contact famille</v>
      </c>
      <c r="K252" t="str">
        <v>active</v>
      </c>
    </row>
    <row r="253">
      <c r="A253" t="str">
        <v>JACQUELIN</v>
      </c>
      <c r="B253" t="str">
        <v>Rose</v>
      </c>
      <c r="C253" t="str">
        <v>YCR8EMH</v>
      </c>
      <c r="D253" t="str">
        <v>F05</v>
      </c>
      <c r="E253" t="str">
        <v>F05</v>
      </c>
      <c r="F253" t="str">
        <v/>
      </c>
      <c r="G253" t="str">
        <v>18</v>
      </c>
      <c r="H253" t="str">
        <v>37</v>
      </c>
      <c r="I253" t="str">
        <v>U9F</v>
      </c>
      <c r="J253" t="str">
        <v>U 9 F</v>
      </c>
      <c r="K253" t="str">
        <v>active</v>
      </c>
    </row>
    <row r="254">
      <c r="A254" t="str">
        <v>JACQUELIN</v>
      </c>
      <c r="B254" t="str">
        <v>Tom</v>
      </c>
      <c r="C254" t="str">
        <v>HTG77V2</v>
      </c>
      <c r="D254" t="str">
        <v>F05</v>
      </c>
      <c r="E254" t="str">
        <v>F05</v>
      </c>
      <c r="F254" t="str">
        <v/>
      </c>
      <c r="G254" t="str">
        <v>21</v>
      </c>
      <c r="H254" t="str">
        <v>18</v>
      </c>
      <c r="I254" t="str">
        <v>U7 H</v>
      </c>
      <c r="J254" t="str">
        <v>U7 Mixte</v>
      </c>
      <c r="K254" t="str">
        <v>active</v>
      </c>
    </row>
    <row r="255">
      <c r="A255" t="str">
        <v>JOST</v>
      </c>
      <c r="B255" t="str">
        <v>Catherine</v>
      </c>
      <c r="C255" t="str">
        <v>4YG4MJS</v>
      </c>
      <c r="D255" t="str">
        <v>F82</v>
      </c>
      <c r="E255" t="str">
        <v>F82</v>
      </c>
      <c r="F255" t="str">
        <v/>
      </c>
      <c r="G255" t="str">
        <v>212</v>
      </c>
      <c r="H255" t="str">
        <v>70</v>
      </c>
      <c r="I255" t="str">
        <v>Contact famille</v>
      </c>
      <c r="J255" t="str">
        <v>Contact famille</v>
      </c>
      <c r="K255" t="str">
        <v>active</v>
      </c>
    </row>
    <row r="256">
      <c r="A256" t="str">
        <v>JUNCK</v>
      </c>
      <c r="B256" t="str">
        <v>Isabelle</v>
      </c>
      <c r="C256" t="str">
        <v>6Y5W7H9</v>
      </c>
      <c r="D256" t="str">
        <v>F36</v>
      </c>
      <c r="E256" t="str">
        <v>F36</v>
      </c>
      <c r="F256" t="str">
        <v/>
      </c>
      <c r="G256" t="str">
        <v>212</v>
      </c>
      <c r="H256" t="str">
        <v>70</v>
      </c>
      <c r="I256" t="str">
        <v>Contact famille</v>
      </c>
      <c r="J256" t="str">
        <v>Contact famille</v>
      </c>
      <c r="K256" t="str">
        <v>active</v>
      </c>
    </row>
    <row r="257">
      <c r="A257" t="str">
        <v>JUNG</v>
      </c>
      <c r="B257" t="str">
        <v>Lisa</v>
      </c>
      <c r="C257" t="str">
        <v>TD6J3SM</v>
      </c>
      <c r="D257" t="str">
        <v>F84</v>
      </c>
      <c r="E257" t="str">
        <v>F84</v>
      </c>
      <c r="F257" t="str">
        <v/>
      </c>
      <c r="G257" t="str">
        <v>212</v>
      </c>
      <c r="H257" t="str">
        <v>70</v>
      </c>
      <c r="I257" t="str">
        <v>Contact famille</v>
      </c>
      <c r="J257" t="str">
        <v>Contact famille</v>
      </c>
      <c r="K257" t="str">
        <v>active</v>
      </c>
    </row>
    <row r="258">
      <c r="A258" t="str">
        <v>JUNGELS</v>
      </c>
      <c r="B258" t="str">
        <v>Emilia</v>
      </c>
      <c r="C258" t="str">
        <v>J5TX43Z</v>
      </c>
      <c r="D258" t="str">
        <v>F45</v>
      </c>
      <c r="E258" t="str">
        <v>F45</v>
      </c>
      <c r="F258" t="str">
        <v/>
      </c>
      <c r="G258" t="str">
        <v>21</v>
      </c>
      <c r="H258" t="str">
        <v>18</v>
      </c>
      <c r="I258" t="str">
        <v>U7 H</v>
      </c>
      <c r="J258" t="str">
        <v>U7 Mixte</v>
      </c>
      <c r="K258" t="str">
        <v>active</v>
      </c>
    </row>
    <row r="259">
      <c r="A259" t="str">
        <v>JUNGELS</v>
      </c>
      <c r="B259" t="str">
        <v>Laurie</v>
      </c>
      <c r="C259" t="str">
        <v>S6CHRC9</v>
      </c>
      <c r="D259" t="str">
        <v>F45</v>
      </c>
      <c r="E259" t="str">
        <v>F45</v>
      </c>
      <c r="F259" t="str">
        <v/>
      </c>
      <c r="G259" t="str">
        <v>18</v>
      </c>
      <c r="H259" t="str">
        <v>37</v>
      </c>
      <c r="I259" t="str">
        <v>U9F</v>
      </c>
      <c r="J259" t="str">
        <v>U 9 F</v>
      </c>
      <c r="K259" t="str">
        <v>active</v>
      </c>
    </row>
    <row r="260">
      <c r="A260" t="str">
        <v>JUNGELS</v>
      </c>
      <c r="B260" t="str">
        <v>Marc</v>
      </c>
      <c r="C260" t="str">
        <v>6WUPJ6Y</v>
      </c>
      <c r="D260" t="str">
        <v>F45</v>
      </c>
      <c r="E260" t="str">
        <v>F45</v>
      </c>
      <c r="F260" t="str">
        <v/>
      </c>
      <c r="G260" t="str">
        <v>212</v>
      </c>
      <c r="H260" t="str">
        <v>70</v>
      </c>
      <c r="I260" t="str">
        <v>Contact famille</v>
      </c>
      <c r="J260" t="str">
        <v>Contact famille</v>
      </c>
      <c r="K260" t="str">
        <v>active</v>
      </c>
    </row>
    <row r="261">
      <c r="A261" t="str">
        <v>KAHROBAEL</v>
      </c>
      <c r="B261" t="str">
        <v>Nazli</v>
      </c>
      <c r="C261" t="str">
        <v>YEZTBKZ</v>
      </c>
      <c r="D261" t="str">
        <v>F77</v>
      </c>
      <c r="E261" t="str">
        <v>F77</v>
      </c>
      <c r="F261" t="str">
        <v/>
      </c>
      <c r="G261" t="str">
        <v>212</v>
      </c>
      <c r="H261" t="str">
        <v>70</v>
      </c>
      <c r="I261" t="str">
        <v>Contact famille</v>
      </c>
      <c r="J261" t="str">
        <v>Contact famille</v>
      </c>
      <c r="K261" t="str">
        <v>active</v>
      </c>
    </row>
    <row r="262">
      <c r="A262" t="str">
        <v>KALMAN</v>
      </c>
      <c r="B262" t="str">
        <v>Anna Eszter</v>
      </c>
      <c r="C262" t="str">
        <v>3L4ELLW</v>
      </c>
      <c r="D262" t="str">
        <v>F130</v>
      </c>
      <c r="E262" t="str">
        <v>F130</v>
      </c>
      <c r="F262" t="str">
        <v/>
      </c>
      <c r="G262" t="str">
        <v>212</v>
      </c>
      <c r="H262" t="str">
        <v>70</v>
      </c>
      <c r="I262" t="str">
        <v>Contact famille</v>
      </c>
      <c r="J262" t="str">
        <v>Contact famille</v>
      </c>
      <c r="K262" t="str">
        <v>active</v>
      </c>
    </row>
    <row r="263">
      <c r="A263" t="str">
        <v>KASEL</v>
      </c>
      <c r="B263" t="str">
        <v>Katharina</v>
      </c>
      <c r="C263" t="str">
        <v>GW44BA9</v>
      </c>
      <c r="D263" t="str">
        <v>F37</v>
      </c>
      <c r="E263" t="str">
        <v>F37</v>
      </c>
      <c r="F263" t="str">
        <v/>
      </c>
      <c r="G263" t="str">
        <v>15</v>
      </c>
      <c r="H263" t="str">
        <v>35</v>
      </c>
      <c r="I263" t="str">
        <v>U13F</v>
      </c>
      <c r="J263" t="str">
        <v>U 13 F</v>
      </c>
      <c r="K263" t="str">
        <v>active</v>
      </c>
    </row>
    <row r="264">
      <c r="A264" t="str">
        <v>KASEL</v>
      </c>
      <c r="B264" t="str">
        <v>Khloé</v>
      </c>
      <c r="C264" t="str">
        <v>SCKX2ZK</v>
      </c>
      <c r="D264" t="str">
        <v>F37</v>
      </c>
      <c r="E264" t="str">
        <v>F37</v>
      </c>
      <c r="F264" t="str">
        <v/>
      </c>
      <c r="G264" t="str">
        <v>17</v>
      </c>
      <c r="H264" t="str">
        <v>36</v>
      </c>
      <c r="I264" t="str">
        <v>U11F</v>
      </c>
      <c r="J264" t="str">
        <v>U 11 F</v>
      </c>
      <c r="K264" t="str">
        <v>active</v>
      </c>
    </row>
    <row r="265">
      <c r="A265" t="str">
        <v>KASEL</v>
      </c>
      <c r="B265" t="str">
        <v>Yves</v>
      </c>
      <c r="C265" t="str">
        <v>7J5KASK</v>
      </c>
      <c r="D265" t="str">
        <v>F37</v>
      </c>
      <c r="E265" t="str">
        <v>F37</v>
      </c>
      <c r="F265" t="str">
        <v/>
      </c>
      <c r="G265" t="str">
        <v>212</v>
      </c>
      <c r="H265" t="str">
        <v>70</v>
      </c>
      <c r="I265" t="str">
        <v>Contact famille</v>
      </c>
      <c r="J265" t="str">
        <v>Contact famille</v>
      </c>
      <c r="K265" t="str">
        <v>active</v>
      </c>
    </row>
    <row r="266">
      <c r="A266" t="str">
        <v>KASS</v>
      </c>
      <c r="B266" t="str">
        <v>Martine</v>
      </c>
      <c r="C266" t="str">
        <v>7VDVXWT</v>
      </c>
      <c r="D266" t="str">
        <v>F18</v>
      </c>
      <c r="E266" t="str">
        <v>F18</v>
      </c>
      <c r="F266" t="str">
        <v/>
      </c>
      <c r="G266" t="str">
        <v>212</v>
      </c>
      <c r="H266" t="str">
        <v>70</v>
      </c>
      <c r="I266" t="str">
        <v>Contact famille</v>
      </c>
      <c r="J266" t="str">
        <v>Contact famille</v>
      </c>
      <c r="K266" t="str">
        <v>active</v>
      </c>
    </row>
    <row r="267">
      <c r="A267" t="str">
        <v>KIEFFER</v>
      </c>
      <c r="B267" t="str">
        <v>Liz</v>
      </c>
      <c r="C267" t="str">
        <v>CUXZ47Y</v>
      </c>
      <c r="D267" t="str">
        <v>Seul</v>
      </c>
      <c r="E267" t="str">
        <v>Seul</v>
      </c>
      <c r="F267" t="str">
        <v/>
      </c>
      <c r="G267" t="str">
        <v>12</v>
      </c>
      <c r="H267" t="str">
        <v>31</v>
      </c>
      <c r="I267" t="str">
        <v>Seniors FE</v>
      </c>
      <c r="J267" t="str">
        <v>Femmes</v>
      </c>
      <c r="K267" t="str">
        <v>active</v>
      </c>
    </row>
    <row r="268">
      <c r="A268" t="str">
        <v>KINTZLE</v>
      </c>
      <c r="B268" t="str">
        <v>Christian</v>
      </c>
      <c r="C268" t="str">
        <v>TLM4XSR</v>
      </c>
      <c r="D268" t="str">
        <v>F118</v>
      </c>
      <c r="E268" t="str">
        <v>F118</v>
      </c>
      <c r="F268" t="str">
        <v/>
      </c>
      <c r="G268" t="str">
        <v>212</v>
      </c>
      <c r="H268" t="str">
        <v>70</v>
      </c>
      <c r="I268" t="str">
        <v>Contact famille</v>
      </c>
      <c r="J268" t="str">
        <v>Contact famille</v>
      </c>
      <c r="K268" t="str">
        <v>active</v>
      </c>
    </row>
    <row r="269">
      <c r="A269" t="str">
        <v>KINTZLE</v>
      </c>
      <c r="B269" t="str">
        <v>Lena</v>
      </c>
      <c r="C269" t="str">
        <v>CGA9UQH</v>
      </c>
      <c r="D269" t="str">
        <v>F118</v>
      </c>
      <c r="E269" t="str">
        <v>F118</v>
      </c>
      <c r="F269" t="str">
        <v/>
      </c>
      <c r="G269" t="str">
        <v>17</v>
      </c>
      <c r="H269" t="str">
        <v>36</v>
      </c>
      <c r="I269" t="str">
        <v>U11F</v>
      </c>
      <c r="J269" t="str">
        <v>U 11 F</v>
      </c>
      <c r="K269" t="str">
        <v>active</v>
      </c>
    </row>
    <row r="270">
      <c r="A270" t="str">
        <v>KINTZLE</v>
      </c>
      <c r="B270" t="str">
        <v>Yann</v>
      </c>
      <c r="C270" t="str">
        <v>KHF67YS</v>
      </c>
      <c r="D270" t="str">
        <v>F118</v>
      </c>
      <c r="E270" t="str">
        <v>F118</v>
      </c>
      <c r="F270" t="str">
        <v/>
      </c>
      <c r="G270" t="str">
        <v>6</v>
      </c>
      <c r="H270" t="str">
        <v>15</v>
      </c>
      <c r="I270" t="str">
        <v>U13 H</v>
      </c>
      <c r="J270" t="str">
        <v>U 13 Hommes</v>
      </c>
      <c r="K270" t="str">
        <v>active</v>
      </c>
    </row>
    <row r="271">
      <c r="A271" t="str">
        <v>KLYUCHKO</v>
      </c>
      <c r="B271" t="str">
        <v>Olha</v>
      </c>
      <c r="C271" t="str">
        <v>27ZPQLM</v>
      </c>
      <c r="D271" t="str">
        <v>F54</v>
      </c>
      <c r="E271" t="str">
        <v>F54</v>
      </c>
      <c r="F271" t="str">
        <v/>
      </c>
      <c r="G271" t="str">
        <v>212</v>
      </c>
      <c r="H271" t="str">
        <v>70</v>
      </c>
      <c r="I271" t="str">
        <v>Contact famille</v>
      </c>
      <c r="J271" t="str">
        <v>Contact famille</v>
      </c>
      <c r="K271" t="str">
        <v>active</v>
      </c>
    </row>
    <row r="272">
      <c r="A272" t="str">
        <v>KNOPS</v>
      </c>
      <c r="B272" t="str">
        <v>Michel</v>
      </c>
      <c r="C272" t="str">
        <v/>
      </c>
      <c r="D272" t="str">
        <v/>
      </c>
      <c r="E272" t="str">
        <v>F17</v>
      </c>
      <c r="F272" t="str">
        <v>JA</v>
      </c>
      <c r="G272" t="str">
        <v>212</v>
      </c>
      <c r="H272" t="str">
        <v>70</v>
      </c>
      <c r="I272" t="str">
        <v>Contact famille</v>
      </c>
      <c r="J272" t="str">
        <v>Contact famille</v>
      </c>
      <c r="K272" t="str">
        <v>active</v>
      </c>
    </row>
    <row r="273">
      <c r="A273" t="str">
        <v>KNOPS</v>
      </c>
      <c r="B273" t="str">
        <v>Tun</v>
      </c>
      <c r="C273" t="str">
        <v/>
      </c>
      <c r="D273" t="str">
        <v/>
      </c>
      <c r="E273" t="str">
        <v>F17</v>
      </c>
      <c r="F273" t="str">
        <v>JA</v>
      </c>
      <c r="G273" t="str">
        <v>7</v>
      </c>
      <c r="H273" t="str">
        <v>16</v>
      </c>
      <c r="I273" t="str">
        <v>U11 H</v>
      </c>
      <c r="J273" t="str">
        <v>U 11 Hommes</v>
      </c>
      <c r="K273" t="str">
        <v>active</v>
      </c>
    </row>
    <row r="274">
      <c r="A274" t="str">
        <v>KRAEWINKELS</v>
      </c>
      <c r="B274" t="str">
        <v>Kirsten</v>
      </c>
      <c r="C274" t="str">
        <v>ZSRB2G8</v>
      </c>
      <c r="D274" t="str">
        <v>F116</v>
      </c>
      <c r="E274" t="str">
        <v>F116</v>
      </c>
      <c r="F274" t="str">
        <v/>
      </c>
      <c r="G274" t="str">
        <v>212</v>
      </c>
      <c r="H274" t="str">
        <v>70</v>
      </c>
      <c r="I274" t="str">
        <v>Contact famille</v>
      </c>
      <c r="J274" t="str">
        <v>Contact famille</v>
      </c>
      <c r="K274" t="str">
        <v>active</v>
      </c>
    </row>
    <row r="275">
      <c r="A275" t="str">
        <v>KRATOCHVILOVA</v>
      </c>
      <c r="B275" t="str">
        <v>Kristina</v>
      </c>
      <c r="C275" t="str">
        <v>4SF7MD5</v>
      </c>
      <c r="D275" t="str">
        <v>F09</v>
      </c>
      <c r="E275" t="str">
        <v>F09</v>
      </c>
      <c r="F275" t="str">
        <v/>
      </c>
      <c r="G275" t="str">
        <v>212</v>
      </c>
      <c r="H275" t="str">
        <v>70</v>
      </c>
      <c r="I275" t="str">
        <v>Contact famille</v>
      </c>
      <c r="J275" t="str">
        <v>Contact famille</v>
      </c>
      <c r="K275" t="str">
        <v>active</v>
      </c>
    </row>
    <row r="276">
      <c r="A276" t="str">
        <v>KRAU</v>
      </c>
      <c r="B276" t="str">
        <v>Felix</v>
      </c>
      <c r="C276" t="str">
        <v>NJDGWJ3</v>
      </c>
      <c r="D276" t="str">
        <v>F98</v>
      </c>
      <c r="E276" t="str">
        <v>F98</v>
      </c>
      <c r="F276" t="str">
        <v/>
      </c>
      <c r="G276" t="str">
        <v>3</v>
      </c>
      <c r="H276" t="str">
        <v>12</v>
      </c>
      <c r="I276" t="str">
        <v>U21 H</v>
      </c>
      <c r="J276" t="str">
        <v>U 21 Hommes</v>
      </c>
      <c r="K276" t="str">
        <v>active</v>
      </c>
    </row>
    <row r="277">
      <c r="A277" t="str">
        <v>KRECKé</v>
      </c>
      <c r="B277" t="str">
        <v>Elisabeth</v>
      </c>
      <c r="C277" t="str">
        <v>PMDFVKT</v>
      </c>
      <c r="D277" t="str">
        <v>F41</v>
      </c>
      <c r="E277" t="str">
        <v>F41</v>
      </c>
      <c r="F277" t="str">
        <v/>
      </c>
      <c r="G277" t="str">
        <v>212</v>
      </c>
      <c r="H277" t="str">
        <v>70</v>
      </c>
      <c r="I277" t="str">
        <v>Contact famille</v>
      </c>
      <c r="J277" t="str">
        <v>Contact famille</v>
      </c>
      <c r="K277" t="str">
        <v>active</v>
      </c>
    </row>
    <row r="278">
      <c r="A278" t="str">
        <v>KREMER</v>
      </c>
      <c r="B278" t="str">
        <v>Armand</v>
      </c>
      <c r="C278" t="str">
        <v>N4D3BHR</v>
      </c>
      <c r="D278" t="str">
        <v>Seul</v>
      </c>
      <c r="E278" t="str">
        <v>Seul</v>
      </c>
      <c r="F278" t="str">
        <v/>
      </c>
      <c r="G278" t="str">
        <v>150</v>
      </c>
      <c r="H278" t="str">
        <v>1</v>
      </c>
      <c r="I278" t="str">
        <v>Comité</v>
      </c>
      <c r="J278" t="str">
        <v>comité</v>
      </c>
      <c r="K278" t="str">
        <v>active</v>
      </c>
    </row>
    <row r="279">
      <c r="A279" t="str">
        <v>KREMER</v>
      </c>
      <c r="B279" t="str">
        <v>Billy</v>
      </c>
      <c r="C279" t="str">
        <v>WMBNZUS</v>
      </c>
      <c r="D279" t="str">
        <v>Seul</v>
      </c>
      <c r="E279" t="str">
        <v>Seul</v>
      </c>
      <c r="F279" t="str">
        <v/>
      </c>
      <c r="G279" t="str">
        <v>202</v>
      </c>
      <c r="H279" t="str">
        <v>62</v>
      </c>
      <c r="I279" t="str">
        <v>Membre honoraire</v>
      </c>
      <c r="J279" t="str">
        <v>Membre honoraire</v>
      </c>
      <c r="K279" t="str">
        <v>active</v>
      </c>
    </row>
    <row r="280">
      <c r="A280" t="str">
        <v>KREMER</v>
      </c>
      <c r="B280" t="str">
        <v>Christophe, François, Fernand</v>
      </c>
      <c r="C280" t="str">
        <v>44FYG7E</v>
      </c>
      <c r="D280" t="str">
        <v>F22</v>
      </c>
      <c r="E280" t="str">
        <v>F22</v>
      </c>
      <c r="F280" t="str">
        <v/>
      </c>
      <c r="G280" t="str">
        <v>9</v>
      </c>
      <c r="H280" t="str">
        <v>20</v>
      </c>
      <c r="I280" t="str">
        <v>Vétérans H</v>
      </c>
      <c r="J280" t="str">
        <v>Vétérans - Hommes</v>
      </c>
      <c r="K280" t="str">
        <v>active</v>
      </c>
    </row>
    <row r="281">
      <c r="A281" t="str">
        <v>KREMER</v>
      </c>
      <c r="B281" t="str">
        <v>Jim</v>
      </c>
      <c r="C281" t="str">
        <v>FLZC9MJ</v>
      </c>
      <c r="D281" t="str">
        <v>F22</v>
      </c>
      <c r="E281" t="str">
        <v>F22</v>
      </c>
      <c r="F281" t="str">
        <v/>
      </c>
      <c r="G281" t="str">
        <v>7</v>
      </c>
      <c r="H281" t="str">
        <v>16</v>
      </c>
      <c r="I281" t="str">
        <v>U11 H</v>
      </c>
      <c r="J281" t="str">
        <v>U 11 Hommes</v>
      </c>
      <c r="K281" t="str">
        <v>active</v>
      </c>
    </row>
    <row r="282">
      <c r="A282" t="str">
        <v>KREMER</v>
      </c>
      <c r="B282" t="str">
        <v>Julie</v>
      </c>
      <c r="C282" t="str">
        <v>DNCM2X9</v>
      </c>
      <c r="D282" t="str">
        <v>AJ-GL</v>
      </c>
      <c r="E282" t="str">
        <v>AJ-GL</v>
      </c>
      <c r="F282" t="str">
        <v/>
      </c>
      <c r="G282" t="str">
        <v>252</v>
      </c>
      <c r="H282" t="str">
        <v>85</v>
      </c>
      <c r="I282" t="str">
        <v>Abbruch jung (Lizenz behalten)</v>
      </c>
      <c r="J282" t="str">
        <v>Arrêt jeune (garder licence)</v>
      </c>
      <c r="K282" t="str">
        <v>active</v>
      </c>
    </row>
    <row r="283">
      <c r="A283" t="str">
        <v>KREMER</v>
      </c>
      <c r="B283" t="str">
        <v>Leo</v>
      </c>
      <c r="C283" t="str">
        <v>MHNZJYG</v>
      </c>
      <c r="D283" t="str">
        <v>AJ-GL</v>
      </c>
      <c r="E283" t="str">
        <v>AJ-GL</v>
      </c>
      <c r="F283" t="str">
        <v/>
      </c>
      <c r="G283" t="str">
        <v>252</v>
      </c>
      <c r="H283" t="str">
        <v>85</v>
      </c>
      <c r="I283" t="str">
        <v>Abbruch jung (Lizenz behalten)</v>
      </c>
      <c r="J283" t="str">
        <v>Arrêt jeune (garder licence)</v>
      </c>
      <c r="K283" t="str">
        <v>active</v>
      </c>
    </row>
    <row r="284">
      <c r="A284" t="str">
        <v>KREMER</v>
      </c>
      <c r="B284" t="str">
        <v>Philippe, Ruud, Vivian</v>
      </c>
      <c r="C284" t="str">
        <v>4S5AFLF</v>
      </c>
      <c r="D284" t="str">
        <v>Seul</v>
      </c>
      <c r="E284" t="str">
        <v>Seul</v>
      </c>
      <c r="F284" t="str">
        <v/>
      </c>
      <c r="G284" t="str">
        <v>150</v>
      </c>
      <c r="H284" t="str">
        <v>1</v>
      </c>
      <c r="I284" t="str">
        <v>Comité</v>
      </c>
      <c r="J284" t="str">
        <v>comité</v>
      </c>
      <c r="K284" t="str">
        <v>active</v>
      </c>
    </row>
    <row r="285">
      <c r="A285" t="str">
        <v>KRIER</v>
      </c>
      <c r="B285" t="str">
        <v>Benoit</v>
      </c>
      <c r="C285" t="str">
        <v>BRCKTT2</v>
      </c>
      <c r="D285" t="str">
        <v>F65</v>
      </c>
      <c r="E285" t="str">
        <v>F65</v>
      </c>
      <c r="F285" t="str">
        <v/>
      </c>
      <c r="G285" t="str">
        <v>9</v>
      </c>
      <c r="H285" t="str">
        <v>20</v>
      </c>
      <c r="I285" t="str">
        <v>Vétérans H</v>
      </c>
      <c r="J285" t="str">
        <v>Vétérans - Hommes</v>
      </c>
      <c r="K285" t="str">
        <v>active</v>
      </c>
    </row>
    <row r="286">
      <c r="A286" t="str">
        <v>KRIER</v>
      </c>
      <c r="B286" t="str">
        <v>Frederik</v>
      </c>
      <c r="C286" t="str">
        <v>YU23AM7</v>
      </c>
      <c r="D286" t="str">
        <v>F65</v>
      </c>
      <c r="E286" t="str">
        <v>F65</v>
      </c>
      <c r="F286" t="str">
        <v/>
      </c>
      <c r="G286" t="str">
        <v>21</v>
      </c>
      <c r="H286" t="str">
        <v>18</v>
      </c>
      <c r="I286" t="str">
        <v>U7 H</v>
      </c>
      <c r="J286" t="str">
        <v>U7 Mixte</v>
      </c>
      <c r="K286" t="str">
        <v>active</v>
      </c>
    </row>
    <row r="287">
      <c r="A287" t="str">
        <v>KRIER</v>
      </c>
      <c r="B287" t="str">
        <v>Georges</v>
      </c>
      <c r="C287" t="str">
        <v>CTAFBBN</v>
      </c>
      <c r="D287" t="str">
        <v>Seul</v>
      </c>
      <c r="E287" t="str">
        <v>Seul</v>
      </c>
      <c r="F287" t="str">
        <v/>
      </c>
      <c r="G287" t="str">
        <v>2</v>
      </c>
      <c r="H287" t="str">
        <v>11</v>
      </c>
      <c r="I287" t="str">
        <v>Seniors H</v>
      </c>
      <c r="J287" t="str">
        <v>Seniors - Hommes</v>
      </c>
      <c r="K287" t="str">
        <v>active</v>
      </c>
    </row>
    <row r="288">
      <c r="A288" t="str">
        <v>KUGELER</v>
      </c>
      <c r="B288" t="str">
        <v>Anne</v>
      </c>
      <c r="C288" t="str">
        <v>5JNCVNM</v>
      </c>
      <c r="D288" t="str">
        <v>F144</v>
      </c>
      <c r="E288" t="str">
        <v>F144</v>
      </c>
      <c r="F288" t="str">
        <v/>
      </c>
      <c r="G288" t="str">
        <v>212</v>
      </c>
      <c r="H288" t="str">
        <v>70</v>
      </c>
      <c r="I288" t="str">
        <v>Contact famille</v>
      </c>
      <c r="J288" t="str">
        <v>Contact famille</v>
      </c>
      <c r="K288" t="str">
        <v>active</v>
      </c>
    </row>
    <row r="289">
      <c r="A289" t="str">
        <v>KUSABA</v>
      </c>
      <c r="B289" t="str">
        <v>Kevin</v>
      </c>
      <c r="C289" t="str">
        <v/>
      </c>
      <c r="D289" t="str">
        <v/>
      </c>
      <c r="E289" t="str">
        <v>Seul</v>
      </c>
      <c r="F289" t="str">
        <v>JA</v>
      </c>
      <c r="G289" t="str">
        <v>2</v>
      </c>
      <c r="H289" t="str">
        <v>11</v>
      </c>
      <c r="I289" t="str">
        <v>Seniors H</v>
      </c>
      <c r="J289" t="str">
        <v>Seniors - Hommes</v>
      </c>
      <c r="K289" t="str">
        <v>active</v>
      </c>
    </row>
    <row r="290">
      <c r="A290" t="str">
        <v>LACKNER</v>
      </c>
      <c r="B290" t="str">
        <v>Mahuwènan</v>
      </c>
      <c r="C290" t="str">
        <v>FXQ89DC</v>
      </c>
      <c r="D290" t="str">
        <v>F150</v>
      </c>
      <c r="E290" t="str">
        <v>F150</v>
      </c>
      <c r="F290" t="str">
        <v/>
      </c>
      <c r="G290" t="str">
        <v>7</v>
      </c>
      <c r="H290" t="str">
        <v>16</v>
      </c>
      <c r="I290" t="str">
        <v>U11 H</v>
      </c>
      <c r="J290" t="str">
        <v>U 11 Hommes</v>
      </c>
      <c r="K290" t="str">
        <v>active</v>
      </c>
    </row>
    <row r="291">
      <c r="A291" t="str">
        <v>LACKNER</v>
      </c>
      <c r="B291" t="str">
        <v>Manfred</v>
      </c>
      <c r="C291" t="str">
        <v>E3JDXDZ</v>
      </c>
      <c r="D291" t="str">
        <v>F150</v>
      </c>
      <c r="E291" t="str">
        <v>F150</v>
      </c>
      <c r="F291" t="str">
        <v/>
      </c>
      <c r="G291" t="str">
        <v>212</v>
      </c>
      <c r="H291" t="str">
        <v>70</v>
      </c>
      <c r="I291" t="str">
        <v>Contact famille</v>
      </c>
      <c r="J291" t="str">
        <v>Contact famille</v>
      </c>
      <c r="K291" t="str">
        <v>active</v>
      </c>
    </row>
    <row r="292">
      <c r="A292" t="str">
        <v>LACKNER HOUNWANOU</v>
      </c>
      <c r="B292" t="str">
        <v>Rosaline</v>
      </c>
      <c r="C292" t="str">
        <v>K2V4JXP</v>
      </c>
      <c r="D292" t="str">
        <v>F150</v>
      </c>
      <c r="E292" t="str">
        <v>F150</v>
      </c>
      <c r="F292" t="str">
        <v/>
      </c>
      <c r="G292" t="str">
        <v>212</v>
      </c>
      <c r="H292" t="str">
        <v>70</v>
      </c>
      <c r="I292" t="str">
        <v>Contact famille</v>
      </c>
      <c r="J292" t="str">
        <v>Contact famille</v>
      </c>
      <c r="K292" t="str">
        <v>active</v>
      </c>
    </row>
    <row r="293">
      <c r="A293" t="str">
        <v>LAGE GONCALVES</v>
      </c>
      <c r="B293" t="str">
        <v>Ruben</v>
      </c>
      <c r="C293" t="str">
        <v>MSGPDHX</v>
      </c>
      <c r="D293" t="str">
        <v>Seul</v>
      </c>
      <c r="E293" t="str">
        <v>Seul</v>
      </c>
      <c r="F293" t="str">
        <v/>
      </c>
      <c r="G293" t="str">
        <v>2</v>
      </c>
      <c r="H293" t="str">
        <v>11</v>
      </c>
      <c r="I293" t="str">
        <v>Seniors H</v>
      </c>
      <c r="J293" t="str">
        <v>Seniors - Hommes</v>
      </c>
      <c r="K293" t="str">
        <v>active</v>
      </c>
    </row>
    <row r="294">
      <c r="A294" t="str">
        <v>LAGE GONCALVES</v>
      </c>
      <c r="B294" t="str">
        <v>Tiago</v>
      </c>
      <c r="C294" t="str">
        <v>P8T8EMM</v>
      </c>
      <c r="D294" t="str">
        <v>Seul</v>
      </c>
      <c r="E294" t="str">
        <v>Seul</v>
      </c>
      <c r="F294" t="str">
        <v/>
      </c>
      <c r="G294" t="str">
        <v>2</v>
      </c>
      <c r="H294" t="str">
        <v>11</v>
      </c>
      <c r="I294" t="str">
        <v>Seniors H</v>
      </c>
      <c r="J294" t="str">
        <v>Seniors - Hommes</v>
      </c>
      <c r="K294" t="str">
        <v>active</v>
      </c>
    </row>
    <row r="295">
      <c r="A295" t="str">
        <v>LALLEMENT</v>
      </c>
      <c r="B295" t="str">
        <v>Nolan</v>
      </c>
      <c r="C295" t="str">
        <v>XRCHEBK</v>
      </c>
      <c r="D295" t="str">
        <v>AJ-GL</v>
      </c>
      <c r="E295" t="str">
        <v>AJ-GL</v>
      </c>
      <c r="F295" t="str">
        <v/>
      </c>
      <c r="G295" t="str">
        <v>252</v>
      </c>
      <c r="H295" t="str">
        <v>85</v>
      </c>
      <c r="I295" t="str">
        <v>Abbruch jung (Lizenz behalten)</v>
      </c>
      <c r="J295" t="str">
        <v>Arrêt jeune (garder licence)</v>
      </c>
      <c r="K295" t="str">
        <v>active</v>
      </c>
    </row>
    <row r="296">
      <c r="A296" t="str">
        <v>LAMHèNE</v>
      </c>
      <c r="B296" t="str">
        <v>Aki</v>
      </c>
      <c r="C296" t="str">
        <v>HZVJ9PE</v>
      </c>
      <c r="D296" t="str">
        <v>F72</v>
      </c>
      <c r="E296" t="str">
        <v>F72</v>
      </c>
      <c r="F296" t="str">
        <v/>
      </c>
      <c r="G296" t="str">
        <v>7</v>
      </c>
      <c r="H296" t="str">
        <v>16</v>
      </c>
      <c r="I296" t="str">
        <v>U11 H</v>
      </c>
      <c r="J296" t="str">
        <v>U 11 Hommes</v>
      </c>
      <c r="K296" t="str">
        <v>active</v>
      </c>
    </row>
    <row r="297">
      <c r="A297" t="str">
        <v>LAMHèNE</v>
      </c>
      <c r="B297" t="str">
        <v>Eric</v>
      </c>
      <c r="C297" t="str">
        <v>XRPGRHA</v>
      </c>
      <c r="D297" t="str">
        <v>F72</v>
      </c>
      <c r="E297" t="str">
        <v>F72</v>
      </c>
      <c r="F297" t="str">
        <v/>
      </c>
      <c r="G297" t="str">
        <v>212</v>
      </c>
      <c r="H297" t="str">
        <v>70</v>
      </c>
      <c r="I297" t="str">
        <v>Contact famille</v>
      </c>
      <c r="J297" t="str">
        <v>Contact famille</v>
      </c>
      <c r="K297" t="str">
        <v>active</v>
      </c>
    </row>
    <row r="298">
      <c r="A298" t="str">
        <v>LANGE</v>
      </c>
      <c r="B298" t="str">
        <v>Amalia</v>
      </c>
      <c r="C298" t="str">
        <v>Y37MNWH</v>
      </c>
      <c r="D298" t="str">
        <v>F93</v>
      </c>
      <c r="E298" t="str">
        <v>F93</v>
      </c>
      <c r="F298" t="str">
        <v/>
      </c>
      <c r="G298" t="str">
        <v>15</v>
      </c>
      <c r="H298" t="str">
        <v>35</v>
      </c>
      <c r="I298" t="str">
        <v>U13F</v>
      </c>
      <c r="J298" t="str">
        <v>U 13 F</v>
      </c>
      <c r="K298" t="str">
        <v>active</v>
      </c>
    </row>
    <row r="299">
      <c r="A299" t="str">
        <v>LANGE</v>
      </c>
      <c r="B299" t="str">
        <v>Felix</v>
      </c>
      <c r="C299" t="str">
        <v>R44HVVC</v>
      </c>
      <c r="D299" t="str">
        <v>F93</v>
      </c>
      <c r="E299" t="str">
        <v>F93</v>
      </c>
      <c r="F299" t="str">
        <v/>
      </c>
      <c r="G299" t="str">
        <v>212</v>
      </c>
      <c r="H299" t="str">
        <v>70</v>
      </c>
      <c r="I299" t="str">
        <v>Contact famille</v>
      </c>
      <c r="J299" t="str">
        <v>Contact famille</v>
      </c>
      <c r="K299" t="str">
        <v>active</v>
      </c>
    </row>
    <row r="300">
      <c r="A300" t="str">
        <v>LANNERS</v>
      </c>
      <c r="B300" t="str">
        <v>Sarah</v>
      </c>
      <c r="C300" t="str">
        <v>QN5GQ97</v>
      </c>
      <c r="D300" t="str">
        <v>F73</v>
      </c>
      <c r="E300" t="str">
        <v>F73</v>
      </c>
      <c r="F300" t="str">
        <v/>
      </c>
      <c r="G300" t="str">
        <v>212</v>
      </c>
      <c r="H300" t="str">
        <v>70</v>
      </c>
      <c r="I300" t="str">
        <v>Contact famille</v>
      </c>
      <c r="J300" t="str">
        <v>Contact famille</v>
      </c>
      <c r="K300" t="str">
        <v>active</v>
      </c>
    </row>
    <row r="301">
      <c r="A301" t="str">
        <v>LE ROY</v>
      </c>
      <c r="B301" t="str">
        <v>Sebastien</v>
      </c>
      <c r="C301" t="str">
        <v>R3GLQKR</v>
      </c>
      <c r="D301" t="str">
        <v>F5</v>
      </c>
      <c r="E301" t="str">
        <v>F5</v>
      </c>
      <c r="F301" t="str">
        <v/>
      </c>
      <c r="G301" t="str">
        <v>212</v>
      </c>
      <c r="H301" t="str">
        <v>70</v>
      </c>
      <c r="I301" t="str">
        <v>Contact famille</v>
      </c>
      <c r="J301" t="str">
        <v>Contact famille</v>
      </c>
      <c r="K301" t="str">
        <v>active</v>
      </c>
    </row>
    <row r="302">
      <c r="A302" t="str">
        <v>LE ROY MARECHAL</v>
      </c>
      <c r="B302" t="str">
        <v>Lucas</v>
      </c>
      <c r="C302" t="str">
        <v>VWMCEZT</v>
      </c>
      <c r="D302" t="str">
        <v>F5</v>
      </c>
      <c r="E302" t="str">
        <v>F5</v>
      </c>
      <c r="F302" t="str">
        <v/>
      </c>
      <c r="G302" t="str">
        <v>7</v>
      </c>
      <c r="H302" t="str">
        <v>16</v>
      </c>
      <c r="I302" t="str">
        <v>U11 H</v>
      </c>
      <c r="J302" t="str">
        <v>U 11 Hommes</v>
      </c>
      <c r="K302" t="str">
        <v>active</v>
      </c>
    </row>
    <row r="303">
      <c r="A303" t="str">
        <v>LED TRIAS</v>
      </c>
      <c r="B303" t="str">
        <v>Natalia</v>
      </c>
      <c r="C303" t="str">
        <v>H3R4BRM</v>
      </c>
      <c r="D303" t="str">
        <v>F66</v>
      </c>
      <c r="E303" t="str">
        <v>F66</v>
      </c>
      <c r="F303" t="str">
        <v/>
      </c>
      <c r="G303" t="str">
        <v>212</v>
      </c>
      <c r="H303" t="str">
        <v>70</v>
      </c>
      <c r="I303" t="str">
        <v>Contact famille</v>
      </c>
      <c r="J303" t="str">
        <v>Contact famille</v>
      </c>
      <c r="K303" t="str">
        <v>active</v>
      </c>
    </row>
    <row r="304">
      <c r="A304" t="str">
        <v>LEE</v>
      </c>
      <c r="B304" t="str">
        <v>Rae Lyn</v>
      </c>
      <c r="C304" t="str">
        <v>9WYRRAQ</v>
      </c>
      <c r="D304" t="str">
        <v>F72</v>
      </c>
      <c r="E304" t="str">
        <v>F72</v>
      </c>
      <c r="F304" t="str">
        <v/>
      </c>
      <c r="G304" t="str">
        <v>212</v>
      </c>
      <c r="H304" t="str">
        <v>70</v>
      </c>
      <c r="I304" t="str">
        <v>Contact famille</v>
      </c>
      <c r="J304" t="str">
        <v>Contact famille</v>
      </c>
      <c r="K304" t="str">
        <v>active</v>
      </c>
    </row>
    <row r="305">
      <c r="A305" t="str">
        <v>LEHNEN</v>
      </c>
      <c r="B305" t="str">
        <v>Cynthia</v>
      </c>
      <c r="C305" t="str">
        <v>B78LSP2</v>
      </c>
      <c r="D305" t="str">
        <v>Seul</v>
      </c>
      <c r="E305" t="str">
        <v>Seul</v>
      </c>
      <c r="F305" t="str">
        <v/>
      </c>
      <c r="G305" t="str">
        <v>12</v>
      </c>
      <c r="H305" t="str">
        <v>31</v>
      </c>
      <c r="I305" t="str">
        <v>Seniors FE</v>
      </c>
      <c r="J305" t="str">
        <v>Femmes</v>
      </c>
      <c r="K305" t="str">
        <v>active</v>
      </c>
    </row>
    <row r="306">
      <c r="A306" t="str">
        <v>LEISEN</v>
      </c>
      <c r="B306" t="str">
        <v>Jo-Anne</v>
      </c>
      <c r="C306" t="str">
        <v>Q2T26L9</v>
      </c>
      <c r="D306" t="str">
        <v>F112</v>
      </c>
      <c r="E306" t="str">
        <v>F112</v>
      </c>
      <c r="F306" t="str">
        <v/>
      </c>
      <c r="G306" t="str">
        <v>11</v>
      </c>
      <c r="H306" t="str">
        <v>4</v>
      </c>
      <c r="I306" t="str">
        <v>Officiel F</v>
      </c>
      <c r="J306" t="str">
        <v>Officiel D</v>
      </c>
      <c r="K306" t="str">
        <v>active</v>
      </c>
    </row>
    <row r="307">
      <c r="A307" t="str">
        <v>LENGLET</v>
      </c>
      <c r="B307" t="str">
        <v>Benjamin</v>
      </c>
      <c r="C307" t="str">
        <v>84WWJWE</v>
      </c>
      <c r="D307" t="str">
        <v>F38</v>
      </c>
      <c r="E307" t="str">
        <v>F38</v>
      </c>
      <c r="F307" t="str">
        <v/>
      </c>
      <c r="G307" t="str">
        <v>21</v>
      </c>
      <c r="H307" t="str">
        <v>18</v>
      </c>
      <c r="I307" t="str">
        <v>U7 H</v>
      </c>
      <c r="J307" t="str">
        <v>U7 Mixte</v>
      </c>
      <c r="K307" t="str">
        <v>active</v>
      </c>
    </row>
    <row r="308">
      <c r="A308" t="str">
        <v>LENGLET</v>
      </c>
      <c r="B308" t="str">
        <v>Cedric</v>
      </c>
      <c r="C308" t="str">
        <v>YUCA3N4</v>
      </c>
      <c r="D308" t="str">
        <v>F38</v>
      </c>
      <c r="E308" t="str">
        <v>F38</v>
      </c>
      <c r="F308" t="str">
        <v/>
      </c>
      <c r="G308" t="str">
        <v>212</v>
      </c>
      <c r="H308" t="str">
        <v>70</v>
      </c>
      <c r="I308" t="str">
        <v>Contact famille</v>
      </c>
      <c r="J308" t="str">
        <v>Contact famille</v>
      </c>
      <c r="K308" t="str">
        <v>active</v>
      </c>
    </row>
    <row r="309">
      <c r="A309" t="str">
        <v>LIBRIZZI</v>
      </c>
      <c r="B309" t="str">
        <v>Francesco</v>
      </c>
      <c r="C309" t="str">
        <v>RUN9EVQ</v>
      </c>
      <c r="D309" t="str">
        <v>F131</v>
      </c>
      <c r="E309" t="str">
        <v>F131</v>
      </c>
      <c r="F309" t="str">
        <v/>
      </c>
      <c r="G309" t="str">
        <v>212</v>
      </c>
      <c r="H309" t="str">
        <v>70</v>
      </c>
      <c r="I309" t="str">
        <v>Contact famille</v>
      </c>
      <c r="J309" t="str">
        <v>Contact famille</v>
      </c>
      <c r="K309" t="str">
        <v>active</v>
      </c>
    </row>
    <row r="310">
      <c r="A310" t="str">
        <v>LIBRIZZI</v>
      </c>
      <c r="B310" t="str">
        <v>Rebecca</v>
      </c>
      <c r="C310" t="str">
        <v>M5U7DLE</v>
      </c>
      <c r="D310" t="str">
        <v>F131</v>
      </c>
      <c r="E310" t="str">
        <v>F131</v>
      </c>
      <c r="F310" t="str">
        <v/>
      </c>
      <c r="G310" t="str">
        <v>18</v>
      </c>
      <c r="H310" t="str">
        <v>37</v>
      </c>
      <c r="I310" t="str">
        <v>U9F</v>
      </c>
      <c r="J310" t="str">
        <v>U 9 F</v>
      </c>
      <c r="K310" t="str">
        <v>active</v>
      </c>
    </row>
    <row r="311">
      <c r="A311" t="str">
        <v>LINSTER</v>
      </c>
      <c r="B311" t="str">
        <v>Laurence</v>
      </c>
      <c r="C311" t="str">
        <v>4E6L9N3</v>
      </c>
      <c r="D311" t="str">
        <v>F53</v>
      </c>
      <c r="E311" t="str">
        <v>F53</v>
      </c>
      <c r="F311" t="str">
        <v/>
      </c>
      <c r="G311" t="str">
        <v>212</v>
      </c>
      <c r="H311" t="str">
        <v>70</v>
      </c>
      <c r="I311" t="str">
        <v>Contact famille</v>
      </c>
      <c r="J311" t="str">
        <v>Contact famille</v>
      </c>
      <c r="K311" t="str">
        <v>active</v>
      </c>
    </row>
    <row r="312">
      <c r="A312" t="str">
        <v>LOUTSCH</v>
      </c>
      <c r="B312" t="str">
        <v>Natascha</v>
      </c>
      <c r="C312" t="str">
        <v>EN4H3EC</v>
      </c>
      <c r="D312" t="str">
        <v>F100</v>
      </c>
      <c r="E312" t="str">
        <v>F100</v>
      </c>
      <c r="F312" t="str">
        <v/>
      </c>
      <c r="G312" t="str">
        <v>212</v>
      </c>
      <c r="H312" t="str">
        <v>70</v>
      </c>
      <c r="I312" t="str">
        <v>Contact famille</v>
      </c>
      <c r="J312" t="str">
        <v>Contact famille</v>
      </c>
      <c r="K312" t="str">
        <v>active</v>
      </c>
    </row>
    <row r="313">
      <c r="A313" t="str">
        <v>LUCAS</v>
      </c>
      <c r="B313" t="str">
        <v>Eugenia</v>
      </c>
      <c r="C313" t="str">
        <v>A48DPCY</v>
      </c>
      <c r="D313" t="str">
        <v>F153</v>
      </c>
      <c r="E313" t="str">
        <v>F153</v>
      </c>
      <c r="F313" t="str">
        <v/>
      </c>
      <c r="G313" t="str">
        <v>212</v>
      </c>
      <c r="H313" t="str">
        <v>70</v>
      </c>
      <c r="I313" t="str">
        <v>Contact famille</v>
      </c>
      <c r="J313" t="str">
        <v>Contact famille</v>
      </c>
      <c r="K313" t="str">
        <v>active</v>
      </c>
    </row>
    <row r="314">
      <c r="A314" t="str">
        <v>LUCAS DE ALMEIDA</v>
      </c>
      <c r="B314" t="str">
        <v>Vicente</v>
      </c>
      <c r="C314" t="str">
        <v>JGV7W64</v>
      </c>
      <c r="D314" t="str">
        <v>F153</v>
      </c>
      <c r="E314" t="str">
        <v>F153</v>
      </c>
      <c r="F314" t="str">
        <v/>
      </c>
      <c r="G314" t="str">
        <v>6</v>
      </c>
      <c r="H314" t="str">
        <v>15</v>
      </c>
      <c r="I314" t="str">
        <v>U13 H</v>
      </c>
      <c r="J314" t="str">
        <v>U 13 Hommes</v>
      </c>
      <c r="K314" t="str">
        <v>active</v>
      </c>
    </row>
    <row r="315">
      <c r="A315" t="str">
        <v>LUDWIG</v>
      </c>
      <c r="B315" t="str">
        <v>Dean</v>
      </c>
      <c r="C315" t="str">
        <v>EWSJ36K</v>
      </c>
      <c r="D315" t="str">
        <v>F33</v>
      </c>
      <c r="E315" t="str">
        <v>F33</v>
      </c>
      <c r="F315" t="str">
        <v/>
      </c>
      <c r="G315" t="str">
        <v>5</v>
      </c>
      <c r="H315" t="str">
        <v>14</v>
      </c>
      <c r="I315" t="str">
        <v>U15 H</v>
      </c>
      <c r="J315" t="str">
        <v>U 15 Hommes</v>
      </c>
      <c r="K315" t="str">
        <v>active</v>
      </c>
    </row>
    <row r="316">
      <c r="A316" t="str">
        <v>LUDWIG</v>
      </c>
      <c r="B316" t="str">
        <v>Jamie</v>
      </c>
      <c r="C316" t="str">
        <v>S4SGVMT</v>
      </c>
      <c r="D316" t="str">
        <v>F33</v>
      </c>
      <c r="E316" t="str">
        <v>F33</v>
      </c>
      <c r="F316" t="str">
        <v/>
      </c>
      <c r="G316" t="str">
        <v>6</v>
      </c>
      <c r="H316" t="str">
        <v>15</v>
      </c>
      <c r="I316" t="str">
        <v>U13 H</v>
      </c>
      <c r="J316" t="str">
        <v>U 13 Hommes</v>
      </c>
      <c r="K316" t="str">
        <v>active</v>
      </c>
    </row>
    <row r="317">
      <c r="A317" t="str">
        <v>LUDWIG</v>
      </c>
      <c r="B317" t="str">
        <v>Serge</v>
      </c>
      <c r="C317" t="str">
        <v>S4GMNHR</v>
      </c>
      <c r="D317" t="str">
        <v>F33</v>
      </c>
      <c r="E317" t="str">
        <v>F33</v>
      </c>
      <c r="F317" t="str">
        <v/>
      </c>
      <c r="G317" t="str">
        <v>212</v>
      </c>
      <c r="H317" t="str">
        <v>70</v>
      </c>
      <c r="I317" t="str">
        <v>Contact famille</v>
      </c>
      <c r="J317" t="str">
        <v>Contact famille</v>
      </c>
      <c r="K317" t="str">
        <v>active</v>
      </c>
    </row>
    <row r="318">
      <c r="A318" t="str">
        <v>MAGALHAES CERQUEIRA</v>
      </c>
      <c r="B318" t="str">
        <v>Paulo Filipe</v>
      </c>
      <c r="C318" t="str">
        <v>YMN3PH4</v>
      </c>
      <c r="D318" t="str">
        <v>Seul</v>
      </c>
      <c r="E318" t="str">
        <v>Seul</v>
      </c>
      <c r="F318" t="str">
        <v/>
      </c>
      <c r="G318" t="str">
        <v>2</v>
      </c>
      <c r="H318" t="str">
        <v>11</v>
      </c>
      <c r="I318" t="str">
        <v>Seniors H</v>
      </c>
      <c r="J318" t="str">
        <v>Seniors - Hommes</v>
      </c>
      <c r="K318" t="str">
        <v>active</v>
      </c>
    </row>
    <row r="319">
      <c r="A319" t="str">
        <v>MAJERUS</v>
      </c>
      <c r="B319" t="str">
        <v>Matheo</v>
      </c>
      <c r="C319" t="str">
        <v>N885S2L</v>
      </c>
      <c r="D319" t="str">
        <v>AJ-GL</v>
      </c>
      <c r="E319" t="str">
        <v>AJ-GL</v>
      </c>
      <c r="F319" t="str">
        <v/>
      </c>
      <c r="G319" t="str">
        <v>252</v>
      </c>
      <c r="H319" t="str">
        <v>85</v>
      </c>
      <c r="I319" t="str">
        <v>Abbruch jung (Lizenz behalten)</v>
      </c>
      <c r="J319" t="str">
        <v>Arrêt jeune (garder licence)</v>
      </c>
      <c r="K319" t="str">
        <v>active</v>
      </c>
    </row>
    <row r="320">
      <c r="A320" t="str">
        <v>MAJERUS</v>
      </c>
      <c r="B320" t="str">
        <v>Nick</v>
      </c>
      <c r="C320" t="str">
        <v>YQK4V4A</v>
      </c>
      <c r="D320" t="str">
        <v>F20</v>
      </c>
      <c r="E320" t="str">
        <v>F20</v>
      </c>
      <c r="F320" t="str">
        <v/>
      </c>
      <c r="G320" t="str">
        <v>212</v>
      </c>
      <c r="H320" t="str">
        <v>70</v>
      </c>
      <c r="I320" t="str">
        <v>Contact famille</v>
      </c>
      <c r="J320" t="str">
        <v>Contact famille</v>
      </c>
      <c r="K320" t="str">
        <v>active</v>
      </c>
    </row>
    <row r="321">
      <c r="A321" t="str">
        <v>MAJERUS</v>
      </c>
      <c r="B321" t="str">
        <v>Patrick</v>
      </c>
      <c r="C321" t="str">
        <v>MFG52PY</v>
      </c>
      <c r="D321" t="str">
        <v>F91</v>
      </c>
      <c r="E321" t="str">
        <v>F91</v>
      </c>
      <c r="F321" t="str">
        <v/>
      </c>
      <c r="G321" t="str">
        <v>212</v>
      </c>
      <c r="H321" t="str">
        <v>70</v>
      </c>
      <c r="I321" t="str">
        <v>Contact famille</v>
      </c>
      <c r="J321" t="str">
        <v>Contact famille</v>
      </c>
      <c r="K321" t="str">
        <v>active</v>
      </c>
    </row>
    <row r="322">
      <c r="A322" t="str">
        <v>MAJERUS</v>
      </c>
      <c r="B322" t="str">
        <v>Samu</v>
      </c>
      <c r="C322" t="str">
        <v>CMU8D3C</v>
      </c>
      <c r="D322" t="str">
        <v>AJ-GL</v>
      </c>
      <c r="E322" t="str">
        <v>AJ-GL</v>
      </c>
      <c r="F322" t="str">
        <v/>
      </c>
      <c r="G322" t="str">
        <v>252</v>
      </c>
      <c r="H322" t="str">
        <v>85</v>
      </c>
      <c r="I322" t="str">
        <v>Abbruch jung (Lizenz behalten)</v>
      </c>
      <c r="J322" t="str">
        <v>Arrêt jeune (garder licence)</v>
      </c>
      <c r="K322" t="str">
        <v>active</v>
      </c>
    </row>
    <row r="323">
      <c r="A323" t="str">
        <v>MAJERUS</v>
      </c>
      <c r="B323" t="str">
        <v>Yann</v>
      </c>
      <c r="C323" t="str">
        <v>KJX7MNR</v>
      </c>
      <c r="D323" t="str">
        <v>F20</v>
      </c>
      <c r="E323" t="str">
        <v>F20</v>
      </c>
      <c r="F323" t="str">
        <v/>
      </c>
      <c r="G323" t="str">
        <v>21</v>
      </c>
      <c r="H323" t="str">
        <v>18</v>
      </c>
      <c r="I323" t="str">
        <v>U7 H</v>
      </c>
      <c r="J323" t="str">
        <v>U7 Mixte</v>
      </c>
      <c r="K323" t="str">
        <v>active</v>
      </c>
    </row>
    <row r="324">
      <c r="A324" t="str">
        <v>MALGET</v>
      </c>
      <c r="B324" t="str">
        <v>Hana</v>
      </c>
      <c r="C324" t="str">
        <v>3JLKUEX</v>
      </c>
      <c r="D324" t="str">
        <v>F69</v>
      </c>
      <c r="E324" t="str">
        <v>F69</v>
      </c>
      <c r="F324" t="str">
        <v/>
      </c>
      <c r="G324" t="str">
        <v>21</v>
      </c>
      <c r="H324" t="str">
        <v>18</v>
      </c>
      <c r="I324" t="str">
        <v>U7 H</v>
      </c>
      <c r="J324" t="str">
        <v>U7 Mixte</v>
      </c>
      <c r="K324" t="str">
        <v>active</v>
      </c>
    </row>
    <row r="325">
      <c r="A325" t="str">
        <v>MALGET</v>
      </c>
      <c r="B325" t="str">
        <v>Joé</v>
      </c>
      <c r="C325" t="str">
        <v>X9NP23F</v>
      </c>
      <c r="D325" t="str">
        <v>F69</v>
      </c>
      <c r="E325" t="str">
        <v>F69</v>
      </c>
      <c r="F325" t="str">
        <v/>
      </c>
      <c r="G325" t="str">
        <v>212</v>
      </c>
      <c r="H325" t="str">
        <v>70</v>
      </c>
      <c r="I325" t="str">
        <v>Contact famille</v>
      </c>
      <c r="J325" t="str">
        <v>Contact famille</v>
      </c>
      <c r="K325" t="str">
        <v>active</v>
      </c>
    </row>
    <row r="326">
      <c r="A326" t="str">
        <v>MALGET</v>
      </c>
      <c r="B326" t="str">
        <v>Patrick</v>
      </c>
      <c r="C326" t="str">
        <v>FGD3L4L</v>
      </c>
      <c r="D326" t="str">
        <v>Seul</v>
      </c>
      <c r="E326" t="str">
        <v>Seul</v>
      </c>
      <c r="F326" t="str">
        <v/>
      </c>
      <c r="G326" t="str">
        <v>9</v>
      </c>
      <c r="H326" t="str">
        <v>20</v>
      </c>
      <c r="I326" t="str">
        <v>Vétérans H</v>
      </c>
      <c r="J326" t="str">
        <v>Vétérans - Hommes</v>
      </c>
      <c r="K326" t="str">
        <v>active</v>
      </c>
    </row>
    <row r="327">
      <c r="A327" t="str">
        <v>MANGIOSI FODOR</v>
      </c>
      <c r="B327" t="str">
        <v>Sofia Alexandra</v>
      </c>
      <c r="C327" t="str">
        <v>UWFR5YB</v>
      </c>
      <c r="D327" t="str">
        <v>F30</v>
      </c>
      <c r="E327" t="str">
        <v>F151</v>
      </c>
      <c r="F327" t="str">
        <v>JA</v>
      </c>
      <c r="G327" t="str">
        <v>17</v>
      </c>
      <c r="H327" t="str">
        <v>36</v>
      </c>
      <c r="I327" t="str">
        <v>U11F</v>
      </c>
      <c r="J327" t="str">
        <v>U 11 F</v>
      </c>
      <c r="K327" t="str">
        <v>active</v>
      </c>
    </row>
    <row r="328">
      <c r="A328" t="str">
        <v>MANGIOSIS</v>
      </c>
      <c r="B328" t="str">
        <v>Georgios</v>
      </c>
      <c r="C328" t="str">
        <v>2N77HB2</v>
      </c>
      <c r="D328" t="str">
        <v>F151</v>
      </c>
      <c r="E328" t="str">
        <v>F151</v>
      </c>
      <c r="F328" t="str">
        <v/>
      </c>
      <c r="G328" t="str">
        <v>212</v>
      </c>
      <c r="H328" t="str">
        <v>70</v>
      </c>
      <c r="I328" t="str">
        <v>Contact famille</v>
      </c>
      <c r="J328" t="str">
        <v>Contact famille</v>
      </c>
      <c r="K328" t="str">
        <v>active</v>
      </c>
    </row>
    <row r="329">
      <c r="A329" t="str">
        <v>MANNES</v>
      </c>
      <c r="B329" t="str">
        <v>Louis</v>
      </c>
      <c r="C329" t="str">
        <v>KTV852L</v>
      </c>
      <c r="D329" t="str">
        <v>AJ-GL</v>
      </c>
      <c r="E329" t="str">
        <v>AJ-GL</v>
      </c>
      <c r="F329" t="str">
        <v/>
      </c>
      <c r="G329" t="str">
        <v>252</v>
      </c>
      <c r="H329" t="str">
        <v>85</v>
      </c>
      <c r="I329" t="str">
        <v>Abbruch jung (Lizenz behalten)</v>
      </c>
      <c r="J329" t="str">
        <v>Arrêt jeune (garder licence)</v>
      </c>
      <c r="K329" t="str">
        <v>active</v>
      </c>
    </row>
    <row r="330">
      <c r="A330" t="str">
        <v>MAQUIL</v>
      </c>
      <c r="B330" t="str">
        <v>Charel</v>
      </c>
      <c r="C330" t="str">
        <v>2NJEU3W</v>
      </c>
      <c r="D330" t="str">
        <v>F113</v>
      </c>
      <c r="E330" t="str">
        <v>F113</v>
      </c>
      <c r="F330" t="str">
        <v/>
      </c>
      <c r="G330" t="str">
        <v>5</v>
      </c>
      <c r="H330" t="str">
        <v>14</v>
      </c>
      <c r="I330" t="str">
        <v>U15 H</v>
      </c>
      <c r="J330" t="str">
        <v>U 15 Hommes</v>
      </c>
      <c r="K330" t="str">
        <v>active</v>
      </c>
    </row>
    <row r="331">
      <c r="A331" t="str">
        <v>MAQUIL</v>
      </c>
      <c r="B331" t="str">
        <v>Pol</v>
      </c>
      <c r="C331" t="str">
        <v>C7FZDWD</v>
      </c>
      <c r="D331" t="str">
        <v>F113</v>
      </c>
      <c r="E331" t="str">
        <v>F113</v>
      </c>
      <c r="F331" t="str">
        <v/>
      </c>
      <c r="G331" t="str">
        <v>6</v>
      </c>
      <c r="H331" t="str">
        <v>15</v>
      </c>
      <c r="I331" t="str">
        <v>U13 H</v>
      </c>
      <c r="J331" t="str">
        <v>U 13 Hommes</v>
      </c>
      <c r="K331" t="str">
        <v>active</v>
      </c>
    </row>
    <row r="332">
      <c r="A332" t="str">
        <v>MAQUIL</v>
      </c>
      <c r="B332" t="str">
        <v>Xavier</v>
      </c>
      <c r="C332" t="str">
        <v>44J6SJF</v>
      </c>
      <c r="D332" t="str">
        <v>F113</v>
      </c>
      <c r="E332" t="str">
        <v>F113</v>
      </c>
      <c r="F332" t="str">
        <v/>
      </c>
      <c r="G332" t="str">
        <v>150</v>
      </c>
      <c r="H332" t="str">
        <v>1</v>
      </c>
      <c r="I332" t="str">
        <v>Comité</v>
      </c>
      <c r="J332" t="str">
        <v>comité</v>
      </c>
      <c r="K332" t="str">
        <v>active</v>
      </c>
    </row>
    <row r="333">
      <c r="A333" t="str">
        <v>MARCK</v>
      </c>
      <c r="B333" t="str">
        <v>Felix</v>
      </c>
      <c r="C333" t="str">
        <v>FE7C9XB</v>
      </c>
      <c r="D333" t="str">
        <v>F112</v>
      </c>
      <c r="E333" t="str">
        <v>F112</v>
      </c>
      <c r="F333" t="str">
        <v/>
      </c>
      <c r="G333" t="str">
        <v>6</v>
      </c>
      <c r="H333" t="str">
        <v>15</v>
      </c>
      <c r="I333" t="str">
        <v>U13 H</v>
      </c>
      <c r="J333" t="str">
        <v>U 13 Hommes</v>
      </c>
      <c r="K333" t="str">
        <v>active</v>
      </c>
    </row>
    <row r="334">
      <c r="A334" t="str">
        <v>MARCK</v>
      </c>
      <c r="B334" t="str">
        <v>Noah</v>
      </c>
      <c r="C334" t="str">
        <v>C2ULJMB</v>
      </c>
      <c r="D334" t="str">
        <v>F112</v>
      </c>
      <c r="E334" t="str">
        <v>F112</v>
      </c>
      <c r="F334" t="str">
        <v/>
      </c>
      <c r="G334" t="str">
        <v>5</v>
      </c>
      <c r="H334" t="str">
        <v>14</v>
      </c>
      <c r="I334" t="str">
        <v>U15 H</v>
      </c>
      <c r="J334" t="str">
        <v>U 15 Hommes</v>
      </c>
      <c r="K334" t="str">
        <v>active</v>
      </c>
    </row>
    <row r="335">
      <c r="A335" t="str">
        <v>MARCK</v>
      </c>
      <c r="B335" t="str">
        <v>Peter</v>
      </c>
      <c r="C335" t="str">
        <v>QUPERPD</v>
      </c>
      <c r="D335" t="str">
        <v>F112</v>
      </c>
      <c r="E335" t="str">
        <v>F112</v>
      </c>
      <c r="F335" t="str">
        <v/>
      </c>
      <c r="G335" t="str">
        <v>9</v>
      </c>
      <c r="H335" t="str">
        <v>20</v>
      </c>
      <c r="I335" t="str">
        <v>Vétérans H</v>
      </c>
      <c r="J335" t="str">
        <v>Vétérans - Hommes</v>
      </c>
      <c r="K335" t="str">
        <v>active</v>
      </c>
    </row>
    <row r="336">
      <c r="A336" t="str">
        <v>MARECHAL</v>
      </c>
      <c r="B336" t="str">
        <v>Laurent</v>
      </c>
      <c r="C336" t="str">
        <v>JVGH7VV</v>
      </c>
      <c r="D336" t="str">
        <v>F5</v>
      </c>
      <c r="E336" t="str">
        <v>F5</v>
      </c>
      <c r="F336" t="str">
        <v/>
      </c>
      <c r="G336" t="str">
        <v>212</v>
      </c>
      <c r="H336" t="str">
        <v>70</v>
      </c>
      <c r="I336" t="str">
        <v>Contact famille</v>
      </c>
      <c r="J336" t="str">
        <v>Contact famille</v>
      </c>
      <c r="K336" t="str">
        <v>active</v>
      </c>
    </row>
    <row r="337">
      <c r="A337" t="str">
        <v>MARTINEZ DOSSOW</v>
      </c>
      <c r="B337" t="str">
        <v>Lisa</v>
      </c>
      <c r="C337" t="str">
        <v>T432WUF</v>
      </c>
      <c r="D337" t="str">
        <v>F126</v>
      </c>
      <c r="E337" t="str">
        <v>F126</v>
      </c>
      <c r="F337" t="str">
        <v/>
      </c>
      <c r="G337" t="str">
        <v>21</v>
      </c>
      <c r="H337" t="str">
        <v>18</v>
      </c>
      <c r="I337" t="str">
        <v>U7 H</v>
      </c>
      <c r="J337" t="str">
        <v>U7 Mixte</v>
      </c>
      <c r="K337" t="str">
        <v>active</v>
      </c>
    </row>
    <row r="338">
      <c r="A338" t="str">
        <v>MARTINEZ SOLANO</v>
      </c>
      <c r="B338" t="str">
        <v>Jose Domingo</v>
      </c>
      <c r="C338" t="str">
        <v>2HJ8WGM</v>
      </c>
      <c r="D338" t="str">
        <v>F126</v>
      </c>
      <c r="E338" t="str">
        <v>F126</v>
      </c>
      <c r="F338" t="str">
        <v/>
      </c>
      <c r="G338" t="str">
        <v>212</v>
      </c>
      <c r="H338" t="str">
        <v>70</v>
      </c>
      <c r="I338" t="str">
        <v>Contact famille</v>
      </c>
      <c r="J338" t="str">
        <v>Contact famille</v>
      </c>
      <c r="K338" t="str">
        <v>active</v>
      </c>
    </row>
    <row r="339">
      <c r="A339" t="str">
        <v>MARTINY</v>
      </c>
      <c r="B339" t="str">
        <v>Loris</v>
      </c>
      <c r="C339" t="str">
        <v>MC4NSGE</v>
      </c>
      <c r="D339" t="str">
        <v>F155</v>
      </c>
      <c r="E339" t="str">
        <v>F155</v>
      </c>
      <c r="F339" t="str">
        <v/>
      </c>
      <c r="G339" t="str">
        <v>5</v>
      </c>
      <c r="H339" t="str">
        <v>14</v>
      </c>
      <c r="I339" t="str">
        <v>U15 H</v>
      </c>
      <c r="J339" t="str">
        <v>U 15 Hommes</v>
      </c>
      <c r="K339" t="str">
        <v>active</v>
      </c>
    </row>
    <row r="340">
      <c r="A340" t="str">
        <v>MARTINY</v>
      </c>
      <c r="B340" t="str">
        <v>Luc</v>
      </c>
      <c r="C340" t="str">
        <v>JQ9J9VE</v>
      </c>
      <c r="D340" t="str">
        <v>F155</v>
      </c>
      <c r="E340" t="str">
        <v>F155</v>
      </c>
      <c r="F340" t="str">
        <v/>
      </c>
      <c r="G340" t="str">
        <v>212</v>
      </c>
      <c r="H340" t="str">
        <v>70</v>
      </c>
      <c r="I340" t="str">
        <v>Contact famille</v>
      </c>
      <c r="J340" t="str">
        <v>Contact famille</v>
      </c>
      <c r="K340" t="str">
        <v>active</v>
      </c>
    </row>
    <row r="341">
      <c r="A341" t="str">
        <v>MARZADORI</v>
      </c>
      <c r="B341" t="str">
        <v>Sascha</v>
      </c>
      <c r="C341" t="str">
        <v/>
      </c>
      <c r="D341" t="str">
        <v/>
      </c>
      <c r="E341" t="str">
        <v>Seul</v>
      </c>
      <c r="F341" t="str">
        <v>JA</v>
      </c>
      <c r="G341" t="str">
        <v>1</v>
      </c>
      <c r="H341" t="str">
        <v>2</v>
      </c>
      <c r="I341" t="str">
        <v>Officiel H</v>
      </c>
      <c r="J341" t="str">
        <v>Officiel H</v>
      </c>
      <c r="K341" t="str">
        <v>active</v>
      </c>
    </row>
    <row r="342">
      <c r="A342" t="str">
        <v>MATOS</v>
      </c>
      <c r="B342" t="str">
        <v>Joao</v>
      </c>
      <c r="C342" t="str">
        <v>WQ3RQTS</v>
      </c>
      <c r="D342" t="str">
        <v>Seul</v>
      </c>
      <c r="E342" t="str">
        <v>Seul</v>
      </c>
      <c r="F342" t="str">
        <v/>
      </c>
      <c r="G342" t="str">
        <v>2</v>
      </c>
      <c r="H342" t="str">
        <v>11</v>
      </c>
      <c r="I342" t="str">
        <v>Seniors H</v>
      </c>
      <c r="J342" t="str">
        <v>Seniors - Hommes</v>
      </c>
      <c r="K342" t="str">
        <v>active</v>
      </c>
    </row>
    <row r="343">
      <c r="A343" t="str">
        <v>MAURER</v>
      </c>
      <c r="B343" t="str">
        <v>Sophie</v>
      </c>
      <c r="C343" t="str">
        <v>WDSKSQJ</v>
      </c>
      <c r="D343" t="str">
        <v>F89</v>
      </c>
      <c r="E343" t="str">
        <v>F89</v>
      </c>
      <c r="F343" t="str">
        <v/>
      </c>
      <c r="G343" t="str">
        <v>212</v>
      </c>
      <c r="H343" t="str">
        <v>70</v>
      </c>
      <c r="I343" t="str">
        <v>Contact famille</v>
      </c>
      <c r="J343" t="str">
        <v>Contact famille</v>
      </c>
      <c r="K343" t="str">
        <v>active</v>
      </c>
    </row>
    <row r="344">
      <c r="A344" t="str">
        <v>MAY</v>
      </c>
      <c r="B344" t="str">
        <v>Charlotte</v>
      </c>
      <c r="C344" t="str">
        <v>G6GCHXU</v>
      </c>
      <c r="D344" t="str">
        <v>F138</v>
      </c>
      <c r="E344" t="str">
        <v>F138</v>
      </c>
      <c r="F344" t="str">
        <v/>
      </c>
      <c r="G344" t="str">
        <v>15</v>
      </c>
      <c r="H344" t="str">
        <v>35</v>
      </c>
      <c r="I344" t="str">
        <v>U13F</v>
      </c>
      <c r="J344" t="str">
        <v>U 13 F</v>
      </c>
      <c r="K344" t="str">
        <v>active</v>
      </c>
    </row>
    <row r="345">
      <c r="A345" t="str">
        <v>MAY</v>
      </c>
      <c r="B345" t="str">
        <v>Eric</v>
      </c>
      <c r="C345" t="str">
        <v>8UFVELM</v>
      </c>
      <c r="D345" t="str">
        <v>F138</v>
      </c>
      <c r="E345" t="str">
        <v>F138</v>
      </c>
      <c r="F345" t="str">
        <v/>
      </c>
      <c r="G345" t="str">
        <v>212</v>
      </c>
      <c r="H345" t="str">
        <v>70</v>
      </c>
      <c r="I345" t="str">
        <v>Contact famille</v>
      </c>
      <c r="J345" t="str">
        <v>Contact famille</v>
      </c>
      <c r="K345" t="str">
        <v>active</v>
      </c>
    </row>
    <row r="346">
      <c r="A346" t="str">
        <v>MAYER</v>
      </c>
      <c r="B346" t="str">
        <v>Catherine</v>
      </c>
      <c r="C346" t="str">
        <v>L3FPFLZ</v>
      </c>
      <c r="D346" t="str">
        <v>F86</v>
      </c>
      <c r="E346" t="str">
        <v>F86</v>
      </c>
      <c r="F346" t="str">
        <v/>
      </c>
      <c r="G346" t="str">
        <v>212</v>
      </c>
      <c r="H346" t="str">
        <v>70</v>
      </c>
      <c r="I346" t="str">
        <v>Contact famille</v>
      </c>
      <c r="J346" t="str">
        <v>Contact famille</v>
      </c>
      <c r="K346" t="str">
        <v>active</v>
      </c>
    </row>
    <row r="347">
      <c r="A347" t="str">
        <v>MAYER</v>
      </c>
      <c r="B347" t="str">
        <v>Philippe</v>
      </c>
      <c r="C347" t="str">
        <v>XLQ5FGT</v>
      </c>
      <c r="D347" t="str">
        <v>F105</v>
      </c>
      <c r="E347" t="str">
        <v>F105</v>
      </c>
      <c r="F347" t="str">
        <v/>
      </c>
      <c r="G347" t="str">
        <v>1</v>
      </c>
      <c r="H347" t="str">
        <v>2</v>
      </c>
      <c r="I347" t="str">
        <v>Officiel H</v>
      </c>
      <c r="J347" t="str">
        <v>Officiel H</v>
      </c>
      <c r="K347" t="str">
        <v>active</v>
      </c>
    </row>
    <row r="348">
      <c r="A348" t="str">
        <v>MAYER</v>
      </c>
      <c r="B348" t="str">
        <v>Roby</v>
      </c>
      <c r="C348" t="str">
        <v>A36GZEC</v>
      </c>
      <c r="D348" t="str">
        <v>F105</v>
      </c>
      <c r="E348" t="str">
        <v>F105</v>
      </c>
      <c r="F348" t="str">
        <v/>
      </c>
      <c r="G348" t="str">
        <v>6</v>
      </c>
      <c r="H348" t="str">
        <v>15</v>
      </c>
      <c r="I348" t="str">
        <v>U13 H</v>
      </c>
      <c r="J348" t="str">
        <v>U 13 Hommes</v>
      </c>
      <c r="K348" t="str">
        <v>active</v>
      </c>
    </row>
    <row r="349">
      <c r="A349" t="str">
        <v>MAYER</v>
      </c>
      <c r="B349" t="str">
        <v>Théo</v>
      </c>
      <c r="C349" t="str">
        <v>HX2A774</v>
      </c>
      <c r="D349" t="str">
        <v>F105</v>
      </c>
      <c r="E349" t="str">
        <v>F105</v>
      </c>
      <c r="F349" t="str">
        <v/>
      </c>
      <c r="G349" t="str">
        <v>5</v>
      </c>
      <c r="H349" t="str">
        <v>14</v>
      </c>
      <c r="I349" t="str">
        <v>U15 H</v>
      </c>
      <c r="J349" t="str">
        <v>U 15 Hommes</v>
      </c>
      <c r="K349" t="str">
        <v>active</v>
      </c>
    </row>
    <row r="350">
      <c r="A350" t="str">
        <v>MC INERNEY</v>
      </c>
      <c r="B350" t="str">
        <v>Aisling</v>
      </c>
      <c r="C350" t="str">
        <v>VLWBERK</v>
      </c>
      <c r="D350" t="str">
        <v>F142</v>
      </c>
      <c r="E350" t="str">
        <v>F142</v>
      </c>
      <c r="F350" t="str">
        <v/>
      </c>
      <c r="G350" t="str">
        <v>212</v>
      </c>
      <c r="H350" t="str">
        <v>70</v>
      </c>
      <c r="I350" t="str">
        <v>Contact famille</v>
      </c>
      <c r="J350" t="str">
        <v>Contact famille</v>
      </c>
      <c r="K350" t="str">
        <v>active</v>
      </c>
    </row>
    <row r="351">
      <c r="A351" t="str">
        <v>MC KEON</v>
      </c>
      <c r="B351" t="str">
        <v>Kevin</v>
      </c>
      <c r="C351" t="str">
        <v>E9WEDJN</v>
      </c>
      <c r="D351" t="str">
        <v>F143</v>
      </c>
      <c r="E351" t="str">
        <v>F143</v>
      </c>
      <c r="F351" t="str">
        <v/>
      </c>
      <c r="G351" t="str">
        <v>212</v>
      </c>
      <c r="H351" t="str">
        <v>70</v>
      </c>
      <c r="I351" t="str">
        <v>Contact famille</v>
      </c>
      <c r="J351" t="str">
        <v>Contact famille</v>
      </c>
      <c r="K351" t="str">
        <v>active</v>
      </c>
    </row>
    <row r="352">
      <c r="A352" t="str">
        <v>MC KEON</v>
      </c>
      <c r="B352" t="str">
        <v>Sonny</v>
      </c>
      <c r="C352" t="str">
        <v>N8NU9FT</v>
      </c>
      <c r="D352" t="str">
        <v>F143</v>
      </c>
      <c r="E352" t="str">
        <v>F143</v>
      </c>
      <c r="F352" t="str">
        <v/>
      </c>
      <c r="G352" t="str">
        <v>21</v>
      </c>
      <c r="H352" t="str">
        <v>18</v>
      </c>
      <c r="I352" t="str">
        <v>U7 H</v>
      </c>
      <c r="J352" t="str">
        <v>U7 Mixte</v>
      </c>
      <c r="K352" t="str">
        <v>active</v>
      </c>
    </row>
    <row r="353">
      <c r="A353" t="str">
        <v>MCKEON</v>
      </c>
      <c r="B353" t="str">
        <v>Fionn</v>
      </c>
      <c r="C353" t="str">
        <v>GBJ4N35</v>
      </c>
      <c r="D353" t="str">
        <v>F143</v>
      </c>
      <c r="E353" t="str">
        <v>F143</v>
      </c>
      <c r="F353" t="str">
        <v/>
      </c>
      <c r="G353" t="str">
        <v>8</v>
      </c>
      <c r="H353" t="str">
        <v>17</v>
      </c>
      <c r="I353" t="str">
        <v>U9 H</v>
      </c>
      <c r="J353" t="str">
        <v>U 9 Hommes</v>
      </c>
      <c r="K353" t="str">
        <v>active</v>
      </c>
    </row>
    <row r="354">
      <c r="A354" t="str">
        <v>MEDINGER</v>
      </c>
      <c r="B354" t="str">
        <v>Jeannot</v>
      </c>
      <c r="C354" t="str">
        <v>ZCJVC4K</v>
      </c>
      <c r="D354" t="str">
        <v>F31</v>
      </c>
      <c r="E354" t="str">
        <v>F31</v>
      </c>
      <c r="F354" t="str">
        <v/>
      </c>
      <c r="G354" t="str">
        <v>212</v>
      </c>
      <c r="H354" t="str">
        <v>70</v>
      </c>
      <c r="I354" t="str">
        <v>Contact famille</v>
      </c>
      <c r="J354" t="str">
        <v>Contact famille</v>
      </c>
      <c r="K354" t="str">
        <v>active</v>
      </c>
    </row>
    <row r="355">
      <c r="A355" t="str">
        <v>MEDINGER WEBER</v>
      </c>
      <c r="B355" t="str">
        <v>Colyn Philip</v>
      </c>
      <c r="C355" t="str">
        <v>YGJGLQE</v>
      </c>
      <c r="D355" t="str">
        <v>F31</v>
      </c>
      <c r="E355" t="str">
        <v>F31</v>
      </c>
      <c r="F355" t="str">
        <v/>
      </c>
      <c r="G355" t="str">
        <v>8</v>
      </c>
      <c r="H355" t="str">
        <v>17</v>
      </c>
      <c r="I355" t="str">
        <v>U9 H</v>
      </c>
      <c r="J355" t="str">
        <v>U 9 Hommes</v>
      </c>
      <c r="K355" t="str">
        <v>active</v>
      </c>
    </row>
    <row r="356">
      <c r="A356" t="str">
        <v>MEIS</v>
      </c>
      <c r="B356" t="str">
        <v>Marthe</v>
      </c>
      <c r="C356" t="str">
        <v>7RDXHTE</v>
      </c>
      <c r="D356" t="str">
        <v>Seul</v>
      </c>
      <c r="E356" t="str">
        <v>Seul</v>
      </c>
      <c r="F356" t="str">
        <v/>
      </c>
      <c r="G356" t="str">
        <v>19</v>
      </c>
      <c r="H356" t="str">
        <v>40</v>
      </c>
      <c r="I356" t="str">
        <v>Vétérans FE</v>
      </c>
      <c r="J356" t="str">
        <v>Vétérans - FE</v>
      </c>
      <c r="K356" t="str">
        <v>active</v>
      </c>
    </row>
    <row r="357">
      <c r="A357" t="str">
        <v>MERING</v>
      </c>
      <c r="B357" t="str">
        <v>Steven</v>
      </c>
      <c r="C357" t="str">
        <v>EHT6DM3</v>
      </c>
      <c r="D357" t="str">
        <v>Seul</v>
      </c>
      <c r="E357" t="str">
        <v>Seul</v>
      </c>
      <c r="F357" t="str">
        <v/>
      </c>
      <c r="G357" t="str">
        <v>2</v>
      </c>
      <c r="H357" t="str">
        <v>11</v>
      </c>
      <c r="I357" t="str">
        <v>Seniors H</v>
      </c>
      <c r="J357" t="str">
        <v>Seniors - Hommes</v>
      </c>
      <c r="K357" t="str">
        <v>active</v>
      </c>
    </row>
    <row r="358">
      <c r="A358" t="str">
        <v>MERSCH</v>
      </c>
      <c r="B358" t="str">
        <v>Diane</v>
      </c>
      <c r="C358" t="str">
        <v>9UFYXJT</v>
      </c>
      <c r="D358" t="str">
        <v>F115</v>
      </c>
      <c r="E358" t="str">
        <v>F115</v>
      </c>
      <c r="F358" t="str">
        <v/>
      </c>
      <c r="G358" t="str">
        <v>212</v>
      </c>
      <c r="H358" t="str">
        <v>70</v>
      </c>
      <c r="I358" t="str">
        <v>Contact famille</v>
      </c>
      <c r="J358" t="str">
        <v>Contact famille</v>
      </c>
      <c r="K358" t="str">
        <v>active</v>
      </c>
    </row>
    <row r="359">
      <c r="A359" t="str">
        <v>MERSCH</v>
      </c>
      <c r="B359" t="str">
        <v>Joelle</v>
      </c>
      <c r="C359" t="str">
        <v>R6ZESVK</v>
      </c>
      <c r="D359" t="str">
        <v>F25</v>
      </c>
      <c r="E359" t="str">
        <v>F25</v>
      </c>
      <c r="F359" t="str">
        <v/>
      </c>
      <c r="G359" t="str">
        <v>212</v>
      </c>
      <c r="H359" t="str">
        <v>70</v>
      </c>
      <c r="I359" t="str">
        <v>Contact famille</v>
      </c>
      <c r="J359" t="str">
        <v>Contact famille</v>
      </c>
      <c r="K359" t="str">
        <v>active</v>
      </c>
    </row>
    <row r="360">
      <c r="A360" t="str">
        <v>METZLER</v>
      </c>
      <c r="B360" t="str">
        <v>Bernard</v>
      </c>
      <c r="C360" t="str">
        <v>AELV762</v>
      </c>
      <c r="D360" t="str">
        <v>F26</v>
      </c>
      <c r="E360" t="str">
        <v>F26</v>
      </c>
      <c r="F360" t="str">
        <v/>
      </c>
      <c r="G360" t="str">
        <v>150</v>
      </c>
      <c r="H360" t="str">
        <v>1</v>
      </c>
      <c r="I360" t="str">
        <v>Comité</v>
      </c>
      <c r="J360" t="str">
        <v>comité</v>
      </c>
      <c r="K360" t="str">
        <v>active</v>
      </c>
    </row>
    <row r="361">
      <c r="A361" t="str">
        <v>METZLER</v>
      </c>
      <c r="B361" t="str">
        <v>Laurent</v>
      </c>
      <c r="C361" t="str">
        <v>G8XAHKY</v>
      </c>
      <c r="D361" t="str">
        <v>Seul</v>
      </c>
      <c r="E361" t="str">
        <v>Seul</v>
      </c>
      <c r="F361" t="str">
        <v/>
      </c>
      <c r="G361" t="str">
        <v>1</v>
      </c>
      <c r="H361" t="str">
        <v>2</v>
      </c>
      <c r="I361" t="str">
        <v>Officiel H</v>
      </c>
      <c r="J361" t="str">
        <v>Officiel H</v>
      </c>
      <c r="K361" t="str">
        <v>active</v>
      </c>
    </row>
    <row r="362">
      <c r="A362" t="str">
        <v>MICA</v>
      </c>
      <c r="B362" t="str">
        <v>Oana</v>
      </c>
      <c r="C362" t="str">
        <v>9RHSWSR</v>
      </c>
      <c r="D362" t="str">
        <v>F35</v>
      </c>
      <c r="E362" t="str">
        <v>F35</v>
      </c>
      <c r="F362" t="str">
        <v/>
      </c>
      <c r="G362" t="str">
        <v>212</v>
      </c>
      <c r="H362" t="str">
        <v>70</v>
      </c>
      <c r="I362" t="str">
        <v>Contact famille</v>
      </c>
      <c r="J362" t="str">
        <v>Contact famille</v>
      </c>
      <c r="K362" t="str">
        <v>active</v>
      </c>
    </row>
    <row r="363">
      <c r="A363" t="str">
        <v>MICA</v>
      </c>
      <c r="B363" t="str">
        <v>Olivia</v>
      </c>
      <c r="C363" t="str">
        <v>RYY8N25</v>
      </c>
      <c r="D363" t="str">
        <v>F35</v>
      </c>
      <c r="E363" t="str">
        <v>F35</v>
      </c>
      <c r="F363" t="str">
        <v/>
      </c>
      <c r="G363" t="str">
        <v>8</v>
      </c>
      <c r="H363" t="str">
        <v>17</v>
      </c>
      <c r="I363" t="str">
        <v>U9 H</v>
      </c>
      <c r="J363" t="str">
        <v>U 9 Hommes</v>
      </c>
      <c r="K363" t="str">
        <v>active</v>
      </c>
    </row>
    <row r="364">
      <c r="A364" t="str">
        <v>MICA VALENTIN</v>
      </c>
      <c r="B364" t="str">
        <v>Catalin</v>
      </c>
      <c r="C364" t="str">
        <v>96256ER</v>
      </c>
      <c r="D364" t="str">
        <v>F35</v>
      </c>
      <c r="E364" t="str">
        <v>F35</v>
      </c>
      <c r="F364" t="str">
        <v/>
      </c>
      <c r="G364" t="str">
        <v>212</v>
      </c>
      <c r="H364" t="str">
        <v>70</v>
      </c>
      <c r="I364" t="str">
        <v>Contact famille</v>
      </c>
      <c r="J364" t="str">
        <v>Contact famille</v>
      </c>
      <c r="K364" t="str">
        <v>active</v>
      </c>
    </row>
    <row r="365">
      <c r="A365" t="str">
        <v>MIGLIOSI</v>
      </c>
      <c r="B365" t="str">
        <v>Pit</v>
      </c>
      <c r="C365" t="str">
        <v>S6W2MK3</v>
      </c>
      <c r="D365" t="str">
        <v>F110</v>
      </c>
      <c r="E365" t="str">
        <v>F110</v>
      </c>
      <c r="F365" t="str">
        <v/>
      </c>
      <c r="G365" t="str">
        <v>3</v>
      </c>
      <c r="H365" t="str">
        <v>12</v>
      </c>
      <c r="I365" t="str">
        <v>U21 H</v>
      </c>
      <c r="J365" t="str">
        <v>U 21 Hommes</v>
      </c>
      <c r="K365" t="str">
        <v>active</v>
      </c>
    </row>
    <row r="366">
      <c r="A366" t="str">
        <v>MIGLIOSI</v>
      </c>
      <c r="B366" t="str">
        <v>Yves</v>
      </c>
      <c r="C366" t="str">
        <v>CKR3DEY</v>
      </c>
      <c r="D366" t="str">
        <v>F110</v>
      </c>
      <c r="E366" t="str">
        <v>F110</v>
      </c>
      <c r="F366" t="str">
        <v/>
      </c>
      <c r="G366" t="str">
        <v>212</v>
      </c>
      <c r="H366" t="str">
        <v>70</v>
      </c>
      <c r="I366" t="str">
        <v>Contact famille</v>
      </c>
      <c r="J366" t="str">
        <v>Contact famille</v>
      </c>
      <c r="K366" t="str">
        <v>active</v>
      </c>
    </row>
    <row r="367">
      <c r="A367" t="str">
        <v>MIGNOT</v>
      </c>
      <c r="B367" t="str">
        <v>Clement</v>
      </c>
      <c r="C367" t="str">
        <v>48RTSYY</v>
      </c>
      <c r="D367" t="str">
        <v>F61</v>
      </c>
      <c r="E367" t="str">
        <v>F61</v>
      </c>
      <c r="F367" t="str">
        <v/>
      </c>
      <c r="G367" t="str">
        <v>212</v>
      </c>
      <c r="H367" t="str">
        <v>70</v>
      </c>
      <c r="I367" t="str">
        <v>Contact famille</v>
      </c>
      <c r="J367" t="str">
        <v>Contact famille</v>
      </c>
      <c r="K367" t="str">
        <v>active</v>
      </c>
    </row>
    <row r="368">
      <c r="A368" t="str">
        <v>MIGNOT</v>
      </c>
      <c r="B368" t="str">
        <v>Jules</v>
      </c>
      <c r="C368" t="str">
        <v>9WNDNMB</v>
      </c>
      <c r="D368" t="str">
        <v>F61</v>
      </c>
      <c r="E368" t="str">
        <v>F61</v>
      </c>
      <c r="F368" t="str">
        <v/>
      </c>
      <c r="G368" t="str">
        <v>3</v>
      </c>
      <c r="H368" t="str">
        <v>12</v>
      </c>
      <c r="I368" t="str">
        <v>U21 H</v>
      </c>
      <c r="J368" t="str">
        <v>U 21 Hommes</v>
      </c>
      <c r="K368" t="str">
        <v>active</v>
      </c>
    </row>
    <row r="369">
      <c r="A369" t="str">
        <v>MIGUELEZ LED</v>
      </c>
      <c r="B369" t="str">
        <v>Teo</v>
      </c>
      <c r="C369" t="str">
        <v>463CU27</v>
      </c>
      <c r="D369" t="str">
        <v>F66</v>
      </c>
      <c r="E369" t="str">
        <v>F66</v>
      </c>
      <c r="F369" t="str">
        <v/>
      </c>
      <c r="G369" t="str">
        <v>7</v>
      </c>
      <c r="H369" t="str">
        <v>16</v>
      </c>
      <c r="I369" t="str">
        <v>U11 H</v>
      </c>
      <c r="J369" t="str">
        <v>U 11 Hommes</v>
      </c>
      <c r="K369" t="str">
        <v>active</v>
      </c>
    </row>
    <row r="370">
      <c r="A370" t="str">
        <v>MIGUELEZ LOPEZ</v>
      </c>
      <c r="B370" t="str">
        <v>Miguel Angel</v>
      </c>
      <c r="C370" t="str">
        <v>LMEZDLF</v>
      </c>
      <c r="D370" t="str">
        <v>F66</v>
      </c>
      <c r="E370" t="str">
        <v>F66</v>
      </c>
      <c r="F370" t="str">
        <v/>
      </c>
      <c r="G370" t="str">
        <v>212</v>
      </c>
      <c r="H370" t="str">
        <v>70</v>
      </c>
      <c r="I370" t="str">
        <v>Contact famille</v>
      </c>
      <c r="J370" t="str">
        <v>Contact famille</v>
      </c>
      <c r="K370" t="str">
        <v>active</v>
      </c>
    </row>
    <row r="371">
      <c r="A371" t="str">
        <v>MOECHER</v>
      </c>
      <c r="B371" t="str">
        <v>Anne</v>
      </c>
      <c r="C371" t="str">
        <v>P7QQK79</v>
      </c>
      <c r="D371" t="str">
        <v>F78</v>
      </c>
      <c r="E371" t="str">
        <v>F78</v>
      </c>
      <c r="F371" t="str">
        <v/>
      </c>
      <c r="G371" t="str">
        <v>212</v>
      </c>
      <c r="H371" t="str">
        <v>70</v>
      </c>
      <c r="I371" t="str">
        <v>Contact famille</v>
      </c>
      <c r="J371" t="str">
        <v>Contact famille</v>
      </c>
      <c r="K371" t="str">
        <v>active</v>
      </c>
    </row>
    <row r="372">
      <c r="A372" t="str">
        <v>MOLITOR</v>
      </c>
      <c r="B372" t="str">
        <v>Tania</v>
      </c>
      <c r="C372" t="str">
        <v>RQYQ53Z</v>
      </c>
      <c r="D372" t="str">
        <v>F75</v>
      </c>
      <c r="E372" t="str">
        <v>F75</v>
      </c>
      <c r="F372" t="str">
        <v/>
      </c>
      <c r="G372" t="str">
        <v>212</v>
      </c>
      <c r="H372" t="str">
        <v>70</v>
      </c>
      <c r="I372" t="str">
        <v>Contact famille</v>
      </c>
      <c r="J372" t="str">
        <v>Contact famille</v>
      </c>
      <c r="K372" t="str">
        <v>active</v>
      </c>
    </row>
    <row r="373">
      <c r="A373" t="str">
        <v>MORENO</v>
      </c>
      <c r="B373" t="str">
        <v>Lea</v>
      </c>
      <c r="C373" t="str">
        <v>JF88X3D</v>
      </c>
      <c r="D373" t="str">
        <v>F27</v>
      </c>
      <c r="E373" t="str">
        <v>F27</v>
      </c>
      <c r="F373" t="str">
        <v/>
      </c>
      <c r="G373" t="str">
        <v>17</v>
      </c>
      <c r="H373" t="str">
        <v>36</v>
      </c>
      <c r="I373" t="str">
        <v>U11F</v>
      </c>
      <c r="J373" t="str">
        <v>U 11 F</v>
      </c>
      <c r="K373" t="str">
        <v>active</v>
      </c>
    </row>
    <row r="374">
      <c r="A374" t="str">
        <v>MORENO</v>
      </c>
      <c r="B374" t="str">
        <v>Max</v>
      </c>
      <c r="C374" t="str">
        <v>BX9UZG3</v>
      </c>
      <c r="D374" t="str">
        <v>F27</v>
      </c>
      <c r="E374" t="str">
        <v>F27</v>
      </c>
      <c r="F374" t="str">
        <v/>
      </c>
      <c r="G374" t="str">
        <v>5</v>
      </c>
      <c r="H374" t="str">
        <v>14</v>
      </c>
      <c r="I374" t="str">
        <v>U15 H</v>
      </c>
      <c r="J374" t="str">
        <v>U 15 Hommes</v>
      </c>
      <c r="K374" t="str">
        <v>active</v>
      </c>
    </row>
    <row r="375">
      <c r="A375" t="str">
        <v>MORENO ZALDIVAR</v>
      </c>
      <c r="B375" t="str">
        <v>Mirko</v>
      </c>
      <c r="C375" t="str">
        <v>2L7GJRY</v>
      </c>
      <c r="D375" t="str">
        <v>F27</v>
      </c>
      <c r="E375" t="str">
        <v>F27</v>
      </c>
      <c r="F375" t="str">
        <v/>
      </c>
      <c r="G375" t="str">
        <v>212</v>
      </c>
      <c r="H375" t="str">
        <v>70</v>
      </c>
      <c r="I375" t="str">
        <v>Contact famille</v>
      </c>
      <c r="J375" t="str">
        <v>Contact famille</v>
      </c>
      <c r="K375" t="str">
        <v>active</v>
      </c>
    </row>
    <row r="376">
      <c r="A376" t="str">
        <v>MURAT</v>
      </c>
      <c r="B376" t="str">
        <v>Chloé</v>
      </c>
      <c r="C376" t="str">
        <v>HL7Y7GC</v>
      </c>
      <c r="D376" t="str">
        <v>F93</v>
      </c>
      <c r="E376" t="str">
        <v>F93</v>
      </c>
      <c r="F376" t="str">
        <v/>
      </c>
      <c r="G376" t="str">
        <v>212</v>
      </c>
      <c r="H376" t="str">
        <v>70</v>
      </c>
      <c r="I376" t="str">
        <v>Contact famille</v>
      </c>
      <c r="J376" t="str">
        <v>Contact famille</v>
      </c>
      <c r="K376" t="str">
        <v>active</v>
      </c>
    </row>
    <row r="377">
      <c r="A377" t="str">
        <v>NOTARNICOLA</v>
      </c>
      <c r="B377" t="str">
        <v>Delphine</v>
      </c>
      <c r="C377" t="str">
        <v>7FZW8YE</v>
      </c>
      <c r="D377" t="str">
        <v>F51</v>
      </c>
      <c r="E377" t="str">
        <v>F51</v>
      </c>
      <c r="F377" t="str">
        <v/>
      </c>
      <c r="G377" t="str">
        <v>212</v>
      </c>
      <c r="H377" t="str">
        <v>70</v>
      </c>
      <c r="I377" t="str">
        <v>Contact famille</v>
      </c>
      <c r="J377" t="str">
        <v>Contact famille</v>
      </c>
      <c r="K377" t="str">
        <v>active</v>
      </c>
    </row>
    <row r="378">
      <c r="A378" t="str">
        <v>NOTARNICOLA</v>
      </c>
      <c r="B378" t="str">
        <v>Denis</v>
      </c>
      <c r="C378" t="str">
        <v>JBTTN7T</v>
      </c>
      <c r="D378" t="str">
        <v>F18</v>
      </c>
      <c r="E378" t="str">
        <v>F18</v>
      </c>
      <c r="F378" t="str">
        <v/>
      </c>
      <c r="G378" t="str">
        <v>5</v>
      </c>
      <c r="H378" t="str">
        <v>14</v>
      </c>
      <c r="I378" t="str">
        <v>U15 H</v>
      </c>
      <c r="J378" t="str">
        <v>U 15 Hommes</v>
      </c>
      <c r="K378" t="str">
        <v>active</v>
      </c>
    </row>
    <row r="379">
      <c r="A379" t="str">
        <v>NOTARNICOLA</v>
      </c>
      <c r="B379" t="str">
        <v>Laurent</v>
      </c>
      <c r="C379" t="str">
        <v>CZBNA6P</v>
      </c>
      <c r="D379" t="str">
        <v>F18</v>
      </c>
      <c r="E379" t="str">
        <v>F18</v>
      </c>
      <c r="F379" t="str">
        <v/>
      </c>
      <c r="G379" t="str">
        <v>212</v>
      </c>
      <c r="H379" t="str">
        <v>70</v>
      </c>
      <c r="I379" t="str">
        <v>Contact famille</v>
      </c>
      <c r="J379" t="str">
        <v>Contact famille</v>
      </c>
      <c r="K379" t="str">
        <v>active</v>
      </c>
    </row>
    <row r="380">
      <c r="A380" t="str">
        <v>NUNES FRAGA</v>
      </c>
      <c r="B380" t="str">
        <v>Raphael</v>
      </c>
      <c r="C380" t="str">
        <v>RSLWS2J</v>
      </c>
      <c r="D380" t="str">
        <v>Seul</v>
      </c>
      <c r="E380" t="str">
        <v>Seul</v>
      </c>
      <c r="F380" t="str">
        <v/>
      </c>
      <c r="G380" t="str">
        <v>2</v>
      </c>
      <c r="H380" t="str">
        <v>11</v>
      </c>
      <c r="I380" t="str">
        <v>Seniors H</v>
      </c>
      <c r="J380" t="str">
        <v>Seniors - Hommes</v>
      </c>
      <c r="K380" t="str">
        <v>active</v>
      </c>
    </row>
    <row r="381">
      <c r="A381" t="str">
        <v>ODEM</v>
      </c>
      <c r="B381" t="str">
        <v>Caroline</v>
      </c>
      <c r="C381" t="str">
        <v>EAW5J9S</v>
      </c>
      <c r="D381" t="str">
        <v>F95</v>
      </c>
      <c r="E381" t="str">
        <v>F95</v>
      </c>
      <c r="F381" t="str">
        <v/>
      </c>
      <c r="G381" t="str">
        <v>212</v>
      </c>
      <c r="H381" t="str">
        <v>70</v>
      </c>
      <c r="I381" t="str">
        <v>Contact famille</v>
      </c>
      <c r="J381" t="str">
        <v>Contact famille</v>
      </c>
      <c r="K381" t="str">
        <v>active</v>
      </c>
    </row>
    <row r="382">
      <c r="A382" t="str">
        <v>OGUINE</v>
      </c>
      <c r="B382" t="str">
        <v>Henri</v>
      </c>
      <c r="C382" t="str">
        <v>N3AHS8E</v>
      </c>
      <c r="D382" t="str">
        <v>F44</v>
      </c>
      <c r="E382" t="str">
        <v>F44</v>
      </c>
      <c r="F382" t="str">
        <v/>
      </c>
      <c r="G382" t="str">
        <v>212</v>
      </c>
      <c r="H382" t="str">
        <v>70</v>
      </c>
      <c r="I382" t="str">
        <v>Contact famille</v>
      </c>
      <c r="J382" t="str">
        <v>Contact famille</v>
      </c>
      <c r="K382" t="str">
        <v>active</v>
      </c>
    </row>
    <row r="383">
      <c r="A383" t="str">
        <v>OGUINE</v>
      </c>
      <c r="B383" t="str">
        <v>Olaedo Chinomso</v>
      </c>
      <c r="C383" t="str">
        <v>9U2NSMD</v>
      </c>
      <c r="D383" t="str">
        <v>F44</v>
      </c>
      <c r="E383" t="str">
        <v>F44</v>
      </c>
      <c r="F383" t="str">
        <v/>
      </c>
      <c r="G383" t="str">
        <v>15</v>
      </c>
      <c r="H383" t="str">
        <v>35</v>
      </c>
      <c r="I383" t="str">
        <v>U13F</v>
      </c>
      <c r="J383" t="str">
        <v>U 13 F</v>
      </c>
      <c r="K383" t="str">
        <v>active</v>
      </c>
    </row>
    <row r="384">
      <c r="A384" t="str">
        <v>OLINGER</v>
      </c>
      <c r="B384" t="str">
        <v>Caroline</v>
      </c>
      <c r="C384" t="str">
        <v>QGGY4UX</v>
      </c>
      <c r="D384" t="str">
        <v>Seul</v>
      </c>
      <c r="E384" t="str">
        <v>Seul</v>
      </c>
      <c r="F384" t="str">
        <v/>
      </c>
      <c r="G384" t="str">
        <v>12</v>
      </c>
      <c r="H384" t="str">
        <v>31</v>
      </c>
      <c r="I384" t="str">
        <v>Seniors FE</v>
      </c>
      <c r="J384" t="str">
        <v>Femmes</v>
      </c>
      <c r="K384" t="str">
        <v>active</v>
      </c>
    </row>
    <row r="385">
      <c r="A385" t="str">
        <v>PAPADOPOULOU</v>
      </c>
      <c r="B385" t="str">
        <v>Anatoli</v>
      </c>
      <c r="C385" t="str">
        <v>3RDSPFQ</v>
      </c>
      <c r="D385" t="str">
        <v>F23</v>
      </c>
      <c r="E385" t="str">
        <v>F23</v>
      </c>
      <c r="F385" t="str">
        <v/>
      </c>
      <c r="G385" t="str">
        <v>212</v>
      </c>
      <c r="H385" t="str">
        <v>70</v>
      </c>
      <c r="I385" t="str">
        <v>Contact famille</v>
      </c>
      <c r="J385" t="str">
        <v>Contact famille</v>
      </c>
      <c r="K385" t="str">
        <v>active</v>
      </c>
    </row>
    <row r="386">
      <c r="A386" t="str">
        <v>PAPADOPOULOU STRORUP</v>
      </c>
      <c r="B386" t="str">
        <v>Fivi</v>
      </c>
      <c r="C386" t="str">
        <v>G972AJQ</v>
      </c>
      <c r="D386" t="str">
        <v>F23</v>
      </c>
      <c r="E386" t="str">
        <v>F23</v>
      </c>
      <c r="F386" t="str">
        <v/>
      </c>
      <c r="G386" t="str">
        <v>21</v>
      </c>
      <c r="H386" t="str">
        <v>18</v>
      </c>
      <c r="I386" t="str">
        <v>U7 H</v>
      </c>
      <c r="J386" t="str">
        <v>U7 Mixte</v>
      </c>
      <c r="K386" t="str">
        <v>active</v>
      </c>
    </row>
    <row r="387">
      <c r="A387" t="str">
        <v>PAPADOPOULOU STRORUP</v>
      </c>
      <c r="B387" t="str">
        <v>Liva</v>
      </c>
      <c r="C387" t="str">
        <v>V7TWAE4</v>
      </c>
      <c r="D387" t="str">
        <v>F23</v>
      </c>
      <c r="E387" t="str">
        <v>F23</v>
      </c>
      <c r="F387" t="str">
        <v/>
      </c>
      <c r="G387" t="str">
        <v>18</v>
      </c>
      <c r="H387" t="str">
        <v>37</v>
      </c>
      <c r="I387" t="str">
        <v>U9F</v>
      </c>
      <c r="J387" t="str">
        <v>U 9 F</v>
      </c>
      <c r="K387" t="str">
        <v>active</v>
      </c>
    </row>
    <row r="388">
      <c r="A388" t="str">
        <v>PASCU</v>
      </c>
      <c r="B388" t="str">
        <v>Diana</v>
      </c>
      <c r="C388" t="str">
        <v>NPBJCN4</v>
      </c>
      <c r="D388" t="str">
        <v>F148</v>
      </c>
      <c r="E388" t="str">
        <v>F148</v>
      </c>
      <c r="F388" t="str">
        <v/>
      </c>
      <c r="G388" t="str">
        <v>212</v>
      </c>
      <c r="H388" t="str">
        <v>70</v>
      </c>
      <c r="I388" t="str">
        <v>Contact famille</v>
      </c>
      <c r="J388" t="str">
        <v>Contact famille</v>
      </c>
      <c r="K388" t="str">
        <v>active</v>
      </c>
    </row>
    <row r="389">
      <c r="A389" t="str">
        <v>PASCU</v>
      </c>
      <c r="B389" t="str">
        <v>Georgian</v>
      </c>
      <c r="C389" t="str">
        <v>ZMTJ8PM</v>
      </c>
      <c r="D389" t="str">
        <v>F148</v>
      </c>
      <c r="E389" t="str">
        <v>F148</v>
      </c>
      <c r="F389" t="str">
        <v/>
      </c>
      <c r="G389" t="str">
        <v>212</v>
      </c>
      <c r="H389" t="str">
        <v>70</v>
      </c>
      <c r="I389" t="str">
        <v>Contact famille</v>
      </c>
      <c r="J389" t="str">
        <v>Contact famille</v>
      </c>
      <c r="K389" t="str">
        <v>active</v>
      </c>
    </row>
    <row r="390">
      <c r="A390" t="str">
        <v>PASCU</v>
      </c>
      <c r="B390" t="str">
        <v>Theodor</v>
      </c>
      <c r="C390" t="str">
        <v>RA54MPJ</v>
      </c>
      <c r="D390" t="str">
        <v>F148</v>
      </c>
      <c r="E390" t="str">
        <v>F148</v>
      </c>
      <c r="F390" t="str">
        <v/>
      </c>
      <c r="G390" t="str">
        <v>6</v>
      </c>
      <c r="H390" t="str">
        <v>15</v>
      </c>
      <c r="I390" t="str">
        <v>U13 H</v>
      </c>
      <c r="J390" t="str">
        <v>U 13 Hommes</v>
      </c>
      <c r="K390" t="str">
        <v>active</v>
      </c>
    </row>
    <row r="391">
      <c r="A391" t="str">
        <v>PATZ</v>
      </c>
      <c r="B391" t="str">
        <v>Noémie</v>
      </c>
      <c r="C391" t="str">
        <v>R8W25EW</v>
      </c>
      <c r="D391" t="str">
        <v>F45</v>
      </c>
      <c r="E391" t="str">
        <v>F45</v>
      </c>
      <c r="F391" t="str">
        <v/>
      </c>
      <c r="G391" t="str">
        <v>212</v>
      </c>
      <c r="H391" t="str">
        <v>70</v>
      </c>
      <c r="I391" t="str">
        <v>Contact famille</v>
      </c>
      <c r="J391" t="str">
        <v>Contact famille</v>
      </c>
      <c r="K391" t="str">
        <v>active</v>
      </c>
    </row>
    <row r="392">
      <c r="A392" t="str">
        <v>PEDERSEN</v>
      </c>
      <c r="B392" t="str">
        <v>Nadia</v>
      </c>
      <c r="C392" t="str">
        <v>63QTKC5</v>
      </c>
      <c r="D392" t="str">
        <v>F74</v>
      </c>
      <c r="E392" t="str">
        <v>F74</v>
      </c>
      <c r="F392" t="str">
        <v/>
      </c>
      <c r="G392" t="str">
        <v>212</v>
      </c>
      <c r="H392" t="str">
        <v>70</v>
      </c>
      <c r="I392" t="str">
        <v>Contact famille</v>
      </c>
      <c r="J392" t="str">
        <v>Contact famille</v>
      </c>
      <c r="K392" t="str">
        <v>active</v>
      </c>
    </row>
    <row r="393">
      <c r="A393" t="str">
        <v>PEREIRA CASALEIRO</v>
      </c>
      <c r="B393" t="str">
        <v>Sergio Manuel</v>
      </c>
      <c r="C393" t="str">
        <v>Y8A4LV4</v>
      </c>
      <c r="D393" t="str">
        <v>F24</v>
      </c>
      <c r="E393" t="str">
        <v>F24</v>
      </c>
      <c r="F393" t="str">
        <v/>
      </c>
      <c r="G393" t="str">
        <v>212</v>
      </c>
      <c r="H393" t="str">
        <v>70</v>
      </c>
      <c r="I393" t="str">
        <v>Contact famille</v>
      </c>
      <c r="J393" t="str">
        <v>Contact famille</v>
      </c>
      <c r="K393" t="str">
        <v>active</v>
      </c>
    </row>
    <row r="394">
      <c r="A394" t="str">
        <v>PEREIRA GONCALVES</v>
      </c>
      <c r="B394" t="str">
        <v>Lucilia</v>
      </c>
      <c r="C394" t="str">
        <v/>
      </c>
      <c r="D394" t="str">
        <v/>
      </c>
      <c r="E394" t="str">
        <v>F8</v>
      </c>
      <c r="F394" t="str">
        <v>JA</v>
      </c>
      <c r="G394" t="str">
        <v>212</v>
      </c>
      <c r="H394" t="str">
        <v>70</v>
      </c>
      <c r="I394" t="str">
        <v>Contact famille</v>
      </c>
      <c r="J394" t="str">
        <v>Contact famille</v>
      </c>
      <c r="K394" t="str">
        <v>active</v>
      </c>
    </row>
    <row r="395">
      <c r="A395" t="str">
        <v>PETER</v>
      </c>
      <c r="B395" t="str">
        <v>Murielle</v>
      </c>
      <c r="C395" t="str">
        <v>728RE4C</v>
      </c>
      <c r="D395" t="str">
        <v>F37</v>
      </c>
      <c r="E395" t="str">
        <v>F37</v>
      </c>
      <c r="F395" t="str">
        <v/>
      </c>
      <c r="G395" t="str">
        <v>212</v>
      </c>
      <c r="H395" t="str">
        <v>70</v>
      </c>
      <c r="I395" t="str">
        <v>Contact famille</v>
      </c>
      <c r="J395" t="str">
        <v>Contact famille</v>
      </c>
      <c r="K395" t="str">
        <v>active</v>
      </c>
    </row>
    <row r="396">
      <c r="A396" t="str">
        <v>PETOUO</v>
      </c>
      <c r="B396" t="str">
        <v>Berthold</v>
      </c>
      <c r="C396" t="str">
        <v>PSHWTTR</v>
      </c>
      <c r="D396" t="str">
        <v>Seul</v>
      </c>
      <c r="E396" t="str">
        <v>Seul</v>
      </c>
      <c r="F396" t="str">
        <v/>
      </c>
      <c r="G396" t="str">
        <v>2</v>
      </c>
      <c r="H396" t="str">
        <v>11</v>
      </c>
      <c r="I396" t="str">
        <v>Seniors H</v>
      </c>
      <c r="J396" t="str">
        <v>Seniors - Hommes</v>
      </c>
      <c r="K396" t="str">
        <v>active</v>
      </c>
    </row>
    <row r="397">
      <c r="A397" t="str">
        <v>PETTINGER</v>
      </c>
      <c r="B397" t="str">
        <v>Kim</v>
      </c>
      <c r="C397" t="str">
        <v>KQSJNHZ</v>
      </c>
      <c r="D397" t="str">
        <v>Seul</v>
      </c>
      <c r="E397" t="str">
        <v>Seul</v>
      </c>
      <c r="F397" t="str">
        <v/>
      </c>
      <c r="G397" t="str">
        <v>2</v>
      </c>
      <c r="H397" t="str">
        <v>11</v>
      </c>
      <c r="I397" t="str">
        <v>Seniors H</v>
      </c>
      <c r="J397" t="str">
        <v>Seniors - Hommes</v>
      </c>
      <c r="K397" t="str">
        <v>active</v>
      </c>
    </row>
    <row r="398">
      <c r="A398" t="str">
        <v>PETTINGER</v>
      </c>
      <c r="B398" t="str">
        <v>Noé</v>
      </c>
      <c r="C398" t="str">
        <v>S8CXWVZ</v>
      </c>
      <c r="D398" t="str">
        <v>AJ-GL</v>
      </c>
      <c r="E398" t="str">
        <v>AJ-GL</v>
      </c>
      <c r="F398" t="str">
        <v/>
      </c>
      <c r="G398" t="str">
        <v>252</v>
      </c>
      <c r="H398" t="str">
        <v>85</v>
      </c>
      <c r="I398" t="str">
        <v>Abbruch jung (Lizenz behalten)</v>
      </c>
      <c r="J398" t="str">
        <v>Arrêt jeune (garder licence)</v>
      </c>
      <c r="K398" t="str">
        <v>active</v>
      </c>
    </row>
    <row r="399">
      <c r="A399" t="str">
        <v>PIERRET</v>
      </c>
      <c r="B399" t="str">
        <v>Arnaud</v>
      </c>
      <c r="C399" t="str">
        <v>9DV4YWL</v>
      </c>
      <c r="D399" t="str">
        <v>F49</v>
      </c>
      <c r="E399" t="str">
        <v>F49</v>
      </c>
      <c r="F399" t="str">
        <v/>
      </c>
      <c r="G399" t="str">
        <v>212</v>
      </c>
      <c r="H399" t="str">
        <v>70</v>
      </c>
      <c r="I399" t="str">
        <v>Contact famille</v>
      </c>
      <c r="J399" t="str">
        <v>Contact famille</v>
      </c>
      <c r="K399" t="str">
        <v>active</v>
      </c>
    </row>
    <row r="400">
      <c r="A400" t="str">
        <v>PIERRET</v>
      </c>
      <c r="B400" t="str">
        <v>Mia</v>
      </c>
      <c r="C400" t="str">
        <v>MG2VDS9</v>
      </c>
      <c r="D400" t="str">
        <v>F49</v>
      </c>
      <c r="E400" t="str">
        <v>F49</v>
      </c>
      <c r="F400" t="str">
        <v/>
      </c>
      <c r="G400" t="str">
        <v>16</v>
      </c>
      <c r="H400" t="str">
        <v>34</v>
      </c>
      <c r="I400" t="str">
        <v>U15F</v>
      </c>
      <c r="J400" t="str">
        <v>U15 F</v>
      </c>
      <c r="K400" t="str">
        <v>active</v>
      </c>
    </row>
    <row r="401">
      <c r="A401" t="str">
        <v>PIETRASIK</v>
      </c>
      <c r="B401" t="str">
        <v>Katarzyna</v>
      </c>
      <c r="C401" t="str">
        <v>DMS8E47</v>
      </c>
      <c r="D401" t="str">
        <v>Seul</v>
      </c>
      <c r="E401" t="str">
        <v>Seul</v>
      </c>
      <c r="F401" t="str">
        <v/>
      </c>
      <c r="G401" t="str">
        <v>11</v>
      </c>
      <c r="H401" t="str">
        <v>4</v>
      </c>
      <c r="I401" t="str">
        <v>Officiel F</v>
      </c>
      <c r="J401" t="str">
        <v>Officiel D</v>
      </c>
      <c r="K401" t="str">
        <v>active</v>
      </c>
    </row>
    <row r="402">
      <c r="A402" t="str">
        <v>PILASKI</v>
      </c>
      <c r="B402" t="str">
        <v>Alina</v>
      </c>
      <c r="C402" t="str">
        <v>946J5BW</v>
      </c>
      <c r="D402" t="str">
        <v>F121</v>
      </c>
      <c r="E402" t="str">
        <v>F121</v>
      </c>
      <c r="F402" t="str">
        <v/>
      </c>
      <c r="G402" t="str">
        <v>212</v>
      </c>
      <c r="H402" t="str">
        <v>70</v>
      </c>
      <c r="I402" t="str">
        <v>Contact famille</v>
      </c>
      <c r="J402" t="str">
        <v>Contact famille</v>
      </c>
      <c r="K402" t="str">
        <v>active</v>
      </c>
    </row>
    <row r="403">
      <c r="A403" t="str">
        <v>PINTO</v>
      </c>
      <c r="B403" t="str">
        <v>Marco</v>
      </c>
      <c r="C403" t="str">
        <v>9J3HTK7</v>
      </c>
      <c r="D403" t="str">
        <v>F92</v>
      </c>
      <c r="E403" t="str">
        <v>F92</v>
      </c>
      <c r="F403" t="str">
        <v/>
      </c>
      <c r="G403" t="str">
        <v>212</v>
      </c>
      <c r="H403" t="str">
        <v>70</v>
      </c>
      <c r="I403" t="str">
        <v>Contact famille</v>
      </c>
      <c r="J403" t="str">
        <v>Contact famille</v>
      </c>
      <c r="K403" t="str">
        <v>active</v>
      </c>
    </row>
    <row r="404">
      <c r="A404" t="str">
        <v>PINTO</v>
      </c>
      <c r="B404" t="str">
        <v>Sandra</v>
      </c>
      <c r="C404" t="str">
        <v>DBZSAHN</v>
      </c>
      <c r="D404" t="str">
        <v>F123</v>
      </c>
      <c r="E404" t="str">
        <v>F123</v>
      </c>
      <c r="F404" t="str">
        <v/>
      </c>
      <c r="G404" t="str">
        <v>212</v>
      </c>
      <c r="H404" t="str">
        <v>70</v>
      </c>
      <c r="I404" t="str">
        <v>Contact famille</v>
      </c>
      <c r="J404" t="str">
        <v>Contact famille</v>
      </c>
      <c r="K404" t="str">
        <v>active</v>
      </c>
    </row>
    <row r="405">
      <c r="A405" t="str">
        <v>PINTO CARVALHO</v>
      </c>
      <c r="B405" t="str">
        <v>Eva Maria</v>
      </c>
      <c r="C405" t="str">
        <v>W59S42W</v>
      </c>
      <c r="D405" t="str">
        <v>F92</v>
      </c>
      <c r="E405" t="str">
        <v>F92</v>
      </c>
      <c r="F405" t="str">
        <v/>
      </c>
      <c r="G405" t="str">
        <v>18</v>
      </c>
      <c r="H405" t="str">
        <v>37</v>
      </c>
      <c r="I405" t="str">
        <v>U9F</v>
      </c>
      <c r="J405" t="str">
        <v>U 9 F</v>
      </c>
      <c r="K405" t="str">
        <v>active</v>
      </c>
    </row>
    <row r="406">
      <c r="A406" t="str">
        <v>PIRES MARTINS</v>
      </c>
      <c r="B406" t="str">
        <v>Jordan</v>
      </c>
      <c r="C406" t="str">
        <v>HMYCQCC</v>
      </c>
      <c r="D406" t="str">
        <v>Seul</v>
      </c>
      <c r="E406" t="str">
        <v>Seul</v>
      </c>
      <c r="F406" t="str">
        <v/>
      </c>
      <c r="G406" t="str">
        <v>2</v>
      </c>
      <c r="H406" t="str">
        <v>11</v>
      </c>
      <c r="I406" t="str">
        <v>Seniors H</v>
      </c>
      <c r="J406" t="str">
        <v>Seniors - Hommes</v>
      </c>
      <c r="K406" t="str">
        <v>active</v>
      </c>
    </row>
    <row r="407">
      <c r="A407" t="str">
        <v>PIRSON</v>
      </c>
      <c r="B407" t="str">
        <v>Isabelle</v>
      </c>
      <c r="C407" t="str">
        <v>7QNR3BC</v>
      </c>
      <c r="D407" t="str">
        <v>F39</v>
      </c>
      <c r="E407" t="str">
        <v>F39</v>
      </c>
      <c r="F407" t="str">
        <v/>
      </c>
      <c r="G407" t="str">
        <v>212</v>
      </c>
      <c r="H407" t="str">
        <v>70</v>
      </c>
      <c r="I407" t="str">
        <v>Contact famille</v>
      </c>
      <c r="J407" t="str">
        <v>Contact famille</v>
      </c>
      <c r="K407" t="str">
        <v>active</v>
      </c>
    </row>
    <row r="408">
      <c r="A408" t="str">
        <v>POIREL</v>
      </c>
      <c r="B408" t="str">
        <v>Amara</v>
      </c>
      <c r="C408" t="str">
        <v>KT3FYJA</v>
      </c>
      <c r="D408" t="str">
        <v>F136</v>
      </c>
      <c r="E408" t="str">
        <v>F136</v>
      </c>
      <c r="F408" t="str">
        <v/>
      </c>
      <c r="G408" t="str">
        <v>15</v>
      </c>
      <c r="H408" t="str">
        <v>35</v>
      </c>
      <c r="I408" t="str">
        <v>U13F</v>
      </c>
      <c r="J408" t="str">
        <v>U 13 F</v>
      </c>
      <c r="K408" t="str">
        <v>active</v>
      </c>
    </row>
    <row r="409">
      <c r="A409" t="str">
        <v>POIREL</v>
      </c>
      <c r="B409" t="str">
        <v>Jean-Baptiste</v>
      </c>
      <c r="C409" t="str">
        <v>YFBW8WS</v>
      </c>
      <c r="D409" t="str">
        <v>F136</v>
      </c>
      <c r="E409" t="str">
        <v>F136</v>
      </c>
      <c r="F409" t="str">
        <v/>
      </c>
      <c r="G409" t="str">
        <v>7</v>
      </c>
      <c r="H409" t="str">
        <v>16</v>
      </c>
      <c r="I409" t="str">
        <v>U11 H</v>
      </c>
      <c r="J409" t="str">
        <v>U 11 Hommes</v>
      </c>
      <c r="K409" t="str">
        <v>active</v>
      </c>
    </row>
    <row r="410">
      <c r="A410" t="str">
        <v>POIREL</v>
      </c>
      <c r="B410" t="str">
        <v>Maureen</v>
      </c>
      <c r="C410" t="str">
        <v>S972SJ6</v>
      </c>
      <c r="D410" t="str">
        <v>F136</v>
      </c>
      <c r="E410" t="str">
        <v>F136</v>
      </c>
      <c r="F410" t="str">
        <v/>
      </c>
      <c r="G410" t="str">
        <v>212</v>
      </c>
      <c r="H410" t="str">
        <v>70</v>
      </c>
      <c r="I410" t="str">
        <v>Contact famille</v>
      </c>
      <c r="J410" t="str">
        <v>Contact famille</v>
      </c>
      <c r="K410" t="str">
        <v>active</v>
      </c>
    </row>
    <row r="411">
      <c r="A411" t="str">
        <v>POIREL</v>
      </c>
      <c r="B411" t="str">
        <v>Thomas</v>
      </c>
      <c r="C411" t="str">
        <v>XAQN6SW</v>
      </c>
      <c r="D411" t="str">
        <v>F136</v>
      </c>
      <c r="E411" t="str">
        <v>F136</v>
      </c>
      <c r="F411" t="str">
        <v/>
      </c>
      <c r="G411" t="str">
        <v>212</v>
      </c>
      <c r="H411" t="str">
        <v>70</v>
      </c>
      <c r="I411" t="str">
        <v>Contact famille</v>
      </c>
      <c r="J411" t="str">
        <v>Contact famille</v>
      </c>
      <c r="K411" t="str">
        <v>active</v>
      </c>
    </row>
    <row r="412">
      <c r="A412" t="str">
        <v>POLINSKA</v>
      </c>
      <c r="B412" t="str">
        <v>Patrycja</v>
      </c>
      <c r="C412" t="str">
        <v>S75V92Y</v>
      </c>
      <c r="D412" t="str">
        <v>F154</v>
      </c>
      <c r="E412" t="str">
        <v>F154</v>
      </c>
      <c r="F412" t="str">
        <v/>
      </c>
      <c r="G412" t="str">
        <v>212</v>
      </c>
      <c r="H412" t="str">
        <v>70</v>
      </c>
      <c r="I412" t="str">
        <v>Contact famille</v>
      </c>
      <c r="J412" t="str">
        <v>Contact famille</v>
      </c>
      <c r="K412" t="str">
        <v>active</v>
      </c>
    </row>
    <row r="413">
      <c r="A413" t="str">
        <v>POULLES</v>
      </c>
      <c r="B413" t="str">
        <v>Chiara</v>
      </c>
      <c r="C413" t="str">
        <v>QXG3A3W</v>
      </c>
      <c r="D413" t="str">
        <v>F145</v>
      </c>
      <c r="E413" t="str">
        <v>F145</v>
      </c>
      <c r="F413" t="str">
        <v/>
      </c>
      <c r="G413" t="str">
        <v>17</v>
      </c>
      <c r="H413" t="str">
        <v>36</v>
      </c>
      <c r="I413" t="str">
        <v>U11F</v>
      </c>
      <c r="J413" t="str">
        <v>U 11 F</v>
      </c>
      <c r="K413" t="str">
        <v>active</v>
      </c>
    </row>
    <row r="414">
      <c r="A414" t="str">
        <v>POULLES</v>
      </c>
      <c r="B414" t="str">
        <v>Gilles</v>
      </c>
      <c r="C414" t="str">
        <v>6QH2QTA</v>
      </c>
      <c r="D414" t="str">
        <v>F145</v>
      </c>
      <c r="E414" t="str">
        <v>F145</v>
      </c>
      <c r="F414" t="str">
        <v/>
      </c>
      <c r="G414" t="str">
        <v>212</v>
      </c>
      <c r="H414" t="str">
        <v>70</v>
      </c>
      <c r="I414" t="str">
        <v>Contact famille</v>
      </c>
      <c r="J414" t="str">
        <v>Contact famille</v>
      </c>
      <c r="K414" t="str">
        <v>active</v>
      </c>
    </row>
    <row r="415">
      <c r="A415" t="str">
        <v>QUINN</v>
      </c>
      <c r="B415" t="str">
        <v>Nicole</v>
      </c>
      <c r="C415" t="str">
        <v>FRMM9DG</v>
      </c>
      <c r="D415" t="str">
        <v>F02</v>
      </c>
      <c r="E415" t="str">
        <v>F02</v>
      </c>
      <c r="F415" t="str">
        <v/>
      </c>
      <c r="G415" t="str">
        <v>11</v>
      </c>
      <c r="H415" t="str">
        <v>4</v>
      </c>
      <c r="I415" t="str">
        <v>Officiel F</v>
      </c>
      <c r="J415" t="str">
        <v>Officiel D</v>
      </c>
      <c r="K415" t="str">
        <v>active</v>
      </c>
    </row>
    <row r="416">
      <c r="A416" t="str">
        <v>QUINN</v>
      </c>
      <c r="B416" t="str">
        <v>Robert</v>
      </c>
      <c r="C416" t="str">
        <v>VXK4Z36</v>
      </c>
      <c r="D416" t="str">
        <v>F02</v>
      </c>
      <c r="E416" t="str">
        <v>F02</v>
      </c>
      <c r="F416" t="str">
        <v/>
      </c>
      <c r="G416" t="str">
        <v>212</v>
      </c>
      <c r="H416" t="str">
        <v>70</v>
      </c>
      <c r="I416" t="str">
        <v>Contact famille</v>
      </c>
      <c r="J416" t="str">
        <v>Contact famille</v>
      </c>
      <c r="K416" t="str">
        <v>active</v>
      </c>
    </row>
    <row r="417">
      <c r="A417" t="str">
        <v>QUINN</v>
      </c>
      <c r="B417" t="str">
        <v>Ruben William</v>
      </c>
      <c r="C417" t="str">
        <v>W6S3B5C</v>
      </c>
      <c r="D417" t="str">
        <v>F02</v>
      </c>
      <c r="E417" t="str">
        <v>F02</v>
      </c>
      <c r="F417" t="str">
        <v/>
      </c>
      <c r="G417" t="str">
        <v>4</v>
      </c>
      <c r="H417" t="str">
        <v>13</v>
      </c>
      <c r="I417" t="str">
        <v>U17 H</v>
      </c>
      <c r="J417" t="str">
        <v>U 17 Hommes</v>
      </c>
      <c r="K417" t="str">
        <v>active</v>
      </c>
    </row>
    <row r="418">
      <c r="A418" t="str">
        <v>RADOGNA</v>
      </c>
      <c r="B418" t="str">
        <v>Antonia</v>
      </c>
      <c r="C418" t="str">
        <v>A9JGYZN</v>
      </c>
      <c r="D418" t="str">
        <v>F43</v>
      </c>
      <c r="E418" t="str">
        <v>F43</v>
      </c>
      <c r="F418" t="str">
        <v/>
      </c>
      <c r="G418" t="str">
        <v>212</v>
      </c>
      <c r="H418" t="str">
        <v>70</v>
      </c>
      <c r="I418" t="str">
        <v>Contact famille</v>
      </c>
      <c r="J418" t="str">
        <v>Contact famille</v>
      </c>
      <c r="K418" t="str">
        <v>active</v>
      </c>
    </row>
    <row r="419">
      <c r="A419" t="str">
        <v>RAMCEVIC</v>
      </c>
      <c r="B419" t="str">
        <v>Amer</v>
      </c>
      <c r="C419" t="str">
        <v>34Z9ZM5</v>
      </c>
      <c r="D419" t="str">
        <v>F94</v>
      </c>
      <c r="E419" t="str">
        <v>F94</v>
      </c>
      <c r="F419" t="str">
        <v/>
      </c>
      <c r="G419" t="str">
        <v>212</v>
      </c>
      <c r="H419" t="str">
        <v>70</v>
      </c>
      <c r="I419" t="str">
        <v>Contact famille</v>
      </c>
      <c r="J419" t="str">
        <v>Contact famille</v>
      </c>
      <c r="K419" t="str">
        <v>active</v>
      </c>
    </row>
    <row r="420">
      <c r="A420" t="str">
        <v>RAMCEVIC</v>
      </c>
      <c r="B420" t="str">
        <v>Nejla</v>
      </c>
      <c r="C420" t="str">
        <v>B289685</v>
      </c>
      <c r="D420" t="str">
        <v>F94</v>
      </c>
      <c r="E420" t="str">
        <v>F94</v>
      </c>
      <c r="F420" t="str">
        <v/>
      </c>
      <c r="G420" t="str">
        <v>14</v>
      </c>
      <c r="H420" t="str">
        <v>33</v>
      </c>
      <c r="I420" t="str">
        <v>U17FE</v>
      </c>
      <c r="J420" t="str">
        <v>U 17 FE</v>
      </c>
      <c r="K420" t="str">
        <v>active</v>
      </c>
    </row>
    <row r="421">
      <c r="A421" t="str">
        <v>RAMCILOVIC</v>
      </c>
      <c r="B421" t="str">
        <v>Dina</v>
      </c>
      <c r="C421" t="str">
        <v>2TSDUZZ</v>
      </c>
      <c r="D421" t="str">
        <v>F143</v>
      </c>
      <c r="E421" t="str">
        <v>F143</v>
      </c>
      <c r="F421" t="str">
        <v/>
      </c>
      <c r="G421" t="str">
        <v>212</v>
      </c>
      <c r="H421" t="str">
        <v>70</v>
      </c>
      <c r="I421" t="str">
        <v>Contact famille</v>
      </c>
      <c r="J421" t="str">
        <v>Contact famille</v>
      </c>
      <c r="K421" t="str">
        <v>active</v>
      </c>
    </row>
    <row r="422">
      <c r="A422" t="str">
        <v>RATHS</v>
      </c>
      <c r="B422" t="str">
        <v>Annick</v>
      </c>
      <c r="C422" t="str">
        <v>DWXX8VA</v>
      </c>
      <c r="D422" t="str">
        <v>F65</v>
      </c>
      <c r="E422" t="str">
        <v>F65</v>
      </c>
      <c r="F422" t="str">
        <v/>
      </c>
      <c r="G422" t="str">
        <v>212</v>
      </c>
      <c r="H422" t="str">
        <v>70</v>
      </c>
      <c r="I422" t="str">
        <v>Contact famille</v>
      </c>
      <c r="J422" t="str">
        <v>Contact famille</v>
      </c>
      <c r="K422" t="str">
        <v>active</v>
      </c>
    </row>
    <row r="423">
      <c r="A423" t="str">
        <v>RAUCHS</v>
      </c>
      <c r="B423" t="str">
        <v>Alain</v>
      </c>
      <c r="C423" t="str">
        <v>LMD62K5</v>
      </c>
      <c r="D423" t="str">
        <v>F84</v>
      </c>
      <c r="E423" t="str">
        <v>F84</v>
      </c>
      <c r="F423" t="str">
        <v/>
      </c>
      <c r="G423" t="str">
        <v>212</v>
      </c>
      <c r="H423" t="str">
        <v>70</v>
      </c>
      <c r="I423" t="str">
        <v>Contact famille</v>
      </c>
      <c r="J423" t="str">
        <v>Contact famille</v>
      </c>
      <c r="K423" t="str">
        <v>active</v>
      </c>
    </row>
    <row r="424">
      <c r="A424" t="str">
        <v>RAUCHS</v>
      </c>
      <c r="B424" t="str">
        <v>Nora</v>
      </c>
      <c r="C424" t="str">
        <v>BYSWGML</v>
      </c>
      <c r="D424" t="str">
        <v>F84</v>
      </c>
      <c r="E424" t="str">
        <v>F84</v>
      </c>
      <c r="F424" t="str">
        <v/>
      </c>
      <c r="G424" t="str">
        <v>21</v>
      </c>
      <c r="H424" t="str">
        <v>18</v>
      </c>
      <c r="I424" t="str">
        <v>U7 H</v>
      </c>
      <c r="J424" t="str">
        <v>U7 Mixte</v>
      </c>
      <c r="K424" t="str">
        <v>active</v>
      </c>
    </row>
    <row r="425">
      <c r="A425" t="str">
        <v>REDAVID</v>
      </c>
      <c r="B425" t="str">
        <v>Gregory</v>
      </c>
      <c r="C425" t="str">
        <v>MF2CCC3</v>
      </c>
      <c r="D425" t="str">
        <v>F67</v>
      </c>
      <c r="E425" t="str">
        <v>F67</v>
      </c>
      <c r="F425" t="str">
        <v/>
      </c>
      <c r="G425" t="str">
        <v>9</v>
      </c>
      <c r="H425" t="str">
        <v>20</v>
      </c>
      <c r="I425" t="str">
        <v>Vétérans H</v>
      </c>
      <c r="J425" t="str">
        <v>Vétérans - Hommes</v>
      </c>
      <c r="K425" t="str">
        <v>active</v>
      </c>
    </row>
    <row r="426">
      <c r="A426" t="str">
        <v>REDAVID</v>
      </c>
      <c r="B426" t="str">
        <v>Noé</v>
      </c>
      <c r="C426" t="str">
        <v>GR2FJ5G</v>
      </c>
      <c r="D426" t="str">
        <v>F67</v>
      </c>
      <c r="E426" t="str">
        <v>F67</v>
      </c>
      <c r="F426" t="str">
        <v/>
      </c>
      <c r="G426" t="str">
        <v>7</v>
      </c>
      <c r="H426" t="str">
        <v>16</v>
      </c>
      <c r="I426" t="str">
        <v>U11 H</v>
      </c>
      <c r="J426" t="str">
        <v>U 11 Hommes</v>
      </c>
      <c r="K426" t="str">
        <v>active</v>
      </c>
    </row>
    <row r="427">
      <c r="A427" t="str">
        <v>REDAVID</v>
      </c>
      <c r="B427" t="str">
        <v>Paul</v>
      </c>
      <c r="C427" t="str">
        <v>ZT993HZ</v>
      </c>
      <c r="D427" t="str">
        <v>F67</v>
      </c>
      <c r="E427" t="str">
        <v>F67</v>
      </c>
      <c r="F427" t="str">
        <v/>
      </c>
      <c r="G427" t="str">
        <v>21</v>
      </c>
      <c r="H427" t="str">
        <v>18</v>
      </c>
      <c r="I427" t="str">
        <v>U7 H</v>
      </c>
      <c r="J427" t="str">
        <v>U7 Mixte</v>
      </c>
      <c r="K427" t="str">
        <v>active</v>
      </c>
    </row>
    <row r="428">
      <c r="A428" t="str">
        <v>REDING</v>
      </c>
      <c r="B428" t="str">
        <v>Laura</v>
      </c>
      <c r="C428" t="str">
        <v>WAHNNF5</v>
      </c>
      <c r="D428" t="str">
        <v>F28</v>
      </c>
      <c r="E428" t="str">
        <v>F28</v>
      </c>
      <c r="F428" t="str">
        <v/>
      </c>
      <c r="G428" t="str">
        <v>12</v>
      </c>
      <c r="H428" t="str">
        <v>31</v>
      </c>
      <c r="I428" t="str">
        <v>Seniors FE</v>
      </c>
      <c r="J428" t="str">
        <v>Femmes</v>
      </c>
      <c r="K428" t="str">
        <v>active</v>
      </c>
    </row>
    <row r="429">
      <c r="A429" t="str">
        <v>REIFER</v>
      </c>
      <c r="B429" t="str">
        <v>Leonard</v>
      </c>
      <c r="C429" t="str">
        <v>SUSVANL</v>
      </c>
      <c r="D429" t="str">
        <v>F01</v>
      </c>
      <c r="E429" t="str">
        <v>F01</v>
      </c>
      <c r="F429" t="str">
        <v/>
      </c>
      <c r="G429" t="str">
        <v>8</v>
      </c>
      <c r="H429" t="str">
        <v>17</v>
      </c>
      <c r="I429" t="str">
        <v>U9 H</v>
      </c>
      <c r="J429" t="str">
        <v>U 9 Hommes</v>
      </c>
      <c r="K429" t="str">
        <v>active</v>
      </c>
    </row>
    <row r="430">
      <c r="A430" t="str">
        <v>REIFER</v>
      </c>
      <c r="B430" t="str">
        <v>Sam</v>
      </c>
      <c r="C430" t="str">
        <v>29C7R2G</v>
      </c>
      <c r="D430" t="str">
        <v>F01</v>
      </c>
      <c r="E430" t="str">
        <v>F01</v>
      </c>
      <c r="F430" t="str">
        <v/>
      </c>
      <c r="G430" t="str">
        <v>212</v>
      </c>
      <c r="H430" t="str">
        <v>70</v>
      </c>
      <c r="I430" t="str">
        <v>Contact famille</v>
      </c>
      <c r="J430" t="str">
        <v>Contact famille</v>
      </c>
      <c r="K430" t="str">
        <v>active</v>
      </c>
    </row>
    <row r="431">
      <c r="A431" t="str">
        <v>REIFER PETE</v>
      </c>
      <c r="B431" t="str">
        <v>Marija</v>
      </c>
      <c r="C431" t="str">
        <v>HPB5EPC</v>
      </c>
      <c r="D431" t="str">
        <v>F01</v>
      </c>
      <c r="E431" t="str">
        <v>F01</v>
      </c>
      <c r="F431" t="str">
        <v/>
      </c>
      <c r="G431" t="str">
        <v>212</v>
      </c>
      <c r="H431" t="str">
        <v>70</v>
      </c>
      <c r="I431" t="str">
        <v>Contact famille</v>
      </c>
      <c r="J431" t="str">
        <v>Contact famille</v>
      </c>
      <c r="K431" t="str">
        <v>active</v>
      </c>
    </row>
    <row r="432">
      <c r="A432" t="str">
        <v>REINERT</v>
      </c>
      <c r="B432" t="str">
        <v>Flora</v>
      </c>
      <c r="C432" t="str">
        <v>4Z4JLFB</v>
      </c>
      <c r="D432" t="str">
        <v>F36</v>
      </c>
      <c r="E432" t="str">
        <v>F36</v>
      </c>
      <c r="F432" t="str">
        <v/>
      </c>
      <c r="G432" t="str">
        <v>21</v>
      </c>
      <c r="H432" t="str">
        <v>18</v>
      </c>
      <c r="I432" t="str">
        <v>U7 H</v>
      </c>
      <c r="J432" t="str">
        <v>U7 Mixte</v>
      </c>
      <c r="K432" t="str">
        <v>active</v>
      </c>
    </row>
    <row r="433">
      <c r="A433" t="str">
        <v>REINERT</v>
      </c>
      <c r="B433" t="str">
        <v>Jamie</v>
      </c>
      <c r="C433" t="str">
        <v>FEXQ9VJ</v>
      </c>
      <c r="D433" t="str">
        <v>F36</v>
      </c>
      <c r="E433" t="str">
        <v>F36</v>
      </c>
      <c r="F433" t="str">
        <v/>
      </c>
      <c r="G433" t="str">
        <v>212</v>
      </c>
      <c r="H433" t="str">
        <v>70</v>
      </c>
      <c r="I433" t="str">
        <v>Contact famille</v>
      </c>
      <c r="J433" t="str">
        <v>Contact famille</v>
      </c>
      <c r="K433" t="str">
        <v>active</v>
      </c>
    </row>
    <row r="434">
      <c r="A434" t="str">
        <v>RESSEL</v>
      </c>
      <c r="B434" t="str">
        <v>Chloé</v>
      </c>
      <c r="C434" t="str">
        <v>94WL4NK</v>
      </c>
      <c r="D434" t="str">
        <v>F32</v>
      </c>
      <c r="E434" t="str">
        <v>F32</v>
      </c>
      <c r="F434" t="str">
        <v/>
      </c>
      <c r="G434" t="str">
        <v>16</v>
      </c>
      <c r="H434" t="str">
        <v>34</v>
      </c>
      <c r="I434" t="str">
        <v>U15F</v>
      </c>
      <c r="J434" t="str">
        <v>U15 F</v>
      </c>
      <c r="K434" t="str">
        <v>active</v>
      </c>
    </row>
    <row r="435">
      <c r="A435" t="str">
        <v>RESSEL</v>
      </c>
      <c r="B435" t="str">
        <v>Maxime</v>
      </c>
      <c r="C435" t="str">
        <v>MNKAYGP</v>
      </c>
      <c r="D435" t="str">
        <v>F32</v>
      </c>
      <c r="E435" t="str">
        <v>F32</v>
      </c>
      <c r="F435" t="str">
        <v/>
      </c>
      <c r="G435" t="str">
        <v>7</v>
      </c>
      <c r="H435" t="str">
        <v>16</v>
      </c>
      <c r="I435" t="str">
        <v>U11 H</v>
      </c>
      <c r="J435" t="str">
        <v>U 11 Hommes</v>
      </c>
      <c r="K435" t="str">
        <v>active</v>
      </c>
    </row>
    <row r="436">
      <c r="A436" t="str">
        <v>RESSEL</v>
      </c>
      <c r="B436" t="str">
        <v>Steve</v>
      </c>
      <c r="C436" t="str">
        <v>3FDD632</v>
      </c>
      <c r="D436" t="str">
        <v>F32</v>
      </c>
      <c r="E436" t="str">
        <v>F32</v>
      </c>
      <c r="F436" t="str">
        <v/>
      </c>
      <c r="G436" t="str">
        <v>212</v>
      </c>
      <c r="H436" t="str">
        <v>70</v>
      </c>
      <c r="I436" t="str">
        <v>Contact famille</v>
      </c>
      <c r="J436" t="str">
        <v>Contact famille</v>
      </c>
      <c r="K436" t="str">
        <v>active</v>
      </c>
    </row>
    <row r="437">
      <c r="A437" t="str">
        <v>REUTER</v>
      </c>
      <c r="B437" t="str">
        <v>Jill Lindsay</v>
      </c>
      <c r="C437" t="str">
        <v>SK5VJGM</v>
      </c>
      <c r="D437" t="str">
        <v>F33</v>
      </c>
      <c r="E437" t="str">
        <v>F33</v>
      </c>
      <c r="F437" t="str">
        <v/>
      </c>
      <c r="G437" t="str">
        <v>212</v>
      </c>
      <c r="H437" t="str">
        <v>70</v>
      </c>
      <c r="I437" t="str">
        <v>Contact famille</v>
      </c>
      <c r="J437" t="str">
        <v>Contact famille</v>
      </c>
      <c r="K437" t="str">
        <v>active</v>
      </c>
    </row>
    <row r="438">
      <c r="A438" t="str">
        <v>RIBEIRO</v>
      </c>
      <c r="B438" t="str">
        <v>Paulo</v>
      </c>
      <c r="C438" t="str">
        <v>RWJNAYY</v>
      </c>
      <c r="D438" t="str">
        <v>Seul</v>
      </c>
      <c r="E438" t="str">
        <v>Seul</v>
      </c>
      <c r="F438" t="str">
        <v/>
      </c>
      <c r="G438" t="str">
        <v>9</v>
      </c>
      <c r="H438" t="str">
        <v>20</v>
      </c>
      <c r="I438" t="str">
        <v>Vétérans H</v>
      </c>
      <c r="J438" t="str">
        <v>Vétérans - Hommes</v>
      </c>
      <c r="K438" t="str">
        <v>active</v>
      </c>
    </row>
    <row r="439">
      <c r="A439" t="str">
        <v>RIBEIRO CARVALHO</v>
      </c>
      <c r="B439" t="str">
        <v>Sofia</v>
      </c>
      <c r="C439" t="str">
        <v>6CFGHJY</v>
      </c>
      <c r="D439" t="str">
        <v>F92</v>
      </c>
      <c r="E439" t="str">
        <v>F92</v>
      </c>
      <c r="F439" t="str">
        <v/>
      </c>
      <c r="G439" t="str">
        <v>212</v>
      </c>
      <c r="H439" t="str">
        <v>70</v>
      </c>
      <c r="I439" t="str">
        <v>Contact famille</v>
      </c>
      <c r="J439" t="str">
        <v>Contact famille</v>
      </c>
      <c r="K439" t="str">
        <v>active</v>
      </c>
    </row>
    <row r="440">
      <c r="A440" t="str">
        <v>RIBEIRO DE MEDEIROS</v>
      </c>
      <c r="B440" t="str">
        <v>Stefhanee</v>
      </c>
      <c r="C440" t="str">
        <v>AJMKGEA</v>
      </c>
      <c r="D440" t="str">
        <v>Seul</v>
      </c>
      <c r="E440" t="str">
        <v>Seul</v>
      </c>
      <c r="F440" t="str">
        <v/>
      </c>
      <c r="G440" t="str">
        <v>12</v>
      </c>
      <c r="H440" t="str">
        <v>31</v>
      </c>
      <c r="I440" t="str">
        <v>Seniors FE</v>
      </c>
      <c r="J440" t="str">
        <v>Femmes</v>
      </c>
      <c r="K440" t="str">
        <v>active</v>
      </c>
    </row>
    <row r="441">
      <c r="A441" t="str">
        <v>RIOUAL</v>
      </c>
      <c r="B441" t="str">
        <v>Estelle</v>
      </c>
      <c r="C441" t="str">
        <v>AM6L2LQ</v>
      </c>
      <c r="D441" t="str">
        <v>Seul</v>
      </c>
      <c r="E441" t="str">
        <v>Seul</v>
      </c>
      <c r="F441" t="str">
        <v/>
      </c>
      <c r="G441" t="str">
        <v>12</v>
      </c>
      <c r="H441" t="str">
        <v>31</v>
      </c>
      <c r="I441" t="str">
        <v>Seniors FE</v>
      </c>
      <c r="J441" t="str">
        <v>Femmes</v>
      </c>
      <c r="K441" t="str">
        <v>active</v>
      </c>
    </row>
    <row r="442">
      <c r="A442" t="str">
        <v>ROBERT RAYNAUD</v>
      </c>
      <c r="B442" t="str">
        <v>Camille</v>
      </c>
      <c r="C442" t="str">
        <v/>
      </c>
      <c r="D442" t="str">
        <v/>
      </c>
      <c r="E442" t="str">
        <v>F140</v>
      </c>
      <c r="F442" t="str">
        <v>NICHT IN DB</v>
      </c>
      <c r="G442" t="str">
        <v>212</v>
      </c>
      <c r="H442" t="str">
        <v>70</v>
      </c>
      <c r="I442" t="str">
        <v>Contact famille</v>
      </c>
      <c r="J442" t="str">
        <v>Contact famille</v>
      </c>
      <c r="K442" t="str">
        <v/>
      </c>
    </row>
    <row r="443">
      <c r="A443" t="str">
        <v>ROBERT RAYNAUD</v>
      </c>
      <c r="B443" t="str">
        <v>Charly</v>
      </c>
      <c r="C443" t="str">
        <v>8Y26AJ4</v>
      </c>
      <c r="D443" t="str">
        <v>F140</v>
      </c>
      <c r="E443" t="str">
        <v>F140</v>
      </c>
      <c r="F443" t="str">
        <v/>
      </c>
      <c r="G443" t="str">
        <v>21</v>
      </c>
      <c r="H443" t="str">
        <v>18</v>
      </c>
      <c r="I443" t="str">
        <v>U7 H</v>
      </c>
      <c r="J443" t="str">
        <v>U7 Mixte</v>
      </c>
      <c r="K443" t="str">
        <v>active</v>
      </c>
    </row>
    <row r="444">
      <c r="A444" t="str">
        <v>ROBERT RAYNAUD</v>
      </c>
      <c r="B444" t="str">
        <v>Madame</v>
      </c>
      <c r="C444" t="str">
        <v/>
      </c>
      <c r="D444" t="str">
        <v/>
      </c>
      <c r="E444" t="str">
        <v>F140</v>
      </c>
      <c r="F444" t="str">
        <v>NICHT IN DB</v>
      </c>
      <c r="G444" t="str">
        <v>212</v>
      </c>
      <c r="H444" t="str">
        <v>70</v>
      </c>
      <c r="I444" t="str">
        <v>Contact famille</v>
      </c>
      <c r="J444" t="str">
        <v>Contact famille</v>
      </c>
      <c r="K444" t="str">
        <v/>
      </c>
    </row>
    <row r="445">
      <c r="A445" t="str">
        <v>ROCHA MAJERUS</v>
      </c>
      <c r="B445" t="str">
        <v>Darius</v>
      </c>
      <c r="C445" t="str">
        <v>58XZ282</v>
      </c>
      <c r="D445" t="str">
        <v>F91</v>
      </c>
      <c r="E445" t="str">
        <v>F91</v>
      </c>
      <c r="F445" t="str">
        <v/>
      </c>
      <c r="G445" t="str">
        <v>8</v>
      </c>
      <c r="H445" t="str">
        <v>17</v>
      </c>
      <c r="I445" t="str">
        <v>U9 H</v>
      </c>
      <c r="J445" t="str">
        <v>U 9 Hommes</v>
      </c>
      <c r="K445" t="str">
        <v>active</v>
      </c>
    </row>
    <row r="446">
      <c r="A446" t="str">
        <v>RODESCH</v>
      </c>
      <c r="B446" t="str">
        <v>Betty</v>
      </c>
      <c r="C446" t="str">
        <v>E2AY922</v>
      </c>
      <c r="D446" t="str">
        <v>F105</v>
      </c>
      <c r="E446" t="str">
        <v>F105</v>
      </c>
      <c r="F446" t="str">
        <v/>
      </c>
      <c r="G446" t="str">
        <v>212</v>
      </c>
      <c r="H446" t="str">
        <v>70</v>
      </c>
      <c r="I446" t="str">
        <v>Contact famille</v>
      </c>
      <c r="J446" t="str">
        <v>Contact famille</v>
      </c>
      <c r="K446" t="str">
        <v>active</v>
      </c>
    </row>
    <row r="447">
      <c r="A447" t="str">
        <v>RODRIGUES</v>
      </c>
      <c r="B447" t="str">
        <v>Damien</v>
      </c>
      <c r="C447" t="str">
        <v>HNJKFXJ</v>
      </c>
      <c r="D447" t="str">
        <v>F57</v>
      </c>
      <c r="E447" t="str">
        <v>F57</v>
      </c>
      <c r="F447" t="str">
        <v/>
      </c>
      <c r="G447" t="str">
        <v>3</v>
      </c>
      <c r="H447" t="str">
        <v>12</v>
      </c>
      <c r="I447" t="str">
        <v>U21 H</v>
      </c>
      <c r="J447" t="str">
        <v>U 21 Hommes</v>
      </c>
      <c r="K447" t="str">
        <v>active</v>
      </c>
    </row>
    <row r="448">
      <c r="A448" t="str">
        <v>ROEDER</v>
      </c>
      <c r="B448" t="str">
        <v>Jérôme</v>
      </c>
      <c r="C448" t="str">
        <v>VGFF29H</v>
      </c>
      <c r="D448" t="str">
        <v>F63</v>
      </c>
      <c r="E448" t="str">
        <v>F63</v>
      </c>
      <c r="F448" t="str">
        <v/>
      </c>
      <c r="G448" t="str">
        <v>212</v>
      </c>
      <c r="H448" t="str">
        <v>70</v>
      </c>
      <c r="I448" t="str">
        <v>Contact famille</v>
      </c>
      <c r="J448" t="str">
        <v>Contact famille</v>
      </c>
      <c r="K448" t="str">
        <v>active</v>
      </c>
    </row>
    <row r="449">
      <c r="A449" t="str">
        <v>ROEDER</v>
      </c>
      <c r="B449" t="str">
        <v>Tim</v>
      </c>
      <c r="C449" t="str">
        <v>QH8YSGZ</v>
      </c>
      <c r="D449" t="str">
        <v>F63</v>
      </c>
      <c r="E449" t="str">
        <v>F63</v>
      </c>
      <c r="F449" t="str">
        <v/>
      </c>
      <c r="G449" t="str">
        <v>8</v>
      </c>
      <c r="H449" t="str">
        <v>17</v>
      </c>
      <c r="I449" t="str">
        <v>U9 H</v>
      </c>
      <c r="J449" t="str">
        <v>U 9 Hommes</v>
      </c>
      <c r="K449" t="str">
        <v>active</v>
      </c>
    </row>
    <row r="450">
      <c r="A450" t="str">
        <v>ROLLINGER</v>
      </c>
      <c r="B450" t="str">
        <v>Bo</v>
      </c>
      <c r="C450" t="str">
        <v>9AJCNY6</v>
      </c>
      <c r="D450" t="str">
        <v>F34</v>
      </c>
      <c r="E450" t="str">
        <v>F34</v>
      </c>
      <c r="F450" t="str">
        <v/>
      </c>
      <c r="G450" t="str">
        <v>7</v>
      </c>
      <c r="H450" t="str">
        <v>16</v>
      </c>
      <c r="I450" t="str">
        <v>U11 H</v>
      </c>
      <c r="J450" t="str">
        <v>U 11 Hommes</v>
      </c>
      <c r="K450" t="str">
        <v>active</v>
      </c>
    </row>
    <row r="451">
      <c r="A451" t="str">
        <v>ROLLINGER</v>
      </c>
      <c r="B451" t="str">
        <v>Joël</v>
      </c>
      <c r="C451" t="str">
        <v>5ETQ2SM</v>
      </c>
      <c r="D451" t="str">
        <v>F34</v>
      </c>
      <c r="E451" t="str">
        <v>F34</v>
      </c>
      <c r="F451" t="str">
        <v/>
      </c>
      <c r="G451" t="str">
        <v>212</v>
      </c>
      <c r="H451" t="str">
        <v>70</v>
      </c>
      <c r="I451" t="str">
        <v>Contact famille</v>
      </c>
      <c r="J451" t="str">
        <v>Contact famille</v>
      </c>
      <c r="K451" t="str">
        <v>active</v>
      </c>
    </row>
    <row r="452">
      <c r="A452" t="str">
        <v>ROLLINGER</v>
      </c>
      <c r="B452" t="str">
        <v>Nils</v>
      </c>
      <c r="C452" t="str">
        <v>CEVV9TY</v>
      </c>
      <c r="D452" t="str">
        <v>F34</v>
      </c>
      <c r="E452" t="str">
        <v>F34</v>
      </c>
      <c r="F452" t="str">
        <v/>
      </c>
      <c r="G452" t="str">
        <v>5</v>
      </c>
      <c r="H452" t="str">
        <v>14</v>
      </c>
      <c r="I452" t="str">
        <v>U15 H</v>
      </c>
      <c r="J452" t="str">
        <v>U 15 Hommes</v>
      </c>
      <c r="K452" t="str">
        <v>active</v>
      </c>
    </row>
    <row r="453">
      <c r="A453" t="str">
        <v>ROSCA</v>
      </c>
      <c r="B453" t="str">
        <v>Adrian</v>
      </c>
      <c r="C453" t="str">
        <v>2QVCA8M</v>
      </c>
      <c r="D453" t="str">
        <v>F149</v>
      </c>
      <c r="E453" t="str">
        <v>F149</v>
      </c>
      <c r="F453" t="str">
        <v/>
      </c>
      <c r="G453" t="str">
        <v>212</v>
      </c>
      <c r="H453" t="str">
        <v>70</v>
      </c>
      <c r="I453" t="str">
        <v>Contact famille</v>
      </c>
      <c r="J453" t="str">
        <v>Contact famille</v>
      </c>
      <c r="K453" t="str">
        <v>active</v>
      </c>
    </row>
    <row r="454">
      <c r="A454" t="str">
        <v>ROSCA</v>
      </c>
      <c r="B454" t="str">
        <v>Andrei</v>
      </c>
      <c r="C454" t="str">
        <v>6C7RHJ5</v>
      </c>
      <c r="D454" t="str">
        <v>F149</v>
      </c>
      <c r="E454" t="str">
        <v>F149</v>
      </c>
      <c r="F454" t="str">
        <v/>
      </c>
      <c r="G454" t="str">
        <v>6</v>
      </c>
      <c r="H454" t="str">
        <v>15</v>
      </c>
      <c r="I454" t="str">
        <v>U13 H</v>
      </c>
      <c r="J454" t="str">
        <v>U 13 Hommes</v>
      </c>
      <c r="K454" t="str">
        <v>active</v>
      </c>
    </row>
    <row r="455">
      <c r="A455" t="str">
        <v>ROSCA</v>
      </c>
      <c r="B455" t="str">
        <v>Irina</v>
      </c>
      <c r="C455" t="str">
        <v>C96X7F5</v>
      </c>
      <c r="D455" t="str">
        <v>F149</v>
      </c>
      <c r="E455" t="str">
        <v>F149</v>
      </c>
      <c r="F455" t="str">
        <v/>
      </c>
      <c r="G455" t="str">
        <v>212</v>
      </c>
      <c r="H455" t="str">
        <v>70</v>
      </c>
      <c r="I455" t="str">
        <v>Contact famille</v>
      </c>
      <c r="J455" t="str">
        <v>Contact famille</v>
      </c>
      <c r="K455" t="str">
        <v>active</v>
      </c>
    </row>
    <row r="456">
      <c r="A456" t="str">
        <v>RUEF</v>
      </c>
      <c r="B456" t="str">
        <v>Mark, Seth</v>
      </c>
      <c r="C456" t="str">
        <v>GJYWMNJ</v>
      </c>
      <c r="D456" t="str">
        <v>Seul</v>
      </c>
      <c r="E456" t="str">
        <v>Seul</v>
      </c>
      <c r="F456" t="str">
        <v/>
      </c>
      <c r="G456" t="str">
        <v>2</v>
      </c>
      <c r="H456" t="str">
        <v>11</v>
      </c>
      <c r="I456" t="str">
        <v>Seniors H</v>
      </c>
      <c r="J456" t="str">
        <v>Seniors - Hommes</v>
      </c>
      <c r="K456" t="str">
        <v>active</v>
      </c>
    </row>
    <row r="457">
      <c r="A457" t="str">
        <v>SANCHES BORGES</v>
      </c>
      <c r="B457" t="str">
        <v>Martina</v>
      </c>
      <c r="C457" t="str">
        <v>98TBTY6</v>
      </c>
      <c r="D457" t="str">
        <v>Seul</v>
      </c>
      <c r="E457" t="str">
        <v>Seul</v>
      </c>
      <c r="F457" t="str">
        <v/>
      </c>
      <c r="G457" t="str">
        <v>300</v>
      </c>
      <c r="H457" t="str">
        <v>90</v>
      </c>
      <c r="I457" t="str">
        <v>Prêt sortie</v>
      </c>
      <c r="J457" t="str">
        <v>Prêt, sortie Mersch75</v>
      </c>
      <c r="K457" t="str">
        <v>active</v>
      </c>
    </row>
    <row r="458">
      <c r="A458" t="str">
        <v>SCHAEGIS</v>
      </c>
      <c r="B458" t="str">
        <v>Nathalie</v>
      </c>
      <c r="C458" t="str">
        <v>7WL9632</v>
      </c>
      <c r="D458" t="str">
        <v>F124</v>
      </c>
      <c r="E458" t="str">
        <v>F124</v>
      </c>
      <c r="F458" t="str">
        <v/>
      </c>
      <c r="G458" t="str">
        <v>212</v>
      </c>
      <c r="H458" t="str">
        <v>70</v>
      </c>
      <c r="I458" t="str">
        <v>Contact famille</v>
      </c>
      <c r="J458" t="str">
        <v>Contact famille</v>
      </c>
      <c r="K458" t="str">
        <v>active</v>
      </c>
    </row>
    <row r="459">
      <c r="A459" t="str">
        <v>SCHAETZEL</v>
      </c>
      <c r="B459" t="str">
        <v>Serge</v>
      </c>
      <c r="C459" t="str">
        <v>FY8FMHB</v>
      </c>
      <c r="D459" t="str">
        <v>F107</v>
      </c>
      <c r="E459" t="str">
        <v>F107</v>
      </c>
      <c r="F459" t="str">
        <v/>
      </c>
      <c r="G459" t="str">
        <v>212</v>
      </c>
      <c r="H459" t="str">
        <v>70</v>
      </c>
      <c r="I459" t="str">
        <v>Contact famille</v>
      </c>
      <c r="J459" t="str">
        <v>Contact famille</v>
      </c>
      <c r="K459" t="str">
        <v>active</v>
      </c>
    </row>
    <row r="460">
      <c r="A460" t="str">
        <v>SCHAETZEL</v>
      </c>
      <c r="B460" t="str">
        <v>Zoé</v>
      </c>
      <c r="C460" t="str">
        <v>XWNN2QT</v>
      </c>
      <c r="D460" t="str">
        <v>F107</v>
      </c>
      <c r="E460" t="str">
        <v>F107</v>
      </c>
      <c r="F460" t="str">
        <v/>
      </c>
      <c r="G460" t="str">
        <v>14</v>
      </c>
      <c r="H460" t="str">
        <v>33</v>
      </c>
      <c r="I460" t="str">
        <v>U17FE</v>
      </c>
      <c r="J460" t="str">
        <v>U 17 FE</v>
      </c>
      <c r="K460" t="str">
        <v>active</v>
      </c>
    </row>
    <row r="461">
      <c r="A461" t="str">
        <v>SCHANCK</v>
      </c>
      <c r="B461" t="str">
        <v>Dayne</v>
      </c>
      <c r="C461" t="str">
        <v>DZANYLB</v>
      </c>
      <c r="D461" t="str">
        <v>F95</v>
      </c>
      <c r="E461" t="str">
        <v>F95</v>
      </c>
      <c r="F461" t="str">
        <v/>
      </c>
      <c r="G461" t="str">
        <v>4</v>
      </c>
      <c r="H461" t="str">
        <v>13</v>
      </c>
      <c r="I461" t="str">
        <v>U17 H</v>
      </c>
      <c r="J461" t="str">
        <v>U 17 Hommes</v>
      </c>
      <c r="K461" t="str">
        <v>active</v>
      </c>
    </row>
    <row r="462">
      <c r="A462" t="str">
        <v>SCHANCK</v>
      </c>
      <c r="B462" t="str">
        <v>Paul</v>
      </c>
      <c r="C462" t="str">
        <v>88872F2</v>
      </c>
      <c r="D462" t="str">
        <v>F95</v>
      </c>
      <c r="E462" t="str">
        <v>F95</v>
      </c>
      <c r="F462" t="str">
        <v/>
      </c>
      <c r="G462" t="str">
        <v>212</v>
      </c>
      <c r="H462" t="str">
        <v>70</v>
      </c>
      <c r="I462" t="str">
        <v>Contact famille</v>
      </c>
      <c r="J462" t="str">
        <v>Contact famille</v>
      </c>
      <c r="K462" t="str">
        <v>active</v>
      </c>
    </row>
    <row r="463">
      <c r="A463" t="str">
        <v>SCHARES</v>
      </c>
      <c r="B463" t="str">
        <v>Svenja</v>
      </c>
      <c r="C463" t="str">
        <v>DGLDFZR</v>
      </c>
      <c r="D463" t="str">
        <v>Seul</v>
      </c>
      <c r="E463" t="str">
        <v>Seul</v>
      </c>
      <c r="F463" t="str">
        <v/>
      </c>
      <c r="G463" t="str">
        <v>12</v>
      </c>
      <c r="H463" t="str">
        <v>31</v>
      </c>
      <c r="I463" t="str">
        <v>Seniors FE</v>
      </c>
      <c r="J463" t="str">
        <v>Femmes</v>
      </c>
      <c r="K463" t="str">
        <v>active</v>
      </c>
    </row>
    <row r="464">
      <c r="A464" t="str">
        <v>SCHILT</v>
      </c>
      <c r="B464" t="str">
        <v>Michele</v>
      </c>
      <c r="C464" t="str">
        <v>5YKKEMG</v>
      </c>
      <c r="D464" t="str">
        <v>F81</v>
      </c>
      <c r="E464" t="str">
        <v>F81</v>
      </c>
      <c r="F464" t="str">
        <v/>
      </c>
      <c r="G464" t="str">
        <v>11</v>
      </c>
      <c r="H464" t="str">
        <v>4</v>
      </c>
      <c r="I464" t="str">
        <v>Officiel F</v>
      </c>
      <c r="J464" t="str">
        <v>Officiel D</v>
      </c>
      <c r="K464" t="str">
        <v>active</v>
      </c>
    </row>
    <row r="465">
      <c r="A465" t="str">
        <v>SCHILTZ</v>
      </c>
      <c r="B465" t="str">
        <v>Claude</v>
      </c>
      <c r="C465" t="str">
        <v>GUK92SX</v>
      </c>
      <c r="D465" t="str">
        <v>F137</v>
      </c>
      <c r="E465" t="str">
        <v>F137</v>
      </c>
      <c r="F465" t="str">
        <v/>
      </c>
      <c r="G465" t="str">
        <v>212</v>
      </c>
      <c r="H465" t="str">
        <v>70</v>
      </c>
      <c r="I465" t="str">
        <v>Contact famille</v>
      </c>
      <c r="J465" t="str">
        <v>Contact famille</v>
      </c>
      <c r="K465" t="str">
        <v>active</v>
      </c>
    </row>
    <row r="466">
      <c r="A466" t="str">
        <v>SCHILTZ</v>
      </c>
      <c r="B466" t="str">
        <v>Cléo</v>
      </c>
      <c r="C466" t="str">
        <v>ALJ247E</v>
      </c>
      <c r="D466" t="str">
        <v>F55</v>
      </c>
      <c r="E466" t="str">
        <v>F55</v>
      </c>
      <c r="F466" t="str">
        <v/>
      </c>
      <c r="G466" t="str">
        <v>21</v>
      </c>
      <c r="H466" t="str">
        <v>18</v>
      </c>
      <c r="I466" t="str">
        <v>U7 H</v>
      </c>
      <c r="J466" t="str">
        <v>U7 Mixte</v>
      </c>
      <c r="K466" t="str">
        <v>active</v>
      </c>
    </row>
    <row r="467">
      <c r="A467" t="str">
        <v>SCHILTZ</v>
      </c>
      <c r="B467" t="str">
        <v>Frédéric</v>
      </c>
      <c r="C467" t="str">
        <v>QXELW2W</v>
      </c>
      <c r="D467" t="str">
        <v>F55</v>
      </c>
      <c r="E467" t="str">
        <v>F55</v>
      </c>
      <c r="F467" t="str">
        <v/>
      </c>
      <c r="G467" t="str">
        <v>212</v>
      </c>
      <c r="H467" t="str">
        <v>70</v>
      </c>
      <c r="I467" t="str">
        <v>Contact famille</v>
      </c>
      <c r="J467" t="str">
        <v>Contact famille</v>
      </c>
      <c r="K467" t="str">
        <v>active</v>
      </c>
    </row>
    <row r="468">
      <c r="A468" t="str">
        <v>SCHILTZ</v>
      </c>
      <c r="B468" t="str">
        <v>Mathis</v>
      </c>
      <c r="C468" t="str">
        <v>MA73U3D</v>
      </c>
      <c r="D468" t="str">
        <v>F137</v>
      </c>
      <c r="E468" t="str">
        <v>F137</v>
      </c>
      <c r="F468" t="str">
        <v/>
      </c>
      <c r="G468" t="str">
        <v>6</v>
      </c>
      <c r="H468" t="str">
        <v>15</v>
      </c>
      <c r="I468" t="str">
        <v>U13 H</v>
      </c>
      <c r="J468" t="str">
        <v>U 13 Hommes</v>
      </c>
      <c r="K468" t="str">
        <v>active</v>
      </c>
    </row>
    <row r="469">
      <c r="A469" t="str">
        <v>SCHILTZ-LOSCH</v>
      </c>
      <c r="B469" t="str">
        <v>Elisabeth</v>
      </c>
      <c r="C469" t="str">
        <v>Y3CU75V</v>
      </c>
      <c r="D469" t="str">
        <v>F137</v>
      </c>
      <c r="E469" t="str">
        <v>F137</v>
      </c>
      <c r="F469" t="str">
        <v/>
      </c>
      <c r="G469" t="str">
        <v>212</v>
      </c>
      <c r="H469" t="str">
        <v>70</v>
      </c>
      <c r="I469" t="str">
        <v>Contact famille</v>
      </c>
      <c r="J469" t="str">
        <v>Contact famille</v>
      </c>
      <c r="K469" t="str">
        <v>active</v>
      </c>
    </row>
    <row r="470">
      <c r="A470" t="str">
        <v>SCHLENTZ</v>
      </c>
      <c r="B470" t="str">
        <v>Leevi</v>
      </c>
      <c r="C470" t="str">
        <v>HVK7KGS</v>
      </c>
      <c r="D470" t="str">
        <v>AJ-GL</v>
      </c>
      <c r="E470" t="str">
        <v>AJ-GL</v>
      </c>
      <c r="F470" t="str">
        <v/>
      </c>
      <c r="G470" t="str">
        <v>252</v>
      </c>
      <c r="H470" t="str">
        <v>85</v>
      </c>
      <c r="I470" t="str">
        <v>Abbruch jung (Lizenz behalten)</v>
      </c>
      <c r="J470" t="str">
        <v>Arrêt jeune (garder licence)</v>
      </c>
      <c r="K470" t="str">
        <v>active</v>
      </c>
    </row>
    <row r="471">
      <c r="A471" t="str">
        <v>SCHMIT</v>
      </c>
      <c r="B471" t="str">
        <v>Elena</v>
      </c>
      <c r="C471" t="str">
        <v>FYELKD4</v>
      </c>
      <c r="D471" t="str">
        <v>F88</v>
      </c>
      <c r="E471" t="str">
        <v>F88</v>
      </c>
      <c r="F471" t="str">
        <v/>
      </c>
      <c r="G471" t="str">
        <v>212</v>
      </c>
      <c r="H471" t="str">
        <v>70</v>
      </c>
      <c r="I471" t="str">
        <v>Contact famille</v>
      </c>
      <c r="J471" t="str">
        <v>Contact famille</v>
      </c>
      <c r="K471" t="str">
        <v>active</v>
      </c>
    </row>
    <row r="472">
      <c r="A472" t="str">
        <v>SCHMITZ</v>
      </c>
      <c r="B472" t="str">
        <v>Eléa</v>
      </c>
      <c r="C472" t="str">
        <v>VDFMES6</v>
      </c>
      <c r="D472" t="str">
        <v>F106</v>
      </c>
      <c r="E472" t="str">
        <v>F106</v>
      </c>
      <c r="F472" t="str">
        <v/>
      </c>
      <c r="G472" t="str">
        <v>18</v>
      </c>
      <c r="H472" t="str">
        <v>37</v>
      </c>
      <c r="I472" t="str">
        <v>U9F</v>
      </c>
      <c r="J472" t="str">
        <v>U 9 F</v>
      </c>
      <c r="K472" t="str">
        <v>active</v>
      </c>
    </row>
    <row r="473">
      <c r="A473" t="str">
        <v>SCHMITZ</v>
      </c>
      <c r="B473" t="str">
        <v>Nathanaël</v>
      </c>
      <c r="C473" t="str">
        <v>G6PJ92N</v>
      </c>
      <c r="D473" t="str">
        <v>F106</v>
      </c>
      <c r="E473" t="str">
        <v>F106</v>
      </c>
      <c r="F473" t="str">
        <v/>
      </c>
      <c r="G473" t="str">
        <v>7</v>
      </c>
      <c r="H473" t="str">
        <v>16</v>
      </c>
      <c r="I473" t="str">
        <v>U11 H</v>
      </c>
      <c r="J473" t="str">
        <v>U 11 Hommes</v>
      </c>
      <c r="K473" t="str">
        <v>active</v>
      </c>
    </row>
    <row r="474">
      <c r="A474" t="str">
        <v>SCHMITZ</v>
      </c>
      <c r="B474" t="str">
        <v>Sebastien</v>
      </c>
      <c r="C474" t="str">
        <v>AM4YZRX</v>
      </c>
      <c r="D474" t="str">
        <v>F106</v>
      </c>
      <c r="E474" t="str">
        <v>F106</v>
      </c>
      <c r="F474" t="str">
        <v/>
      </c>
      <c r="G474" t="str">
        <v>212</v>
      </c>
      <c r="H474" t="str">
        <v>70</v>
      </c>
      <c r="I474" t="str">
        <v>Contact famille</v>
      </c>
      <c r="J474" t="str">
        <v>Contact famille</v>
      </c>
      <c r="K474" t="str">
        <v>active</v>
      </c>
    </row>
    <row r="475">
      <c r="A475" t="str">
        <v>SCHROEDER</v>
      </c>
      <c r="B475" t="str">
        <v>Yasmine</v>
      </c>
      <c r="C475" t="str">
        <v>4M8MHY3</v>
      </c>
      <c r="D475" t="str">
        <v>F52</v>
      </c>
      <c r="E475" t="str">
        <v>F52</v>
      </c>
      <c r="F475" t="str">
        <v/>
      </c>
      <c r="G475" t="str">
        <v>212</v>
      </c>
      <c r="H475" t="str">
        <v>70</v>
      </c>
      <c r="I475" t="str">
        <v>Contact famille</v>
      </c>
      <c r="J475" t="str">
        <v>Contact famille</v>
      </c>
      <c r="K475" t="str">
        <v>active</v>
      </c>
    </row>
    <row r="476">
      <c r="A476" t="str">
        <v>SCHULTé</v>
      </c>
      <c r="B476" t="str">
        <v>Claude</v>
      </c>
      <c r="C476" t="str">
        <v>LJN7LWJ</v>
      </c>
      <c r="D476" t="str">
        <v>F81</v>
      </c>
      <c r="E476" t="str">
        <v>F81</v>
      </c>
      <c r="F476" t="str">
        <v/>
      </c>
      <c r="G476" t="str">
        <v>212</v>
      </c>
      <c r="H476" t="str">
        <v>70</v>
      </c>
      <c r="I476" t="str">
        <v>Contact famille</v>
      </c>
      <c r="J476" t="str">
        <v>Contact famille</v>
      </c>
      <c r="K476" t="str">
        <v>active</v>
      </c>
    </row>
    <row r="477">
      <c r="A477" t="str">
        <v>SCHULTé</v>
      </c>
      <c r="B477" t="str">
        <v>Jemp</v>
      </c>
      <c r="C477" t="str">
        <v>JYZC2Q5</v>
      </c>
      <c r="D477" t="str">
        <v>F81</v>
      </c>
      <c r="E477" t="str">
        <v>F81</v>
      </c>
      <c r="F477" t="str">
        <v/>
      </c>
      <c r="G477" t="str">
        <v>300</v>
      </c>
      <c r="H477" t="str">
        <v>90</v>
      </c>
      <c r="I477" t="str">
        <v>Prêt sortie</v>
      </c>
      <c r="J477" t="str">
        <v>Prêt, sortie Mersch75</v>
      </c>
      <c r="K477" t="str">
        <v>active</v>
      </c>
    </row>
    <row r="478">
      <c r="A478" t="str">
        <v>SCHULTZ</v>
      </c>
      <c r="B478" t="str">
        <v>Margret</v>
      </c>
      <c r="C478" t="str">
        <v>C4DU9HL</v>
      </c>
      <c r="D478" t="str">
        <v>F133</v>
      </c>
      <c r="E478" t="str">
        <v>F133</v>
      </c>
      <c r="F478" t="str">
        <v/>
      </c>
      <c r="G478" t="str">
        <v>212</v>
      </c>
      <c r="H478" t="str">
        <v>70</v>
      </c>
      <c r="I478" t="str">
        <v>Contact famille</v>
      </c>
      <c r="J478" t="str">
        <v>Contact famille</v>
      </c>
      <c r="K478" t="str">
        <v>active</v>
      </c>
    </row>
    <row r="479">
      <c r="A479" t="str">
        <v>SCHUSTER</v>
      </c>
      <c r="B479" t="str">
        <v>Elie</v>
      </c>
      <c r="C479" t="str">
        <v>U6DWJQB</v>
      </c>
      <c r="D479" t="str">
        <v>F60</v>
      </c>
      <c r="E479" t="str">
        <v>F60</v>
      </c>
      <c r="F479" t="str">
        <v/>
      </c>
      <c r="G479" t="str">
        <v>303</v>
      </c>
      <c r="H479" t="str">
        <v>93</v>
      </c>
      <c r="I479" t="str">
        <v>Prêt gratuit</v>
      </c>
      <c r="J479" t="str">
        <v>Prêt gratuit pas équipe club origine</v>
      </c>
      <c r="K479" t="str">
        <v>active</v>
      </c>
    </row>
    <row r="480">
      <c r="A480" t="str">
        <v>SCHUSTER</v>
      </c>
      <c r="B480" t="str">
        <v>Jeff</v>
      </c>
      <c r="C480" t="str">
        <v>7V5TXZS</v>
      </c>
      <c r="D480" t="str">
        <v>F60</v>
      </c>
      <c r="E480" t="str">
        <v>F60</v>
      </c>
      <c r="F480" t="str">
        <v/>
      </c>
      <c r="G480" t="str">
        <v>150</v>
      </c>
      <c r="H480" t="str">
        <v>1</v>
      </c>
      <c r="I480" t="str">
        <v>Comité</v>
      </c>
      <c r="J480" t="str">
        <v>comité</v>
      </c>
      <c r="K480" t="str">
        <v>active</v>
      </c>
    </row>
    <row r="481">
      <c r="A481" t="str">
        <v>SCHUSTER - WILTZIUS</v>
      </c>
      <c r="B481" t="str">
        <v>Marie-Claude</v>
      </c>
      <c r="C481" t="str">
        <v>M9UZFFX</v>
      </c>
      <c r="D481" t="str">
        <v>F60</v>
      </c>
      <c r="E481" t="str">
        <v>F60</v>
      </c>
      <c r="F481" t="str">
        <v/>
      </c>
      <c r="G481" t="str">
        <v>212</v>
      </c>
      <c r="H481" t="str">
        <v>70</v>
      </c>
      <c r="I481" t="str">
        <v>Contact famille</v>
      </c>
      <c r="J481" t="str">
        <v>Contact famille</v>
      </c>
      <c r="K481" t="str">
        <v>active</v>
      </c>
    </row>
    <row r="482">
      <c r="A482" t="str">
        <v>SEBENICO</v>
      </c>
      <c r="B482" t="str">
        <v>Line</v>
      </c>
      <c r="C482" t="str">
        <v>KN6JKQL</v>
      </c>
      <c r="D482" t="str">
        <v>F155</v>
      </c>
      <c r="E482" t="str">
        <v>F155</v>
      </c>
      <c r="F482" t="str">
        <v/>
      </c>
      <c r="G482" t="str">
        <v>212</v>
      </c>
      <c r="H482" t="str">
        <v>70</v>
      </c>
      <c r="I482" t="str">
        <v>Contact famille</v>
      </c>
      <c r="J482" t="str">
        <v>Contact famille</v>
      </c>
      <c r="K482" t="str">
        <v>active</v>
      </c>
    </row>
    <row r="483">
      <c r="A483" t="str">
        <v>SEBERT</v>
      </c>
      <c r="B483" t="str">
        <v>Grégory</v>
      </c>
      <c r="C483" t="str">
        <v>HHR2D56</v>
      </c>
      <c r="D483" t="str">
        <v>F116</v>
      </c>
      <c r="E483" t="str">
        <v>F116</v>
      </c>
      <c r="F483" t="str">
        <v/>
      </c>
      <c r="G483" t="str">
        <v>212</v>
      </c>
      <c r="H483" t="str">
        <v>70</v>
      </c>
      <c r="I483" t="str">
        <v>Contact famille</v>
      </c>
      <c r="J483" t="str">
        <v>Contact famille</v>
      </c>
      <c r="K483" t="str">
        <v>active</v>
      </c>
    </row>
    <row r="484">
      <c r="A484" t="str">
        <v>SEBERT</v>
      </c>
      <c r="B484" t="str">
        <v>Henrik</v>
      </c>
      <c r="C484" t="str">
        <v>GMT9Z22</v>
      </c>
      <c r="D484" t="str">
        <v>F116</v>
      </c>
      <c r="E484" t="str">
        <v>F116</v>
      </c>
      <c r="F484" t="str">
        <v/>
      </c>
      <c r="G484" t="str">
        <v>21</v>
      </c>
      <c r="H484" t="str">
        <v>18</v>
      </c>
      <c r="I484" t="str">
        <v>U7 H</v>
      </c>
      <c r="J484" t="str">
        <v>U7 Mixte</v>
      </c>
      <c r="K484" t="str">
        <v>active</v>
      </c>
    </row>
    <row r="485">
      <c r="A485" t="str">
        <v>SERRES</v>
      </c>
      <c r="B485" t="str">
        <v>Sven</v>
      </c>
      <c r="C485" t="str">
        <v>DNT2VDU</v>
      </c>
      <c r="D485" t="str">
        <v>F100</v>
      </c>
      <c r="E485" t="str">
        <v>F100</v>
      </c>
      <c r="F485" t="str">
        <v/>
      </c>
      <c r="G485" t="str">
        <v>2</v>
      </c>
      <c r="H485" t="str">
        <v>11</v>
      </c>
      <c r="I485" t="str">
        <v>Seniors H</v>
      </c>
      <c r="J485" t="str">
        <v>Seniors - Hommes</v>
      </c>
      <c r="K485" t="str">
        <v>active</v>
      </c>
    </row>
    <row r="486">
      <c r="A486" t="str">
        <v>SILVA</v>
      </c>
      <c r="B486" t="str">
        <v>Marcos Antonio</v>
      </c>
      <c r="C486" t="str">
        <v>X5QV2VA</v>
      </c>
      <c r="D486" t="str">
        <v>Seul</v>
      </c>
      <c r="E486" t="str">
        <v>Seul</v>
      </c>
      <c r="F486" t="str">
        <v/>
      </c>
      <c r="G486" t="str">
        <v>2</v>
      </c>
      <c r="H486" t="str">
        <v>11</v>
      </c>
      <c r="I486" t="str">
        <v>Seniors H</v>
      </c>
      <c r="J486" t="str">
        <v>Seniors - Hommes</v>
      </c>
      <c r="K486" t="str">
        <v>active</v>
      </c>
    </row>
    <row r="487">
      <c r="A487" t="str">
        <v>SILVA DELGADO</v>
      </c>
      <c r="B487" t="str">
        <v>Diana</v>
      </c>
      <c r="C487" t="str">
        <v>4QCCTJT</v>
      </c>
      <c r="D487" t="str">
        <v>F12</v>
      </c>
      <c r="E487" t="str">
        <v>F12</v>
      </c>
      <c r="F487" t="str">
        <v/>
      </c>
      <c r="G487" t="str">
        <v>12</v>
      </c>
      <c r="H487" t="str">
        <v>31</v>
      </c>
      <c r="I487" t="str">
        <v>Seniors FE</v>
      </c>
      <c r="J487" t="str">
        <v>Femmes</v>
      </c>
      <c r="K487" t="str">
        <v>active</v>
      </c>
    </row>
    <row r="488">
      <c r="A488" t="str">
        <v>SIMOES</v>
      </c>
      <c r="B488" t="str">
        <v>Sophie</v>
      </c>
      <c r="C488" t="str">
        <v>2QW2PZM</v>
      </c>
      <c r="D488" t="str">
        <v>F115</v>
      </c>
      <c r="E488" t="str">
        <v>F115</v>
      </c>
      <c r="F488" t="str">
        <v/>
      </c>
      <c r="G488" t="str">
        <v>16</v>
      </c>
      <c r="H488" t="str">
        <v>34</v>
      </c>
      <c r="I488" t="str">
        <v>U15F</v>
      </c>
      <c r="J488" t="str">
        <v>U15 F</v>
      </c>
      <c r="K488" t="str">
        <v>active</v>
      </c>
    </row>
    <row r="489">
      <c r="A489" t="str">
        <v>SIMOES</v>
      </c>
      <c r="B489" t="str">
        <v>Gerardo</v>
      </c>
      <c r="C489" t="str">
        <v>4DSCUMD</v>
      </c>
      <c r="D489" t="str">
        <v>F115</v>
      </c>
      <c r="E489" t="str">
        <v>F115</v>
      </c>
      <c r="F489" t="str">
        <v/>
      </c>
      <c r="G489" t="str">
        <v>212</v>
      </c>
      <c r="H489" t="str">
        <v>70</v>
      </c>
      <c r="I489" t="str">
        <v>Contact famille</v>
      </c>
      <c r="J489" t="str">
        <v>Contact famille</v>
      </c>
      <c r="K489" t="str">
        <v>active</v>
      </c>
    </row>
    <row r="490">
      <c r="A490" t="str">
        <v>SKOVGAARD</v>
      </c>
      <c r="B490" t="str">
        <v>Liam Greve</v>
      </c>
      <c r="C490" t="str">
        <v>MK9JVNR</v>
      </c>
      <c r="D490" t="str">
        <v>F79</v>
      </c>
      <c r="E490" t="str">
        <v>F79</v>
      </c>
      <c r="F490" t="str">
        <v/>
      </c>
      <c r="G490" t="str">
        <v>6</v>
      </c>
      <c r="H490" t="str">
        <v>15</v>
      </c>
      <c r="I490" t="str">
        <v>U13 H</v>
      </c>
      <c r="J490" t="str">
        <v>U 13 Hommes</v>
      </c>
      <c r="K490" t="str">
        <v>active</v>
      </c>
    </row>
    <row r="491">
      <c r="A491" t="str">
        <v>SKOVGAARD</v>
      </c>
      <c r="B491" t="str">
        <v>Michael</v>
      </c>
      <c r="C491" t="str">
        <v>TU4F85D</v>
      </c>
      <c r="D491" t="str">
        <v>F79</v>
      </c>
      <c r="E491" t="str">
        <v>F79</v>
      </c>
      <c r="F491" t="str">
        <v/>
      </c>
      <c r="G491" t="str">
        <v>212</v>
      </c>
      <c r="H491" t="str">
        <v>70</v>
      </c>
      <c r="I491" t="str">
        <v>Contact famille</v>
      </c>
      <c r="J491" t="str">
        <v>Contact famille</v>
      </c>
      <c r="K491" t="str">
        <v>active</v>
      </c>
    </row>
    <row r="492">
      <c r="A492" t="str">
        <v>SKOVGAARD</v>
      </c>
      <c r="B492" t="str">
        <v>Wendi Greve</v>
      </c>
      <c r="C492" t="str">
        <v>JJLRKQM</v>
      </c>
      <c r="D492" t="str">
        <v>F79</v>
      </c>
      <c r="E492" t="str">
        <v>F79</v>
      </c>
      <c r="F492" t="str">
        <v/>
      </c>
      <c r="G492" t="str">
        <v>11</v>
      </c>
      <c r="H492" t="str">
        <v>4</v>
      </c>
      <c r="I492" t="str">
        <v>Officiel F</v>
      </c>
      <c r="J492" t="str">
        <v>Officiel D</v>
      </c>
      <c r="K492" t="str">
        <v>active</v>
      </c>
    </row>
    <row r="493">
      <c r="A493" t="str">
        <v>SOUZA RIBEIRO</v>
      </c>
      <c r="B493" t="str">
        <v>Caio</v>
      </c>
      <c r="C493" t="str">
        <v>6DA42KE</v>
      </c>
      <c r="D493" t="str">
        <v>F108</v>
      </c>
      <c r="E493" t="str">
        <v>F108</v>
      </c>
      <c r="F493" t="str">
        <v/>
      </c>
      <c r="G493" t="str">
        <v>212</v>
      </c>
      <c r="H493" t="str">
        <v>70</v>
      </c>
      <c r="I493" t="str">
        <v>Contact famille</v>
      </c>
      <c r="J493" t="str">
        <v>Contact famille</v>
      </c>
      <c r="K493" t="str">
        <v>active</v>
      </c>
    </row>
    <row r="494">
      <c r="A494" t="str">
        <v>SPIEWAK</v>
      </c>
      <c r="B494" t="str">
        <v>Jeff</v>
      </c>
      <c r="C494" t="str">
        <v>62KT5NR</v>
      </c>
      <c r="D494" t="str">
        <v>Seul</v>
      </c>
      <c r="E494" t="str">
        <v>Seul</v>
      </c>
      <c r="F494" t="str">
        <v/>
      </c>
      <c r="G494" t="str">
        <v>2</v>
      </c>
      <c r="H494" t="str">
        <v>11</v>
      </c>
      <c r="I494" t="str">
        <v>Seniors H</v>
      </c>
      <c r="J494" t="str">
        <v>Seniors - Hommes</v>
      </c>
      <c r="K494" t="str">
        <v>active</v>
      </c>
    </row>
    <row r="495">
      <c r="A495" t="str">
        <v>STARK</v>
      </c>
      <c r="B495" t="str">
        <v>Guillaume</v>
      </c>
      <c r="C495" t="str">
        <v>55QLH7W</v>
      </c>
      <c r="D495" t="str">
        <v>F154</v>
      </c>
      <c r="E495" t="str">
        <v>F154</v>
      </c>
      <c r="F495" t="str">
        <v/>
      </c>
      <c r="G495" t="str">
        <v>212</v>
      </c>
      <c r="H495" t="str">
        <v>70</v>
      </c>
      <c r="I495" t="str">
        <v>Contact famille</v>
      </c>
      <c r="J495" t="str">
        <v>Contact famille</v>
      </c>
      <c r="K495" t="str">
        <v>active</v>
      </c>
    </row>
    <row r="496">
      <c r="A496" t="str">
        <v>STARK POLINSKI</v>
      </c>
      <c r="B496" t="str">
        <v>Rafael</v>
      </c>
      <c r="C496" t="str">
        <v>ZY3EPLD</v>
      </c>
      <c r="D496" t="str">
        <v>F154</v>
      </c>
      <c r="E496" t="str">
        <v>F154</v>
      </c>
      <c r="F496" t="str">
        <v/>
      </c>
      <c r="G496" t="str">
        <v>21</v>
      </c>
      <c r="H496" t="str">
        <v>18</v>
      </c>
      <c r="I496" t="str">
        <v>U7 H</v>
      </c>
      <c r="J496" t="str">
        <v>U7 Mixte</v>
      </c>
      <c r="K496" t="str">
        <v>active</v>
      </c>
    </row>
    <row r="497">
      <c r="A497" t="str">
        <v>STEEN</v>
      </c>
      <c r="B497" t="str">
        <v>Alexander</v>
      </c>
      <c r="C497" t="str">
        <v>U3UXC2T</v>
      </c>
      <c r="D497" t="str">
        <v>F142</v>
      </c>
      <c r="E497" t="str">
        <v>F142</v>
      </c>
      <c r="F497" t="str">
        <v/>
      </c>
      <c r="G497" t="str">
        <v>21</v>
      </c>
      <c r="H497" t="str">
        <v>18</v>
      </c>
      <c r="I497" t="str">
        <v>U7 H</v>
      </c>
      <c r="J497" t="str">
        <v>U7 Mixte</v>
      </c>
      <c r="K497" t="str">
        <v>active</v>
      </c>
    </row>
    <row r="498">
      <c r="A498" t="str">
        <v>STEEN</v>
      </c>
      <c r="B498" t="str">
        <v>Austin</v>
      </c>
      <c r="C498" t="str">
        <v>JUXJGNF</v>
      </c>
      <c r="D498" t="str">
        <v>F142</v>
      </c>
      <c r="E498" t="str">
        <v>F142</v>
      </c>
      <c r="F498" t="str">
        <v/>
      </c>
      <c r="G498" t="str">
        <v>212</v>
      </c>
      <c r="H498" t="str">
        <v>70</v>
      </c>
      <c r="I498" t="str">
        <v>Contact famille</v>
      </c>
      <c r="J498" t="str">
        <v>Contact famille</v>
      </c>
      <c r="K498" t="str">
        <v>active</v>
      </c>
    </row>
    <row r="499">
      <c r="A499" t="str">
        <v>STEEN</v>
      </c>
      <c r="B499" t="str">
        <v>Juliette</v>
      </c>
      <c r="C499" t="str">
        <v>DB96TEG</v>
      </c>
      <c r="D499" t="str">
        <v>F142</v>
      </c>
      <c r="E499" t="str">
        <v>F142</v>
      </c>
      <c r="F499" t="str">
        <v/>
      </c>
      <c r="G499" t="str">
        <v>21</v>
      </c>
      <c r="H499" t="str">
        <v>18</v>
      </c>
      <c r="I499" t="str">
        <v>U7 H</v>
      </c>
      <c r="J499" t="str">
        <v>U7 Mixte</v>
      </c>
      <c r="K499" t="str">
        <v>active</v>
      </c>
    </row>
    <row r="500">
      <c r="A500" t="str">
        <v>STEINBACH</v>
      </c>
      <c r="B500" t="str">
        <v>Corinne</v>
      </c>
      <c r="C500" t="str">
        <v>G2MZ3DX</v>
      </c>
      <c r="D500" t="str">
        <v>F20</v>
      </c>
      <c r="E500" t="str">
        <v>F20</v>
      </c>
      <c r="F500" t="str">
        <v/>
      </c>
      <c r="G500" t="str">
        <v>212</v>
      </c>
      <c r="H500" t="str">
        <v>70</v>
      </c>
      <c r="I500" t="str">
        <v>Contact famille</v>
      </c>
      <c r="J500" t="str">
        <v>Contact famille</v>
      </c>
      <c r="K500" t="str">
        <v>active</v>
      </c>
    </row>
    <row r="501">
      <c r="A501" t="str">
        <v>STRORUP</v>
      </c>
      <c r="B501" t="str">
        <v>Mikkel</v>
      </c>
      <c r="C501" t="str">
        <v>5K8WVK4</v>
      </c>
      <c r="D501" t="str">
        <v>F23</v>
      </c>
      <c r="E501" t="str">
        <v>F23</v>
      </c>
      <c r="F501" t="str">
        <v/>
      </c>
      <c r="G501" t="str">
        <v>212</v>
      </c>
      <c r="H501" t="str">
        <v>70</v>
      </c>
      <c r="I501" t="str">
        <v>Contact famille</v>
      </c>
      <c r="J501" t="str">
        <v>Contact famille</v>
      </c>
      <c r="K501" t="str">
        <v>active</v>
      </c>
    </row>
    <row r="502">
      <c r="A502" t="str">
        <v>SYLVESTER</v>
      </c>
      <c r="B502" t="str">
        <v>Destiny Emmanuel</v>
      </c>
      <c r="C502" t="str">
        <v>H3QRY4S</v>
      </c>
      <c r="D502" t="str">
        <v>Seul</v>
      </c>
      <c r="E502" t="str">
        <v>Seul</v>
      </c>
      <c r="F502" t="str">
        <v/>
      </c>
      <c r="G502" t="str">
        <v>2</v>
      </c>
      <c r="H502" t="str">
        <v>11</v>
      </c>
      <c r="I502" t="str">
        <v>Seniors H</v>
      </c>
      <c r="J502" t="str">
        <v>Seniors - Hommes</v>
      </c>
      <c r="K502" t="str">
        <v>active</v>
      </c>
    </row>
    <row r="503">
      <c r="A503" t="str">
        <v>TEUNISSEN VAN MANEN</v>
      </c>
      <c r="B503" t="str">
        <v>Birgitte</v>
      </c>
      <c r="C503" t="str">
        <v>PXJDH46</v>
      </c>
      <c r="D503" t="str">
        <v>F04</v>
      </c>
      <c r="E503" t="str">
        <v>F04</v>
      </c>
      <c r="F503" t="str">
        <v/>
      </c>
      <c r="G503" t="str">
        <v>212</v>
      </c>
      <c r="H503" t="str">
        <v>70</v>
      </c>
      <c r="I503" t="str">
        <v>Contact famille</v>
      </c>
      <c r="J503" t="str">
        <v>Contact famille</v>
      </c>
      <c r="K503" t="str">
        <v>active</v>
      </c>
    </row>
    <row r="504">
      <c r="A504" t="str">
        <v>TEUSCH</v>
      </c>
      <c r="B504" t="str">
        <v>Charel</v>
      </c>
      <c r="C504" t="str">
        <v>5P7LUWP</v>
      </c>
      <c r="D504" t="str">
        <v>F46</v>
      </c>
      <c r="E504" t="str">
        <v>F46</v>
      </c>
      <c r="F504" t="str">
        <v/>
      </c>
      <c r="G504" t="str">
        <v>5</v>
      </c>
      <c r="H504" t="str">
        <v>14</v>
      </c>
      <c r="I504" t="str">
        <v>U15 H</v>
      </c>
      <c r="J504" t="str">
        <v>U 15 Hommes</v>
      </c>
      <c r="K504" t="str">
        <v>active</v>
      </c>
    </row>
    <row r="505">
      <c r="A505" t="str">
        <v>TEUSCH</v>
      </c>
      <c r="B505" t="str">
        <v>Gilles</v>
      </c>
      <c r="C505" t="str">
        <v>4DT53UD</v>
      </c>
      <c r="D505" t="str">
        <v>F46</v>
      </c>
      <c r="E505" t="str">
        <v>F46</v>
      </c>
      <c r="F505" t="str">
        <v/>
      </c>
      <c r="G505" t="str">
        <v>212</v>
      </c>
      <c r="H505" t="str">
        <v>70</v>
      </c>
      <c r="I505" t="str">
        <v>Contact famille</v>
      </c>
      <c r="J505" t="str">
        <v>Contact famille</v>
      </c>
      <c r="K505" t="str">
        <v>active</v>
      </c>
    </row>
    <row r="506">
      <c r="A506" t="str">
        <v>THOLL</v>
      </c>
      <c r="B506" t="str">
        <v>Nicolas</v>
      </c>
      <c r="C506" t="str">
        <v>Y3TB7W7</v>
      </c>
      <c r="D506" t="str">
        <v>Seul</v>
      </c>
      <c r="E506" t="str">
        <v>Seul</v>
      </c>
      <c r="F506" t="str">
        <v/>
      </c>
      <c r="G506" t="str">
        <v>2</v>
      </c>
      <c r="H506" t="str">
        <v>11</v>
      </c>
      <c r="I506" t="str">
        <v>Seniors H</v>
      </c>
      <c r="J506" t="str">
        <v>Seniors - Hommes</v>
      </c>
      <c r="K506" t="str">
        <v>active</v>
      </c>
    </row>
    <row r="507">
      <c r="A507" t="str">
        <v>THOMSEN</v>
      </c>
      <c r="B507" t="str">
        <v>Line</v>
      </c>
      <c r="C507" t="str">
        <v>CH3PMER</v>
      </c>
      <c r="D507" t="str">
        <v>F49</v>
      </c>
      <c r="E507" t="str">
        <v>F49</v>
      </c>
      <c r="F507" t="str">
        <v/>
      </c>
      <c r="G507" t="str">
        <v>212</v>
      </c>
      <c r="H507" t="str">
        <v>70</v>
      </c>
      <c r="I507" t="str">
        <v>Contact famille</v>
      </c>
      <c r="J507" t="str">
        <v>Contact famille</v>
      </c>
      <c r="K507" t="str">
        <v>active</v>
      </c>
    </row>
    <row r="508">
      <c r="A508" t="str">
        <v>TOISUL</v>
      </c>
      <c r="B508" t="str">
        <v>Jessica</v>
      </c>
      <c r="C508" t="str">
        <v>4ZD9T28</v>
      </c>
      <c r="D508" t="str">
        <v>F76</v>
      </c>
      <c r="E508" t="str">
        <v>F76</v>
      </c>
      <c r="F508" t="str">
        <v/>
      </c>
      <c r="G508" t="str">
        <v>212</v>
      </c>
      <c r="H508" t="str">
        <v>70</v>
      </c>
      <c r="I508" t="str">
        <v>Contact famille</v>
      </c>
      <c r="J508" t="str">
        <v>Contact famille</v>
      </c>
      <c r="K508" t="str">
        <v>active</v>
      </c>
    </row>
    <row r="509">
      <c r="A509" t="str">
        <v>TOISUL</v>
      </c>
      <c r="B509" t="str">
        <v>Steve</v>
      </c>
      <c r="C509" t="str">
        <v>F4ZJ8C7</v>
      </c>
      <c r="D509" t="str">
        <v>F53</v>
      </c>
      <c r="E509" t="str">
        <v>F53</v>
      </c>
      <c r="F509" t="str">
        <v/>
      </c>
      <c r="G509" t="str">
        <v>212</v>
      </c>
      <c r="H509" t="str">
        <v>70</v>
      </c>
      <c r="I509" t="str">
        <v>Contact famille</v>
      </c>
      <c r="J509" t="str">
        <v>Contact famille</v>
      </c>
      <c r="K509" t="str">
        <v>active</v>
      </c>
    </row>
    <row r="510">
      <c r="A510" t="str">
        <v>TOISUL LINSTER</v>
      </c>
      <c r="B510" t="str">
        <v>Ben</v>
      </c>
      <c r="C510" t="str">
        <v>F49CPFZ</v>
      </c>
      <c r="D510" t="str">
        <v>F53</v>
      </c>
      <c r="E510" t="str">
        <v>F53</v>
      </c>
      <c r="F510" t="str">
        <v/>
      </c>
      <c r="G510" t="str">
        <v>6</v>
      </c>
      <c r="H510" t="str">
        <v>15</v>
      </c>
      <c r="I510" t="str">
        <v>U13 H</v>
      </c>
      <c r="J510" t="str">
        <v>U 13 Hommes</v>
      </c>
      <c r="K510" t="str">
        <v>active</v>
      </c>
    </row>
    <row r="511">
      <c r="A511" t="str">
        <v>VALENTE ESTEVES</v>
      </c>
      <c r="B511" t="str">
        <v>Ilda</v>
      </c>
      <c r="C511" t="str">
        <v>H658VQL</v>
      </c>
      <c r="D511" t="str">
        <v>Seul</v>
      </c>
      <c r="E511" t="str">
        <v>Seul</v>
      </c>
      <c r="F511" t="str">
        <v/>
      </c>
      <c r="G511" t="str">
        <v>12</v>
      </c>
      <c r="H511" t="str">
        <v>31</v>
      </c>
      <c r="I511" t="str">
        <v>Seniors FE</v>
      </c>
      <c r="J511" t="str">
        <v>Femmes</v>
      </c>
      <c r="K511" t="str">
        <v>active</v>
      </c>
    </row>
    <row r="512">
      <c r="A512" t="str">
        <v>VAN DER WEKEN</v>
      </c>
      <c r="B512" t="str">
        <v>Louis</v>
      </c>
      <c r="C512" t="str">
        <v>BMQJKNH</v>
      </c>
      <c r="D512" t="str">
        <v>Seul</v>
      </c>
      <c r="E512" t="str">
        <v>Seul</v>
      </c>
      <c r="F512" t="str">
        <v/>
      </c>
      <c r="G512" t="str">
        <v>150</v>
      </c>
      <c r="H512" t="str">
        <v>1</v>
      </c>
      <c r="I512" t="str">
        <v>Comité</v>
      </c>
      <c r="J512" t="str">
        <v>comité</v>
      </c>
      <c r="K512" t="str">
        <v>active</v>
      </c>
    </row>
    <row r="513">
      <c r="A513" t="str">
        <v>VAN WISSEN</v>
      </c>
      <c r="B513" t="str">
        <v>Petrus</v>
      </c>
      <c r="C513" t="str">
        <v>Q8K98H5</v>
      </c>
      <c r="D513" t="str">
        <v>F21</v>
      </c>
      <c r="E513" t="str">
        <v>F21</v>
      </c>
      <c r="F513" t="str">
        <v/>
      </c>
      <c r="G513" t="str">
        <v>1</v>
      </c>
      <c r="H513" t="str">
        <v>2</v>
      </c>
      <c r="I513" t="str">
        <v>Officiel H</v>
      </c>
      <c r="J513" t="str">
        <v>Officiel H</v>
      </c>
      <c r="K513" t="str">
        <v>active</v>
      </c>
    </row>
    <row r="514">
      <c r="A514" t="str">
        <v>VASARI</v>
      </c>
      <c r="B514" t="str">
        <v>Mendy</v>
      </c>
      <c r="C514" t="str">
        <v>2GEGZTT</v>
      </c>
      <c r="D514" t="str">
        <v>F119</v>
      </c>
      <c r="E514" t="str">
        <v>F119</v>
      </c>
      <c r="F514" t="str">
        <v/>
      </c>
      <c r="G514" t="str">
        <v>212</v>
      </c>
      <c r="H514" t="str">
        <v>70</v>
      </c>
      <c r="I514" t="str">
        <v>Contact famille</v>
      </c>
      <c r="J514" t="str">
        <v>Contact famille</v>
      </c>
      <c r="K514" t="str">
        <v>active</v>
      </c>
    </row>
    <row r="515">
      <c r="A515" t="str">
        <v>VEIGA</v>
      </c>
      <c r="B515" t="str">
        <v>Cindy</v>
      </c>
      <c r="C515" t="str">
        <v>3FJHAMZ</v>
      </c>
      <c r="D515" t="str">
        <v>F48</v>
      </c>
      <c r="E515" t="str">
        <v>F48</v>
      </c>
      <c r="F515" t="str">
        <v/>
      </c>
      <c r="G515" t="str">
        <v>212</v>
      </c>
      <c r="H515" t="str">
        <v>70</v>
      </c>
      <c r="I515" t="str">
        <v>Contact famille</v>
      </c>
      <c r="J515" t="str">
        <v>Contact famille</v>
      </c>
      <c r="K515" t="str">
        <v>active</v>
      </c>
    </row>
    <row r="516">
      <c r="A516" t="str">
        <v>VIEILLEVOYE</v>
      </c>
      <c r="B516" t="str">
        <v>Stéphanie</v>
      </c>
      <c r="C516" t="str">
        <v>BHKUCT2</v>
      </c>
      <c r="D516" t="str">
        <v>F50</v>
      </c>
      <c r="E516" t="str">
        <v>F50</v>
      </c>
      <c r="F516" t="str">
        <v/>
      </c>
      <c r="G516" t="str">
        <v>212</v>
      </c>
      <c r="H516" t="str">
        <v>70</v>
      </c>
      <c r="I516" t="str">
        <v>Contact famille</v>
      </c>
      <c r="J516" t="str">
        <v>Contact famille</v>
      </c>
      <c r="K516" t="str">
        <v>active</v>
      </c>
    </row>
    <row r="517">
      <c r="A517" t="str">
        <v>WAGNER</v>
      </c>
      <c r="B517" t="str">
        <v>Myriam</v>
      </c>
      <c r="C517" t="str">
        <v>99PHKU8</v>
      </c>
      <c r="D517" t="str">
        <v>F141</v>
      </c>
      <c r="E517" t="str">
        <v>F141</v>
      </c>
      <c r="F517" t="str">
        <v/>
      </c>
      <c r="G517" t="str">
        <v>21</v>
      </c>
      <c r="H517" t="str">
        <v>18</v>
      </c>
      <c r="I517" t="str">
        <v>U7 H</v>
      </c>
      <c r="J517" t="str">
        <v>U7 Mixte</v>
      </c>
      <c r="K517" t="str">
        <v>active</v>
      </c>
    </row>
    <row r="518">
      <c r="A518" t="str">
        <v>WAGNER</v>
      </c>
      <c r="B518" t="str">
        <v>Olivier</v>
      </c>
      <c r="C518" t="str">
        <v>NTGXMZQ</v>
      </c>
      <c r="D518" t="str">
        <v>Seul</v>
      </c>
      <c r="E518" t="str">
        <v>Seul</v>
      </c>
      <c r="F518" t="str">
        <v/>
      </c>
      <c r="G518" t="str">
        <v>9</v>
      </c>
      <c r="H518" t="str">
        <v>20</v>
      </c>
      <c r="I518" t="str">
        <v>Vétérans H</v>
      </c>
      <c r="J518" t="str">
        <v>Vétérans - Hommes</v>
      </c>
      <c r="K518" t="str">
        <v>active</v>
      </c>
    </row>
    <row r="519">
      <c r="A519" t="str">
        <v>WAGNER</v>
      </c>
      <c r="B519" t="str">
        <v>Steve</v>
      </c>
      <c r="C519" t="str">
        <v>QT32UKV</v>
      </c>
      <c r="D519" t="str">
        <v>F64</v>
      </c>
      <c r="E519" t="str">
        <v>F64</v>
      </c>
      <c r="F519" t="str">
        <v/>
      </c>
      <c r="G519" t="str">
        <v>212</v>
      </c>
      <c r="H519" t="str">
        <v>70</v>
      </c>
      <c r="I519" t="str">
        <v>Contact famille</v>
      </c>
      <c r="J519" t="str">
        <v>Contact famille</v>
      </c>
      <c r="K519" t="str">
        <v>active</v>
      </c>
    </row>
    <row r="520">
      <c r="A520" t="str">
        <v>WAGNER</v>
      </c>
      <c r="B520" t="str">
        <v>Tim</v>
      </c>
      <c r="C520" t="str">
        <v>H37RBD5</v>
      </c>
      <c r="D520" t="str">
        <v>F64</v>
      </c>
      <c r="E520" t="str">
        <v>F64</v>
      </c>
      <c r="F520" t="str">
        <v/>
      </c>
      <c r="G520" t="str">
        <v>4</v>
      </c>
      <c r="H520" t="str">
        <v>13</v>
      </c>
      <c r="I520" t="str">
        <v>U17 H</v>
      </c>
      <c r="J520" t="str">
        <v>U 17 Hommes</v>
      </c>
      <c r="K520" t="str">
        <v>active</v>
      </c>
    </row>
    <row r="521">
      <c r="A521" t="str">
        <v>WAGNER</v>
      </c>
      <c r="B521" t="str">
        <v/>
      </c>
      <c r="C521" t="str">
        <v>SG4KYQ5</v>
      </c>
      <c r="D521" t="str">
        <v>F141</v>
      </c>
      <c r="E521" t="str">
        <v>F141</v>
      </c>
      <c r="F521" t="str">
        <v/>
      </c>
      <c r="G521" t="str">
        <v>212</v>
      </c>
      <c r="H521" t="str">
        <v>70</v>
      </c>
      <c r="I521" t="str">
        <v>Contact famille</v>
      </c>
      <c r="J521" t="str">
        <v>Contact famille</v>
      </c>
      <c r="K521" t="str">
        <v>active</v>
      </c>
    </row>
    <row r="522">
      <c r="A522" t="str">
        <v>WALKER</v>
      </c>
      <c r="B522" t="str">
        <v>Amelie</v>
      </c>
      <c r="C522" t="str">
        <v>2EUSKTS</v>
      </c>
      <c r="D522" t="str">
        <v>F125</v>
      </c>
      <c r="E522" t="str">
        <v>F125</v>
      </c>
      <c r="F522" t="str">
        <v/>
      </c>
      <c r="G522" t="str">
        <v>17</v>
      </c>
      <c r="H522" t="str">
        <v>36</v>
      </c>
      <c r="I522" t="str">
        <v>U11F</v>
      </c>
      <c r="J522" t="str">
        <v>U 11 F</v>
      </c>
      <c r="K522" t="str">
        <v>active</v>
      </c>
    </row>
    <row r="523">
      <c r="A523" t="str">
        <v>WALKER</v>
      </c>
      <c r="B523" t="str">
        <v>Amy</v>
      </c>
      <c r="C523" t="str">
        <v>VNSRC59</v>
      </c>
      <c r="D523" t="str">
        <v>F125</v>
      </c>
      <c r="E523" t="str">
        <v>F125</v>
      </c>
      <c r="F523" t="str">
        <v/>
      </c>
      <c r="G523" t="str">
        <v>212</v>
      </c>
      <c r="H523" t="str">
        <v>70</v>
      </c>
      <c r="I523" t="str">
        <v>Contact famille</v>
      </c>
      <c r="J523" t="str">
        <v>Contact famille</v>
      </c>
      <c r="K523" t="str">
        <v>active</v>
      </c>
    </row>
    <row r="524">
      <c r="A524" t="str">
        <v>WALKER</v>
      </c>
      <c r="B524" t="str">
        <v>Simon</v>
      </c>
      <c r="C524" t="str">
        <v>ARYLMW3</v>
      </c>
      <c r="D524" t="str">
        <v>F125</v>
      </c>
      <c r="E524" t="str">
        <v>F125</v>
      </c>
      <c r="F524" t="str">
        <v/>
      </c>
      <c r="G524" t="str">
        <v>212</v>
      </c>
      <c r="H524" t="str">
        <v>70</v>
      </c>
      <c r="I524" t="str">
        <v>Contact famille</v>
      </c>
      <c r="J524" t="str">
        <v>Contact famille</v>
      </c>
      <c r="K524" t="str">
        <v>active</v>
      </c>
    </row>
    <row r="525">
      <c r="A525" t="str">
        <v>WAMPACH ép. MIGLIOSI</v>
      </c>
      <c r="B525" t="str">
        <v>Joëlle</v>
      </c>
      <c r="C525" t="str">
        <v>JYHB5W9</v>
      </c>
      <c r="D525" t="str">
        <v>F110</v>
      </c>
      <c r="E525" t="str">
        <v>F110</v>
      </c>
      <c r="F525" t="str">
        <v/>
      </c>
      <c r="G525" t="str">
        <v>212</v>
      </c>
      <c r="H525" t="str">
        <v>70</v>
      </c>
      <c r="I525" t="str">
        <v>Contact famille</v>
      </c>
      <c r="J525" t="str">
        <v>Contact famille</v>
      </c>
      <c r="K525" t="str">
        <v>active</v>
      </c>
    </row>
    <row r="526">
      <c r="A526" t="str">
        <v>WEBER</v>
      </c>
      <c r="B526" t="str">
        <v>Hailey</v>
      </c>
      <c r="C526" t="str">
        <v>BRALSBC</v>
      </c>
      <c r="D526" t="str">
        <v>F146</v>
      </c>
      <c r="E526" t="str">
        <v>F146</v>
      </c>
      <c r="F526" t="str">
        <v/>
      </c>
      <c r="G526" t="str">
        <v>21</v>
      </c>
      <c r="H526" t="str">
        <v>18</v>
      </c>
      <c r="I526" t="str">
        <v>U7 H</v>
      </c>
      <c r="J526" t="str">
        <v>U7 Mixte</v>
      </c>
      <c r="K526" t="str">
        <v>active</v>
      </c>
    </row>
    <row r="527">
      <c r="A527" t="str">
        <v>WEBER</v>
      </c>
      <c r="B527" t="str">
        <v>Krisshelle</v>
      </c>
      <c r="C527" t="str">
        <v>EKA43HJ</v>
      </c>
      <c r="D527" t="str">
        <v>F146</v>
      </c>
      <c r="E527" t="str">
        <v>F146</v>
      </c>
      <c r="F527" t="str">
        <v/>
      </c>
      <c r="G527" t="str">
        <v>212</v>
      </c>
      <c r="H527" t="str">
        <v>70</v>
      </c>
      <c r="I527" t="str">
        <v>Contact famille</v>
      </c>
      <c r="J527" t="str">
        <v>Contact famille</v>
      </c>
      <c r="K527" t="str">
        <v>active</v>
      </c>
    </row>
    <row r="528">
      <c r="A528" t="str">
        <v>WEBER</v>
      </c>
      <c r="B528" t="str">
        <v>Luc</v>
      </c>
      <c r="C528" t="str">
        <v>GNDFGMR</v>
      </c>
      <c r="D528" t="str">
        <v>F146</v>
      </c>
      <c r="E528" t="str">
        <v>F146</v>
      </c>
      <c r="F528" t="str">
        <v/>
      </c>
      <c r="G528" t="str">
        <v>212</v>
      </c>
      <c r="H528" t="str">
        <v>70</v>
      </c>
      <c r="I528" t="str">
        <v>Contact famille</v>
      </c>
      <c r="J528" t="str">
        <v>Contact famille</v>
      </c>
      <c r="K528" t="str">
        <v>active</v>
      </c>
    </row>
    <row r="529">
      <c r="A529" t="str">
        <v>WEBER</v>
      </c>
      <c r="B529" t="str">
        <v>Nadine</v>
      </c>
      <c r="C529" t="str">
        <v>6HQH5TT</v>
      </c>
      <c r="D529" t="str">
        <v>F31</v>
      </c>
      <c r="E529" t="str">
        <v>F31</v>
      </c>
      <c r="F529" t="str">
        <v/>
      </c>
      <c r="G529" t="str">
        <v>212</v>
      </c>
      <c r="H529" t="str">
        <v>70</v>
      </c>
      <c r="I529" t="str">
        <v>Contact famille</v>
      </c>
      <c r="J529" t="str">
        <v>Contact famille</v>
      </c>
      <c r="K529" t="str">
        <v>active</v>
      </c>
    </row>
    <row r="530">
      <c r="A530" t="str">
        <v>WEBER</v>
      </c>
      <c r="B530" t="str">
        <v>Véronique</v>
      </c>
      <c r="C530" t="str">
        <v/>
      </c>
      <c r="D530" t="str">
        <v/>
      </c>
      <c r="E530" t="str">
        <v>F17</v>
      </c>
      <c r="F530" t="str">
        <v>JA</v>
      </c>
      <c r="G530" t="str">
        <v/>
      </c>
      <c r="H530" t="str">
        <v>0</v>
      </c>
      <c r="I530" t="str">
        <v>zu vervollständigen</v>
      </c>
      <c r="J530" t="str">
        <v>Contact famille</v>
      </c>
      <c r="K530" t="str">
        <v>active</v>
      </c>
    </row>
    <row r="531">
      <c r="A531" t="str">
        <v>WEILER</v>
      </c>
      <c r="B531" t="str">
        <v>Elio</v>
      </c>
      <c r="C531" t="str">
        <v>FRJCL6A</v>
      </c>
      <c r="D531" t="str">
        <v>F147</v>
      </c>
      <c r="E531" t="str">
        <v>F147</v>
      </c>
      <c r="F531" t="str">
        <v/>
      </c>
      <c r="G531" t="str">
        <v>21</v>
      </c>
      <c r="H531" t="str">
        <v>18</v>
      </c>
      <c r="I531" t="str">
        <v>U7 H</v>
      </c>
      <c r="J531" t="str">
        <v>U7 Mixte</v>
      </c>
      <c r="K531" t="str">
        <v>active</v>
      </c>
    </row>
    <row r="532">
      <c r="A532" t="str">
        <v>WEILER</v>
      </c>
      <c r="B532" t="str">
        <v>Vic</v>
      </c>
      <c r="C532" t="str">
        <v>KXZY8U3</v>
      </c>
      <c r="D532" t="str">
        <v>F147</v>
      </c>
      <c r="E532" t="str">
        <v>F147</v>
      </c>
      <c r="F532" t="str">
        <v/>
      </c>
      <c r="G532" t="str">
        <v>212</v>
      </c>
      <c r="H532" t="str">
        <v>70</v>
      </c>
      <c r="I532" t="str">
        <v>Contact famille</v>
      </c>
      <c r="J532" t="str">
        <v>Contact famille</v>
      </c>
      <c r="K532" t="str">
        <v>active</v>
      </c>
    </row>
    <row r="533">
      <c r="A533" t="str">
        <v>WEIS</v>
      </c>
      <c r="B533" t="str">
        <v>Charles</v>
      </c>
      <c r="C533" t="str">
        <v>SA3NBT4</v>
      </c>
      <c r="D533" t="str">
        <v>F82</v>
      </c>
      <c r="E533" t="str">
        <v>F82</v>
      </c>
      <c r="F533" t="str">
        <v/>
      </c>
      <c r="G533" t="str">
        <v>212</v>
      </c>
      <c r="H533" t="str">
        <v>70</v>
      </c>
      <c r="I533" t="str">
        <v>Contact famille</v>
      </c>
      <c r="J533" t="str">
        <v>Contact famille</v>
      </c>
      <c r="K533" t="str">
        <v>active</v>
      </c>
    </row>
    <row r="534">
      <c r="A534" t="str">
        <v>WEIS</v>
      </c>
      <c r="B534" t="str">
        <v>Marcel</v>
      </c>
      <c r="C534" t="str">
        <v>4LFMD3E</v>
      </c>
      <c r="D534" t="str">
        <v>F82</v>
      </c>
      <c r="E534" t="str">
        <v>F82</v>
      </c>
      <c r="F534" t="str">
        <v/>
      </c>
      <c r="G534" t="str">
        <v>5</v>
      </c>
      <c r="H534" t="str">
        <v>14</v>
      </c>
      <c r="I534" t="str">
        <v>U15 H</v>
      </c>
      <c r="J534" t="str">
        <v>U 15 Hommes</v>
      </c>
      <c r="K534" t="str">
        <v>active</v>
      </c>
    </row>
    <row r="535">
      <c r="A535" t="str">
        <v>WEISGERBER</v>
      </c>
      <c r="B535" t="str">
        <v>Carmen</v>
      </c>
      <c r="C535" t="str">
        <v>ZJHPH98</v>
      </c>
      <c r="D535" t="str">
        <v>F46</v>
      </c>
      <c r="E535" t="str">
        <v>F46</v>
      </c>
      <c r="F535" t="str">
        <v/>
      </c>
      <c r="G535" t="str">
        <v>212</v>
      </c>
      <c r="H535" t="str">
        <v>70</v>
      </c>
      <c r="I535" t="str">
        <v>Contact famille</v>
      </c>
      <c r="J535" t="str">
        <v>Contact famille</v>
      </c>
      <c r="K535" t="str">
        <v>active</v>
      </c>
    </row>
    <row r="536">
      <c r="A536" t="str">
        <v>WEISGERBER</v>
      </c>
      <c r="B536" t="str">
        <v>Christine</v>
      </c>
      <c r="C536" t="str">
        <v>PEWLJK5</v>
      </c>
      <c r="D536" t="str">
        <v>F42</v>
      </c>
      <c r="E536" t="str">
        <v>F42</v>
      </c>
      <c r="F536" t="str">
        <v/>
      </c>
      <c r="G536" t="str">
        <v>212</v>
      </c>
      <c r="H536" t="str">
        <v>70</v>
      </c>
      <c r="I536" t="str">
        <v>Contact famille</v>
      </c>
      <c r="J536" t="str">
        <v>Contact famille</v>
      </c>
      <c r="K536" t="str">
        <v>active</v>
      </c>
    </row>
    <row r="537">
      <c r="A537" t="str">
        <v>WEISSGERBER</v>
      </c>
      <c r="B537" t="str">
        <v>Pierre</v>
      </c>
      <c r="C537" t="str">
        <v>FLTP49J</v>
      </c>
      <c r="D537" t="str">
        <v>F42</v>
      </c>
      <c r="E537" t="str">
        <v>F42</v>
      </c>
      <c r="F537" t="str">
        <v/>
      </c>
      <c r="G537" t="str">
        <v>212</v>
      </c>
      <c r="H537" t="str">
        <v>70</v>
      </c>
      <c r="I537" t="str">
        <v>Contact famille</v>
      </c>
      <c r="J537" t="str">
        <v>Contact famille</v>
      </c>
      <c r="K537" t="str">
        <v>active</v>
      </c>
    </row>
    <row r="538">
      <c r="A538" t="str">
        <v>WEISSGERBER</v>
      </c>
      <c r="B538" t="str">
        <v>Tunn</v>
      </c>
      <c r="C538" t="str">
        <v>Y4N35UG</v>
      </c>
      <c r="D538" t="str">
        <v>F42</v>
      </c>
      <c r="E538" t="str">
        <v>F42</v>
      </c>
      <c r="F538" t="str">
        <v/>
      </c>
      <c r="G538" t="str">
        <v>5</v>
      </c>
      <c r="H538" t="str">
        <v>14</v>
      </c>
      <c r="I538" t="str">
        <v>U15 H</v>
      </c>
      <c r="J538" t="str">
        <v>U 15 Hommes</v>
      </c>
      <c r="K538" t="str">
        <v>active</v>
      </c>
    </row>
    <row r="539">
      <c r="A539" t="str">
        <v>WELLENS</v>
      </c>
      <c r="B539" t="str">
        <v>Tun</v>
      </c>
      <c r="C539" t="str">
        <v>AWMQYNX</v>
      </c>
      <c r="D539" t="str">
        <v>Seul</v>
      </c>
      <c r="E539" t="str">
        <v>Seul</v>
      </c>
      <c r="F539" t="str">
        <v/>
      </c>
      <c r="G539" t="str">
        <v>2</v>
      </c>
      <c r="H539" t="str">
        <v>11</v>
      </c>
      <c r="I539" t="str">
        <v>Seniors H</v>
      </c>
      <c r="J539" t="str">
        <v>Seniors - Hommes</v>
      </c>
      <c r="K539" t="str">
        <v>active</v>
      </c>
    </row>
    <row r="540">
      <c r="A540" t="str">
        <v>WELSCH</v>
      </c>
      <c r="B540" t="str">
        <v>Mike</v>
      </c>
      <c r="C540" t="str">
        <v>8SHZWRN</v>
      </c>
      <c r="D540" t="str">
        <v>Seul</v>
      </c>
      <c r="E540" t="str">
        <v>Seul</v>
      </c>
      <c r="F540" t="str">
        <v/>
      </c>
      <c r="G540" t="str">
        <v>2</v>
      </c>
      <c r="H540" t="str">
        <v>11</v>
      </c>
      <c r="I540" t="str">
        <v>Seniors H</v>
      </c>
      <c r="J540" t="str">
        <v>Seniors - Hommes</v>
      </c>
      <c r="K540" t="str">
        <v>active</v>
      </c>
    </row>
    <row r="541">
      <c r="A541" t="str">
        <v>WEZENBERG</v>
      </c>
      <c r="B541" t="str">
        <v>Dirk</v>
      </c>
      <c r="C541" t="str">
        <v>SURXCAW</v>
      </c>
      <c r="D541" t="str">
        <v>Seul</v>
      </c>
      <c r="E541" t="str">
        <v>Seul</v>
      </c>
      <c r="F541" t="str">
        <v/>
      </c>
      <c r="G541" t="str">
        <v>9</v>
      </c>
      <c r="H541" t="str">
        <v>20</v>
      </c>
      <c r="I541" t="str">
        <v>Vétérans H</v>
      </c>
      <c r="J541" t="str">
        <v>Vétérans - Hommes</v>
      </c>
      <c r="K541" t="str">
        <v>active</v>
      </c>
    </row>
    <row r="542">
      <c r="A542" t="str">
        <v>WILK</v>
      </c>
      <c r="B542" t="str">
        <v>Dimitri</v>
      </c>
      <c r="C542" t="str">
        <v>86KELYE</v>
      </c>
      <c r="D542" t="str">
        <v>F83</v>
      </c>
      <c r="E542" t="str">
        <v>F83</v>
      </c>
      <c r="F542" t="str">
        <v/>
      </c>
      <c r="G542" t="str">
        <v>3</v>
      </c>
      <c r="H542" t="str">
        <v>12</v>
      </c>
      <c r="I542" t="str">
        <v>U21 H</v>
      </c>
      <c r="J542" t="str">
        <v>U 21 Hommes</v>
      </c>
      <c r="K542" t="str">
        <v>active</v>
      </c>
    </row>
    <row r="543">
      <c r="A543" t="str">
        <v>WILK</v>
      </c>
      <c r="B543" t="str">
        <v>Ekaterina</v>
      </c>
      <c r="C543" t="str">
        <v>UL6WDJ5</v>
      </c>
      <c r="D543" t="str">
        <v>F83</v>
      </c>
      <c r="E543" t="str">
        <v>F83</v>
      </c>
      <c r="F543" t="str">
        <v/>
      </c>
      <c r="G543" t="str">
        <v>212</v>
      </c>
      <c r="H543" t="str">
        <v>70</v>
      </c>
      <c r="I543" t="str">
        <v>Contact famille</v>
      </c>
      <c r="J543" t="str">
        <v>Contact famille</v>
      </c>
      <c r="K543" t="str">
        <v>active</v>
      </c>
    </row>
    <row r="544">
      <c r="A544" t="str">
        <v>WILK</v>
      </c>
      <c r="B544" t="str">
        <v>Reynald</v>
      </c>
      <c r="C544" t="str">
        <v>EYQXHS2</v>
      </c>
      <c r="D544" t="str">
        <v>F83</v>
      </c>
      <c r="E544" t="str">
        <v>F83</v>
      </c>
      <c r="F544" t="str">
        <v/>
      </c>
      <c r="G544" t="str">
        <v>212</v>
      </c>
      <c r="H544" t="str">
        <v>70</v>
      </c>
      <c r="I544" t="str">
        <v>Contact famille</v>
      </c>
      <c r="J544" t="str">
        <v>Contact famille</v>
      </c>
      <c r="K544" t="str">
        <v>active</v>
      </c>
    </row>
    <row r="545">
      <c r="A545" t="str">
        <v>WURTH</v>
      </c>
      <c r="B545" t="str">
        <v>Charly</v>
      </c>
      <c r="C545" t="str">
        <v>B9BRPRC</v>
      </c>
      <c r="D545" t="str">
        <v>F78</v>
      </c>
      <c r="E545" t="str">
        <v>F78</v>
      </c>
      <c r="F545" t="str">
        <v/>
      </c>
      <c r="G545" t="str">
        <v>21</v>
      </c>
      <c r="H545" t="str">
        <v>18</v>
      </c>
      <c r="I545" t="str">
        <v>U7 H</v>
      </c>
      <c r="J545" t="str">
        <v>U7 Mixte</v>
      </c>
      <c r="K545" t="str">
        <v>active</v>
      </c>
    </row>
    <row r="546">
      <c r="A546" t="str">
        <v>WURTH</v>
      </c>
      <c r="B546" t="str">
        <v>Jeff</v>
      </c>
      <c r="C546" t="str">
        <v>TQFGXJT</v>
      </c>
      <c r="D546" t="str">
        <v>F78</v>
      </c>
      <c r="E546" t="str">
        <v>F78</v>
      </c>
      <c r="F546" t="str">
        <v/>
      </c>
      <c r="G546" t="str">
        <v>212</v>
      </c>
      <c r="H546" t="str">
        <v>70</v>
      </c>
      <c r="I546" t="str">
        <v>Contact famille</v>
      </c>
      <c r="J546" t="str">
        <v>Contact famille</v>
      </c>
      <c r="K546" t="str">
        <v>active</v>
      </c>
    </row>
    <row r="547">
      <c r="A547" t="str">
        <v>WURTH</v>
      </c>
      <c r="B547" t="str">
        <v>Leo</v>
      </c>
      <c r="C547" t="str">
        <v>KPWQSPJ</v>
      </c>
      <c r="D547" t="str">
        <v>F78</v>
      </c>
      <c r="E547" t="str">
        <v>F78</v>
      </c>
      <c r="F547" t="str">
        <v/>
      </c>
      <c r="G547" t="str">
        <v>8</v>
      </c>
      <c r="H547" t="str">
        <v>17</v>
      </c>
      <c r="I547" t="str">
        <v>U9 H</v>
      </c>
      <c r="J547" t="str">
        <v>U 9 Hommes</v>
      </c>
      <c r="K547" t="str">
        <v>active</v>
      </c>
    </row>
    <row r="548">
      <c r="A548" t="str">
        <v>XIAN</v>
      </c>
      <c r="B548" t="str">
        <v>Changfeng</v>
      </c>
      <c r="C548" t="str">
        <v>458N8LR</v>
      </c>
      <c r="D548" t="str">
        <v>F85</v>
      </c>
      <c r="E548" t="str">
        <v>F85</v>
      </c>
      <c r="F548" t="str">
        <v/>
      </c>
      <c r="G548" t="str">
        <v>6</v>
      </c>
      <c r="H548" t="str">
        <v>15</v>
      </c>
      <c r="I548" t="str">
        <v>U13 H</v>
      </c>
      <c r="J548" t="str">
        <v>U 13 Hommes</v>
      </c>
      <c r="K548" t="str">
        <v>active</v>
      </c>
    </row>
    <row r="549">
      <c r="A549" t="str">
        <v>XIAN</v>
      </c>
      <c r="B549" t="str">
        <v>Yongxing</v>
      </c>
      <c r="C549" t="str">
        <v>XCXN455</v>
      </c>
      <c r="D549" t="str">
        <v>F85</v>
      </c>
      <c r="E549" t="str">
        <v>F85</v>
      </c>
      <c r="F549" t="str">
        <v/>
      </c>
      <c r="G549" t="str">
        <v>212</v>
      </c>
      <c r="H549" t="str">
        <v>70</v>
      </c>
      <c r="I549" t="str">
        <v>Contact famille</v>
      </c>
      <c r="J549" t="str">
        <v>Contact famille</v>
      </c>
      <c r="K549" t="str">
        <v>active</v>
      </c>
    </row>
    <row r="550">
      <c r="A550" t="str">
        <v>YAGDI</v>
      </c>
      <c r="B550" t="str">
        <v>Esma</v>
      </c>
      <c r="C550" t="str">
        <v>JZ8DZ7K</v>
      </c>
      <c r="D550" t="str">
        <v>F129</v>
      </c>
      <c r="E550" t="str">
        <v>F129</v>
      </c>
      <c r="F550" t="str">
        <v/>
      </c>
      <c r="G550" t="str">
        <v>212</v>
      </c>
      <c r="H550" t="str">
        <v>70</v>
      </c>
      <c r="I550" t="str">
        <v>Contact famille</v>
      </c>
      <c r="J550" t="str">
        <v>Contact famille</v>
      </c>
      <c r="K550" t="str">
        <v>active</v>
      </c>
    </row>
    <row r="551">
      <c r="A551" t="str">
        <v>ZANITZER</v>
      </c>
      <c r="B551" t="str">
        <v>Daniel</v>
      </c>
      <c r="C551" t="str">
        <v>SKTSBLX</v>
      </c>
      <c r="D551" t="str">
        <v>F124</v>
      </c>
      <c r="E551" t="str">
        <v>F124</v>
      </c>
      <c r="F551" t="str">
        <v/>
      </c>
      <c r="G551" t="str">
        <v>212</v>
      </c>
      <c r="H551" t="str">
        <v>70</v>
      </c>
      <c r="I551" t="str">
        <v>Contact famille</v>
      </c>
      <c r="J551" t="str">
        <v>Contact famille</v>
      </c>
      <c r="K551" t="str">
        <v>active</v>
      </c>
    </row>
    <row r="552">
      <c r="A552" t="str">
        <v>ZANITZER</v>
      </c>
      <c r="B552" t="str">
        <v>Emma</v>
      </c>
      <c r="C552" t="str">
        <v>TT9MSPH</v>
      </c>
      <c r="D552" t="str">
        <v>F124</v>
      </c>
      <c r="E552" t="str">
        <v>F124</v>
      </c>
      <c r="F552" t="str">
        <v/>
      </c>
      <c r="G552" t="str">
        <v>14</v>
      </c>
      <c r="H552" t="str">
        <v>31</v>
      </c>
      <c r="I552" t="str">
        <v>Seniors FE</v>
      </c>
      <c r="J552" t="str">
        <v>U 17 FE</v>
      </c>
      <c r="K552" t="str">
        <v>active</v>
      </c>
    </row>
    <row r="553">
      <c r="A553" t="str">
        <v>ZEBROWSKY</v>
      </c>
      <c r="B553" t="str">
        <v>Amélia</v>
      </c>
      <c r="C553" t="str">
        <v>KP8C43B</v>
      </c>
      <c r="D553" t="str">
        <v>F122</v>
      </c>
      <c r="E553" t="str">
        <v>F122</v>
      </c>
      <c r="F553" t="str">
        <v/>
      </c>
      <c r="G553" t="str">
        <v>21</v>
      </c>
      <c r="H553" t="str">
        <v>18</v>
      </c>
      <c r="I553" t="str">
        <v>U7 H</v>
      </c>
      <c r="J553" t="str">
        <v>U7 Mixte</v>
      </c>
      <c r="K553" t="str">
        <v>active</v>
      </c>
    </row>
    <row r="554">
      <c r="A554" t="str">
        <v>ZEBROWSKY</v>
      </c>
      <c r="B554" t="str">
        <v>Julien</v>
      </c>
      <c r="C554" t="str">
        <v>HNGHGZZ</v>
      </c>
      <c r="D554" t="str">
        <v>F122</v>
      </c>
      <c r="E554" t="str">
        <v>F122</v>
      </c>
      <c r="F554" t="str">
        <v/>
      </c>
      <c r="G554" t="str">
        <v>212</v>
      </c>
      <c r="H554" t="str">
        <v>70</v>
      </c>
      <c r="I554" t="str">
        <v>Contact famille</v>
      </c>
      <c r="J554" t="str">
        <v>Contact famille</v>
      </c>
      <c r="K554" t="str">
        <v>active</v>
      </c>
    </row>
    <row r="555">
      <c r="A555" t="str">
        <v>ZEBROWSKY</v>
      </c>
      <c r="B555" t="str">
        <v>Silvia</v>
      </c>
      <c r="C555" t="str">
        <v>JLKQWK4</v>
      </c>
      <c r="D555" t="str">
        <v>F122</v>
      </c>
      <c r="E555" t="str">
        <v>F122</v>
      </c>
      <c r="F555" t="str">
        <v/>
      </c>
      <c r="G555" t="str">
        <v>212</v>
      </c>
      <c r="H555" t="str">
        <v>70</v>
      </c>
      <c r="I555" t="str">
        <v>Contact famille</v>
      </c>
      <c r="J555" t="str">
        <v>Contact famille</v>
      </c>
      <c r="K555" t="str">
        <v>active</v>
      </c>
    </row>
    <row r="556">
      <c r="A556" t="str">
        <v>ZHOU</v>
      </c>
      <c r="B556" t="str">
        <v>Jian</v>
      </c>
      <c r="C556" t="str">
        <v>KTQ5M3P</v>
      </c>
      <c r="D556" t="str">
        <v>F85</v>
      </c>
      <c r="E556" t="str">
        <v>F85</v>
      </c>
      <c r="F556" t="str">
        <v/>
      </c>
      <c r="G556" t="str">
        <v>212</v>
      </c>
      <c r="H556" t="str">
        <v>70</v>
      </c>
      <c r="I556" t="str">
        <v>Contact famille</v>
      </c>
      <c r="J556" t="str">
        <v>Contact famille</v>
      </c>
      <c r="K556" t="str">
        <v>active</v>
      </c>
    </row>
    <row r="557">
      <c r="A557" t="str">
        <v>ZOLLER</v>
      </c>
      <c r="B557" t="str">
        <v>Daniel</v>
      </c>
      <c r="C557" t="str">
        <v>MP6ENZG</v>
      </c>
      <c r="D557" t="str">
        <v>F25</v>
      </c>
      <c r="E557" t="str">
        <v>F25</v>
      </c>
      <c r="F557" t="str">
        <v/>
      </c>
      <c r="G557" t="str">
        <v>212</v>
      </c>
      <c r="H557" t="str">
        <v>70</v>
      </c>
      <c r="I557" t="str">
        <v>Contact famille</v>
      </c>
      <c r="J557" t="str">
        <v>Contact famille</v>
      </c>
      <c r="K557" t="str">
        <v>active</v>
      </c>
    </row>
    <row r="558">
      <c r="A558" t="str">
        <v>ZOLLER</v>
      </c>
      <c r="B558" t="str">
        <v>Pol</v>
      </c>
      <c r="C558" t="str">
        <v>QN29A8R</v>
      </c>
      <c r="D558" t="str">
        <v>F25</v>
      </c>
      <c r="E558" t="str">
        <v>F25</v>
      </c>
      <c r="F558" t="str">
        <v/>
      </c>
      <c r="G558" t="str">
        <v>3</v>
      </c>
      <c r="H558" t="str">
        <v>12</v>
      </c>
      <c r="I558" t="str">
        <v>U21 H</v>
      </c>
      <c r="J558" t="str">
        <v>U 21 Hommes</v>
      </c>
      <c r="K558" t="str">
        <v>active</v>
      </c>
    </row>
    <row r="559">
      <c r="A559" t="str">
        <v>ZWANK</v>
      </c>
      <c r="B559" t="str">
        <v>Luc</v>
      </c>
      <c r="C559" t="str">
        <v>ECUDPCC</v>
      </c>
      <c r="D559" t="str">
        <v>F89</v>
      </c>
      <c r="E559" t="str">
        <v>F89</v>
      </c>
      <c r="F559" t="str">
        <v/>
      </c>
      <c r="G559" t="str">
        <v>212</v>
      </c>
      <c r="H559" t="str">
        <v>70</v>
      </c>
      <c r="I559" t="str">
        <v>Contact famille</v>
      </c>
      <c r="J559" t="str">
        <v>Contact famille</v>
      </c>
      <c r="K559" t="str">
        <v>active</v>
      </c>
    </row>
    <row r="560">
      <c r="A560" t="str">
        <v>ZWANK</v>
      </c>
      <c r="B560" t="str">
        <v>Theo</v>
      </c>
      <c r="C560" t="str">
        <v>MH3LL8Y</v>
      </c>
      <c r="D560" t="str">
        <v>F89</v>
      </c>
      <c r="E560" t="str">
        <v>F89</v>
      </c>
      <c r="F560" t="str">
        <v/>
      </c>
      <c r="G560" t="str">
        <v>21</v>
      </c>
      <c r="H560" t="str">
        <v>18</v>
      </c>
      <c r="I560" t="str">
        <v>U7 H</v>
      </c>
      <c r="J560" t="str">
        <v>U7 Mixte</v>
      </c>
      <c r="K560" t="str">
        <v>active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</row>
  </sheetData>
  <ignoredErrors>
    <ignoredError numberStoredAsText="1" sqref="A1:K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CAT</v>
      </c>
      <c r="B1" t="str">
        <v>CAT-JOUEURS</v>
      </c>
      <c r="C1" t="str">
        <v>comment</v>
      </c>
      <c r="D1" t="str">
        <v>2025 - 2026</v>
      </c>
      <c r="E1" t="str">
        <v>2026 - 2027</v>
      </c>
      <c r="G1" t="str">
        <v>Colonne listing membres</v>
      </c>
      <c r="H1" t="str">
        <v>explication</v>
      </c>
    </row>
    <row r="2">
      <c r="A2">
        <v>0</v>
      </c>
      <c r="B2" t="str">
        <v>CAT à compléter</v>
      </c>
    </row>
    <row r="3">
      <c r="A3">
        <v>2</v>
      </c>
      <c r="B3" t="str">
        <v>Seniors - HO</v>
      </c>
      <c r="D3" t="str">
        <v>91-04</v>
      </c>
      <c r="E3" t="str">
        <v>92-05</v>
      </c>
      <c r="G3" t="str">
        <v>Nom</v>
      </c>
      <c r="H3" t="str">
        <v>FMT= XXXX, selon données licence FLH</v>
      </c>
    </row>
    <row r="4">
      <c r="A4">
        <v>3</v>
      </c>
      <c r="B4" t="str">
        <v>U 21 HO</v>
      </c>
      <c r="D4" t="str">
        <v>05-08</v>
      </c>
      <c r="E4" t="str">
        <v>06-09</v>
      </c>
      <c r="G4" t="str">
        <v>Prénom</v>
      </c>
      <c r="H4" t="str">
        <v>FMT= Xxxx, selon données licence FLH</v>
      </c>
    </row>
    <row r="5">
      <c r="A5">
        <v>4</v>
      </c>
      <c r="B5" t="str">
        <v>U 17 H</v>
      </c>
      <c r="D5" t="str">
        <v>09-10</v>
      </c>
      <c r="E5" t="str">
        <v>10-11</v>
      </c>
      <c r="G5" t="str">
        <v>Langue / Nationalité</v>
      </c>
      <c r="H5" t="str">
        <v>FMT= X/Yyyyy; X= code langue de communication, Y = pays nationalité (1 seul) cohérent à listing FLH</v>
      </c>
    </row>
    <row r="6">
      <c r="A6">
        <v>5</v>
      </c>
      <c r="B6" t="str">
        <v>U 15 H</v>
      </c>
      <c r="D6" t="str">
        <v>11-12</v>
      </c>
      <c r="E6" t="str">
        <v>12-13</v>
      </c>
      <c r="G6" t="str">
        <v>Adresse</v>
      </c>
      <c r="H6" t="str">
        <v>FMT= 999, Xxxxx; 999= n° maison, Xxxx nom de la rue</v>
      </c>
    </row>
    <row r="7">
      <c r="A7">
        <v>9</v>
      </c>
      <c r="B7" t="str">
        <v>Vétérans - HO</v>
      </c>
      <c r="D7" t="str">
        <v>&lt; 90</v>
      </c>
      <c r="E7" t="str">
        <v>&lt; 91</v>
      </c>
      <c r="G7" t="str">
        <v>Code postale</v>
      </c>
      <c r="H7" t="str">
        <v>FMT= X/99999; X= code pays de résidence; 999 = code postale</v>
      </c>
    </row>
    <row r="8">
      <c r="A8">
        <v>6</v>
      </c>
      <c r="B8" t="str">
        <v>U 13 H</v>
      </c>
      <c r="D8" t="str">
        <v>13-14</v>
      </c>
      <c r="E8" t="str">
        <v>14-15</v>
      </c>
      <c r="G8" t="str">
        <v>Localité</v>
      </c>
      <c r="H8" t="str">
        <v>FMT= Xxxx; Xxxx= Nom de la Localité</v>
      </c>
    </row>
    <row r="9">
      <c r="A9">
        <v>7</v>
      </c>
      <c r="B9" t="str">
        <v>U 11 H</v>
      </c>
      <c r="D9" t="str">
        <v>15-16</v>
      </c>
      <c r="E9" t="str">
        <v>16-17</v>
      </c>
      <c r="G9" t="str">
        <v>code courrier</v>
      </c>
      <c r="H9" t="str">
        <v>FMT= X999; S = joueur individuel, D= donateur, F999= famille + n° de famille</v>
      </c>
    </row>
    <row r="10">
      <c r="A10">
        <v>8</v>
      </c>
      <c r="B10" t="str">
        <v>U 9 H</v>
      </c>
      <c r="D10" t="str">
        <v>17-18</v>
      </c>
      <c r="E10" t="str">
        <v>18-19</v>
      </c>
      <c r="G10" t="str">
        <v>courrier</v>
      </c>
      <c r="H10" t="str">
        <v>FMT = xx; xx = no si le membre a demandé par écrit de ne plus être contacté; ? Si un doute de communication existe, (blanc) = défaut</v>
      </c>
    </row>
    <row r="11">
      <c r="A11">
        <v>10</v>
      </c>
      <c r="B11" t="str">
        <v>Arbitre</v>
      </c>
      <c r="G11" t="str">
        <v>Cat</v>
      </c>
      <c r="H11" t="str">
        <v>FMT= 99; 99 = le n° de la catégorie définie par la FLH pour la saison en cours</v>
      </c>
    </row>
    <row r="12">
      <c r="A12">
        <v>12</v>
      </c>
      <c r="B12" t="str">
        <v>Femmes</v>
      </c>
      <c r="D12" t="str">
        <v>91-08</v>
      </c>
      <c r="E12" t="str">
        <v>92-09</v>
      </c>
      <c r="G12" t="str">
        <v>Catégorie interne HBM</v>
      </c>
      <c r="H12" t="str">
        <v>FMT = Xxxxxxx; Xxxxx = text libre selon table catégorie définie par le club ou le défaut de la FLH de la saison en cours</v>
      </c>
    </row>
    <row r="13">
      <c r="A13">
        <v>14</v>
      </c>
      <c r="B13" t="str">
        <v>U 17 FE</v>
      </c>
      <c r="D13" t="str">
        <v>09-10</v>
      </c>
      <c r="E13" t="str">
        <v>10-11</v>
      </c>
      <c r="G13" t="str">
        <v>Cat</v>
      </c>
      <c r="H13" t="str">
        <v>FMT= 99; 99 = le n° de la catégorie définie par la FLH pour la saison en cours</v>
      </c>
    </row>
    <row r="14" xml:space="preserve">
      <c r="A14">
        <v>15</v>
      </c>
      <c r="B14" t="str">
        <v>U 13 F</v>
      </c>
      <c r="D14" t="str">
        <v>13-14</v>
      </c>
      <c r="E14" t="str">
        <v>14-15</v>
      </c>
      <c r="G14" t="str" xml:space="preserve">
        <v xml:space="preserve">Catégorie Listing _x000d_
FLH saison en cours</v>
      </c>
      <c r="H14" t="str">
        <v>FMT = Xxxxxxx; Xxxxx = texte libre selon table catégorie de la FLH</v>
      </c>
    </row>
    <row r="15">
      <c r="A15">
        <v>20</v>
      </c>
      <c r="B15" t="str">
        <v>U 4 Mixte</v>
      </c>
      <c r="D15" t="str">
        <v>&gt; 21</v>
      </c>
      <c r="E15" t="str">
        <v>&gt; 22</v>
      </c>
      <c r="G15" t="str">
        <v>Cat</v>
      </c>
      <c r="H15" t="str">
        <v>FMT= 99; 99 = le n° de la catégorie définie par la FLH pour la saison suivante pour simuler les cadres de la sasion suivante</v>
      </c>
    </row>
    <row r="16" xml:space="preserve">
      <c r="A16">
        <v>17</v>
      </c>
      <c r="B16" t="str">
        <v>U 11 F</v>
      </c>
      <c r="D16" t="str">
        <v>15-16</v>
      </c>
      <c r="E16" t="str">
        <v>16-17</v>
      </c>
      <c r="G16" t="str" xml:space="preserve">
        <v xml:space="preserve">Catégorie Listing _x000d_
FLH saison suivante</v>
      </c>
      <c r="H16" t="str">
        <v>FMT = Xxxxxxx; Xxxxx = texte libre selon table catégorie de la FLH</v>
      </c>
    </row>
    <row r="17">
      <c r="A17">
        <v>18</v>
      </c>
      <c r="B17" t="str">
        <v>U 9 F</v>
      </c>
      <c r="D17" t="str">
        <v>17-18</v>
      </c>
      <c r="E17" t="str">
        <v>18-19</v>
      </c>
      <c r="G17" t="str">
        <v>code activé saison suivante</v>
      </c>
      <c r="H17" t="str">
        <v xml:space="preserve">AC = Actif = présent S1 ou S2 jusqu’au 10/03 avant arrêt Coronna;BL = Blessé au 01/03/2020 en convalescence mais joueur potentiel ;AR =Arrêt : mais à remotivation possible soit comme joueur ou autre fonction : </v>
      </c>
    </row>
    <row r="18">
      <c r="A18">
        <v>1</v>
      </c>
      <c r="B18" t="str">
        <v>Officiel H</v>
      </c>
      <c r="G18" t="str">
        <v>commentaire respectif</v>
      </c>
      <c r="H18" t="str">
        <v>text pour expliquer des cas spéciaux</v>
      </c>
    </row>
    <row r="19">
      <c r="A19">
        <v>11</v>
      </c>
      <c r="B19" t="str">
        <v>Officiel FE</v>
      </c>
      <c r="G19" t="str">
        <v>code sélection</v>
      </c>
      <c r="H19" t="str">
        <v>SH = licenciés senior hommes+veterans+U19; DA= licenciées Dames, veterans, U18; JE= licenciés jeunes triés par catégorie</v>
      </c>
    </row>
    <row r="20">
      <c r="A20">
        <v>16</v>
      </c>
      <c r="B20" t="str">
        <v>U15 F</v>
      </c>
      <c r="D20" t="str">
        <v>11-12</v>
      </c>
      <c r="E20" t="str">
        <v>12-13</v>
      </c>
      <c r="G20" t="str">
        <v>U17H</v>
      </c>
      <c r="H20" t="str">
        <v xml:space="preserve">colonne de liaison de ce groupe(catégorie FLH) pour regrouper j = joueur de cette catégorie, ju= joueur de la catégorie inférieure , jd = joueur de la catégorie supérieure, c = contact (parents,…) ou (blanc = pas concerné ); ju et jd sont des reclassements internes organisationnels  </v>
      </c>
    </row>
    <row r="21">
      <c r="A21">
        <v>19</v>
      </c>
      <c r="B21" t="str">
        <v>Vétérans - FE</v>
      </c>
      <c r="D21" t="str">
        <v>&lt; 90</v>
      </c>
      <c r="E21" t="str">
        <v>&lt; 91</v>
      </c>
      <c r="G21" t="str">
        <v>U15H</v>
      </c>
      <c r="H21" t="str">
        <v xml:space="preserve">colonne de liaison de ce groupe(catégorie FLH) pour regrouper j = joueur de cette catégorie, ju= joueur de la catégorie inférieure , jd = joueur de la catégorie supérieure, c = contact (parents,…) ou (blanc = pas concerné ); ju et jd sont des reclassements internes organisationnels  </v>
      </c>
    </row>
    <row r="22">
      <c r="A22">
        <v>21</v>
      </c>
      <c r="B22" t="str">
        <v>U7 Mixte</v>
      </c>
      <c r="D22" t="str">
        <v>&gt; 19</v>
      </c>
      <c r="E22" t="str">
        <v>&gt; 20</v>
      </c>
      <c r="G22" t="str">
        <v>U13H</v>
      </c>
      <c r="H22" t="str">
        <v xml:space="preserve">colonne de liaison de ce groupe(catégorie FLH) pour regrouper j = joueur de cette catégorie, ju= joueur de la catégorie inférieure , jd = joueur de la catégorie supérieure, c = contact (parents,…) ou (blanc = pas concerné ); ju et jd sont des reclassements internes organisationnels  </v>
      </c>
    </row>
    <row r="23" xml:space="preserve">
      <c r="A23">
        <v>50</v>
      </c>
      <c r="B23" t="str">
        <v>Benevole</v>
      </c>
      <c r="C23" t="str">
        <v>code interne HBM</v>
      </c>
      <c r="G23" t="str" xml:space="preserve">
        <v xml:space="preserve">U11M_x000d_
2010/11</v>
      </c>
      <c r="H23" t="str">
        <v xml:space="preserve">colonne de liaison de ce groupe(catégorie FLH) pour regrouper j = joueur de cette catégorie, ju= joueur de la catégorie inférieure , jd = joueur de la catégorie supérieure, c = contact (parents,…) ou (blanc = pas concerné ); ju et jd sont des reclassements internes organisationnels  </v>
      </c>
    </row>
    <row r="24" xml:space="preserve">
      <c r="A24">
        <v>102</v>
      </c>
      <c r="B24" t="str">
        <v>Seniors - Hommes arbitre</v>
      </c>
      <c r="C24" t="str">
        <v>code interne HBM</v>
      </c>
      <c r="G24" t="str" xml:space="preserve">
        <v xml:space="preserve">U7M_x000d_
2009/08/..</v>
      </c>
      <c r="H24" t="str">
        <v xml:space="preserve">colonne de liaison de ce groupe(catégorie FLH) pour regrouper j = joueur de cette catégorie, ju= joueur de la catégorie inférieure , jd = joueur de la catégorie supérieure, c = contact (parents,…) ou (blanc = pas concerné ); ju et jd sont des reclassements internes organisationnels  </v>
      </c>
    </row>
    <row r="25">
      <c r="A25">
        <v>109</v>
      </c>
      <c r="B25" t="str">
        <v>Veteran arbitre</v>
      </c>
      <c r="C25" t="str">
        <v>code interne HBM</v>
      </c>
      <c r="G25" t="str">
        <v>U15F</v>
      </c>
      <c r="H25" t="str">
        <v xml:space="preserve">colonne de liaison de ce groupe(catégorie FLH) pour regrouper j = joueur de cette catégorie, ju= joueur de la catégorie inférieure , jd = joueur de la catégorie supérieure, c = contact (parents,…) ou (blanc = pas concerné ); ju et jd sont des reclassements internes organisationnels  </v>
      </c>
    </row>
    <row r="26">
      <c r="A26">
        <v>112</v>
      </c>
      <c r="B26" t="str">
        <v>Joueur(euse) bloqué(e) interne</v>
      </c>
      <c r="C26" t="str">
        <v>code interne HBM</v>
      </c>
      <c r="G26" t="str">
        <v>U13F</v>
      </c>
      <c r="H26" t="str">
        <v xml:space="preserve">colonne de liaison de ce groupe(catégorie FLH) pour regrouper j = joueur de cette catégorie, ju= joueur de la catégorie inférieure , jd = joueur de la catégorie supérieure, c = contact (parents,…) ou (blanc = pas concerné ); ju et jd sont des reclassements internes organisationnels  </v>
      </c>
    </row>
    <row r="27">
      <c r="A27">
        <v>150</v>
      </c>
      <c r="B27" t="str">
        <v>comité</v>
      </c>
      <c r="C27" t="str">
        <v>code interne HBM</v>
      </c>
      <c r="G27" t="str">
        <v>Licence</v>
      </c>
      <c r="H27" t="str">
        <v>FMT = 10-9999; 10 = n° du HBM, 9999 = n° de licence de la FLH (listing)</v>
      </c>
    </row>
    <row r="28">
      <c r="A28">
        <v>188</v>
      </c>
      <c r="B28" t="str">
        <v>Non actif licencié</v>
      </c>
      <c r="C28" t="str">
        <v>code interne HBM</v>
      </c>
      <c r="G28" t="str">
        <v>Début procédure licence (JJ/MM/AA)</v>
      </c>
      <c r="H28" t="str">
        <v>FMT = JJ/MM/SSAA; JJ= jour, MM = mois; SS= siècle; AA = année</v>
      </c>
    </row>
    <row r="29">
      <c r="A29">
        <v>200</v>
      </c>
      <c r="B29" t="str">
        <v>Donateurs</v>
      </c>
      <c r="C29" t="str">
        <v>code interne HBM</v>
      </c>
      <c r="G29" t="str">
        <v>Statut "Demande de licence". (sorti Mail)</v>
      </c>
      <c r="H29" t="str">
        <v xml:space="preserve">FMT = SSAA/MM/JJ-Xxxx; siècle, année, mois, jour; Xxxx = état de la demande: lp = mail aux parents, j = mail à joueur, FLH = mail à FLH ; </v>
      </c>
    </row>
    <row r="30">
      <c r="A30">
        <v>201</v>
      </c>
      <c r="B30" t="str">
        <v>Donateurs licencié</v>
      </c>
      <c r="C30" t="str">
        <v>code interne HBM</v>
      </c>
      <c r="G30" t="str">
        <v>Commentaires &amp; changements (Secrétaire)</v>
      </c>
      <c r="H30" t="str">
        <v xml:space="preserve">FMT = Xxxxx; Xxxx = texte libre du secrétaire pour expliquer une exception dans les données du membre/licencié ou une instruction à suivre </v>
      </c>
    </row>
    <row r="31" xml:space="preserve">
      <c r="A31">
        <v>202</v>
      </c>
      <c r="B31" t="str">
        <v>Membre honoraire</v>
      </c>
      <c r="C31" t="str">
        <v>code interne HBM</v>
      </c>
      <c r="G31" t="str" xml:space="preserve">
        <v xml:space="preserve">Date début_x000d_
licence (JJ/MM/AA)</v>
      </c>
      <c r="H31" t="str">
        <v>FMT : JJ/MM/SSAA; respecter cohérence avec listing FLH</v>
      </c>
    </row>
    <row r="32">
      <c r="A32">
        <v>210</v>
      </c>
      <c r="B32" t="str">
        <v>Contact famille M</v>
      </c>
      <c r="C32" t="str">
        <v>code interne HBM</v>
      </c>
      <c r="G32" t="str">
        <v>date début membre (JJ/MM/AA)</v>
      </c>
      <c r="H32" t="str">
        <v>FMT : JJ/MM/SSAA; selon 1 ier contact demande de membre ou selon date licence ????; joueur qui part et revient : la date de réintégration est à saisir, les années de la première période sont perdues</v>
      </c>
    </row>
    <row r="33" xml:space="preserve">
      <c r="A33">
        <v>211</v>
      </c>
      <c r="B33" t="str">
        <v>Contact famille F</v>
      </c>
      <c r="C33" t="str">
        <v>code interne HBM</v>
      </c>
      <c r="G33" t="str" xml:space="preserve">
        <v xml:space="preserve">Prochain _x000d_
Médico</v>
      </c>
      <c r="H33" t="str">
        <v>FMT = SSAA; selon date listing FLH;uniquement pour licencié</v>
      </c>
    </row>
    <row r="34">
      <c r="A34">
        <v>212</v>
      </c>
      <c r="B34" t="str">
        <v>Contact famille</v>
      </c>
      <c r="C34" t="str">
        <v>code interne HBM</v>
      </c>
      <c r="G34" t="str">
        <v>Naissance (JJ/MM/AA)</v>
      </c>
      <c r="H34" t="str">
        <v>FMT = JJ/MM/SSAA; selon date carte identité; respecter cohérence avec listing FLH</v>
      </c>
    </row>
    <row r="35">
      <c r="A35">
        <v>213</v>
      </c>
      <c r="B35" t="str">
        <v>Mère d'acceuil</v>
      </c>
      <c r="C35" t="str">
        <v>code interne HBM</v>
      </c>
      <c r="G35" t="str">
        <v>Matricule</v>
      </c>
      <c r="H35" t="str">
        <v>FMT = SSAA MM JJ 999 99;  selon date carte identité; respecter cohérence avec listing FLH; NA = pas nécessaire pour FLH ni demande subside</v>
      </c>
    </row>
    <row r="36">
      <c r="A36">
        <v>220</v>
      </c>
      <c r="B36" t="str">
        <v>Arrêt Temporaire</v>
      </c>
      <c r="C36" t="str">
        <v>code interne HBM</v>
      </c>
      <c r="G36" t="str">
        <v>Tél.</v>
      </c>
      <c r="H36" t="str">
        <v>FMT = 9(9); selon donnée demande membership/licence</v>
      </c>
    </row>
    <row r="37">
      <c r="A37">
        <v>221</v>
      </c>
      <c r="B37" t="str">
        <v>Arrêt temporaire licencié</v>
      </c>
      <c r="C37" t="str">
        <v>code interne HBM</v>
      </c>
      <c r="G37" t="str">
        <v>Tél.-Bureau</v>
      </c>
      <c r="H37" t="str">
        <v>FMT = 9(9); selon donnée demande membership/licence</v>
      </c>
    </row>
    <row r="38">
      <c r="A38">
        <v>240</v>
      </c>
      <c r="B38" t="str">
        <v>Ancien Membre</v>
      </c>
      <c r="C38" t="str">
        <v>code interne HBM</v>
      </c>
    </row>
    <row r="39">
      <c r="A39">
        <v>250</v>
      </c>
      <c r="B39" t="str">
        <v>Abondon</v>
      </c>
      <c r="C39" t="str">
        <v>code interne HBM</v>
      </c>
      <c r="G39" t="str">
        <v>GSM</v>
      </c>
      <c r="H39" t="str">
        <v>FMT = 9(9); selon donnée demande membership/licence</v>
      </c>
    </row>
    <row r="40">
      <c r="A40">
        <v>251</v>
      </c>
      <c r="B40" t="str">
        <v>Abandon licencié</v>
      </c>
      <c r="C40" t="str">
        <v>code interne HBM</v>
      </c>
      <c r="G40" t="str">
        <v>Email</v>
      </c>
      <c r="H40" t="str">
        <v>FMT = x(.x)@x.x; selon donnée demande membership/licence</v>
      </c>
    </row>
    <row r="41">
      <c r="A41">
        <v>252</v>
      </c>
      <c r="B41" t="str">
        <v>Arrêt jeune (garder licence)</v>
      </c>
      <c r="C41" t="str">
        <v>code interne HBM</v>
      </c>
      <c r="G41" t="str">
        <v>Cat_Arbitre</v>
      </c>
      <c r="H41" t="str">
        <v xml:space="preserve">FMT = X; X = niveau du diplôme: A, B, C, ; J = jeune </v>
      </c>
    </row>
    <row r="42">
      <c r="A42">
        <v>253</v>
      </c>
      <c r="B42" t="str">
        <v>Supprimer contact famille (arrêt jeune)</v>
      </c>
      <c r="C42" t="str">
        <v>code interne HBM</v>
      </c>
      <c r="G42" t="str">
        <v>Comité</v>
      </c>
      <c r="H42" t="str">
        <v>FMT = XXXXX; X = rôle selon définition statuts; président, secrétaire, trésorier, membre et/ou rôle groupe de travail: Coordinateur:  events, sports, compétition, …</v>
      </c>
    </row>
    <row r="43">
      <c r="A43">
        <v>254</v>
      </c>
      <c r="B43" t="str">
        <v>inactif</v>
      </c>
      <c r="C43" t="str">
        <v>code interne HBM</v>
      </c>
      <c r="G43" t="str">
        <v>Officiel</v>
      </c>
      <c r="H43" t="str">
        <v xml:space="preserve">FMT = X; O = oui, C = en cours, W = mise en veille </v>
      </c>
    </row>
    <row r="44">
      <c r="A44">
        <v>255</v>
      </c>
      <c r="B44" t="str">
        <v>Arrêt</v>
      </c>
      <c r="C44" t="str">
        <v>code interne HBM</v>
      </c>
      <c r="G44" t="str">
        <v>FLH</v>
      </c>
      <c r="H44" t="str">
        <v xml:space="preserve">FMT = X; = membre d'un organe de la FLH; comité central, tribunal fédéral, tribunal appel, commission des jeunes, commission arbitre,... </v>
      </c>
    </row>
    <row r="45">
      <c r="A45">
        <v>256</v>
      </c>
      <c r="B45" t="str">
        <v>Arrêt (supprimer Licence)</v>
      </c>
      <c r="C45" t="str">
        <v>code interne HBM</v>
      </c>
      <c r="G45" t="str">
        <v>Entraîneur</v>
      </c>
      <c r="H45" t="str">
        <v xml:space="preserve">FMT = X; X = niveau du diplôme: A, B, C, ou ???????; J = jeune </v>
      </c>
    </row>
    <row r="46">
      <c r="A46">
        <v>300</v>
      </c>
      <c r="B46" t="str">
        <v>Prêt, sortie Mersch75</v>
      </c>
      <c r="C46" t="str">
        <v>code interne HBM</v>
      </c>
      <c r="G46" t="str">
        <v>PMT cot SSAA-4AA-3</v>
      </c>
      <c r="H46" t="str">
        <v>FMT = xxx ou 999 ou 999A; complété par le trésorier; 999 = montant payé, 99A = montant acompte payé, fcomp = la cot est comprise dans un PMT familial; free = la cotisation n'est pas dû; pi: la personne n'est pas intéressée d'être membre ( père/mère d'un jeune</v>
      </c>
    </row>
    <row r="47">
      <c r="A47">
        <v>301</v>
      </c>
      <c r="B47" t="str">
        <v>Prêt, entrée Mersch75</v>
      </c>
      <c r="C47" t="str">
        <v>code interne HBM</v>
      </c>
      <c r="G47" t="str">
        <v>PMT cot SSAA-3AA-2</v>
      </c>
      <c r="H47" t="str">
        <v>FMT = xxx ou 999 ou 999A; complété par le trésorier; 999 = montant payé, 99A = montant acompte payé, fcomp = la cot est comprise dans un PMT familial; free = la cotisation n'est pas dû; pi: la personne n'est pas intéressée d'être membre ( père/mère d'un jeune</v>
      </c>
    </row>
    <row r="48">
      <c r="A48">
        <v>302</v>
      </c>
      <c r="B48" t="str">
        <v>Transfert entrant en discution</v>
      </c>
      <c r="C48" t="str">
        <v>code interne HBM</v>
      </c>
      <c r="G48" t="str">
        <v>PMT cot SSAA-2AA-1</v>
      </c>
      <c r="H48" t="str">
        <v>FMT = xxx ou 999 ou 999A; complété par le trésorier; 999 = montant payé, 99A = montant acompte payé, fcomp = la cot est comprise dans un PMT familial; free = la cotisation n'est pas dû; pi: la personne n'est pas intéressée d'être membre ( père/mère d'un jeune</v>
      </c>
    </row>
    <row r="49">
      <c r="A49">
        <v>303</v>
      </c>
      <c r="B49" t="str">
        <v>Prêt gratuit pas équipe club origine</v>
      </c>
      <c r="C49" t="str">
        <v>code interne HBM</v>
      </c>
    </row>
    <row r="50">
      <c r="A50">
        <v>304</v>
      </c>
      <c r="B50" t="str">
        <v xml:space="preserve">Transfert vers autre club </v>
      </c>
      <c r="C50" t="str">
        <v>code interne HBM</v>
      </c>
    </row>
    <row r="51" xml:space="preserve">
      <c r="A51">
        <v>976</v>
      </c>
      <c r="B51" t="str">
        <v>Arrêt (reprend plus la compétion a cause blessure)</v>
      </c>
      <c r="C51" t="str">
        <v>code interne HBM</v>
      </c>
      <c r="G51" t="str" xml:space="preserve">
        <v xml:space="preserve">cat _x000d_
cot _x000d_
18-19</v>
      </c>
      <c r="H51" t="str">
        <v>FMT = xxx ; complété par le trésorier; XXX = catégorie courrier cotisation: fam, famr, s, sr, new, new0, new50: voir note gestion cotisation</v>
      </c>
    </row>
    <row r="52" xml:space="preserve">
      <c r="A52">
        <v>977</v>
      </c>
      <c r="B52" t="str">
        <v>blessé attendre rétablissement</v>
      </c>
      <c r="C52" t="str">
        <v>code interne HBM</v>
      </c>
      <c r="G52" t="str" xml:space="preserve">
        <v xml:space="preserve">envoi1 cot_x000d_
 18-19</v>
      </c>
      <c r="H52" t="str">
        <v>FMT= JJ/MM/AA; date envoi 1 ière lettre (selon catégorie) cotisation;complété par le trésorier</v>
      </c>
    </row>
    <row r="53" xml:space="preserve">
      <c r="A53">
        <v>978</v>
      </c>
      <c r="B53" t="str">
        <v>impayé remotiver, officiel ou coach backup</v>
      </c>
      <c r="C53" t="str">
        <v>code interne HBM</v>
      </c>
      <c r="G53" t="str" xml:space="preserve">
        <v xml:space="preserve">envoi2 cot _x000d_
18-19</v>
      </c>
      <c r="H53" t="str">
        <v>FMT= JJ/MM/AA; date envoi 2 ième lettre (selon catégorie) cotisation;complété par le trésorier</v>
      </c>
    </row>
    <row r="54">
      <c r="A54">
        <v>979</v>
      </c>
      <c r="B54" t="str">
        <v>impayé jeune garder licence potentiel jeune</v>
      </c>
      <c r="C54" t="str">
        <v>code interne HBM</v>
      </c>
      <c r="G54" t="str">
        <v>carte membre 18-19</v>
      </c>
      <c r="H54" t="str">
        <v>FMT = X9; X =type de carte membre à confectionner; 9 = n° de création ; F = carte membre famille, S = carte membre simple; complété par le trésorier; voir note gestion cotisation</v>
      </c>
      <c r="I54" t="str">
        <v>actif 20AA-AA+1</v>
      </c>
    </row>
    <row r="55">
      <c r="A55">
        <v>980</v>
      </c>
      <c r="B55" t="str">
        <v>sponsor, veut garder licence</v>
      </c>
      <c r="C55" t="str">
        <v>code interne HBM</v>
      </c>
      <c r="G55" t="str">
        <v>pmt cot SSAA-1AA</v>
      </c>
      <c r="H55" t="str">
        <v>FMT = xxx ou 999 ou 999A; complété par le trésorier; 999 = montant payé, 99A = montant acompte payé, fcomp = la cot est comprise dans un PMT familial; free = la cotisation n'est pas dû; pi: la personne n'est pas intéressée d'être membre ( père/mère d'un jeune; voir note gestion cotisation</v>
      </c>
    </row>
    <row r="56">
      <c r="A56">
        <v>981</v>
      </c>
      <c r="B56" t="str">
        <v>impayé,lic supprimée,gardé dans memberlist</v>
      </c>
      <c r="C56" t="str">
        <v>code interne HBM</v>
      </c>
      <c r="G56" t="str">
        <v>rappel impayes 2018-19</v>
      </c>
      <c r="H56" t="str">
        <v>FMT = 9; 9 = nombre de rappel envoyé; complété par le trésorier; voir note gestion cotisation</v>
      </c>
    </row>
    <row r="57">
      <c r="A57">
        <v>982</v>
      </c>
      <c r="B57" t="str">
        <v>impayé, garder licence 16-17 potentiel tft</v>
      </c>
      <c r="C57" t="str">
        <v>code interne HBM</v>
      </c>
      <c r="G57" t="str">
        <v>comment Cot 18-19</v>
      </c>
      <c r="H57" t="str">
        <v>FMT = XXXXXXX; Xxxx = texte libre du trésorier pour expliquer une exception de gestion ou de suivi de la demande de cotisation</v>
      </c>
    </row>
    <row r="58" xml:space="preserve">
      <c r="A58">
        <v>983</v>
      </c>
      <c r="B58" t="str">
        <v>arrêt 2017-18, svt mail 10-2017</v>
      </c>
      <c r="C58" t="str">
        <v>code interne HBM</v>
      </c>
      <c r="G58" t="str" xml:space="preserve">
        <v xml:space="preserve">subs. etat 2018_x000d_
</v>
      </c>
      <c r="H58" t="str" xml:space="preserve">
        <v xml:space="preserve">zone de travil pour préparer la demande_x000d_
FMT = RAA ou 9; code catégorie utilisé pour compléter la demande; _x000d_
1= &lt; 16ans+n° licence existe_x000d_
2= &lt; 16 ans sans n° de licence_x000d_
3=n° de licence, date naissance et matricule inconnu, &lt; 16 ans_x000d_
4= n° licence inexistant,date naissance et matricule inconnu, &lt; 16 ans_x000d_
RAA= repris année AA</v>
      </c>
    </row>
    <row r="59">
      <c r="A59">
        <v>984</v>
      </c>
      <c r="B59" t="str">
        <v>ancien, potentiel officiel</v>
      </c>
      <c r="C59" t="str">
        <v>code interne HBM</v>
      </c>
      <c r="G59" t="str">
        <v>Subside Etat 2018</v>
      </c>
      <c r="H59" t="str">
        <v>code de ventilation dans catégorie</v>
      </c>
    </row>
    <row r="60" xml:space="preserve">
      <c r="A60">
        <v>985</v>
      </c>
      <c r="B60" t="str">
        <v>Arrêt personne de contact  (arrêt jeunes)</v>
      </c>
      <c r="C60" t="str">
        <v>code interne HBM</v>
      </c>
      <c r="G60" t="str" xml:space="preserve">
        <v xml:space="preserve">2018/19_x000d_
activité_x000d_
Joueur/se</v>
      </c>
      <c r="H60" t="str">
        <v xml:space="preserve">complété par entraîneur et coordinateur competition; </v>
      </c>
    </row>
    <row r="61" xml:space="preserve">
      <c r="G61" t="str" xml:space="preserve">
        <v xml:space="preserve">2018/19 Joueur/se_x000d_
à remotiver</v>
      </c>
      <c r="H61" t="str">
        <v>complété par entraîneur et coordinateur competition</v>
      </c>
    </row>
    <row r="62">
      <c r="A62">
        <v>988</v>
      </c>
      <c r="B62" t="str">
        <v>inactif, payé cot, garder licence</v>
      </c>
      <c r="C62" t="str">
        <v>code interne HBM</v>
      </c>
      <c r="G62" t="str">
        <v xml:space="preserve">2018/19 Licence à supprimer </v>
      </c>
      <c r="H62" t="str">
        <v>complété par entraîneur et coordinateur competition</v>
      </c>
    </row>
    <row r="63">
      <c r="A63">
        <v>991</v>
      </c>
      <c r="B63" t="str">
        <v>supprimer licence et memberslist</v>
      </c>
      <c r="C63" t="str">
        <v>code interne HBM</v>
      </c>
      <c r="G63" t="str">
        <v>Commentaires 2018/19</v>
      </c>
      <c r="H63" t="str">
        <v>complété par entraîneur et coordinateur competition</v>
      </c>
    </row>
    <row r="64">
      <c r="A64">
        <v>992</v>
      </c>
      <c r="B64" t="str">
        <v>impayé, garder licence,remotiver joueur-officiel</v>
      </c>
      <c r="C64" t="str">
        <v>code interne HBM</v>
      </c>
      <c r="G64" t="str">
        <v>Présences entrainements 17/18</v>
      </c>
    </row>
    <row r="65">
      <c r="A65">
        <v>993</v>
      </c>
      <c r="B65" t="str">
        <v>supprimer  licence</v>
      </c>
      <c r="C65" t="str">
        <v>code interne HBM</v>
      </c>
      <c r="G65" t="str">
        <v>Présences Matchs 17/18</v>
      </c>
    </row>
    <row r="66">
      <c r="A66">
        <v>994</v>
      </c>
      <c r="B66" t="str">
        <v>supprimer memberslist</v>
      </c>
      <c r="C66" t="str">
        <v>code interne HBM</v>
      </c>
      <c r="G66" t="str">
        <v>Commentaires Présences 17/18</v>
      </c>
    </row>
    <row r="67">
      <c r="C67" t="str">
        <v>code interne HBM</v>
      </c>
    </row>
    <row r="68">
      <c r="A68">
        <v>996</v>
      </c>
      <c r="B68" t="str">
        <v>jeune inactif, impayé, analyse 08-2017 si potentiel</v>
      </c>
      <c r="C68" t="str">
        <v>code interne HBM</v>
      </c>
    </row>
    <row r="69">
      <c r="A69">
        <v>997</v>
      </c>
      <c r="B69" t="str">
        <v>adulte inactif, impayé, analyse 08-2017 si potentiel</v>
      </c>
      <c r="C69" t="str">
        <v>code interne HBM</v>
      </c>
    </row>
    <row r="70">
      <c r="C70" t="str">
        <v>code interne HBM</v>
      </c>
    </row>
    <row r="71">
      <c r="A71">
        <v>999</v>
      </c>
      <c r="B71" t="str">
        <v>Divers voir commentaires</v>
      </c>
      <c r="C71" t="str">
        <v>code interne HBM</v>
      </c>
    </row>
    <row r="72">
      <c r="C72" t="str">
        <v>code interne HBM</v>
      </c>
    </row>
  </sheetData>
  <pageMargins left="0.7" right="0.7" top="0.787401575" bottom="0.787401575" header="0" footer="0"/>
  <ignoredErrors>
    <ignoredError numberStoredAsText="1" sqref="A1:I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Membres 2026_2027</vt:lpstr>
      <vt:lpstr>Medico 2026</vt:lpstr>
      <vt:lpstr>Tables new</vt:lpstr>
      <vt:lpstr>Donateurs-Benévoles-Sponsors</vt:lpstr>
      <vt:lpstr>Annulés</vt:lpstr>
      <vt:lpstr>Codes alt-neu</vt:lpstr>
      <vt:lpstr>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2026-07-13T16:16:37Z</dcterms:created>
  <dcterms:modified xsi:type="dcterms:W3CDTF">2026-07-14T20:49:52Z</dcterms:modified>
  <cp:lastModifiedBy>Adrien Deischter</cp:lastModifiedBy>
  <dc:creator>openpyxl</dc:creator>
</cp:coreProperties>
</file>