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O:\CCD\CCD Attachments\"/>
    </mc:Choice>
  </mc:AlternateContent>
  <xr:revisionPtr revIDLastSave="0" documentId="8_{C93FFA20-6B55-409B-9950-AFF795E3F69F}" xr6:coauthVersionLast="47" xr6:coauthVersionMax="47" xr10:uidLastSave="{00000000-0000-0000-0000-000000000000}"/>
  <bookViews>
    <workbookView xWindow="28680" yWindow="1530" windowWidth="29040" windowHeight="15720" firstSheet="1" activeTab="1" xr2:uid="{67A99348-B2C1-4BF0-8CFD-C409C55CB2B3}"/>
  </bookViews>
  <sheets>
    <sheet name="Sheet1" sheetId="2" state="hidden" r:id="rId1"/>
    <sheet name="Effective October 01, 2024" sheetId="1" r:id="rId2"/>
  </sheets>
  <externalReferences>
    <externalReference r:id="rId3"/>
    <externalReference r:id="rId4"/>
    <externalReference r:id="rId5"/>
    <externalReference r:id="rId6"/>
    <externalReference r:id="rId7"/>
  </externalReferences>
  <definedNames>
    <definedName name="_xlnm._FilterDatabase" localSheetId="1" hidden="1">'Effective October 01, 2024'!$A$4:$G$627</definedName>
    <definedName name="_xlnm._FilterDatabase" localSheetId="0" hidden="1">Sheet1!$A$1:$I$792</definedName>
    <definedName name="HCPCS_NDC" localSheetId="1">#REF!</definedName>
    <definedName name="HCPCS_NDC">#REF!</definedName>
    <definedName name="HCPCS_NDC_2016Q2" localSheetId="1">#REF!</definedName>
    <definedName name="HCPCS_NDC_2016Q2">#REF!</definedName>
    <definedName name="PADs_NDC_Low_Cost" localSheetId="1">#REF!</definedName>
    <definedName name="PADs_NDC_Low_Cost">#REF!</definedName>
    <definedName name="PriceChange">'[1]2016Q1 Rates'!$A$1:$A$2</definedName>
    <definedName name="Results">[2]Sheet1!$C$2:$C$3</definedName>
  </definedNames>
  <calcPr calcId="191029"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23" i="1" l="1"/>
  <c r="E623" i="1"/>
  <c r="F622" i="1"/>
  <c r="E622" i="1"/>
  <c r="F624" i="1"/>
  <c r="E624" i="1"/>
  <c r="F627" i="1"/>
  <c r="E627" i="1"/>
  <c r="F626" i="1"/>
  <c r="E626" i="1"/>
  <c r="F625" i="1"/>
  <c r="E625" i="1"/>
  <c r="F325" i="1"/>
  <c r="E325" i="1"/>
  <c r="F365" i="1"/>
  <c r="E365" i="1"/>
  <c r="F618" i="1"/>
  <c r="E618" i="1"/>
  <c r="F44" i="1"/>
  <c r="E44" i="1"/>
  <c r="F446" i="1"/>
  <c r="E446" i="1"/>
  <c r="F248" i="1"/>
  <c r="E248" i="1"/>
  <c r="F567" i="1"/>
  <c r="E567" i="1"/>
  <c r="F263" i="1"/>
  <c r="E263" i="1"/>
  <c r="F126" i="1"/>
  <c r="E126" i="1"/>
  <c r="F276" i="1"/>
  <c r="E276" i="1"/>
  <c r="F275" i="1"/>
  <c r="E275" i="1"/>
  <c r="F254" i="1"/>
  <c r="E254" i="1"/>
  <c r="F452" i="1"/>
  <c r="E452" i="1"/>
  <c r="F473" i="1"/>
  <c r="E473" i="1"/>
  <c r="F457" i="1"/>
  <c r="E457" i="1"/>
  <c r="F407" i="1"/>
  <c r="E407" i="1"/>
  <c r="F579" i="1"/>
  <c r="E579" i="1"/>
  <c r="F616" i="1"/>
  <c r="E616" i="1"/>
  <c r="F177" i="1"/>
  <c r="E177" i="1"/>
  <c r="F351" i="1"/>
  <c r="E351" i="1"/>
  <c r="F587" i="1"/>
  <c r="E587" i="1"/>
  <c r="F205" i="1"/>
  <c r="E205" i="1"/>
  <c r="F255" i="1"/>
  <c r="E255" i="1"/>
  <c r="F183" i="1"/>
  <c r="E183" i="1"/>
  <c r="F83" i="1"/>
  <c r="E83" i="1"/>
  <c r="F130" i="1"/>
  <c r="E130" i="1"/>
  <c r="F144" i="1"/>
  <c r="E144" i="1"/>
  <c r="F215" i="1"/>
  <c r="E215" i="1"/>
  <c r="F576" i="1"/>
  <c r="E576" i="1"/>
  <c r="F334" i="1"/>
  <c r="E334" i="1"/>
  <c r="F615" i="1"/>
  <c r="E615" i="1"/>
  <c r="F468" i="1"/>
  <c r="E468" i="1"/>
  <c r="F165" i="1"/>
  <c r="E165" i="1"/>
  <c r="F143" i="1"/>
  <c r="E143" i="1"/>
  <c r="F141" i="1"/>
  <c r="E141" i="1"/>
  <c r="F46" i="1"/>
  <c r="E46" i="1"/>
  <c r="F29" i="1"/>
  <c r="E29" i="1"/>
  <c r="F145" i="1"/>
  <c r="E145" i="1"/>
  <c r="F87" i="1"/>
  <c r="E87" i="1"/>
  <c r="F49" i="1"/>
  <c r="E49" i="1"/>
  <c r="F189" i="1"/>
  <c r="E189" i="1"/>
  <c r="F21" i="1"/>
  <c r="E21" i="1"/>
  <c r="F504" i="1"/>
  <c r="E504" i="1"/>
  <c r="F303" i="1"/>
  <c r="E303" i="1"/>
  <c r="F406" i="1"/>
  <c r="E406" i="1"/>
  <c r="F423" i="1"/>
  <c r="E423" i="1"/>
  <c r="F543" i="1"/>
  <c r="E543" i="1"/>
  <c r="F542" i="1"/>
  <c r="E542" i="1"/>
  <c r="F308" i="1"/>
  <c r="E308" i="1"/>
  <c r="F541" i="1"/>
  <c r="E541" i="1"/>
  <c r="F367" i="1"/>
  <c r="E367" i="1"/>
  <c r="F114" i="1"/>
  <c r="E114" i="1"/>
  <c r="F378" i="1"/>
  <c r="E378" i="1"/>
  <c r="F453" i="1"/>
  <c r="E453" i="1"/>
  <c r="F118" i="1"/>
  <c r="E118" i="1"/>
  <c r="F64" i="1"/>
  <c r="E64" i="1"/>
  <c r="F353" i="1"/>
  <c r="E353" i="1"/>
  <c r="F620" i="1"/>
  <c r="E620" i="1"/>
  <c r="F252" i="1"/>
  <c r="E252" i="1"/>
  <c r="F502" i="1"/>
  <c r="E502" i="1"/>
  <c r="F521" i="1"/>
  <c r="E521" i="1"/>
  <c r="F535" i="1"/>
  <c r="E535" i="1"/>
  <c r="F547" i="1"/>
  <c r="E547" i="1"/>
  <c r="F494" i="1"/>
  <c r="E494" i="1"/>
  <c r="F602" i="1"/>
  <c r="E602" i="1"/>
  <c r="F104" i="1"/>
  <c r="E104" i="1"/>
  <c r="F136" i="1"/>
  <c r="E136" i="1"/>
  <c r="F604" i="1"/>
  <c r="E604" i="1"/>
  <c r="F314" i="1"/>
  <c r="E314" i="1"/>
  <c r="F26" i="1"/>
  <c r="E26" i="1"/>
  <c r="F299" i="1"/>
  <c r="E299" i="1"/>
  <c r="F563" i="1"/>
  <c r="E563" i="1"/>
  <c r="F368" i="1"/>
  <c r="E368" i="1"/>
  <c r="F90" i="1"/>
  <c r="E90" i="1"/>
  <c r="F569" i="1"/>
  <c r="E569" i="1"/>
  <c r="F425" i="1"/>
  <c r="E425" i="1"/>
  <c r="F42" i="1"/>
  <c r="E42" i="1"/>
  <c r="F88" i="1"/>
  <c r="E88" i="1"/>
  <c r="F591" i="1"/>
  <c r="E591" i="1"/>
  <c r="F589" i="1"/>
  <c r="E589" i="1"/>
  <c r="F588" i="1"/>
  <c r="E588" i="1"/>
  <c r="F593" i="1"/>
  <c r="E593" i="1"/>
  <c r="F289" i="1"/>
  <c r="E289" i="1"/>
  <c r="F582" i="1"/>
  <c r="E582" i="1"/>
  <c r="F592" i="1"/>
  <c r="E592" i="1"/>
  <c r="F596" i="1"/>
  <c r="E596" i="1"/>
  <c r="F123" i="1"/>
  <c r="E123" i="1"/>
  <c r="F238" i="1"/>
  <c r="E238" i="1"/>
  <c r="F33" i="1"/>
  <c r="E33" i="1"/>
  <c r="F32" i="1"/>
  <c r="E32" i="1"/>
  <c r="F330" i="1"/>
  <c r="E330" i="1"/>
  <c r="F360" i="1"/>
  <c r="E360" i="1"/>
  <c r="F100" i="1"/>
  <c r="E100" i="1"/>
  <c r="F366" i="1"/>
  <c r="E366" i="1"/>
  <c r="F613" i="1"/>
  <c r="E613" i="1"/>
  <c r="F594" i="1"/>
  <c r="E594" i="1"/>
  <c r="F372" i="1"/>
  <c r="E372" i="1"/>
  <c r="F282" i="1"/>
  <c r="E282" i="1"/>
  <c r="F385" i="1"/>
  <c r="E385" i="1"/>
  <c r="F571" i="1"/>
  <c r="E571" i="1"/>
  <c r="F148" i="1"/>
  <c r="E148" i="1"/>
  <c r="F219" i="1"/>
  <c r="E219" i="1"/>
  <c r="F34" i="1"/>
  <c r="E34" i="1"/>
  <c r="F53" i="1"/>
  <c r="E53" i="1"/>
  <c r="F474" i="1"/>
  <c r="E474" i="1"/>
  <c r="F162" i="1"/>
  <c r="E162" i="1"/>
  <c r="F516" i="1"/>
  <c r="E516" i="1"/>
  <c r="F426" i="1"/>
  <c r="E426" i="1"/>
  <c r="F517" i="1"/>
  <c r="E517" i="1"/>
  <c r="F298" i="1"/>
  <c r="E298" i="1"/>
  <c r="F578" i="1"/>
  <c r="E578" i="1"/>
  <c r="F386" i="1"/>
  <c r="E386" i="1"/>
  <c r="F531" i="1"/>
  <c r="E531" i="1"/>
  <c r="F601" i="1"/>
  <c r="E601" i="1"/>
  <c r="F272" i="1"/>
  <c r="E272" i="1"/>
  <c r="F598" i="1"/>
  <c r="E598" i="1"/>
  <c r="F176" i="1"/>
  <c r="E176" i="1"/>
  <c r="F397" i="1"/>
  <c r="E397" i="1"/>
  <c r="F105" i="1"/>
  <c r="E105" i="1"/>
  <c r="F580" i="1"/>
  <c r="E580" i="1"/>
  <c r="F608" i="1"/>
  <c r="E608" i="1"/>
  <c r="F151" i="1"/>
  <c r="E151" i="1"/>
  <c r="F307" i="1"/>
  <c r="E307" i="1"/>
  <c r="F217" i="1"/>
  <c r="E217" i="1"/>
  <c r="F614" i="1"/>
  <c r="E614" i="1"/>
  <c r="F288" i="1"/>
  <c r="E288" i="1"/>
  <c r="F178" i="1"/>
  <c r="E178" i="1"/>
  <c r="F479" i="1"/>
  <c r="E479" i="1"/>
  <c r="F454" i="1"/>
  <c r="E454" i="1"/>
  <c r="F280" i="1"/>
  <c r="E280" i="1"/>
  <c r="F78" i="1"/>
  <c r="E78" i="1"/>
  <c r="F343" i="1"/>
  <c r="E343" i="1"/>
  <c r="F191" i="1"/>
  <c r="E191" i="1"/>
  <c r="F590" i="1"/>
  <c r="E590" i="1"/>
  <c r="F374" i="1"/>
  <c r="E374" i="1"/>
  <c r="F140" i="1"/>
  <c r="E140" i="1"/>
  <c r="F315" i="1"/>
  <c r="E315" i="1"/>
  <c r="F82" i="1"/>
  <c r="E82" i="1"/>
  <c r="F108" i="1"/>
  <c r="E108" i="1"/>
  <c r="F554" i="1"/>
  <c r="E554" i="1"/>
  <c r="F458" i="1"/>
  <c r="E458" i="1"/>
  <c r="F37" i="1"/>
  <c r="E37" i="1"/>
  <c r="F398" i="1"/>
  <c r="E398" i="1"/>
  <c r="F362" i="1"/>
  <c r="E362" i="1"/>
  <c r="F430" i="1"/>
  <c r="E430" i="1"/>
  <c r="F125" i="1"/>
  <c r="E125" i="1"/>
  <c r="F469" i="1"/>
  <c r="E469" i="1"/>
  <c r="F13" i="1"/>
  <c r="E13" i="1"/>
  <c r="F572" i="1"/>
  <c r="E572" i="1"/>
  <c r="F424" i="1"/>
  <c r="E424" i="1"/>
  <c r="F11" i="1"/>
  <c r="E11" i="1"/>
  <c r="F185" i="1"/>
  <c r="E185" i="1"/>
  <c r="F224" i="1"/>
  <c r="E224" i="1"/>
  <c r="F455" i="1"/>
  <c r="E455" i="1"/>
  <c r="F462" i="1"/>
  <c r="E462" i="1"/>
  <c r="F339" i="1"/>
  <c r="E339" i="1"/>
  <c r="F358" i="1"/>
  <c r="E358" i="1"/>
  <c r="F220" i="1"/>
  <c r="E220" i="1"/>
  <c r="F581" i="1"/>
  <c r="E581" i="1"/>
  <c r="F383" i="1"/>
  <c r="E383" i="1"/>
  <c r="F357" i="1"/>
  <c r="E357" i="1"/>
  <c r="F480" i="1"/>
  <c r="E480" i="1"/>
  <c r="F187" i="1"/>
  <c r="E187" i="1"/>
  <c r="F555" i="1"/>
  <c r="E555" i="1"/>
  <c r="F292" i="1"/>
  <c r="E292" i="1"/>
  <c r="F209" i="1"/>
  <c r="E209" i="1"/>
  <c r="F157" i="1"/>
  <c r="E157" i="1"/>
  <c r="F432" i="1"/>
  <c r="E432" i="1"/>
  <c r="F519" i="1"/>
  <c r="E519" i="1"/>
  <c r="F229" i="1"/>
  <c r="E229" i="1"/>
  <c r="F560" i="1"/>
  <c r="E560" i="1"/>
  <c r="F373" i="1"/>
  <c r="E373" i="1"/>
  <c r="F204" i="1"/>
  <c r="E204" i="1"/>
  <c r="F295" i="1"/>
  <c r="E295" i="1"/>
  <c r="F150" i="1"/>
  <c r="E150" i="1"/>
  <c r="F300" i="1"/>
  <c r="E300" i="1"/>
  <c r="F163" i="1"/>
  <c r="E163" i="1"/>
  <c r="F611" i="1"/>
  <c r="E611" i="1"/>
  <c r="F364" i="1"/>
  <c r="E364" i="1"/>
  <c r="F226" i="1"/>
  <c r="E226" i="1"/>
  <c r="F96" i="1"/>
  <c r="E96" i="1"/>
  <c r="F277" i="1"/>
  <c r="E277" i="1"/>
  <c r="F435" i="1"/>
  <c r="E435" i="1"/>
  <c r="F550" i="1"/>
  <c r="E550" i="1"/>
  <c r="F164" i="1"/>
  <c r="E164" i="1"/>
  <c r="F79" i="1"/>
  <c r="E79" i="1"/>
  <c r="F281" i="1"/>
  <c r="E281" i="1"/>
  <c r="F447" i="1"/>
  <c r="E447" i="1"/>
  <c r="F574" i="1"/>
  <c r="E574" i="1"/>
  <c r="F200" i="1"/>
  <c r="E200" i="1"/>
  <c r="F92" i="1"/>
  <c r="E92" i="1"/>
  <c r="F117" i="1"/>
  <c r="E117" i="1"/>
  <c r="F110" i="1"/>
  <c r="E110" i="1"/>
  <c r="F134" i="1"/>
  <c r="E134" i="1"/>
  <c r="F427" i="1"/>
  <c r="E427" i="1"/>
  <c r="F168" i="1"/>
  <c r="E168" i="1"/>
  <c r="F499" i="1"/>
  <c r="E499" i="1"/>
  <c r="F202" i="1"/>
  <c r="E202" i="1"/>
  <c r="F443" i="1"/>
  <c r="E443" i="1"/>
  <c r="F442" i="1"/>
  <c r="E442" i="1"/>
  <c r="F573" i="1"/>
  <c r="E573" i="1"/>
  <c r="F198" i="1"/>
  <c r="E198" i="1"/>
  <c r="F464" i="1"/>
  <c r="E464" i="1"/>
  <c r="F158" i="1"/>
  <c r="E158" i="1"/>
  <c r="F68" i="1"/>
  <c r="E68" i="1"/>
  <c r="F245" i="1"/>
  <c r="E245" i="1"/>
  <c r="F410" i="1"/>
  <c r="E410" i="1"/>
  <c r="F433" i="1"/>
  <c r="E433" i="1"/>
  <c r="F160" i="1"/>
  <c r="E160" i="1"/>
  <c r="F551" i="1"/>
  <c r="E551" i="1"/>
  <c r="F338" i="1"/>
  <c r="E338" i="1"/>
  <c r="F562" i="1"/>
  <c r="E562" i="1"/>
  <c r="F186" i="1"/>
  <c r="E186" i="1"/>
  <c r="F414" i="1"/>
  <c r="E414" i="1"/>
  <c r="F306" i="1"/>
  <c r="E306" i="1"/>
  <c r="F74" i="1"/>
  <c r="E74" i="1"/>
  <c r="F233" i="1"/>
  <c r="E233" i="1"/>
  <c r="F585" i="1"/>
  <c r="E585" i="1"/>
  <c r="F431" i="1"/>
  <c r="E431" i="1"/>
  <c r="F30" i="1"/>
  <c r="E30" i="1"/>
  <c r="F251" i="1"/>
  <c r="E251" i="1"/>
  <c r="F241" i="1"/>
  <c r="E241" i="1"/>
  <c r="F80" i="1"/>
  <c r="E80" i="1"/>
  <c r="F337" i="1"/>
  <c r="E337" i="1"/>
  <c r="F243" i="1"/>
  <c r="E243" i="1"/>
  <c r="F161" i="1"/>
  <c r="E161" i="1"/>
  <c r="F497" i="1"/>
  <c r="E497" i="1"/>
  <c r="F101" i="1"/>
  <c r="E101" i="1"/>
  <c r="F12" i="1"/>
  <c r="E12" i="1"/>
  <c r="F19" i="1"/>
  <c r="E19" i="1"/>
  <c r="F203" i="1"/>
  <c r="E203" i="1"/>
  <c r="F85" i="1"/>
  <c r="E85" i="1"/>
  <c r="F67" i="1"/>
  <c r="E67" i="1"/>
  <c r="F524" i="1"/>
  <c r="E524" i="1"/>
  <c r="F395" i="1"/>
  <c r="E395" i="1"/>
  <c r="F180" i="1"/>
  <c r="E180" i="1"/>
  <c r="F429" i="1"/>
  <c r="E429" i="1"/>
  <c r="F393" i="1"/>
  <c r="E393" i="1"/>
  <c r="F388" i="1"/>
  <c r="E388" i="1"/>
  <c r="F77" i="1"/>
  <c r="E77" i="1"/>
  <c r="F523" i="1"/>
  <c r="E523" i="1"/>
  <c r="F510" i="1"/>
  <c r="E510" i="1"/>
  <c r="F382" i="1"/>
  <c r="E382" i="1"/>
  <c r="F279" i="1"/>
  <c r="E279" i="1"/>
  <c r="F278" i="1"/>
  <c r="E278" i="1"/>
  <c r="F463" i="1"/>
  <c r="E463" i="1"/>
  <c r="F190" i="1"/>
  <c r="E190" i="1"/>
  <c r="F319" i="1"/>
  <c r="E319" i="1"/>
  <c r="F335" i="1"/>
  <c r="E335" i="1"/>
  <c r="F507" i="1"/>
  <c r="E507" i="1"/>
  <c r="F495" i="1"/>
  <c r="E495" i="1"/>
  <c r="F384" i="1"/>
  <c r="E384" i="1"/>
  <c r="F466" i="1"/>
  <c r="E466" i="1"/>
  <c r="F326" i="1"/>
  <c r="E326" i="1"/>
  <c r="F155" i="1"/>
  <c r="E155" i="1"/>
  <c r="F129" i="1"/>
  <c r="E129" i="1"/>
  <c r="F607" i="1"/>
  <c r="E607" i="1"/>
  <c r="F93" i="1"/>
  <c r="E93" i="1"/>
  <c r="F329" i="1"/>
  <c r="E329" i="1"/>
  <c r="F355" i="1"/>
  <c r="E355" i="1"/>
  <c r="F65" i="1"/>
  <c r="E65" i="1"/>
  <c r="F211" i="1"/>
  <c r="E211" i="1"/>
  <c r="F132" i="1"/>
  <c r="E132" i="1"/>
  <c r="F411" i="1"/>
  <c r="E411" i="1"/>
  <c r="F526" i="1"/>
  <c r="E526" i="1"/>
  <c r="F405" i="1"/>
  <c r="E405" i="1"/>
  <c r="F478" i="1"/>
  <c r="E478" i="1"/>
  <c r="F515" i="1"/>
  <c r="E515" i="1"/>
  <c r="F327" i="1"/>
  <c r="E327" i="1"/>
  <c r="F310" i="1"/>
  <c r="E310" i="1"/>
  <c r="F195" i="1"/>
  <c r="E195" i="1"/>
  <c r="F317" i="1"/>
  <c r="E317" i="1"/>
  <c r="F415" i="1"/>
  <c r="E415" i="1"/>
  <c r="F344" i="1"/>
  <c r="E344" i="1"/>
  <c r="F487" i="1"/>
  <c r="E487" i="1"/>
  <c r="F476" i="1"/>
  <c r="E476" i="1"/>
  <c r="F107" i="1"/>
  <c r="E107" i="1"/>
  <c r="F54" i="1"/>
  <c r="E54" i="1"/>
  <c r="F113" i="1"/>
  <c r="E113" i="1"/>
  <c r="F142" i="1"/>
  <c r="E142" i="1"/>
  <c r="F322" i="1"/>
  <c r="E322" i="1"/>
  <c r="F197" i="1"/>
  <c r="E197" i="1"/>
  <c r="F472" i="1"/>
  <c r="E472" i="1"/>
  <c r="F301" i="1"/>
  <c r="E301" i="1"/>
  <c r="F69" i="1"/>
  <c r="E69" i="1"/>
  <c r="F471" i="1"/>
  <c r="E471" i="1"/>
  <c r="F545" i="1"/>
  <c r="E545" i="1"/>
  <c r="F570" i="1"/>
  <c r="E570" i="1"/>
  <c r="F188" i="1"/>
  <c r="E188" i="1"/>
  <c r="F402" i="1"/>
  <c r="E402" i="1"/>
  <c r="F199" i="1"/>
  <c r="E199" i="1"/>
  <c r="F323" i="1"/>
  <c r="E323" i="1"/>
  <c r="F38" i="1"/>
  <c r="E38" i="1"/>
  <c r="F172" i="1"/>
  <c r="E172" i="1"/>
  <c r="F489" i="1"/>
  <c r="E489" i="1"/>
  <c r="F106" i="1"/>
  <c r="E106" i="1"/>
  <c r="F247" i="1"/>
  <c r="E247" i="1"/>
  <c r="F196" i="1"/>
  <c r="E196" i="1"/>
  <c r="F342" i="1"/>
  <c r="E342" i="1"/>
  <c r="F131" i="1"/>
  <c r="E131" i="1"/>
  <c r="F283" i="1"/>
  <c r="E283" i="1"/>
  <c r="F403" i="1"/>
  <c r="E403" i="1"/>
  <c r="F346" i="1"/>
  <c r="E346" i="1"/>
  <c r="F552" i="1"/>
  <c r="E552" i="1"/>
  <c r="F409" i="1"/>
  <c r="E409" i="1"/>
  <c r="F259" i="1"/>
  <c r="E259" i="1"/>
  <c r="F404" i="1"/>
  <c r="E404" i="1"/>
  <c r="F606" i="1"/>
  <c r="E606" i="1"/>
  <c r="F290" i="1"/>
  <c r="E290" i="1"/>
  <c r="F225" i="1"/>
  <c r="E225" i="1"/>
  <c r="F539" i="1"/>
  <c r="E539" i="1"/>
  <c r="F392" i="1"/>
  <c r="E392" i="1"/>
  <c r="F269" i="1"/>
  <c r="E269" i="1"/>
  <c r="F321" i="1"/>
  <c r="E321" i="1"/>
  <c r="F222" i="1"/>
  <c r="E222" i="1"/>
  <c r="F302" i="1"/>
  <c r="E302" i="1"/>
  <c r="F605" i="1"/>
  <c r="E605" i="1"/>
  <c r="F115" i="1"/>
  <c r="E115" i="1"/>
  <c r="F477" i="1"/>
  <c r="E477" i="1"/>
  <c r="F441" i="1"/>
  <c r="E441" i="1"/>
  <c r="F122" i="1"/>
  <c r="E122" i="1"/>
  <c r="F128" i="1"/>
  <c r="E128" i="1"/>
  <c r="F103" i="1"/>
  <c r="E103" i="1"/>
  <c r="F512" i="1"/>
  <c r="E512" i="1"/>
  <c r="F391" i="1"/>
  <c r="E391" i="1"/>
  <c r="F347" i="1"/>
  <c r="E347" i="1"/>
  <c r="F146" i="1"/>
  <c r="E146" i="1"/>
  <c r="F169" i="1"/>
  <c r="E169" i="1"/>
  <c r="F223" i="1"/>
  <c r="E223" i="1"/>
  <c r="F76" i="1"/>
  <c r="E76" i="1"/>
  <c r="F586" i="1"/>
  <c r="E586" i="1"/>
  <c r="F244" i="1"/>
  <c r="E244" i="1"/>
  <c r="F116" i="1"/>
  <c r="E116" i="1"/>
  <c r="F421" i="1"/>
  <c r="E421" i="1"/>
  <c r="F557" i="1"/>
  <c r="E557" i="1"/>
  <c r="F584" i="1"/>
  <c r="E584" i="1"/>
  <c r="F91" i="1"/>
  <c r="E91" i="1"/>
  <c r="F212" i="1"/>
  <c r="E212" i="1"/>
  <c r="F264" i="1"/>
  <c r="E264" i="1"/>
  <c r="F81" i="1"/>
  <c r="E81" i="1"/>
  <c r="F371" i="1"/>
  <c r="E371" i="1"/>
  <c r="F412" i="1"/>
  <c r="E412" i="1"/>
  <c r="F413" i="1"/>
  <c r="E413" i="1"/>
  <c r="F438" i="1"/>
  <c r="E438" i="1"/>
  <c r="F595" i="1"/>
  <c r="E595" i="1"/>
  <c r="F575" i="1"/>
  <c r="E575" i="1"/>
  <c r="F36" i="1"/>
  <c r="E36" i="1"/>
  <c r="F73" i="1"/>
  <c r="E73" i="1"/>
  <c r="F18" i="1"/>
  <c r="E18" i="1"/>
  <c r="F610" i="1"/>
  <c r="E610" i="1"/>
  <c r="F379" i="1"/>
  <c r="E379" i="1"/>
  <c r="F109" i="1"/>
  <c r="E109" i="1"/>
  <c r="F617" i="1"/>
  <c r="E617" i="1"/>
  <c r="F481" i="1"/>
  <c r="E481" i="1"/>
  <c r="F99" i="1"/>
  <c r="E99" i="1"/>
  <c r="F399" i="1"/>
  <c r="E399" i="1"/>
  <c r="F127" i="1"/>
  <c r="E127" i="1"/>
  <c r="F175" i="1"/>
  <c r="E175" i="1"/>
  <c r="F436" i="1"/>
  <c r="E436" i="1"/>
  <c r="F546" i="1"/>
  <c r="E546" i="1"/>
  <c r="F274" i="1"/>
  <c r="E274" i="1"/>
  <c r="F159" i="1"/>
  <c r="E159" i="1"/>
  <c r="F377" i="1"/>
  <c r="E377" i="1"/>
  <c r="F153" i="1"/>
  <c r="E153" i="1"/>
  <c r="F253" i="1"/>
  <c r="E253" i="1"/>
  <c r="F345" i="1"/>
  <c r="E345" i="1"/>
  <c r="F389" i="1"/>
  <c r="E389" i="1"/>
  <c r="F396" i="1"/>
  <c r="E396" i="1"/>
  <c r="F297" i="1"/>
  <c r="E297" i="1"/>
  <c r="F291" i="1"/>
  <c r="E291" i="1"/>
  <c r="F228" i="1"/>
  <c r="E228" i="1"/>
  <c r="F20" i="1"/>
  <c r="E20" i="1"/>
  <c r="F16" i="1"/>
  <c r="E16" i="1"/>
  <c r="F28" i="1"/>
  <c r="E28" i="1"/>
  <c r="F39" i="1"/>
  <c r="E39" i="1"/>
  <c r="F522" i="1"/>
  <c r="E522" i="1"/>
  <c r="F194" i="1"/>
  <c r="E194" i="1"/>
  <c r="F167" i="1"/>
  <c r="E167" i="1"/>
  <c r="F583" i="1"/>
  <c r="E583" i="1"/>
  <c r="F331" i="1"/>
  <c r="E331" i="1"/>
  <c r="F216" i="1"/>
  <c r="E216" i="1"/>
  <c r="F156" i="1"/>
  <c r="E156" i="1"/>
  <c r="F437" i="1"/>
  <c r="E437" i="1"/>
  <c r="F237" i="1"/>
  <c r="E237" i="1"/>
  <c r="F387" i="1"/>
  <c r="E387" i="1"/>
  <c r="F506" i="1"/>
  <c r="E506" i="1"/>
  <c r="F112" i="1"/>
  <c r="E112" i="1"/>
  <c r="F313" i="1"/>
  <c r="E313" i="1"/>
  <c r="F530" i="1"/>
  <c r="E530" i="1"/>
  <c r="F242" i="1"/>
  <c r="E242" i="1"/>
  <c r="F239" i="1"/>
  <c r="E239" i="1"/>
  <c r="F553" i="1"/>
  <c r="E553" i="1"/>
  <c r="F55" i="1"/>
  <c r="E55" i="1"/>
  <c r="F612" i="1"/>
  <c r="E612" i="1"/>
  <c r="F621" i="1"/>
  <c r="E621" i="1"/>
  <c r="F72" i="1"/>
  <c r="E72" i="1"/>
  <c r="F179" i="1"/>
  <c r="E179" i="1"/>
  <c r="F25" i="1"/>
  <c r="E25" i="1"/>
  <c r="F84" i="1"/>
  <c r="E84" i="1"/>
  <c r="F544" i="1"/>
  <c r="E544" i="1"/>
  <c r="F492" i="1"/>
  <c r="E492" i="1"/>
  <c r="F50" i="1"/>
  <c r="E50" i="1"/>
  <c r="F354" i="1"/>
  <c r="E354" i="1"/>
  <c r="F45" i="1"/>
  <c r="E45" i="1"/>
  <c r="F22" i="1"/>
  <c r="E22" i="1"/>
  <c r="F381" i="1"/>
  <c r="E381" i="1"/>
  <c r="F390" i="1"/>
  <c r="E390" i="1"/>
  <c r="F43" i="1"/>
  <c r="E43" i="1"/>
  <c r="F475" i="1"/>
  <c r="E475" i="1"/>
  <c r="F138" i="1"/>
  <c r="E138" i="1"/>
  <c r="F214" i="1"/>
  <c r="E214" i="1"/>
  <c r="F599" i="1"/>
  <c r="E599" i="1"/>
  <c r="F511" i="1"/>
  <c r="E511" i="1"/>
  <c r="F568" i="1"/>
  <c r="E568" i="1"/>
  <c r="F498" i="1"/>
  <c r="E498" i="1"/>
  <c r="F514" i="1"/>
  <c r="E514" i="1"/>
  <c r="F75" i="1"/>
  <c r="E75" i="1"/>
  <c r="F24" i="1"/>
  <c r="E24" i="1"/>
  <c r="F260" i="1"/>
  <c r="E260" i="1"/>
  <c r="F597" i="1"/>
  <c r="E597" i="1"/>
  <c r="F332" i="1"/>
  <c r="E332" i="1"/>
  <c r="F119" i="1"/>
  <c r="E119" i="1"/>
  <c r="F249" i="1"/>
  <c r="E249" i="1"/>
  <c r="F312" i="1"/>
  <c r="E312" i="1"/>
  <c r="F27" i="1"/>
  <c r="E27" i="1"/>
  <c r="F266" i="1"/>
  <c r="E266" i="1"/>
  <c r="F375" i="1"/>
  <c r="E375" i="1"/>
  <c r="F401" i="1"/>
  <c r="E401" i="1"/>
  <c r="F270" i="1"/>
  <c r="E270" i="1"/>
  <c r="F182" i="1"/>
  <c r="E182" i="1"/>
  <c r="F66" i="1"/>
  <c r="E66" i="1"/>
  <c r="F227" i="1"/>
  <c r="E227" i="1"/>
  <c r="F171" i="1"/>
  <c r="E171" i="1"/>
  <c r="F470" i="1"/>
  <c r="E470" i="1"/>
  <c r="F174" i="1"/>
  <c r="E174" i="1"/>
  <c r="F70" i="1"/>
  <c r="E70" i="1"/>
  <c r="F61" i="1"/>
  <c r="E61" i="1"/>
  <c r="F231" i="1"/>
  <c r="E231" i="1"/>
  <c r="F57" i="1"/>
  <c r="E57" i="1"/>
  <c r="F503" i="1"/>
  <c r="E503" i="1"/>
  <c r="F419" i="1"/>
  <c r="E419" i="1"/>
  <c r="F428" i="1"/>
  <c r="E428" i="1"/>
  <c r="F120" i="1"/>
  <c r="E120" i="1"/>
  <c r="F460" i="1"/>
  <c r="E460" i="1"/>
  <c r="F434" i="1"/>
  <c r="E434" i="1"/>
  <c r="F71" i="1"/>
  <c r="E71" i="1"/>
  <c r="F56" i="1"/>
  <c r="E56" i="1"/>
  <c r="F493" i="1"/>
  <c r="E493" i="1"/>
  <c r="F221" i="1"/>
  <c r="E221" i="1"/>
  <c r="F520" i="1"/>
  <c r="E520" i="1"/>
  <c r="F17" i="1"/>
  <c r="E17" i="1"/>
  <c r="F440" i="1"/>
  <c r="E440" i="1"/>
  <c r="F528" i="1"/>
  <c r="E528" i="1"/>
  <c r="F305" i="1"/>
  <c r="E305" i="1"/>
  <c r="F48" i="1"/>
  <c r="E48" i="1"/>
  <c r="F147" i="1"/>
  <c r="E147" i="1"/>
  <c r="F124" i="1"/>
  <c r="E124" i="1"/>
  <c r="F501" i="1"/>
  <c r="E501" i="1"/>
  <c r="F483" i="1"/>
  <c r="E483" i="1"/>
  <c r="F359" i="1"/>
  <c r="E359" i="1"/>
  <c r="F166" i="1"/>
  <c r="E166" i="1"/>
  <c r="F394" i="1"/>
  <c r="E394" i="1"/>
  <c r="F361" i="1"/>
  <c r="E361" i="1"/>
  <c r="F449" i="1"/>
  <c r="E449" i="1"/>
  <c r="F408" i="1"/>
  <c r="E408" i="1"/>
  <c r="F369" i="1"/>
  <c r="E369" i="1"/>
  <c r="F340" i="1"/>
  <c r="E340" i="1"/>
  <c r="F417" i="1"/>
  <c r="E417" i="1"/>
  <c r="F485" i="1"/>
  <c r="E485" i="1"/>
  <c r="F509" i="1"/>
  <c r="E509" i="1"/>
  <c r="F422" i="1"/>
  <c r="E422" i="1"/>
  <c r="F513" i="1"/>
  <c r="E513" i="1"/>
  <c r="F47" i="1"/>
  <c r="E47" i="1"/>
  <c r="F86" i="1"/>
  <c r="E86" i="1"/>
  <c r="F370" i="1"/>
  <c r="E370" i="1"/>
  <c r="F500" i="1"/>
  <c r="E500" i="1"/>
  <c r="F31" i="1"/>
  <c r="E31" i="1"/>
  <c r="F246" i="1"/>
  <c r="E246" i="1"/>
  <c r="F439" i="1"/>
  <c r="E439" i="1"/>
  <c r="F89" i="1"/>
  <c r="E89" i="1"/>
  <c r="F62" i="1"/>
  <c r="E62" i="1"/>
  <c r="F565" i="1"/>
  <c r="E565" i="1"/>
  <c r="F450" i="1"/>
  <c r="E450" i="1"/>
  <c r="F538" i="1"/>
  <c r="E538" i="1"/>
  <c r="F51" i="1"/>
  <c r="E51" i="1"/>
  <c r="F328" i="1"/>
  <c r="E328" i="1"/>
  <c r="F15" i="1"/>
  <c r="E15" i="1"/>
  <c r="F619" i="1"/>
  <c r="E619" i="1"/>
  <c r="F564" i="1"/>
  <c r="E564" i="1"/>
  <c r="F35" i="1"/>
  <c r="E35" i="1"/>
  <c r="F333" i="1"/>
  <c r="E333" i="1"/>
  <c r="F170" i="1"/>
  <c r="E170" i="1"/>
  <c r="F133" i="1"/>
  <c r="E133" i="1"/>
  <c r="F137" i="1"/>
  <c r="E137" i="1"/>
  <c r="F363" i="1"/>
  <c r="E363" i="1"/>
  <c r="F207" i="1"/>
  <c r="E207" i="1"/>
  <c r="F206" i="1"/>
  <c r="E206" i="1"/>
  <c r="F236" i="1"/>
  <c r="E236" i="1"/>
  <c r="F235" i="1"/>
  <c r="E235" i="1"/>
  <c r="F5" i="1"/>
  <c r="E5" i="1"/>
  <c r="F444" i="1"/>
  <c r="E444" i="1"/>
  <c r="F7" i="1"/>
  <c r="E7" i="1"/>
  <c r="F10" i="1"/>
  <c r="E10" i="1"/>
  <c r="F540" i="1"/>
  <c r="E540" i="1"/>
  <c r="F527" i="1"/>
  <c r="E527" i="1"/>
  <c r="F536" i="1"/>
  <c r="E536" i="1"/>
  <c r="F559" i="1"/>
  <c r="E559" i="1"/>
  <c r="F556" i="1"/>
  <c r="E556" i="1"/>
  <c r="F558" i="1"/>
  <c r="E558" i="1"/>
  <c r="F287" i="1"/>
  <c r="E287" i="1"/>
  <c r="F257" i="1"/>
  <c r="E257" i="1"/>
  <c r="F184" i="1"/>
  <c r="E184" i="1"/>
  <c r="F418" i="1"/>
  <c r="E418" i="1"/>
  <c r="F210" i="1"/>
  <c r="E210" i="1"/>
  <c r="F533" i="1"/>
  <c r="E533" i="1"/>
  <c r="F508" i="1"/>
  <c r="E508" i="1"/>
  <c r="F230" i="1"/>
  <c r="E230" i="1"/>
  <c r="F208" i="1"/>
  <c r="E208" i="1"/>
  <c r="F488" i="1"/>
  <c r="E488" i="1"/>
  <c r="F496" i="1"/>
  <c r="E496" i="1"/>
  <c r="F285" i="1"/>
  <c r="E285" i="1"/>
  <c r="F258" i="1"/>
  <c r="E258" i="1"/>
  <c r="F265" i="1"/>
  <c r="E265" i="1"/>
  <c r="F294" i="1"/>
  <c r="E294" i="1"/>
  <c r="F352" i="1"/>
  <c r="E352" i="1"/>
  <c r="F318" i="1"/>
  <c r="E318" i="1"/>
  <c r="F201" i="1"/>
  <c r="E201" i="1"/>
  <c r="F59" i="1"/>
  <c r="E59" i="1"/>
  <c r="F284" i="1"/>
  <c r="E284" i="1"/>
  <c r="F97" i="1"/>
  <c r="E97" i="1"/>
  <c r="F139" i="1"/>
  <c r="E139" i="1"/>
  <c r="F111" i="1"/>
  <c r="E111" i="1"/>
  <c r="F121" i="1"/>
  <c r="E121" i="1"/>
  <c r="F250" i="1"/>
  <c r="E250" i="1"/>
  <c r="F603" i="1"/>
  <c r="E603" i="1"/>
  <c r="F152" i="1"/>
  <c r="E152" i="1"/>
  <c r="F23" i="1"/>
  <c r="E23" i="1"/>
  <c r="F273" i="1"/>
  <c r="E273" i="1"/>
  <c r="F286" i="1"/>
  <c r="E286" i="1"/>
  <c r="F529" i="1"/>
  <c r="E529" i="1"/>
  <c r="F600" i="1"/>
  <c r="E600" i="1"/>
  <c r="F149" i="1"/>
  <c r="E149" i="1"/>
  <c r="F173" i="1"/>
  <c r="E173" i="1"/>
  <c r="F609" i="1"/>
  <c r="E609" i="1"/>
  <c r="F268" i="1"/>
  <c r="E268" i="1"/>
  <c r="F304" i="1"/>
  <c r="E304" i="1"/>
  <c r="F416" i="1"/>
  <c r="E416" i="1"/>
  <c r="F376" i="1"/>
  <c r="E376" i="1"/>
  <c r="F324" i="1"/>
  <c r="E324" i="1"/>
  <c r="F491" i="1"/>
  <c r="E491" i="1"/>
  <c r="F532" i="1"/>
  <c r="E532" i="1"/>
  <c r="F484" i="1"/>
  <c r="E484" i="1"/>
  <c r="F490" i="1"/>
  <c r="E490" i="1"/>
  <c r="F548" i="1"/>
  <c r="E548" i="1"/>
  <c r="F350" i="1"/>
  <c r="E350" i="1"/>
  <c r="F456" i="1"/>
  <c r="E456" i="1"/>
  <c r="F451" i="1"/>
  <c r="E451" i="1"/>
  <c r="F461" i="1"/>
  <c r="E461" i="1"/>
  <c r="F102" i="1"/>
  <c r="E102" i="1"/>
  <c r="F262" i="1"/>
  <c r="E262" i="1"/>
  <c r="F561" i="1"/>
  <c r="E561" i="1"/>
  <c r="F41" i="1"/>
  <c r="E41" i="1"/>
  <c r="F356" i="1"/>
  <c r="E356" i="1"/>
  <c r="F14" i="1"/>
  <c r="E14" i="1"/>
  <c r="F192" i="1"/>
  <c r="E192" i="1"/>
  <c r="F193" i="1"/>
  <c r="E193" i="1"/>
  <c r="F320" i="1"/>
  <c r="E320" i="1"/>
  <c r="F336" i="1"/>
  <c r="E336" i="1"/>
  <c r="F267" i="1"/>
  <c r="E267" i="1"/>
  <c r="F63" i="1"/>
  <c r="E63" i="1"/>
  <c r="F135" i="1"/>
  <c r="E135" i="1"/>
  <c r="F95" i="1"/>
  <c r="E95" i="1"/>
  <c r="F534" i="1"/>
  <c r="E534" i="1"/>
  <c r="F60" i="1"/>
  <c r="E60" i="1"/>
  <c r="F213" i="1"/>
  <c r="E213" i="1"/>
  <c r="F94" i="1"/>
  <c r="E94" i="1"/>
  <c r="F309" i="1"/>
  <c r="E309" i="1"/>
  <c r="F293" i="1"/>
  <c r="E293" i="1"/>
  <c r="F566" i="1"/>
  <c r="E566" i="1"/>
  <c r="F459" i="1"/>
  <c r="E459" i="1"/>
  <c r="F271" i="1"/>
  <c r="E271" i="1"/>
  <c r="F256" i="1"/>
  <c r="E256" i="1"/>
  <c r="F380" i="1"/>
  <c r="E380" i="1"/>
  <c r="F218" i="1"/>
  <c r="E218" i="1"/>
  <c r="F482" i="1"/>
  <c r="E482" i="1"/>
  <c r="F486" i="1"/>
  <c r="E486" i="1"/>
  <c r="F296" i="1"/>
  <c r="E296" i="1"/>
  <c r="F549" i="1"/>
  <c r="E549" i="1"/>
  <c r="F181" i="1"/>
  <c r="E181" i="1"/>
  <c r="F420" i="1"/>
  <c r="E420" i="1"/>
  <c r="F465" i="1"/>
  <c r="E465" i="1"/>
  <c r="F525" i="1"/>
  <c r="E525" i="1"/>
  <c r="F467" i="1"/>
  <c r="E467" i="1"/>
  <c r="F98" i="1"/>
  <c r="E98" i="1"/>
  <c r="F52" i="1"/>
  <c r="E52" i="1"/>
  <c r="F9" i="1"/>
  <c r="E9" i="1"/>
  <c r="F6" i="1"/>
  <c r="E6" i="1"/>
  <c r="F8" i="1"/>
  <c r="E8" i="1"/>
  <c r="F40" i="1"/>
  <c r="E40" i="1"/>
  <c r="F261" i="1"/>
  <c r="E261" i="1"/>
  <c r="F154" i="1"/>
  <c r="E154" i="1"/>
  <c r="F58" i="1"/>
  <c r="E58" i="1"/>
  <c r="F537" i="1"/>
  <c r="E537" i="1"/>
  <c r="F445" i="1"/>
  <c r="E445" i="1"/>
  <c r="F448" i="1"/>
  <c r="E448" i="1"/>
  <c r="F311" i="1"/>
  <c r="E311" i="1"/>
  <c r="F232" i="1"/>
  <c r="E232" i="1"/>
  <c r="F240" i="1"/>
  <c r="E240" i="1"/>
  <c r="F577" i="1"/>
  <c r="E577" i="1"/>
  <c r="F505" i="1"/>
  <c r="E505" i="1"/>
  <c r="F400" i="1"/>
  <c r="E400" i="1"/>
  <c r="F518" i="1"/>
  <c r="E518" i="1"/>
  <c r="F234" i="1"/>
  <c r="E234" i="1"/>
  <c r="F349" i="1"/>
  <c r="E349" i="1"/>
  <c r="F316" i="1"/>
  <c r="E316" i="1"/>
  <c r="F341" i="1"/>
  <c r="E341" i="1"/>
  <c r="F348" i="1"/>
  <c r="E348" i="1"/>
  <c r="H20" i="2"/>
  <c r="H16" i="2"/>
  <c r="H776" i="2"/>
  <c r="H764"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G792" i="2"/>
  <c r="H792" i="2"/>
  <c r="G791" i="2"/>
  <c r="H791" i="2"/>
  <c r="G790" i="2"/>
  <c r="H790" i="2"/>
  <c r="G789" i="2"/>
  <c r="H789" i="2"/>
  <c r="G788" i="2"/>
  <c r="H788" i="2"/>
  <c r="G786" i="2"/>
  <c r="H786" i="2"/>
  <c r="G781" i="2"/>
  <c r="H781" i="2"/>
  <c r="G779" i="2"/>
  <c r="H779" i="2"/>
  <c r="G774" i="2"/>
  <c r="H774" i="2"/>
  <c r="G753" i="2"/>
  <c r="H753" i="2"/>
  <c r="G747" i="2"/>
  <c r="H747" i="2"/>
  <c r="G745" i="2"/>
  <c r="H745" i="2"/>
  <c r="G729" i="2"/>
  <c r="H729" i="2"/>
  <c r="G728" i="2"/>
  <c r="H728" i="2"/>
  <c r="G698" i="2"/>
  <c r="H698" i="2"/>
  <c r="G696" i="2"/>
  <c r="H696" i="2"/>
  <c r="G652" i="2"/>
  <c r="H652" i="2"/>
  <c r="G638" i="2"/>
  <c r="H638" i="2"/>
  <c r="G545" i="2"/>
  <c r="H545" i="2"/>
  <c r="G393" i="2"/>
  <c r="H393" i="2"/>
  <c r="G369" i="2"/>
  <c r="H369" i="2"/>
  <c r="G350" i="2"/>
  <c r="H350" i="2"/>
  <c r="G136" i="2"/>
  <c r="H136" i="2"/>
  <c r="G128" i="2"/>
  <c r="H128" i="2"/>
  <c r="G87" i="2"/>
  <c r="H87" i="2"/>
  <c r="G84" i="2"/>
  <c r="H84" i="2"/>
  <c r="G76" i="2"/>
  <c r="H76" i="2"/>
  <c r="G74" i="2"/>
  <c r="H74" i="2"/>
  <c r="G56" i="2"/>
  <c r="H56" i="2"/>
  <c r="G45" i="2"/>
  <c r="H45" i="2"/>
  <c r="G40" i="2"/>
  <c r="H40" i="2"/>
  <c r="G39" i="2"/>
  <c r="H39" i="2"/>
  <c r="G38" i="2"/>
  <c r="H38" i="2"/>
  <c r="G37" i="2"/>
  <c r="H37" i="2"/>
  <c r="G36" i="2"/>
  <c r="H36" i="2"/>
  <c r="G35" i="2"/>
  <c r="H35" i="2"/>
  <c r="G34" i="2"/>
  <c r="H34" i="2"/>
  <c r="G32" i="2"/>
  <c r="H32" i="2"/>
  <c r="G31" i="2"/>
  <c r="H31" i="2"/>
  <c r="G28" i="2"/>
  <c r="H28" i="2"/>
  <c r="G24" i="2"/>
  <c r="H24" i="2"/>
  <c r="G21" i="2"/>
  <c r="H21" i="2"/>
  <c r="A2" i="1"/>
  <c r="G782" i="2"/>
  <c r="H782" i="2"/>
  <c r="G787" i="2"/>
  <c r="H787" i="2"/>
  <c r="G739" i="2"/>
  <c r="H739" i="2"/>
  <c r="G449" i="2"/>
  <c r="H449" i="2"/>
  <c r="G727" i="2"/>
  <c r="H727" i="2"/>
  <c r="G239" i="2"/>
  <c r="H239" i="2"/>
  <c r="G749" i="2"/>
  <c r="H749" i="2"/>
  <c r="G115" i="2"/>
  <c r="H115" i="2"/>
  <c r="G326" i="2"/>
  <c r="H326" i="2"/>
  <c r="G468" i="2"/>
  <c r="H468" i="2"/>
  <c r="G507" i="2"/>
  <c r="H507" i="2"/>
  <c r="G436" i="2"/>
  <c r="H436" i="2"/>
  <c r="G756" i="2"/>
  <c r="H756" i="2"/>
  <c r="G751" i="2"/>
  <c r="H751" i="2"/>
  <c r="G593" i="2"/>
  <c r="H593" i="2"/>
  <c r="G665" i="2"/>
  <c r="H665" i="2"/>
  <c r="G760" i="2"/>
  <c r="H760" i="2"/>
  <c r="G737" i="2"/>
  <c r="H737" i="2"/>
  <c r="G755" i="2"/>
  <c r="H755" i="2"/>
  <c r="G769" i="2"/>
  <c r="H769" i="2"/>
  <c r="G237" i="2"/>
  <c r="H237" i="2"/>
  <c r="G757" i="2"/>
  <c r="H757" i="2"/>
  <c r="G154" i="2"/>
  <c r="H154" i="2"/>
  <c r="G419" i="2"/>
  <c r="H419" i="2"/>
  <c r="G637" i="2"/>
  <c r="H637" i="2"/>
  <c r="G734" i="2"/>
  <c r="H734" i="2"/>
  <c r="G288" i="2"/>
  <c r="H288" i="2"/>
  <c r="G470" i="2"/>
  <c r="H470" i="2"/>
  <c r="G570" i="2"/>
  <c r="H570" i="2"/>
  <c r="G477" i="2"/>
  <c r="H477" i="2"/>
  <c r="G319" i="2"/>
  <c r="H319" i="2"/>
  <c r="G740" i="2"/>
  <c r="H740" i="2"/>
  <c r="G735" i="2"/>
  <c r="H735" i="2"/>
  <c r="G772" i="2"/>
  <c r="H772" i="2"/>
  <c r="G770" i="2"/>
  <c r="H770" i="2"/>
  <c r="G748" i="2"/>
  <c r="H748" i="2"/>
  <c r="G650" i="2"/>
  <c r="H650" i="2"/>
  <c r="G278" i="2"/>
  <c r="H278" i="2"/>
  <c r="G301" i="2"/>
  <c r="H301" i="2"/>
  <c r="G704" i="2"/>
  <c r="H704" i="2"/>
  <c r="G741" i="2"/>
  <c r="H741" i="2"/>
  <c r="G227" i="2"/>
  <c r="H227" i="2"/>
  <c r="G402" i="2"/>
  <c r="H402" i="2"/>
  <c r="G577" i="2"/>
  <c r="H577" i="2"/>
  <c r="G742" i="2"/>
  <c r="H742" i="2"/>
  <c r="G750" i="2"/>
  <c r="H750" i="2"/>
  <c r="G736" i="2"/>
  <c r="H736" i="2"/>
  <c r="G730" i="2"/>
  <c r="H730" i="2"/>
  <c r="G471" i="2"/>
  <c r="H471" i="2"/>
  <c r="G196" i="2"/>
  <c r="H196" i="2"/>
  <c r="G370" i="2"/>
  <c r="H370" i="2"/>
  <c r="G726" i="2"/>
  <c r="H726" i="2"/>
  <c r="G725" i="2"/>
  <c r="H725" i="2"/>
  <c r="G761" i="2"/>
  <c r="H761" i="2"/>
  <c r="G752" i="2"/>
  <c r="H752" i="2"/>
  <c r="G732" i="2"/>
  <c r="H732" i="2"/>
  <c r="G117" i="2"/>
  <c r="H117" i="2"/>
  <c r="G743" i="2"/>
  <c r="H743" i="2"/>
  <c r="E5" i="2"/>
  <c r="E4" i="2"/>
  <c r="E3" i="2"/>
  <c r="E2" i="2"/>
  <c r="E764" i="2"/>
  <c r="E763" i="2"/>
  <c r="E269" i="2"/>
  <c r="E246" i="2"/>
  <c r="E189" i="2"/>
  <c r="E6" i="2"/>
  <c r="E20" i="2"/>
  <c r="E16" i="2"/>
  <c r="E618" i="2"/>
  <c r="E617" i="2"/>
  <c r="E433" i="2"/>
  <c r="E414" i="2"/>
  <c r="E392" i="2"/>
  <c r="E122" i="2"/>
  <c r="E99" i="2"/>
  <c r="E116" i="2"/>
  <c r="E146" i="2"/>
  <c r="E203" i="2"/>
  <c r="E535" i="2"/>
  <c r="E590" i="2"/>
  <c r="E629" i="2"/>
  <c r="E680" i="2"/>
  <c r="E355" i="2"/>
  <c r="E656" i="2"/>
  <c r="E589" i="2"/>
  <c r="E532" i="2"/>
  <c r="E508" i="2"/>
  <c r="E371" i="2"/>
  <c r="E329" i="2"/>
  <c r="E108" i="2"/>
  <c r="E90" i="2"/>
  <c r="E762" i="2"/>
  <c r="E88"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777" i="2"/>
  <c r="E776" i="2"/>
  <c r="E775" i="2"/>
  <c r="E774" i="2"/>
  <c r="E773" i="2"/>
  <c r="E772" i="2"/>
  <c r="E771" i="2"/>
  <c r="E770" i="2"/>
  <c r="E769" i="2"/>
  <c r="E768" i="2"/>
  <c r="E767" i="2"/>
  <c r="E766" i="2"/>
  <c r="E679" i="2"/>
  <c r="E678" i="2"/>
  <c r="E677" i="2"/>
  <c r="E676" i="2"/>
  <c r="E675" i="2"/>
  <c r="E674" i="2"/>
  <c r="E673" i="2"/>
  <c r="E672" i="2"/>
  <c r="E671" i="2"/>
  <c r="E670" i="2"/>
  <c r="E669" i="2"/>
  <c r="E668" i="2"/>
  <c r="E667" i="2"/>
  <c r="E666" i="2"/>
  <c r="E665" i="2"/>
  <c r="E664" i="2"/>
  <c r="E663" i="2"/>
  <c r="E662" i="2"/>
  <c r="E661" i="2"/>
  <c r="E660" i="2"/>
  <c r="E659" i="2"/>
  <c r="E658" i="2"/>
  <c r="E792" i="2"/>
  <c r="E657"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8" i="2"/>
  <c r="E627" i="2"/>
  <c r="E626" i="2"/>
  <c r="E625" i="2"/>
  <c r="E624" i="2"/>
  <c r="E623" i="2"/>
  <c r="E622" i="2"/>
  <c r="E621" i="2"/>
  <c r="E620" i="2"/>
  <c r="E619"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4" i="2"/>
  <c r="E533" i="2"/>
  <c r="E531" i="2"/>
  <c r="E530" i="2"/>
  <c r="E529" i="2"/>
  <c r="E528" i="2"/>
  <c r="E527" i="2"/>
  <c r="E526" i="2"/>
  <c r="E525" i="2"/>
  <c r="E524" i="2"/>
  <c r="E523" i="2"/>
  <c r="E522" i="2"/>
  <c r="E521" i="2"/>
  <c r="E520" i="2"/>
  <c r="E519" i="2"/>
  <c r="E518" i="2"/>
  <c r="E517" i="2"/>
  <c r="E516" i="2"/>
  <c r="E515" i="2"/>
  <c r="E514" i="2"/>
  <c r="E513" i="2"/>
  <c r="E512" i="2"/>
  <c r="E511" i="2"/>
  <c r="E510" i="2"/>
  <c r="E509" i="2"/>
  <c r="E507" i="2"/>
  <c r="E506" i="2"/>
  <c r="E505" i="2"/>
  <c r="E504" i="2"/>
  <c r="E503" i="2"/>
  <c r="E502" i="2"/>
  <c r="E791" i="2"/>
  <c r="E790"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723" i="2"/>
  <c r="E722" i="2"/>
  <c r="E721" i="2"/>
  <c r="E720" i="2"/>
  <c r="E719" i="2"/>
  <c r="E718" i="2"/>
  <c r="E717" i="2"/>
  <c r="E789" i="2"/>
  <c r="E788" i="2"/>
  <c r="E787" i="2"/>
  <c r="E455" i="2"/>
  <c r="E454" i="2"/>
  <c r="E453" i="2"/>
  <c r="E452" i="2"/>
  <c r="E451" i="2"/>
  <c r="E450" i="2"/>
  <c r="E449" i="2"/>
  <c r="E448" i="2"/>
  <c r="E447" i="2"/>
  <c r="E446" i="2"/>
  <c r="E445" i="2"/>
  <c r="E444" i="2"/>
  <c r="E443" i="2"/>
  <c r="E442" i="2"/>
  <c r="E441" i="2"/>
  <c r="E440" i="2"/>
  <c r="E439" i="2"/>
  <c r="E438" i="2"/>
  <c r="E437" i="2"/>
  <c r="E436" i="2"/>
  <c r="E435" i="2"/>
  <c r="E434" i="2"/>
  <c r="E432" i="2"/>
  <c r="E431" i="2"/>
  <c r="E430" i="2"/>
  <c r="E429" i="2"/>
  <c r="E428" i="2"/>
  <c r="E427" i="2"/>
  <c r="E426" i="2"/>
  <c r="E425" i="2"/>
  <c r="E424" i="2"/>
  <c r="E423" i="2"/>
  <c r="E422" i="2"/>
  <c r="E421" i="2"/>
  <c r="E420" i="2"/>
  <c r="E419" i="2"/>
  <c r="E418" i="2"/>
  <c r="E417" i="2"/>
  <c r="E416" i="2"/>
  <c r="E415" i="2"/>
  <c r="E413" i="2"/>
  <c r="E412" i="2"/>
  <c r="E411" i="2"/>
  <c r="E410" i="2"/>
  <c r="E409" i="2"/>
  <c r="E408" i="2"/>
  <c r="E407" i="2"/>
  <c r="E406" i="2"/>
  <c r="E405" i="2"/>
  <c r="E404" i="2"/>
  <c r="E403" i="2"/>
  <c r="E402" i="2"/>
  <c r="E401" i="2"/>
  <c r="E400" i="2"/>
  <c r="E399" i="2"/>
  <c r="E398" i="2"/>
  <c r="E397" i="2"/>
  <c r="E396" i="2"/>
  <c r="E395" i="2"/>
  <c r="E394" i="2"/>
  <c r="E765" i="2"/>
  <c r="E393" i="2"/>
  <c r="E391" i="2"/>
  <c r="E390" i="2"/>
  <c r="E389" i="2"/>
  <c r="E388" i="2"/>
  <c r="E387" i="2"/>
  <c r="E386" i="2"/>
  <c r="E385" i="2"/>
  <c r="E384" i="2"/>
  <c r="E383" i="2"/>
  <c r="E382" i="2"/>
  <c r="E381" i="2"/>
  <c r="E380" i="2"/>
  <c r="E379" i="2"/>
  <c r="E378" i="2"/>
  <c r="E377" i="2"/>
  <c r="E376" i="2"/>
  <c r="E375" i="2"/>
  <c r="E374" i="2"/>
  <c r="E373" i="2"/>
  <c r="E372" i="2"/>
  <c r="E370" i="2"/>
  <c r="E369" i="2"/>
  <c r="E368" i="2"/>
  <c r="E367" i="2"/>
  <c r="E366" i="2"/>
  <c r="E365" i="2"/>
  <c r="E364" i="2"/>
  <c r="E363" i="2"/>
  <c r="E362" i="2"/>
  <c r="E361" i="2"/>
  <c r="E360" i="2"/>
  <c r="E359" i="2"/>
  <c r="E358" i="2"/>
  <c r="E357" i="2"/>
  <c r="E356"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8" i="2"/>
  <c r="E267" i="2"/>
  <c r="E266" i="2"/>
  <c r="E265" i="2"/>
  <c r="E264" i="2"/>
  <c r="E263" i="2"/>
  <c r="E262" i="2"/>
  <c r="E261" i="2"/>
  <c r="E260" i="2"/>
  <c r="E259" i="2"/>
  <c r="E258" i="2"/>
  <c r="E257" i="2"/>
  <c r="E256" i="2"/>
  <c r="E255" i="2"/>
  <c r="E254" i="2"/>
  <c r="E253" i="2"/>
  <c r="E252" i="2"/>
  <c r="E251" i="2"/>
  <c r="E250" i="2"/>
  <c r="E249" i="2"/>
  <c r="E248" i="2"/>
  <c r="E247"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2" i="2"/>
  <c r="E201" i="2"/>
  <c r="E200" i="2"/>
  <c r="E199" i="2"/>
  <c r="E198" i="2"/>
  <c r="E197" i="2"/>
  <c r="E196" i="2"/>
  <c r="E195" i="2"/>
  <c r="E194" i="2"/>
  <c r="E193" i="2"/>
  <c r="E192" i="2"/>
  <c r="E191" i="2"/>
  <c r="E190"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5" i="2"/>
  <c r="E144" i="2"/>
  <c r="E143" i="2"/>
  <c r="E142" i="2"/>
  <c r="E141" i="2"/>
  <c r="E140" i="2"/>
  <c r="E139" i="2"/>
  <c r="E138" i="2"/>
  <c r="E137" i="2"/>
  <c r="E136" i="2"/>
  <c r="E135" i="2"/>
  <c r="E134" i="2"/>
  <c r="E133" i="2"/>
  <c r="E132" i="2"/>
  <c r="E131" i="2"/>
  <c r="E130" i="2"/>
  <c r="E129" i="2"/>
  <c r="E128" i="2"/>
  <c r="E127" i="2"/>
  <c r="E126" i="2"/>
  <c r="E125" i="2"/>
  <c r="E124" i="2"/>
  <c r="E123" i="2"/>
  <c r="E121" i="2"/>
  <c r="E120" i="2"/>
  <c r="E119" i="2"/>
  <c r="E118" i="2"/>
  <c r="E117" i="2"/>
  <c r="E115" i="2"/>
  <c r="E114" i="2"/>
  <c r="E113" i="2"/>
  <c r="E112" i="2"/>
  <c r="E111" i="2"/>
  <c r="E110" i="2"/>
  <c r="E109" i="2"/>
  <c r="E107" i="2"/>
  <c r="E106" i="2"/>
  <c r="E105" i="2"/>
  <c r="E104" i="2"/>
  <c r="E103" i="2"/>
  <c r="E102" i="2"/>
  <c r="E101" i="2"/>
  <c r="E100" i="2"/>
  <c r="E98" i="2"/>
  <c r="E97" i="2"/>
  <c r="E96" i="2"/>
  <c r="E95" i="2"/>
  <c r="E94" i="2"/>
  <c r="E93" i="2"/>
  <c r="E92" i="2"/>
  <c r="E91" i="2"/>
  <c r="E89" i="2"/>
  <c r="E786" i="2"/>
  <c r="E785" i="2"/>
  <c r="E784" i="2"/>
  <c r="E761" i="2"/>
  <c r="E760" i="2"/>
  <c r="E759" i="2"/>
  <c r="E783" i="2"/>
  <c r="E758" i="2"/>
  <c r="E757" i="2"/>
  <c r="E756" i="2"/>
  <c r="E755" i="2"/>
  <c r="E754" i="2"/>
  <c r="E753" i="2"/>
  <c r="E752" i="2"/>
  <c r="E751" i="2"/>
  <c r="E782" i="2"/>
  <c r="E781" i="2"/>
  <c r="E750" i="2"/>
  <c r="E749" i="2"/>
  <c r="E748" i="2"/>
  <c r="E747" i="2"/>
  <c r="E746" i="2"/>
  <c r="E745" i="2"/>
  <c r="E744" i="2"/>
  <c r="E743" i="2"/>
  <c r="E742" i="2"/>
  <c r="E741" i="2"/>
  <c r="E740" i="2"/>
  <c r="E739" i="2"/>
  <c r="E738" i="2"/>
  <c r="E737" i="2"/>
  <c r="E736" i="2"/>
  <c r="E780" i="2"/>
  <c r="E735" i="2"/>
  <c r="E734" i="2"/>
  <c r="E733" i="2"/>
  <c r="E732" i="2"/>
  <c r="E731" i="2"/>
  <c r="E730" i="2"/>
  <c r="E729" i="2"/>
  <c r="E728" i="2"/>
  <c r="E727" i="2"/>
  <c r="E779" i="2"/>
  <c r="E726" i="2"/>
  <c r="E725" i="2"/>
  <c r="E724" i="2"/>
  <c r="E77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19" i="2"/>
  <c r="E18" i="2"/>
  <c r="E17" i="2"/>
  <c r="E15" i="2"/>
  <c r="E14" i="2"/>
  <c r="E13" i="2"/>
  <c r="E12" i="2"/>
  <c r="E11" i="2"/>
  <c r="E10" i="2"/>
  <c r="E9" i="2"/>
  <c r="E8" i="2"/>
  <c r="E7" i="2"/>
  <c r="G99" i="2"/>
  <c r="H99" i="2"/>
  <c r="G572" i="2"/>
  <c r="H572" i="2"/>
  <c r="G153" i="2"/>
  <c r="H153" i="2"/>
  <c r="G603" i="2"/>
  <c r="H603" i="2"/>
  <c r="G217" i="2"/>
  <c r="H217" i="2"/>
  <c r="G427" i="2"/>
  <c r="H427" i="2"/>
  <c r="G499" i="2"/>
  <c r="H499" i="2"/>
  <c r="G75" i="2"/>
  <c r="H75" i="2"/>
  <c r="G264" i="2"/>
  <c r="H264" i="2"/>
  <c r="G406" i="2"/>
  <c r="H406" i="2"/>
  <c r="G411" i="2"/>
  <c r="H411" i="2"/>
  <c r="G218" i="2"/>
  <c r="H218" i="2"/>
  <c r="G396" i="2"/>
  <c r="H396" i="2"/>
  <c r="G691" i="2"/>
  <c r="H691" i="2"/>
  <c r="G168" i="2"/>
  <c r="H168" i="2"/>
  <c r="G228" i="2"/>
  <c r="H228" i="2"/>
  <c r="G317" i="2"/>
  <c r="H317" i="2"/>
  <c r="G552" i="2"/>
  <c r="H552" i="2"/>
  <c r="G89" i="2"/>
  <c r="H89" i="2"/>
  <c r="G441" i="2"/>
  <c r="H441" i="2"/>
  <c r="G68" i="2"/>
  <c r="H68" i="2"/>
  <c r="G83" i="2"/>
  <c r="H83" i="2"/>
  <c r="G180" i="2"/>
  <c r="H180" i="2"/>
  <c r="G70" i="2"/>
  <c r="H70" i="2"/>
  <c r="G453" i="2"/>
  <c r="H453" i="2"/>
  <c r="G580" i="2"/>
  <c r="H580" i="2"/>
  <c r="G311" i="2"/>
  <c r="H311" i="2"/>
  <c r="G366" i="2"/>
  <c r="H366" i="2"/>
  <c r="G340" i="2"/>
  <c r="H340" i="2"/>
  <c r="G384" i="2"/>
  <c r="H384" i="2"/>
  <c r="G531" i="2"/>
  <c r="H531" i="2"/>
  <c r="G620" i="2"/>
  <c r="H620" i="2"/>
  <c r="G689" i="2"/>
  <c r="H689" i="2"/>
  <c r="G440" i="2"/>
  <c r="H440" i="2"/>
  <c r="G542" i="2"/>
  <c r="H542" i="2"/>
  <c r="G322" i="2"/>
  <c r="H322" i="2"/>
  <c r="G170" i="2"/>
  <c r="H170" i="2"/>
  <c r="G245" i="2"/>
  <c r="H245" i="2"/>
  <c r="G651" i="2"/>
  <c r="H651" i="2"/>
  <c r="G534" i="2"/>
  <c r="H534" i="2"/>
  <c r="G30" i="2"/>
  <c r="H30" i="2"/>
  <c r="G342" i="2"/>
  <c r="H342" i="2"/>
  <c r="G529" i="2"/>
  <c r="H529" i="2"/>
  <c r="G92" i="2"/>
  <c r="H92" i="2"/>
  <c r="G315" i="2"/>
  <c r="H315" i="2"/>
  <c r="G124" i="2"/>
  <c r="H124" i="2"/>
  <c r="G114" i="2"/>
  <c r="H114" i="2"/>
  <c r="G347" i="2"/>
  <c r="H347" i="2"/>
  <c r="G238" i="2"/>
  <c r="H238" i="2"/>
  <c r="G598" i="2"/>
  <c r="H598" i="2"/>
  <c r="G625" i="2"/>
  <c r="H625" i="2"/>
  <c r="G697" i="2"/>
  <c r="H697" i="2"/>
  <c r="G444" i="2"/>
  <c r="H444" i="2"/>
  <c r="G270" i="2"/>
  <c r="H270" i="2"/>
  <c r="G172" i="2"/>
  <c r="H172" i="2"/>
  <c r="G561" i="2"/>
  <c r="H561" i="2"/>
  <c r="G705" i="2"/>
  <c r="H705" i="2"/>
  <c r="G138" i="2"/>
  <c r="H138" i="2"/>
  <c r="G412" i="2"/>
  <c r="H412" i="2"/>
  <c r="G708" i="2"/>
  <c r="H708" i="2"/>
  <c r="G676" i="2"/>
  <c r="H676" i="2"/>
  <c r="G528" i="2"/>
  <c r="H528" i="2"/>
  <c r="G493" i="2"/>
  <c r="H493" i="2"/>
  <c r="G200" i="2"/>
  <c r="H200" i="2"/>
  <c r="G98" i="2"/>
  <c r="H98" i="2"/>
  <c r="G628" i="2"/>
  <c r="H628" i="2"/>
  <c r="G165" i="2"/>
  <c r="H165" i="2"/>
  <c r="G706" i="2"/>
  <c r="H706" i="2"/>
  <c r="G599" i="2"/>
  <c r="H599" i="2"/>
  <c r="G405" i="2"/>
  <c r="H405" i="2"/>
  <c r="G541" i="2"/>
  <c r="H541" i="2"/>
  <c r="G537" i="2"/>
  <c r="H537" i="2"/>
  <c r="G479" i="2"/>
  <c r="H479" i="2"/>
  <c r="G282" i="2"/>
  <c r="H282" i="2"/>
  <c r="G359" i="2"/>
  <c r="H359" i="2"/>
  <c r="G177" i="2"/>
  <c r="H177" i="2"/>
  <c r="G455" i="2"/>
  <c r="H455" i="2"/>
  <c r="G374" i="2"/>
  <c r="H374" i="2"/>
  <c r="G699" i="2"/>
  <c r="H699" i="2"/>
  <c r="G495" i="2"/>
  <c r="H495" i="2"/>
  <c r="G643" i="2"/>
  <c r="H643" i="2"/>
  <c r="G733" i="2"/>
  <c r="H733" i="2"/>
  <c r="G249" i="2"/>
  <c r="H249" i="2"/>
  <c r="G469" i="2"/>
  <c r="H469" i="2"/>
  <c r="G398" i="2"/>
  <c r="H398" i="2"/>
  <c r="G163" i="2"/>
  <c r="H163" i="2"/>
  <c r="G472" i="2"/>
  <c r="H472" i="2"/>
  <c r="G296" i="2"/>
  <c r="H296" i="2"/>
  <c r="G717" i="2"/>
  <c r="H717" i="2"/>
  <c r="G135" i="2"/>
  <c r="H135" i="2"/>
  <c r="G675" i="2"/>
  <c r="H675" i="2"/>
  <c r="G509" i="2"/>
  <c r="H509" i="2"/>
  <c r="G158" i="2"/>
  <c r="H158" i="2"/>
  <c r="G474" i="2"/>
  <c r="H474" i="2"/>
  <c r="G746" i="2"/>
  <c r="H746" i="2"/>
  <c r="G216" i="2"/>
  <c r="H216" i="2"/>
  <c r="G199" i="2"/>
  <c r="H199" i="2"/>
  <c r="G389" i="2"/>
  <c r="H389" i="2"/>
  <c r="G586" i="2"/>
  <c r="H586" i="2"/>
  <c r="G723" i="2"/>
  <c r="H723" i="2"/>
  <c r="G744" i="2"/>
  <c r="H744" i="2"/>
  <c r="G684" i="2"/>
  <c r="H684" i="2"/>
  <c r="G430" i="2"/>
  <c r="H430" i="2"/>
  <c r="G592" i="2"/>
  <c r="H592" i="2"/>
  <c r="G492" i="2"/>
  <c r="H492" i="2"/>
  <c r="G459" i="2"/>
  <c r="H459" i="2"/>
  <c r="G215" i="2"/>
  <c r="H215" i="2"/>
  <c r="G219" i="2"/>
  <c r="H219" i="2"/>
  <c r="G80" i="2"/>
  <c r="H80" i="2"/>
  <c r="G152" i="2"/>
  <c r="H152" i="2"/>
  <c r="G149" i="2"/>
  <c r="H149" i="2"/>
  <c r="G758" i="2"/>
  <c r="H758" i="2"/>
  <c r="G90" i="2"/>
  <c r="H90" i="2"/>
  <c r="G334" i="2"/>
  <c r="H334" i="2"/>
  <c r="G543" i="2"/>
  <c r="H543" i="2"/>
  <c r="G604" i="2"/>
  <c r="H604" i="2"/>
  <c r="G683" i="2"/>
  <c r="H683" i="2"/>
  <c r="G122" i="2"/>
  <c r="H122" i="2"/>
  <c r="G731" i="2"/>
  <c r="H731" i="2"/>
  <c r="G127" i="2"/>
  <c r="H127" i="2"/>
  <c r="G536" i="2"/>
  <c r="H536" i="2"/>
  <c r="G171" i="2"/>
  <c r="H171" i="2"/>
  <c r="G309" i="2"/>
  <c r="H309" i="2"/>
  <c r="G230" i="2"/>
  <c r="H230" i="2"/>
  <c r="G483" i="2"/>
  <c r="H483" i="2"/>
  <c r="G255" i="2"/>
  <c r="H255" i="2"/>
  <c r="G566" i="2"/>
  <c r="H566" i="2"/>
  <c r="G540" i="2"/>
  <c r="H540" i="2"/>
  <c r="G240" i="2"/>
  <c r="H240" i="2"/>
  <c r="G129" i="2"/>
  <c r="H129" i="2"/>
  <c r="G765" i="2"/>
  <c r="H765" i="2"/>
  <c r="G636" i="2"/>
  <c r="H636" i="2"/>
  <c r="G95" i="2"/>
  <c r="H95" i="2"/>
  <c r="G784" i="2"/>
  <c r="H784" i="2"/>
  <c r="G410" i="2"/>
  <c r="H410" i="2"/>
  <c r="G539" i="2"/>
  <c r="H539" i="2"/>
  <c r="G415" i="2"/>
  <c r="H415" i="2"/>
  <c r="G392" i="2"/>
  <c r="H392" i="2"/>
  <c r="G337" i="2"/>
  <c r="H337" i="2"/>
  <c r="G140" i="2"/>
  <c r="H140" i="2"/>
  <c r="G185" i="2"/>
  <c r="H185" i="2"/>
  <c r="G454" i="2"/>
  <c r="H454" i="2"/>
  <c r="G544" i="2"/>
  <c r="H544" i="2"/>
  <c r="G364" i="2"/>
  <c r="H364" i="2"/>
  <c r="G222" i="2"/>
  <c r="H222" i="2"/>
  <c r="G49" i="2"/>
  <c r="H49" i="2"/>
  <c r="G371" i="2"/>
  <c r="H371" i="2"/>
  <c r="G425" i="2"/>
  <c r="H425" i="2"/>
  <c r="G378" i="2"/>
  <c r="H378" i="2"/>
  <c r="G679" i="2"/>
  <c r="H679" i="2"/>
  <c r="G486" i="2"/>
  <c r="H486" i="2"/>
  <c r="G414" i="2"/>
  <c r="H414" i="2"/>
  <c r="G451" i="2"/>
  <c r="H451" i="2"/>
  <c r="G594" i="2"/>
  <c r="H594" i="2"/>
  <c r="G182" i="2"/>
  <c r="H182" i="2"/>
  <c r="G513" i="2"/>
  <c r="H513" i="2"/>
  <c r="G14" i="2"/>
  <c r="H14" i="2"/>
  <c r="G101" i="2"/>
  <c r="H101" i="2"/>
  <c r="G166" i="2"/>
  <c r="H166" i="2"/>
  <c r="G276" i="2"/>
  <c r="H276" i="2"/>
  <c r="G634" i="2"/>
  <c r="H634" i="2"/>
  <c r="G94" i="2"/>
  <c r="H94" i="2"/>
  <c r="G522" i="2"/>
  <c r="H522" i="2"/>
  <c r="G257" i="2"/>
  <c r="H257" i="2"/>
  <c r="G86" i="2"/>
  <c r="H86" i="2"/>
  <c r="G156" i="2"/>
  <c r="H156" i="2"/>
  <c r="G105" i="2"/>
  <c r="H105" i="2"/>
  <c r="G143" i="2"/>
  <c r="H143" i="2"/>
  <c r="G557" i="2"/>
  <c r="H557" i="2"/>
  <c r="G162" i="2"/>
  <c r="H162" i="2"/>
  <c r="G324" i="2"/>
  <c r="H324" i="2"/>
  <c r="G66" i="2"/>
  <c r="H66" i="2"/>
  <c r="G353" i="2"/>
  <c r="H353" i="2"/>
  <c r="G195" i="2"/>
  <c r="H195" i="2"/>
  <c r="G203" i="2"/>
  <c r="H203" i="2"/>
  <c r="G464" i="2"/>
  <c r="H464" i="2"/>
  <c r="G503" i="2"/>
  <c r="H503" i="2"/>
  <c r="G160" i="2"/>
  <c r="H160" i="2"/>
  <c r="G110" i="2"/>
  <c r="H110" i="2"/>
  <c r="G583" i="2"/>
  <c r="H583" i="2"/>
  <c r="G346" i="2"/>
  <c r="H346" i="2"/>
  <c r="G383" i="2"/>
  <c r="H383" i="2"/>
  <c r="G316" i="2"/>
  <c r="H316" i="2"/>
  <c r="G381" i="2"/>
  <c r="H381" i="2"/>
  <c r="G397" i="2"/>
  <c r="H397" i="2"/>
  <c r="G721" i="2"/>
  <c r="H721" i="2"/>
  <c r="G368" i="2"/>
  <c r="H368" i="2"/>
  <c r="G382" i="2"/>
  <c r="H382" i="2"/>
  <c r="G96" i="2"/>
  <c r="H96" i="2"/>
  <c r="G108" i="2"/>
  <c r="H108" i="2"/>
  <c r="G254" i="2"/>
  <c r="H254" i="2"/>
  <c r="G338" i="2"/>
  <c r="H338" i="2"/>
  <c r="G54" i="2"/>
  <c r="H54" i="2"/>
  <c r="G58" i="2"/>
  <c r="H58" i="2"/>
  <c r="G11" i="2"/>
  <c r="H11" i="2"/>
  <c r="G377" i="2"/>
  <c r="H377" i="2"/>
  <c r="G777" i="2"/>
  <c r="H777" i="2"/>
  <c r="G385" i="2"/>
  <c r="H385" i="2"/>
  <c r="G514" i="2"/>
  <c r="H514" i="2"/>
  <c r="G575" i="2"/>
  <c r="H575" i="2"/>
  <c r="G304" i="2"/>
  <c r="H304" i="2"/>
  <c r="G352" i="2"/>
  <c r="H352" i="2"/>
  <c r="G18" i="2"/>
  <c r="H18" i="2"/>
  <c r="G50" i="2"/>
  <c r="H50" i="2"/>
  <c r="G524" i="2"/>
  <c r="H524" i="2"/>
  <c r="G300" i="2"/>
  <c r="H300" i="2"/>
  <c r="G118" i="2"/>
  <c r="H118" i="2"/>
  <c r="G79" i="2"/>
  <c r="H79" i="2"/>
  <c r="G280" i="2"/>
  <c r="H280" i="2"/>
  <c r="G27" i="2"/>
  <c r="H27" i="2"/>
  <c r="G120" i="2"/>
  <c r="H120" i="2"/>
  <c r="G51" i="2"/>
  <c r="H51" i="2"/>
  <c r="G62" i="2"/>
  <c r="H62" i="2"/>
  <c r="G289" i="2"/>
  <c r="H289" i="2"/>
  <c r="G106" i="2"/>
  <c r="H106" i="2"/>
  <c r="G569" i="2"/>
  <c r="H569" i="2"/>
  <c r="G183" i="2"/>
  <c r="H183" i="2"/>
  <c r="G403" i="2"/>
  <c r="H403" i="2"/>
  <c r="G328" i="2"/>
  <c r="H328" i="2"/>
  <c r="G6" i="2"/>
  <c r="H6" i="2"/>
  <c r="G517" i="2"/>
  <c r="H517" i="2"/>
  <c r="G460" i="2"/>
  <c r="H460" i="2"/>
  <c r="G205" i="2"/>
  <c r="H205" i="2"/>
  <c r="G64" i="2"/>
  <c r="H64" i="2"/>
  <c r="G648" i="2"/>
  <c r="H648" i="2"/>
  <c r="G584" i="2"/>
  <c r="H584" i="2"/>
  <c r="G768" i="2"/>
  <c r="H768" i="2"/>
  <c r="G491" i="2"/>
  <c r="H491" i="2"/>
  <c r="G202" i="2"/>
  <c r="H202" i="2"/>
  <c r="G13" i="2"/>
  <c r="H13" i="2"/>
  <c r="G189" i="2"/>
  <c r="H189" i="2"/>
  <c r="G52" i="2"/>
  <c r="H52" i="2"/>
  <c r="G702" i="2"/>
  <c r="H702" i="2"/>
  <c r="G596" i="2"/>
  <c r="H596" i="2"/>
  <c r="G290" i="2"/>
  <c r="H290" i="2"/>
  <c r="G646" i="2"/>
  <c r="H646" i="2"/>
  <c r="G501" i="2"/>
  <c r="H501" i="2"/>
  <c r="G273" i="2"/>
  <c r="H273" i="2"/>
  <c r="G549" i="2"/>
  <c r="H549" i="2"/>
  <c r="G134" i="2"/>
  <c r="H134" i="2"/>
  <c r="G111" i="2"/>
  <c r="H111" i="2"/>
  <c r="G467" i="2"/>
  <c r="H467" i="2"/>
  <c r="G426" i="2"/>
  <c r="H426" i="2"/>
  <c r="G173" i="2"/>
  <c r="H173" i="2"/>
  <c r="G718" i="2"/>
  <c r="H718" i="2"/>
  <c r="G354" i="2"/>
  <c r="H354" i="2"/>
  <c r="G670" i="2"/>
  <c r="H670" i="2"/>
  <c r="G116" i="2"/>
  <c r="H116" i="2"/>
  <c r="G323" i="2"/>
  <c r="H323" i="2"/>
  <c r="G22" i="2"/>
  <c r="H22" i="2"/>
  <c r="G302" i="2"/>
  <c r="H302" i="2"/>
  <c r="G535" i="2"/>
  <c r="H535" i="2"/>
  <c r="G260" i="2"/>
  <c r="H260" i="2"/>
  <c r="G109" i="2"/>
  <c r="H109" i="2"/>
  <c r="G372" i="2"/>
  <c r="H372" i="2"/>
  <c r="G210" i="2"/>
  <c r="H210" i="2"/>
  <c r="G532" i="2"/>
  <c r="H532" i="2"/>
  <c r="G184" i="2"/>
  <c r="H184" i="2"/>
  <c r="G331" i="2"/>
  <c r="H331" i="2"/>
  <c r="G621" i="2"/>
  <c r="H621" i="2"/>
  <c r="G538" i="2"/>
  <c r="H538" i="2"/>
  <c r="G212" i="2"/>
  <c r="H212" i="2"/>
  <c r="G610" i="2"/>
  <c r="H610" i="2"/>
  <c r="G766" i="2"/>
  <c r="H766" i="2"/>
  <c r="G181" i="2"/>
  <c r="H181" i="2"/>
  <c r="G321" i="2"/>
  <c r="H321" i="2"/>
  <c r="G553" i="2"/>
  <c r="H553" i="2"/>
  <c r="G8" i="2"/>
  <c r="H8" i="2"/>
  <c r="G686" i="2"/>
  <c r="H686" i="2"/>
  <c r="G692" i="2"/>
  <c r="H692" i="2"/>
  <c r="G332" i="2"/>
  <c r="H332" i="2"/>
  <c r="G589" i="2"/>
  <c r="H589" i="2"/>
  <c r="G724" i="2"/>
  <c r="H724" i="2"/>
  <c r="G73" i="2"/>
  <c r="H73" i="2"/>
  <c r="G703" i="2"/>
  <c r="H703" i="2"/>
  <c r="G123" i="2"/>
  <c r="H123" i="2"/>
  <c r="G654" i="2"/>
  <c r="H654" i="2"/>
  <c r="G775" i="2"/>
  <c r="H775" i="2"/>
  <c r="G131" i="2"/>
  <c r="H131" i="2"/>
  <c r="G546" i="2"/>
  <c r="H546" i="2"/>
  <c r="G582" i="2"/>
  <c r="H582" i="2"/>
  <c r="G671" i="2"/>
  <c r="H671" i="2"/>
  <c r="G567" i="2"/>
  <c r="H567" i="2"/>
  <c r="G357" i="2"/>
  <c r="H357" i="2"/>
  <c r="G508" i="2"/>
  <c r="H508" i="2"/>
  <c r="G186" i="2"/>
  <c r="H186" i="2"/>
  <c r="G367" i="2"/>
  <c r="H367" i="2"/>
  <c r="G672" i="2"/>
  <c r="H672" i="2"/>
  <c r="G268" i="2"/>
  <c r="H268" i="2"/>
  <c r="G773" i="2"/>
  <c r="H773" i="2"/>
  <c r="G60" i="2"/>
  <c r="H60" i="2"/>
  <c r="G231" i="2"/>
  <c r="H231" i="2"/>
  <c r="G303" i="2"/>
  <c r="H303" i="2"/>
  <c r="G694" i="2"/>
  <c r="H694" i="2"/>
  <c r="G213" i="2"/>
  <c r="H213" i="2"/>
  <c r="G609" i="2"/>
  <c r="H609" i="2"/>
  <c r="G463" i="2"/>
  <c r="H463" i="2"/>
  <c r="G360" i="2"/>
  <c r="H360" i="2"/>
  <c r="G404" i="2"/>
  <c r="H404" i="2"/>
  <c r="G130" i="2"/>
  <c r="H130" i="2"/>
  <c r="G310" i="2"/>
  <c r="H310" i="2"/>
  <c r="G434" i="2"/>
  <c r="H434" i="2"/>
  <c r="G780" i="2"/>
  <c r="H780" i="2"/>
  <c r="G330" i="2"/>
  <c r="H330" i="2"/>
  <c r="G283" i="2"/>
  <c r="H283" i="2"/>
  <c r="G221" i="2"/>
  <c r="H221" i="2"/>
  <c r="G504" i="2"/>
  <c r="H504" i="2"/>
  <c r="G714" i="2"/>
  <c r="H714" i="2"/>
  <c r="G716" i="2"/>
  <c r="H716" i="2"/>
  <c r="G291" i="2"/>
  <c r="H291" i="2"/>
  <c r="G42" i="2"/>
  <c r="H42" i="2"/>
  <c r="G783" i="2"/>
  <c r="H783" i="2"/>
  <c r="G251" i="2"/>
  <c r="H251" i="2"/>
  <c r="G150" i="2"/>
  <c r="H150" i="2"/>
  <c r="G645" i="2"/>
  <c r="H645" i="2"/>
  <c r="G188" i="2"/>
  <c r="H188" i="2"/>
  <c r="G526" i="2"/>
  <c r="H526" i="2"/>
  <c r="G65" i="2"/>
  <c r="H65" i="2"/>
  <c r="G349" i="2"/>
  <c r="H349" i="2"/>
  <c r="G591" i="2"/>
  <c r="H591" i="2"/>
  <c r="G707" i="2"/>
  <c r="H707" i="2"/>
  <c r="G496" i="2"/>
  <c r="H496" i="2"/>
  <c r="G558" i="2"/>
  <c r="H558" i="2"/>
  <c r="G69" i="2"/>
  <c r="H69" i="2"/>
  <c r="G44" i="2"/>
  <c r="H44" i="2"/>
  <c r="G55" i="2"/>
  <c r="H55" i="2"/>
  <c r="G275" i="2"/>
  <c r="H275" i="2"/>
  <c r="G601" i="2"/>
  <c r="H601" i="2"/>
  <c r="G250" i="2"/>
  <c r="H250" i="2"/>
  <c r="G259" i="2"/>
  <c r="H259" i="2"/>
  <c r="G362" i="2"/>
  <c r="H362" i="2"/>
  <c r="G5" i="2"/>
  <c r="H5" i="2"/>
  <c r="G167" i="2"/>
  <c r="H167" i="2"/>
  <c r="G422" i="2"/>
  <c r="H422" i="2"/>
  <c r="G615" i="2"/>
  <c r="H615" i="2"/>
  <c r="G738" i="2"/>
  <c r="H738" i="2"/>
  <c r="G560" i="2"/>
  <c r="H560" i="2"/>
  <c r="G564" i="2"/>
  <c r="H564" i="2"/>
  <c r="G395" i="2"/>
  <c r="H395" i="2"/>
  <c r="G554" i="2"/>
  <c r="H554" i="2"/>
  <c r="G320" i="2"/>
  <c r="H320" i="2"/>
  <c r="G59" i="2"/>
  <c r="H59" i="2"/>
  <c r="G48" i="2"/>
  <c r="H48" i="2"/>
  <c r="G17" i="2"/>
  <c r="H17" i="2"/>
  <c r="G498" i="2"/>
  <c r="H498" i="2"/>
  <c r="G579" i="2"/>
  <c r="H579" i="2"/>
  <c r="G299" i="2"/>
  <c r="H299" i="2"/>
  <c r="G548" i="2"/>
  <c r="H548" i="2"/>
  <c r="G506" i="2"/>
  <c r="H506" i="2"/>
  <c r="G500" i="2"/>
  <c r="H500" i="2"/>
  <c r="G211" i="2"/>
  <c r="H211" i="2"/>
  <c r="G429" i="2"/>
  <c r="H429" i="2"/>
  <c r="G443" i="2"/>
  <c r="H443" i="2"/>
  <c r="G23" i="2"/>
  <c r="H23" i="2"/>
  <c r="G214" i="2"/>
  <c r="H214" i="2"/>
  <c r="G685" i="2"/>
  <c r="H685" i="2"/>
  <c r="G151" i="2"/>
  <c r="H151" i="2"/>
  <c r="G232" i="2"/>
  <c r="H232" i="2"/>
  <c r="G29" i="2"/>
  <c r="H29" i="2"/>
  <c r="G633" i="2"/>
  <c r="H633" i="2"/>
  <c r="G635" i="2"/>
  <c r="H635" i="2"/>
  <c r="G175" i="2"/>
  <c r="H175" i="2"/>
  <c r="G164" i="2"/>
  <c r="H164" i="2"/>
  <c r="G488" i="2"/>
  <c r="H488" i="2"/>
  <c r="G661" i="2"/>
  <c r="H661" i="2"/>
  <c r="G63" i="2"/>
  <c r="H63" i="2"/>
  <c r="G279" i="2"/>
  <c r="H279" i="2"/>
  <c r="G313" i="2"/>
  <c r="H313" i="2"/>
  <c r="G204" i="2"/>
  <c r="H204" i="2"/>
  <c r="G482" i="2"/>
  <c r="H482" i="2"/>
  <c r="G719" i="2"/>
  <c r="H719" i="2"/>
  <c r="G12" i="2"/>
  <c r="H12" i="2"/>
  <c r="G668" i="2"/>
  <c r="H668" i="2"/>
  <c r="G267" i="2"/>
  <c r="H267" i="2"/>
  <c r="G606" i="2"/>
  <c r="H606" i="2"/>
  <c r="G489" i="2"/>
  <c r="H489" i="2"/>
  <c r="G785" i="2"/>
  <c r="H785" i="2"/>
  <c r="G446" i="2"/>
  <c r="H446" i="2"/>
  <c r="G266" i="2"/>
  <c r="H266" i="2"/>
  <c r="G618" i="2"/>
  <c r="H618" i="2"/>
  <c r="G253" i="2"/>
  <c r="H253" i="2"/>
  <c r="G762" i="2"/>
  <c r="H762" i="2"/>
  <c r="G113" i="2"/>
  <c r="H113" i="2"/>
  <c r="G376" i="2"/>
  <c r="H376" i="2"/>
  <c r="G142" i="2"/>
  <c r="H142" i="2"/>
  <c r="G722" i="2"/>
  <c r="H722" i="2"/>
  <c r="G265" i="2"/>
  <c r="H265" i="2"/>
  <c r="G711" i="2"/>
  <c r="H711" i="2"/>
  <c r="G678" i="2"/>
  <c r="H678" i="2"/>
  <c r="G271" i="2"/>
  <c r="H271" i="2"/>
  <c r="G305" i="2"/>
  <c r="H305" i="2"/>
  <c r="G351" i="2"/>
  <c r="H351" i="2"/>
  <c r="G82" i="2"/>
  <c r="H82" i="2"/>
  <c r="G512" i="2"/>
  <c r="H512" i="2"/>
  <c r="G85" i="2"/>
  <c r="H85" i="2"/>
  <c r="G379" i="2"/>
  <c r="H379" i="2"/>
  <c r="G709" i="2"/>
  <c r="H709" i="2"/>
  <c r="G448" i="2"/>
  <c r="H448" i="2"/>
  <c r="G318" i="2"/>
  <c r="H318" i="2"/>
  <c r="G588" i="2"/>
  <c r="H588" i="2"/>
  <c r="G527" i="2"/>
  <c r="H527" i="2"/>
  <c r="G141" i="2"/>
  <c r="H141" i="2"/>
  <c r="G325" i="2"/>
  <c r="H325" i="2"/>
  <c r="G680" i="2"/>
  <c r="H680" i="2"/>
  <c r="G656" i="2"/>
  <c r="H656" i="2"/>
  <c r="G452" i="2"/>
  <c r="H452" i="2"/>
  <c r="G530" i="2"/>
  <c r="H530" i="2"/>
  <c r="G137" i="2"/>
  <c r="H137" i="2"/>
  <c r="G133" i="2"/>
  <c r="H133" i="2"/>
  <c r="G263" i="2"/>
  <c r="H263" i="2"/>
  <c r="G515" i="2"/>
  <c r="H515" i="2"/>
  <c r="G666" i="2"/>
  <c r="H666" i="2"/>
  <c r="G297" i="2"/>
  <c r="H297" i="2"/>
  <c r="G358" i="2"/>
  <c r="H358" i="2"/>
  <c r="G614" i="2"/>
  <c r="H614" i="2"/>
  <c r="G700" i="2"/>
  <c r="H700" i="2"/>
  <c r="G107" i="2"/>
  <c r="H107" i="2"/>
  <c r="G102" i="2"/>
  <c r="H102" i="2"/>
  <c r="G559" i="2"/>
  <c r="H559" i="2"/>
  <c r="G624" i="2"/>
  <c r="H624" i="2"/>
  <c r="G674" i="2"/>
  <c r="H674" i="2"/>
  <c r="G229" i="2"/>
  <c r="H229" i="2"/>
  <c r="G571" i="2"/>
  <c r="H571" i="2"/>
  <c r="G139" i="2"/>
  <c r="H139" i="2"/>
  <c r="G519" i="2"/>
  <c r="H519" i="2"/>
  <c r="G47" i="2"/>
  <c r="H47" i="2"/>
  <c r="G348" i="2"/>
  <c r="H348" i="2"/>
  <c r="G555" i="2"/>
  <c r="H555" i="2"/>
  <c r="G178" i="2"/>
  <c r="H178" i="2"/>
  <c r="G258" i="2"/>
  <c r="H258" i="2"/>
  <c r="G432" i="2"/>
  <c r="H432" i="2"/>
  <c r="G421" i="2"/>
  <c r="H421" i="2"/>
  <c r="G15" i="2"/>
  <c r="H15" i="2"/>
  <c r="G57" i="2"/>
  <c r="H57" i="2"/>
  <c r="G605" i="2"/>
  <c r="H605" i="2"/>
  <c r="G126" i="2"/>
  <c r="H126" i="2"/>
  <c r="G516" i="2"/>
  <c r="H516" i="2"/>
  <c r="G157" i="2"/>
  <c r="H157" i="2"/>
  <c r="G9" i="2"/>
  <c r="H9" i="2"/>
  <c r="G658" i="2"/>
  <c r="H658" i="2"/>
  <c r="G439" i="2"/>
  <c r="H439" i="2"/>
  <c r="G159" i="2"/>
  <c r="H159" i="2"/>
  <c r="G649" i="2"/>
  <c r="H649" i="2"/>
  <c r="G335" i="2"/>
  <c r="H335" i="2"/>
  <c r="G465" i="2"/>
  <c r="H465" i="2"/>
  <c r="G400" i="2"/>
  <c r="H400" i="2"/>
  <c r="G226" i="2"/>
  <c r="H226" i="2"/>
  <c r="G201" i="2"/>
  <c r="H201" i="2"/>
  <c r="G587" i="2"/>
  <c r="H587" i="2"/>
  <c r="G4" i="2"/>
  <c r="H4" i="2"/>
  <c r="G33" i="2"/>
  <c r="H33" i="2"/>
  <c r="G631" i="2"/>
  <c r="H631" i="2"/>
  <c r="G701" i="2"/>
  <c r="H701" i="2"/>
  <c r="G190" i="2"/>
  <c r="H190" i="2"/>
  <c r="G144" i="2"/>
  <c r="H144" i="2"/>
  <c r="G293" i="2"/>
  <c r="H293" i="2"/>
  <c r="G356" i="2"/>
  <c r="H356" i="2"/>
  <c r="G386" i="2"/>
  <c r="H386" i="2"/>
  <c r="G480" i="2"/>
  <c r="H480" i="2"/>
  <c r="G100" i="2"/>
  <c r="H100" i="2"/>
  <c r="G556" i="2"/>
  <c r="H556" i="2"/>
  <c r="G442" i="2"/>
  <c r="H442" i="2"/>
  <c r="G712" i="2"/>
  <c r="H712" i="2"/>
  <c r="G281" i="2"/>
  <c r="H281" i="2"/>
  <c r="G485" i="2"/>
  <c r="H485" i="2"/>
  <c r="G10" i="2"/>
  <c r="H10" i="2"/>
  <c r="G387" i="2"/>
  <c r="H387" i="2"/>
  <c r="G688" i="2"/>
  <c r="H688" i="2"/>
  <c r="G146" i="2"/>
  <c r="H146" i="2"/>
  <c r="G277" i="2"/>
  <c r="H277" i="2"/>
  <c r="G256" i="2"/>
  <c r="H256" i="2"/>
  <c r="G720" i="2"/>
  <c r="H720" i="2"/>
  <c r="G573" i="2"/>
  <c r="H573" i="2"/>
  <c r="G363" i="2"/>
  <c r="H363" i="2"/>
  <c r="G475" i="2"/>
  <c r="H475" i="2"/>
  <c r="G525" i="2"/>
  <c r="H525" i="2"/>
  <c r="G112" i="2"/>
  <c r="H112" i="2"/>
  <c r="G252" i="2"/>
  <c r="H252" i="2"/>
  <c r="G380" i="2"/>
  <c r="H380" i="2"/>
  <c r="G223" i="2"/>
  <c r="H223" i="2"/>
  <c r="G456" i="2"/>
  <c r="H456" i="2"/>
  <c r="G104" i="2"/>
  <c r="H104" i="2"/>
  <c r="G608" i="2"/>
  <c r="H608" i="2"/>
  <c r="G655" i="2"/>
  <c r="H655" i="2"/>
  <c r="G308" i="2"/>
  <c r="H308" i="2"/>
  <c r="G681" i="2"/>
  <c r="H681" i="2"/>
  <c r="G262" i="2"/>
  <c r="H262" i="2"/>
  <c r="G505" i="2"/>
  <c r="H505" i="2"/>
  <c r="G206" i="2"/>
  <c r="H206" i="2"/>
  <c r="G428" i="2"/>
  <c r="H428" i="2"/>
  <c r="G174" i="2"/>
  <c r="H174" i="2"/>
  <c r="G458" i="2"/>
  <c r="H458" i="2"/>
  <c r="G148" i="2"/>
  <c r="H148" i="2"/>
  <c r="G155" i="2"/>
  <c r="H155" i="2"/>
  <c r="G339" i="2"/>
  <c r="H339" i="2"/>
  <c r="G298" i="2"/>
  <c r="H298" i="2"/>
  <c r="G409" i="2"/>
  <c r="H409" i="2"/>
  <c r="G220" i="2"/>
  <c r="H220" i="2"/>
  <c r="G81" i="2"/>
  <c r="H81" i="2"/>
  <c r="G778" i="2"/>
  <c r="H778" i="2"/>
  <c r="G653" i="2"/>
  <c r="H653" i="2"/>
  <c r="G7" i="2"/>
  <c r="H7" i="2"/>
  <c r="G25" i="2"/>
  <c r="H25" i="2"/>
  <c r="G759" i="2"/>
  <c r="H759" i="2"/>
  <c r="G236" i="2"/>
  <c r="H236" i="2"/>
  <c r="G103" i="2"/>
  <c r="H103" i="2"/>
  <c r="G602" i="2"/>
  <c r="H602" i="2"/>
  <c r="G550" i="2"/>
  <c r="H550" i="2"/>
  <c r="G3" i="2"/>
  <c r="H3" i="2"/>
  <c r="G435" i="2"/>
  <c r="H435" i="2"/>
  <c r="G272" i="2"/>
  <c r="H272" i="2"/>
  <c r="G91" i="2"/>
  <c r="H91" i="2"/>
  <c r="G193" i="2"/>
  <c r="H193" i="2"/>
  <c r="G284" i="2"/>
  <c r="H284" i="2"/>
  <c r="G294" i="2"/>
  <c r="H294" i="2"/>
  <c r="G597" i="2"/>
  <c r="H597" i="2"/>
  <c r="G344" i="2"/>
  <c r="H344" i="2"/>
  <c r="G487" i="2"/>
  <c r="H487" i="2"/>
  <c r="G695" i="2"/>
  <c r="H695" i="2"/>
  <c r="G394" i="2"/>
  <c r="H394" i="2"/>
  <c r="G336" i="2"/>
  <c r="H336" i="2"/>
  <c r="G551" i="2"/>
  <c r="H551" i="2"/>
  <c r="G41" i="2"/>
  <c r="H41" i="2"/>
  <c r="G198" i="2"/>
  <c r="H198" i="2"/>
  <c r="G388" i="2"/>
  <c r="H388" i="2"/>
  <c r="G423" i="2"/>
  <c r="H423" i="2"/>
  <c r="G235" i="2"/>
  <c r="H235" i="2"/>
  <c r="G630" i="2"/>
  <c r="H630" i="2"/>
  <c r="G767" i="2"/>
  <c r="H767" i="2"/>
  <c r="G476" i="2"/>
  <c r="H476" i="2"/>
  <c r="G590" i="2"/>
  <c r="H590" i="2"/>
  <c r="G243" i="2"/>
  <c r="H243" i="2"/>
  <c r="G533" i="2"/>
  <c r="H533" i="2"/>
  <c r="G616" i="2"/>
  <c r="H616" i="2"/>
  <c r="G119" i="2"/>
  <c r="H119" i="2"/>
  <c r="G312" i="2"/>
  <c r="H312" i="2"/>
  <c r="G71" i="2"/>
  <c r="H71" i="2"/>
  <c r="G361" i="2"/>
  <c r="H361" i="2"/>
  <c r="G478" i="2"/>
  <c r="H478" i="2"/>
  <c r="G187" i="2"/>
  <c r="H187" i="2"/>
  <c r="G132" i="2"/>
  <c r="H132" i="2"/>
  <c r="G510" i="2"/>
  <c r="H510" i="2"/>
  <c r="G26" i="2"/>
  <c r="H26" i="2"/>
  <c r="G438" i="2"/>
  <c r="H438" i="2"/>
  <c r="G247" i="2"/>
  <c r="H247" i="2"/>
  <c r="G306" i="2"/>
  <c r="H306" i="2"/>
  <c r="G314" i="2"/>
  <c r="H314" i="2"/>
  <c r="G664" i="2"/>
  <c r="H664" i="2"/>
  <c r="G43" i="2"/>
  <c r="H43" i="2"/>
  <c r="G287" i="2"/>
  <c r="H287" i="2"/>
  <c r="G518" i="2"/>
  <c r="H518" i="2"/>
  <c r="G391" i="2"/>
  <c r="H391" i="2"/>
  <c r="G208" i="2"/>
  <c r="H208" i="2"/>
  <c r="G248" i="2"/>
  <c r="H248" i="2"/>
  <c r="G547" i="2"/>
  <c r="H547" i="2"/>
  <c r="G433" i="2"/>
  <c r="H433" i="2"/>
  <c r="G78" i="2"/>
  <c r="H78" i="2"/>
  <c r="G574" i="2"/>
  <c r="H574" i="2"/>
  <c r="G401" i="2"/>
  <c r="H401" i="2"/>
  <c r="G420" i="2"/>
  <c r="H420" i="2"/>
  <c r="G192" i="2"/>
  <c r="H192" i="2"/>
  <c r="G225" i="2"/>
  <c r="H225" i="2"/>
  <c r="G333" i="2"/>
  <c r="H333" i="2"/>
  <c r="G640" i="2"/>
  <c r="H640" i="2"/>
  <c r="G197" i="2"/>
  <c r="H197" i="2"/>
  <c r="G285" i="2"/>
  <c r="H285" i="2"/>
  <c r="G145" i="2"/>
  <c r="H145" i="2"/>
  <c r="G585" i="2"/>
  <c r="H585" i="2"/>
  <c r="G390" i="2"/>
  <c r="H390" i="2"/>
  <c r="G687" i="2"/>
  <c r="H687" i="2"/>
  <c r="G565" i="2"/>
  <c r="H565" i="2"/>
  <c r="G461" i="2"/>
  <c r="H461" i="2"/>
  <c r="G611" i="2"/>
  <c r="H611" i="2"/>
  <c r="G417" i="2"/>
  <c r="H417" i="2"/>
  <c r="G481" i="2"/>
  <c r="H481" i="2"/>
  <c r="G269" i="2"/>
  <c r="H269" i="2"/>
  <c r="G53" i="2"/>
  <c r="H53" i="2"/>
  <c r="G67" i="2"/>
  <c r="H67" i="2"/>
  <c r="G179" i="2"/>
  <c r="H179" i="2"/>
  <c r="G19" i="2"/>
  <c r="H19" i="2"/>
  <c r="G627" i="2"/>
  <c r="H627" i="2"/>
  <c r="G416" i="2"/>
  <c r="H416" i="2"/>
  <c r="G246" i="2"/>
  <c r="H246" i="2"/>
  <c r="G669" i="2"/>
  <c r="H669" i="2"/>
  <c r="G568" i="2"/>
  <c r="H568" i="2"/>
  <c r="G207" i="2"/>
  <c r="H207" i="2"/>
  <c r="G578" i="2"/>
  <c r="H578" i="2"/>
  <c r="G292" i="2"/>
  <c r="H292" i="2"/>
  <c r="G647" i="2"/>
  <c r="H647" i="2"/>
  <c r="G72" i="2"/>
  <c r="H72" i="2"/>
  <c r="G125" i="2"/>
  <c r="H125" i="2"/>
  <c r="G2" i="2"/>
  <c r="H2" i="2"/>
  <c r="G626" i="2"/>
  <c r="H626" i="2"/>
  <c r="G447" i="2"/>
  <c r="H447" i="2"/>
  <c r="G194" i="2"/>
  <c r="H194" i="2"/>
  <c r="G457" i="2"/>
  <c r="H457" i="2"/>
  <c r="G286" i="2"/>
  <c r="H286" i="2"/>
  <c r="G629" i="2"/>
  <c r="H629" i="2"/>
  <c r="G191" i="2"/>
  <c r="H191" i="2"/>
  <c r="G261" i="2"/>
  <c r="H261" i="2"/>
  <c r="G242" i="2"/>
  <c r="H242" i="2"/>
  <c r="G644" i="2"/>
  <c r="H644" i="2"/>
  <c r="G327" i="2"/>
  <c r="H327" i="2"/>
  <c r="G234" i="2"/>
  <c r="H234" i="2"/>
  <c r="G642" i="2"/>
  <c r="H642" i="2"/>
  <c r="G77" i="2"/>
  <c r="H77" i="2"/>
  <c r="G641" i="2"/>
  <c r="H641" i="2"/>
  <c r="G161" i="2"/>
  <c r="H161" i="2"/>
  <c r="G715" i="2"/>
  <c r="H715" i="2"/>
  <c r="G660" i="2"/>
  <c r="H660" i="2"/>
  <c r="G407" i="2"/>
  <c r="H407" i="2"/>
  <c r="G244" i="2"/>
  <c r="H244" i="2"/>
  <c r="G343" i="2"/>
  <c r="H343" i="2"/>
  <c r="G399" i="2"/>
  <c r="H399" i="2"/>
  <c r="G424" i="2"/>
  <c r="H424" i="2"/>
  <c r="G373" i="2"/>
  <c r="H373" i="2"/>
  <c r="G677" i="2"/>
  <c r="H677" i="2"/>
  <c r="G413" i="2"/>
  <c r="H413" i="2"/>
  <c r="G329" i="2"/>
  <c r="H329" i="2"/>
  <c r="G673" i="2"/>
  <c r="H673" i="2"/>
  <c r="G88" i="2"/>
  <c r="H88" i="2"/>
  <c r="G176" i="2"/>
  <c r="H176" i="2"/>
  <c r="G600" i="2"/>
  <c r="H600" i="2"/>
  <c r="G93" i="2"/>
  <c r="H93" i="2"/>
  <c r="G341" i="2"/>
  <c r="H341" i="2"/>
  <c r="G437" i="2"/>
  <c r="H437" i="2"/>
  <c r="G121" i="2"/>
  <c r="H121" i="2"/>
  <c r="G46" i="2"/>
  <c r="H46" i="2"/>
  <c r="G581" i="2"/>
  <c r="H581" i="2"/>
  <c r="G295" i="2"/>
  <c r="H295" i="2"/>
  <c r="G663" i="2"/>
  <c r="H663" i="2"/>
  <c r="G408" i="2"/>
  <c r="H408" i="2"/>
  <c r="G771" i="2"/>
  <c r="H771" i="2"/>
  <c r="G375" i="2"/>
  <c r="H375" i="2"/>
  <c r="G667" i="2"/>
  <c r="H667" i="2"/>
  <c r="G632" i="2"/>
  <c r="H632" i="2"/>
  <c r="G563" i="2"/>
  <c r="H563" i="2"/>
  <c r="G693" i="2"/>
  <c r="H693" i="2"/>
  <c r="G523" i="2"/>
  <c r="H523" i="2"/>
  <c r="G345" i="2"/>
  <c r="H345" i="2"/>
  <c r="G466" i="2"/>
  <c r="H466" i="2"/>
  <c r="G147" i="2"/>
  <c r="H147" i="2"/>
  <c r="G307" i="2"/>
  <c r="H307" i="2"/>
  <c r="G365" i="2"/>
  <c r="H365" i="2"/>
  <c r="G445" i="2"/>
  <c r="H445" i="2"/>
  <c r="G607" i="2"/>
  <c r="H607" i="2"/>
  <c r="G274" i="2"/>
  <c r="H274" i="2"/>
  <c r="G502" i="2"/>
  <c r="H502" i="2"/>
  <c r="G657" i="2"/>
  <c r="H657" i="2"/>
  <c r="G710" i="2"/>
  <c r="H710" i="2"/>
  <c r="G462" i="2"/>
  <c r="H462" i="2"/>
  <c r="G612" i="2"/>
  <c r="H612" i="2"/>
  <c r="G682" i="2"/>
  <c r="H682" i="2"/>
  <c r="G209" i="2"/>
  <c r="H209" i="2"/>
  <c r="G497" i="2"/>
  <c r="H497" i="2"/>
  <c r="G754" i="2"/>
  <c r="H754" i="2"/>
  <c r="G595" i="2"/>
  <c r="H595" i="2"/>
  <c r="G619" i="2"/>
  <c r="H619" i="2"/>
  <c r="G576" i="2"/>
  <c r="H576" i="2"/>
  <c r="G662" i="2"/>
  <c r="H662" i="2"/>
  <c r="G623" i="2"/>
  <c r="H623" i="2"/>
  <c r="G97" i="2"/>
  <c r="H97" i="2"/>
  <c r="G613" i="2"/>
  <c r="H613" i="2"/>
  <c r="G520" i="2"/>
  <c r="H520" i="2"/>
  <c r="G639" i="2"/>
  <c r="H639" i="2"/>
  <c r="G490" i="2"/>
  <c r="H490" i="2"/>
  <c r="G494" i="2"/>
  <c r="H494" i="2"/>
  <c r="G473" i="2"/>
  <c r="H473" i="2"/>
  <c r="G511" i="2"/>
  <c r="H511" i="2"/>
  <c r="G233" i="2"/>
  <c r="H233" i="2"/>
  <c r="G355" i="2"/>
  <c r="H355" i="2"/>
  <c r="G224" i="2"/>
  <c r="H224" i="2"/>
  <c r="G713" i="2"/>
  <c r="H713" i="2"/>
  <c r="G622" i="2"/>
  <c r="H622" i="2"/>
  <c r="G169" i="2"/>
  <c r="H169" i="2"/>
  <c r="G562" i="2"/>
  <c r="H562" i="2"/>
  <c r="G521" i="2"/>
  <c r="H521" i="2"/>
  <c r="G61" i="2"/>
  <c r="H61" i="2"/>
  <c r="G450" i="2"/>
  <c r="H450" i="2"/>
  <c r="G659" i="2"/>
  <c r="H659" i="2"/>
  <c r="G431" i="2"/>
  <c r="H431" i="2"/>
  <c r="G418" i="2"/>
  <c r="H418" i="2"/>
  <c r="G241" i="2"/>
  <c r="H241" i="2"/>
  <c r="G617" i="2"/>
  <c r="H617" i="2"/>
  <c r="G484" i="2"/>
  <c r="H484" i="2"/>
  <c r="G763" i="2"/>
  <c r="H763" i="2"/>
  <c r="G690" i="2"/>
  <c r="H69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tc={C1EC30BD-7867-46AF-B4F2-2A64489CECF2}</author>
    <author>JKao</author>
  </authors>
  <commentList>
    <comment ref="A237" authorId="0" shapeId="0" xr:uid="{C1EC30BD-7867-46AF-B4F2-2A64489CECF2}">
      <text>
        <t>[Threaded comment]
Your version of Excel allows you to read this threaded comment; however, any edits to it will get removed if the file is opened in a newer version of Excel. Learn more: https://go.microsoft.com/fwlink/?linkid=870924
Comment:
    should this be used to bill for Depo-SubQ?</t>
      </text>
    </comment>
    <comment ref="B755" authorId="1" shapeId="0" xr:uid="{00AA4676-71F8-4BC3-88EB-7DA8985085F2}">
      <text>
        <r>
          <rPr>
            <b/>
            <sz val="9"/>
            <color indexed="81"/>
            <rFont val="Tahoma"/>
            <family val="2"/>
          </rPr>
          <t>JKao:</t>
        </r>
        <r>
          <rPr>
            <sz val="9"/>
            <color indexed="81"/>
            <rFont val="Tahoma"/>
            <family val="2"/>
          </rPr>
          <t xml:space="preserve">
Most rapid onset</t>
        </r>
      </text>
    </comment>
    <comment ref="B756" authorId="1" shapeId="0" xr:uid="{EC0ABEA0-D006-414E-A0A5-6D33DB988EE6}">
      <text>
        <r>
          <rPr>
            <b/>
            <sz val="9"/>
            <color indexed="81"/>
            <rFont val="Tahoma"/>
            <family val="2"/>
          </rPr>
          <t>JKao:</t>
        </r>
        <r>
          <rPr>
            <sz val="9"/>
            <color indexed="81"/>
            <rFont val="Tahoma"/>
            <family val="2"/>
          </rPr>
          <t xml:space="preserve">
Intermediate-acting</t>
        </r>
      </text>
    </comment>
  </commentList>
</comments>
</file>

<file path=xl/sharedStrings.xml><?xml version="1.0" encoding="utf-8"?>
<sst xmlns="http://schemas.openxmlformats.org/spreadsheetml/2006/main" count="4032" uniqueCount="1801">
  <si>
    <t>Proc Code</t>
  </si>
  <si>
    <t>Procedure Code Description</t>
  </si>
  <si>
    <t>I</t>
  </si>
  <si>
    <t>ORAL, TYPHOID VACCINE, LIVE, 4 CAPSULES</t>
  </si>
  <si>
    <t>A9513</t>
  </si>
  <si>
    <t>LUTETIUM LU 177 DOTATATE, TX, 1 MCI</t>
  </si>
  <si>
    <t>A9558</t>
  </si>
  <si>
    <t>XENON XE-133 GAS, DX, 10 MILLICURIES</t>
  </si>
  <si>
    <t>L</t>
  </si>
  <si>
    <t>A9581</t>
  </si>
  <si>
    <t>INJ, GADOXETATE DISODIUM, 1 ML</t>
  </si>
  <si>
    <t>A9585</t>
  </si>
  <si>
    <t>INJ, GADOBUTROL, 0.1 ML</t>
  </si>
  <si>
    <t>A9592</t>
  </si>
  <si>
    <t>A9595</t>
  </si>
  <si>
    <t>PIFLUFOLASTAT F-18, DX, 1 MILLICURIE</t>
  </si>
  <si>
    <t>C9047</t>
  </si>
  <si>
    <t>INJ, CAPLACIZUMAB-YHDP, 1 MG</t>
  </si>
  <si>
    <t>C9254</t>
  </si>
  <si>
    <t>INJ, LACOSAMIDE, 1 MG</t>
  </si>
  <si>
    <t>C9290</t>
  </si>
  <si>
    <t>INJ, BUPIVACAINE LIPOSOME, 1 MG</t>
  </si>
  <si>
    <t>C9460</t>
  </si>
  <si>
    <t>INJ, CANGRELOR, 1 MG</t>
  </si>
  <si>
    <t>C9482</t>
  </si>
  <si>
    <t>INJ, SOTALOL HCL, 1 MG</t>
  </si>
  <si>
    <t>C9507</t>
  </si>
  <si>
    <t>PLASMA, HIGH TITER COVID-19 CON, EA UNIT</t>
  </si>
  <si>
    <t>J0121</t>
  </si>
  <si>
    <t>INJ, OMADACYCLINE, 1 MG</t>
  </si>
  <si>
    <t>J0129</t>
  </si>
  <si>
    <t>INJ, ABATACEPT, 10 MG</t>
  </si>
  <si>
    <t>J0131</t>
  </si>
  <si>
    <t>INJ, ACETAMINOPHEN, 10 MG</t>
  </si>
  <si>
    <t>J0132</t>
  </si>
  <si>
    <t>INJ, ACETYLCYSTEINE, 100 MG</t>
  </si>
  <si>
    <t>J0133</t>
  </si>
  <si>
    <t>INJ, ACYCLOVIR, 5 MG</t>
  </si>
  <si>
    <t>J0153</t>
  </si>
  <si>
    <t>INJ, ADENOSINE, 1 MG</t>
  </si>
  <si>
    <t>J0171</t>
  </si>
  <si>
    <t>INJ, ADRENALIN, EPINEPHRINE, 0.1 MG</t>
  </si>
  <si>
    <t>J0172</t>
  </si>
  <si>
    <t>INJ, ADUCANUMAB-AVWA, 2 MG</t>
  </si>
  <si>
    <t>J0178</t>
  </si>
  <si>
    <t>INJ, AFLIBERCEPT, 1 MG</t>
  </si>
  <si>
    <t>J0179</t>
  </si>
  <si>
    <t>INJ, BROLUCIZUMAB-DBLL, 1 MG</t>
  </si>
  <si>
    <t>J0180</t>
  </si>
  <si>
    <t>INJ, AGALSIDASE BETA, 1 MG</t>
  </si>
  <si>
    <t>J0185</t>
  </si>
  <si>
    <t>INJ, APREPITANT, 1 MG</t>
  </si>
  <si>
    <t>J0202</t>
  </si>
  <si>
    <t>INJ, ALEMTUZUMAB, 1 MG</t>
  </si>
  <si>
    <t>J0221</t>
  </si>
  <si>
    <t>INJ, ALGLUCOSIDASE ALFA, LUMIZYME, 10 MG</t>
  </si>
  <si>
    <t>J0222</t>
  </si>
  <si>
    <t>INJ, PATISIRAN, 0.1 MG</t>
  </si>
  <si>
    <t>J0223</t>
  </si>
  <si>
    <t>INJ, GIVOSIRAN, 0.5 MG</t>
  </si>
  <si>
    <t>J0224</t>
  </si>
  <si>
    <t>INJ, LUMASIRAN, 0.5 MG</t>
  </si>
  <si>
    <t>J0248</t>
  </si>
  <si>
    <t>INJ, REMDESIVIR, 1 MG</t>
  </si>
  <si>
    <t>J0256</t>
  </si>
  <si>
    <t>INJ, ALPHA 1 PROTEIN INHIB, NOS, 10 MG</t>
  </si>
  <si>
    <t>J0257</t>
  </si>
  <si>
    <t>INJ, ALPHA 1 PROTEIN, GLASSIA, 10 MG</t>
  </si>
  <si>
    <t>J0278</t>
  </si>
  <si>
    <t>INJ, AMIKACIN SULFATE, 100 MG</t>
  </si>
  <si>
    <t>J0285</t>
  </si>
  <si>
    <t>INJ, AMPHOTERICIN B, 50 MG</t>
  </si>
  <si>
    <t>J0287</t>
  </si>
  <si>
    <t>INJ, AMPHOTERICIN B LIPID COMPLEX, 10 MG</t>
  </si>
  <si>
    <t>J0289</t>
  </si>
  <si>
    <t>INJ, AMPHOTERICIN B LIPOSOME, 10 MG</t>
  </si>
  <si>
    <t>J0290</t>
  </si>
  <si>
    <t>INJ, AMPICILLIN SODIUM, 500 MG</t>
  </si>
  <si>
    <t>J0291</t>
  </si>
  <si>
    <t>INJ, PLAZOMICIN, 5 MG</t>
  </si>
  <si>
    <t>J0330</t>
  </si>
  <si>
    <t>INJ, SUCCINYLCHOLINE CL, UP TO 20 MG</t>
  </si>
  <si>
    <t>J0348</t>
  </si>
  <si>
    <t>INJ, ANIDULAFUNGIN, 1 MG</t>
  </si>
  <si>
    <t>J0360</t>
  </si>
  <si>
    <t>INJ, HYDRALAZINE HCL, UP TO 20 MG</t>
  </si>
  <si>
    <t>J0456</t>
  </si>
  <si>
    <t>INJ, AZITHROMYCIN, 500 MG</t>
  </si>
  <si>
    <t>J0475</t>
  </si>
  <si>
    <t>INJ, BACLOFEN, 10 MG</t>
  </si>
  <si>
    <t>J0476</t>
  </si>
  <si>
    <t>INJ, BACLOFEN, 50 MCG, INTRATHECAL TRIAL</t>
  </si>
  <si>
    <t>J0480</t>
  </si>
  <si>
    <t>INJ, BASILIXIMAB, 20 MG</t>
  </si>
  <si>
    <t>J0485</t>
  </si>
  <si>
    <t>INJ, BELATACEPT, 1 MG</t>
  </si>
  <si>
    <t>J0490</t>
  </si>
  <si>
    <t>INJ, BELIMUMAB, 10 MG</t>
  </si>
  <si>
    <t>J0500</t>
  </si>
  <si>
    <t>INJ, DICYCLOMINE HCL, UP TO 20 MG</t>
  </si>
  <si>
    <t>J0515</t>
  </si>
  <si>
    <t>INJ, BENZTROPINE MESYLATE, 1 MG</t>
  </si>
  <si>
    <t>J0517</t>
  </si>
  <si>
    <t>INJ, BENRALIZUMAB, 1 MG</t>
  </si>
  <si>
    <t>J0561</t>
  </si>
  <si>
    <t>INJ, PCN G BENZATHINE, 100,000 UNITS</t>
  </si>
  <si>
    <t>J0565</t>
  </si>
  <si>
    <t>INJ, BEZLOTOXUMAB, 10 MG</t>
  </si>
  <si>
    <t>J0567</t>
  </si>
  <si>
    <t>INJ, CERLIPONASE ALFA, 1 MG</t>
  </si>
  <si>
    <t>J0584</t>
  </si>
  <si>
    <t>INJ, BUROSUMAB-TWZA 1 MG</t>
  </si>
  <si>
    <t>J0586</t>
  </si>
  <si>
    <t>INJ, ABOBOTULINUMTOXINA, 5 UNITS</t>
  </si>
  <si>
    <t>J0587</t>
  </si>
  <si>
    <t>INJ, RIMABOTULINUMTOXINB, 100 UNITS</t>
  </si>
  <si>
    <t>J0593</t>
  </si>
  <si>
    <t>INJ, LANADELUMAB-FLYO, 1 MG</t>
  </si>
  <si>
    <t>J0595</t>
  </si>
  <si>
    <t>INJ, BUTORPHANOL TARTRATE, 1 MG</t>
  </si>
  <si>
    <t>J0596</t>
  </si>
  <si>
    <t>INJ, C-1 ESTERASE, RUCONEST, 10 UNIT</t>
  </si>
  <si>
    <t>J0597</t>
  </si>
  <si>
    <t>INJ, C-1 ESTERASE, BERINERT, 10 UNIT</t>
  </si>
  <si>
    <t>J0604</t>
  </si>
  <si>
    <t>ORAL, CINACALCET, ESRD, 1 MG</t>
  </si>
  <si>
    <t>J0606</t>
  </si>
  <si>
    <t>INJ, ETELCALCETIDE, 0.1 MG</t>
  </si>
  <si>
    <t>J0630</t>
  </si>
  <si>
    <t>INJ, CALCITONIN SALMON, UP TO 400 UNITS</t>
  </si>
  <si>
    <t>J0636</t>
  </si>
  <si>
    <t>INJ, CALCITRIOL, 0.1 MCG</t>
  </si>
  <si>
    <t>J0638</t>
  </si>
  <si>
    <t>INJ, CANAKINUMAB, 1 MG</t>
  </si>
  <si>
    <t>J0640</t>
  </si>
  <si>
    <t>INJ, LEUCOVORIN CALCIUM, 50 MG</t>
  </si>
  <si>
    <t>J0641</t>
  </si>
  <si>
    <t>INJ, LEVOLEUCOVORIN, NOS, 0.5 MG</t>
  </si>
  <si>
    <t>J0642</t>
  </si>
  <si>
    <t>INJ, LEVOLEUCOVORIN, KHAPZORY, 0.5 MG</t>
  </si>
  <si>
    <t>J0670</t>
  </si>
  <si>
    <t>INJ, MEPIVACAINE HCL, 10 ML</t>
  </si>
  <si>
    <t>J0690</t>
  </si>
  <si>
    <t>INJ, CEFAZOLIN SODIUM, 500 MG</t>
  </si>
  <si>
    <t>J0694</t>
  </si>
  <si>
    <t>INJ, CEFOXITIN SODIUM, 1 GM</t>
  </si>
  <si>
    <t>J0696</t>
  </si>
  <si>
    <t>INJ, CEFTRIAXONE SODIUM, 250 MG</t>
  </si>
  <si>
    <t>J0699</t>
  </si>
  <si>
    <t>INJ, CEFIDEROCOL, 10 MG</t>
  </si>
  <si>
    <t>J0702</t>
  </si>
  <si>
    <t>INJ, BETAM ACET 3 MG &amp; BETAM SOD PH 3 MG</t>
  </si>
  <si>
    <t>J0714</t>
  </si>
  <si>
    <t>INJ, CEFTAZIDIM/AVIBACTAM, 0.5 G/0.125 G</t>
  </si>
  <si>
    <t>J0717</t>
  </si>
  <si>
    <t>INJ, CERTOLIZUMAB PEGOL, 1 MG</t>
  </si>
  <si>
    <t>J0720</t>
  </si>
  <si>
    <t>INJ, CHLORAMPHENICOL SOD SUC, UP TO 1 GM</t>
  </si>
  <si>
    <t>J0725</t>
  </si>
  <si>
    <t>INJ, CHORIONIC GONADOTROPIN, 1,000 UNITS</t>
  </si>
  <si>
    <t>J0735</t>
  </si>
  <si>
    <t>INJ, CLONIDINE HCL, 1 MG</t>
  </si>
  <si>
    <t>J0740</t>
  </si>
  <si>
    <t>INJ, CIDOFOVIR, 375 MG</t>
  </si>
  <si>
    <t>J0741</t>
  </si>
  <si>
    <t>INJ, CABOTEGRAVIR &amp; RILPIVIRINE, 2MG/3MG</t>
  </si>
  <si>
    <t>J0775</t>
  </si>
  <si>
    <t>INJ, COLLAGENASE, CLOSTRIDIUM H, 0.01 MG</t>
  </si>
  <si>
    <t>J0780</t>
  </si>
  <si>
    <t>INJ, PROCHLORPERAZINE, UP TO 10 MG</t>
  </si>
  <si>
    <t>J0791</t>
  </si>
  <si>
    <t>INJ, CRIZANLIZUMAB-TMCA, 5 MG</t>
  </si>
  <si>
    <t>J0834</t>
  </si>
  <si>
    <t>INJ, COSYNTROPIN, 0.25 MG</t>
  </si>
  <si>
    <t>J0840</t>
  </si>
  <si>
    <t>INJ, CROTALIDAE POLY IM FAB, OVINE, 1 GM</t>
  </si>
  <si>
    <t>J0841</t>
  </si>
  <si>
    <t>INJ, CROTALIDAE IM FAB2 EQUINE, 120 MG</t>
  </si>
  <si>
    <t>J0850</t>
  </si>
  <si>
    <t>INJ, CYTOMEGALOVIRUS IG, IV, HUM, 1 VIAL</t>
  </si>
  <si>
    <t>J0875</t>
  </si>
  <si>
    <t>INJ, DALBAVANCIN, 5 MG</t>
  </si>
  <si>
    <t>J0881</t>
  </si>
  <si>
    <t>INJ, DARBEPOETIN ALFA, NON-ESRD, 1 MCG</t>
  </si>
  <si>
    <t>J0882</t>
  </si>
  <si>
    <t>INJ, DARBEPOETIN ALFA, ESRD, 1 MCG</t>
  </si>
  <si>
    <t>J0885</t>
  </si>
  <si>
    <t>INJ, EPOETIN ALFA, NON-ESRD, 1000 UNITS</t>
  </si>
  <si>
    <t>J0887</t>
  </si>
  <si>
    <t>INJ, EPOETIN BETA, ESRD, 1 MCG</t>
  </si>
  <si>
    <t>J0888</t>
  </si>
  <si>
    <t>INJ, EPOETIN BETA, NON-ESRD, 1 MCG</t>
  </si>
  <si>
    <t>J0894</t>
  </si>
  <si>
    <t>INJ, DECITABINE, 1 MG</t>
  </si>
  <si>
    <t>J0895</t>
  </si>
  <si>
    <t>INJ, DEFEROXAMINE MESYLATE, 500 MG</t>
  </si>
  <si>
    <t>J0897</t>
  </si>
  <si>
    <t>INJ, DENOSUMAB, 1 MG</t>
  </si>
  <si>
    <t>J1000</t>
  </si>
  <si>
    <t>INJ, DEPO-ESTRADIOL CYPIONATE, MAX 5 MG</t>
  </si>
  <si>
    <t>J1020</t>
  </si>
  <si>
    <t>INJ, METHYLPREDNISOLONE ACETATE, 20 MG</t>
  </si>
  <si>
    <t>J1030</t>
  </si>
  <si>
    <t>INJ, METHYLPREDNISOLONE ACETATE, 40 MG</t>
  </si>
  <si>
    <t>J1040</t>
  </si>
  <si>
    <t>INJ, METHYLPREDNISOLONE ACETATE, 80 MG</t>
  </si>
  <si>
    <t>J1050</t>
  </si>
  <si>
    <t>INJ, MEDROXYPROGESTERONE ACETATE, 1 MG</t>
  </si>
  <si>
    <t>J1100</t>
  </si>
  <si>
    <t>INJ, DEXAMETHASONE SOD PHOSPHATE, 1 MG</t>
  </si>
  <si>
    <t>J1110</t>
  </si>
  <si>
    <t>INJ, DIHYDROERGOTAMINE MESYLATE, 1 MG</t>
  </si>
  <si>
    <t>J1120</t>
  </si>
  <si>
    <t>INJ, ACETAZOLAMIDE SODIUM, UP TO 500 MG</t>
  </si>
  <si>
    <t>J1160</t>
  </si>
  <si>
    <t>INJ, DIGOXIN, UP TO 0.5 MG</t>
  </si>
  <si>
    <t>J1162</t>
  </si>
  <si>
    <t>INJ, DIGOXIN IMMUNE FAB OVINE, VIAL</t>
  </si>
  <si>
    <t>J1165</t>
  </si>
  <si>
    <t>INJ, PHENYTOIN SODIUM, 50 MG</t>
  </si>
  <si>
    <t>J1170</t>
  </si>
  <si>
    <t>INJ, HYDROMORPHONE, UP TO 4 MG</t>
  </si>
  <si>
    <t>J1200</t>
  </si>
  <si>
    <t>INJ, DIPHENHYDRAMINE HCL, UP TO 50 MG</t>
  </si>
  <si>
    <t>J1201</t>
  </si>
  <si>
    <t>INJ, CETIRIZINE HCL 0.5 MG</t>
  </si>
  <si>
    <t>J1205</t>
  </si>
  <si>
    <t>INJ, CHLOROTHIAZIDE SODIUM, 500 MG</t>
  </si>
  <si>
    <t>J1230</t>
  </si>
  <si>
    <t>INJ, METHADONE HCL, UP TO 10 MG</t>
  </si>
  <si>
    <t>J1250</t>
  </si>
  <si>
    <t>INJ, DOBUTAMINE HCL, 250 MG</t>
  </si>
  <si>
    <t>J1265</t>
  </si>
  <si>
    <t>INJ, DOPAMINE HCL, 40 MG</t>
  </si>
  <si>
    <t>J1270</t>
  </si>
  <si>
    <t>INJ, DOXERCALCIFEROL, 1 MCG</t>
  </si>
  <si>
    <t>J1290</t>
  </si>
  <si>
    <t>INJ, ECALLANTIDE, 1 MG</t>
  </si>
  <si>
    <t>J1300</t>
  </si>
  <si>
    <t>INJ, ECULIZUMAB, 10 MG</t>
  </si>
  <si>
    <t>J1301</t>
  </si>
  <si>
    <t>INJ, EDARAVONE, 1 MG</t>
  </si>
  <si>
    <t>J1303</t>
  </si>
  <si>
    <t>INJ, RAVULIZUMAB-CWVZ, 10 MG</t>
  </si>
  <si>
    <t>J1305</t>
  </si>
  <si>
    <t>INJ, EVINACUMAB-DGNB, 5 MG</t>
  </si>
  <si>
    <t>J1335</t>
  </si>
  <si>
    <t>INJ, ERTAPENEM SODIUM, 500 MG</t>
  </si>
  <si>
    <t>J1364</t>
  </si>
  <si>
    <t>INJ, ERYTHROMYCIN LACTOBIONATE, 500 MG</t>
  </si>
  <si>
    <t>J1380</t>
  </si>
  <si>
    <t>INJ, ESTRADIOL VALERATE, UP TO 10 MG</t>
  </si>
  <si>
    <t>J1410</t>
  </si>
  <si>
    <t>INJ, ESTROGEN CONJUGATED, 25 MG</t>
  </si>
  <si>
    <t>J1437</t>
  </si>
  <si>
    <t>INJ, FERRIC DERISOMALTOSE, 10 MG</t>
  </si>
  <si>
    <t>J1439</t>
  </si>
  <si>
    <t>INJ, FERRIC CARBOXYMALTOSE, 1 MG</t>
  </si>
  <si>
    <t>J1442</t>
  </si>
  <si>
    <t>INJ, FILGRASTIM G-CSF, EXC BIOS, 1 MCG</t>
  </si>
  <si>
    <t>J1447</t>
  </si>
  <si>
    <t>INJ, TBO-FILGRASTIM, 1 MICROGRAM</t>
  </si>
  <si>
    <t>J1453</t>
  </si>
  <si>
    <t>INJ, FOSAPREPITANT, 1 MG</t>
  </si>
  <si>
    <t>J1454</t>
  </si>
  <si>
    <t>INJ, FOSNETUPIT 235 MG/PALONOSET 0.25 MG</t>
  </si>
  <si>
    <t>J1458</t>
  </si>
  <si>
    <t>INJ, GALSULFASE, 1 MG</t>
  </si>
  <si>
    <t>J1459</t>
  </si>
  <si>
    <t>INJ, IG, PRIVIGEN, IV, LIQ, 500 MG</t>
  </si>
  <si>
    <t>J1460</t>
  </si>
  <si>
    <t>INJ, GAMMA GLOBULIN, IM, 1 ML</t>
  </si>
  <si>
    <t>J1555</t>
  </si>
  <si>
    <t>INJ, IMMUNE GLOBULIN CUVITRU, 100 MG</t>
  </si>
  <si>
    <t>J1557</t>
  </si>
  <si>
    <t>INJ, IG, GAMMAPLEX, IV, LIQ, 500 MG</t>
  </si>
  <si>
    <t>J1558</t>
  </si>
  <si>
    <t>INJ, IMMUNE GLOBULIN, XEMBIFY, 100 MG</t>
  </si>
  <si>
    <t>J1560</t>
  </si>
  <si>
    <t>INJ, GAMMA GLOBULIN, IM, OVER 10 ML</t>
  </si>
  <si>
    <t>J1561</t>
  </si>
  <si>
    <t>INJ, IG, GAMUNEX-C/GAMMAKED, LIQ, 500 MG</t>
  </si>
  <si>
    <t>J1566</t>
  </si>
  <si>
    <t>INJ, IMMUNE GLOBU, IV, PWDR, NOS, 500 MG</t>
  </si>
  <si>
    <t>J1568</t>
  </si>
  <si>
    <t>INJ, IG, OCTAGAM, IV, LIQ, 500 MG</t>
  </si>
  <si>
    <t>J1569</t>
  </si>
  <si>
    <t>INJ, IG, GAMMAGARD LIQUID, 500 MG</t>
  </si>
  <si>
    <t>J1571</t>
  </si>
  <si>
    <t>INJ, HEPB IG, HEPAGAM B, IM, 0.5 ML</t>
  </si>
  <si>
    <t>J1572</t>
  </si>
  <si>
    <t>INJ, IG, FLEBOGAMMA/DIF, IV, LIQ, 500 MG</t>
  </si>
  <si>
    <t>J1573</t>
  </si>
  <si>
    <t>INJ, HEPB IG, HEPAGAM B, IV, 0.5 ML</t>
  </si>
  <si>
    <t>J1575</t>
  </si>
  <si>
    <t>INJ, IG/HYALURONIDASE, HYQVIA, 100 MG IG</t>
  </si>
  <si>
    <t>J1580</t>
  </si>
  <si>
    <t>INJ, GARAMYCIN, GENTAMICIN, UP TO 80 MG</t>
  </si>
  <si>
    <t>J1599</t>
  </si>
  <si>
    <t>INJ, IMMUNE GLOBUL, IV, LIQ, NOS, 500 MG</t>
  </si>
  <si>
    <t>J1602</t>
  </si>
  <si>
    <t>INJ, GOLIMUMAB, 1 MG, FOR IV USE</t>
  </si>
  <si>
    <t>J1610</t>
  </si>
  <si>
    <t>INJ, GLUCAGON HCL, 1 MG</t>
  </si>
  <si>
    <t>J1626</t>
  </si>
  <si>
    <t>INJ, GRANISETRON HCL, 100 MCG</t>
  </si>
  <si>
    <t>J1627</t>
  </si>
  <si>
    <t>INJ, GRANISETRON, EXTEND-RELEASE, 0.1 MG</t>
  </si>
  <si>
    <t>J1628</t>
  </si>
  <si>
    <t>INJ, GUSELKUMAB, 1 MG</t>
  </si>
  <si>
    <t>J1630</t>
  </si>
  <si>
    <t>INJ, HALOPERIDOL, UP TO 5 MG</t>
  </si>
  <si>
    <t>J1631</t>
  </si>
  <si>
    <t>INJ, HALOPERIDOL DECANOATE, 50 MG</t>
  </si>
  <si>
    <t>J1644</t>
  </si>
  <si>
    <t>INJ, HEPARIN SODIUM, 1000 UNITS</t>
  </si>
  <si>
    <t>J1650</t>
  </si>
  <si>
    <t>INJ, ENOXAPARIN SODIUM, 10 MG</t>
  </si>
  <si>
    <t>J1670</t>
  </si>
  <si>
    <t>INJ, TETANUS IG, HUMAN, UP TO 250 UNITS</t>
  </si>
  <si>
    <t>J1720</t>
  </si>
  <si>
    <t>INJ, HYDROCORTISONE SOD SUC, UP TO 100 MG</t>
  </si>
  <si>
    <t>J1740</t>
  </si>
  <si>
    <t>INJ, IBANDRONATE SODIUM, 1 MG</t>
  </si>
  <si>
    <t>J1743</t>
  </si>
  <si>
    <t>INJ, IDURSULFASE, 1 MG</t>
  </si>
  <si>
    <t>J1745</t>
  </si>
  <si>
    <t>INJ, INFLIXIMAB, EXCLUDES BIOSIM, 10 MG</t>
  </si>
  <si>
    <t>J1746</t>
  </si>
  <si>
    <t>INJ, IBALIZUMAB-UIYK, 10 MG</t>
  </si>
  <si>
    <t>J1750</t>
  </si>
  <si>
    <t>INJ, IRON DEXTRAN, 50 MG</t>
  </si>
  <si>
    <t>J1786</t>
  </si>
  <si>
    <t>INJ, IMIGLUCERASE, 10 UNITS</t>
  </si>
  <si>
    <t>J1800</t>
  </si>
  <si>
    <t>INJ, PROPRANOLOL HCL, UP TO 1 MG</t>
  </si>
  <si>
    <t>J1815</t>
  </si>
  <si>
    <t>INJ, INSULIN, 5 UNITS</t>
  </si>
  <si>
    <t>J1823</t>
  </si>
  <si>
    <t>INJ, INEBILIZUMAB-CDON, 1 MG</t>
  </si>
  <si>
    <t>J1826</t>
  </si>
  <si>
    <t>INJ, INTERFERON BETA-1A, 30 MCG</t>
  </si>
  <si>
    <t>J1885</t>
  </si>
  <si>
    <t>INJ, KETOROLAC TROMETHAMINE, 15 MG</t>
  </si>
  <si>
    <t>J1930</t>
  </si>
  <si>
    <t>INJ, LANREOTIDE, 1 MG</t>
  </si>
  <si>
    <t>J1940</t>
  </si>
  <si>
    <t>INJ, FUROSEMIDE, UP TO 20 MG</t>
  </si>
  <si>
    <t>J1943</t>
  </si>
  <si>
    <t>INJ, ARIPIPRAZOLE, ARISTADA INITIO, 1 MG</t>
  </si>
  <si>
    <t>J1944</t>
  </si>
  <si>
    <t>INJ, ARIPIPRAZOLE LAUROX, ARISTADA, 1 MG</t>
  </si>
  <si>
    <t>J1950</t>
  </si>
  <si>
    <t>INJ, LEUPROLIDE ACETATE, DEPOT, 3.75 MG</t>
  </si>
  <si>
    <t>J1951</t>
  </si>
  <si>
    <t>INJ, LEUPROLIDE DEPOT (FENSOLVI) 0.25 MG</t>
  </si>
  <si>
    <t>J1952</t>
  </si>
  <si>
    <t>J2001</t>
  </si>
  <si>
    <t>INJ, LIDOCAINE HCL, IV INFUSION, 10 MG</t>
  </si>
  <si>
    <t>J2010</t>
  </si>
  <si>
    <t>INJ, LINCOMYCIN HCL, UP TO 300 MG</t>
  </si>
  <si>
    <t>J2060</t>
  </si>
  <si>
    <t>INJ, LORAZEPAM, 2 MG</t>
  </si>
  <si>
    <t>J2150</t>
  </si>
  <si>
    <t>INJ, MANNITOL, 25% IN 50 ML</t>
  </si>
  <si>
    <t>J2175</t>
  </si>
  <si>
    <t>INJ, MEPERIDINE HCL, 100 MG</t>
  </si>
  <si>
    <t>J2182</t>
  </si>
  <si>
    <t>INJ, MEPOLIZUMAB, 1 MG</t>
  </si>
  <si>
    <t>J2186</t>
  </si>
  <si>
    <t>INJ, MEROPEN/VABORBACT, 10MG/10MG (20MG)</t>
  </si>
  <si>
    <t>J2210</t>
  </si>
  <si>
    <t>INJ, METHYLERGONOVINE, UP TO 0.2 MG</t>
  </si>
  <si>
    <t>J2248</t>
  </si>
  <si>
    <t>INJ, MICAFUNGIN SODIUM, 1 MG</t>
  </si>
  <si>
    <t>J2250</t>
  </si>
  <si>
    <t>INJ, MIDAZOLAM HCL, 1 MG</t>
  </si>
  <si>
    <t>J2265</t>
  </si>
  <si>
    <t>INJ, MINOCYCLINE HCL, 1 MG</t>
  </si>
  <si>
    <t>J2270</t>
  </si>
  <si>
    <t>INJ, MORPHINE SULFATE, UP TO 10 MG</t>
  </si>
  <si>
    <t>J2274</t>
  </si>
  <si>
    <t>INJ, MORPHINE SULF, PF, EPID/INTH, 10 MG</t>
  </si>
  <si>
    <t>J2278</t>
  </si>
  <si>
    <t>INJ, ZICONOTIDE, 1 MICROGRAM</t>
  </si>
  <si>
    <t>J2300</t>
  </si>
  <si>
    <t>INJ, NALBUPHINE HCL, 10 MG</t>
  </si>
  <si>
    <t>J2310</t>
  </si>
  <si>
    <t>INJ, NALOXONE HCL, 1 MG</t>
  </si>
  <si>
    <t>J2315</t>
  </si>
  <si>
    <t>INJ, NALTREXONE, DEPOT FORM, 1 MG</t>
  </si>
  <si>
    <t>J2323</t>
  </si>
  <si>
    <t>INJ, NATALIZUMAB, 1 MG</t>
  </si>
  <si>
    <t>J2350</t>
  </si>
  <si>
    <t>INJ, OCRELIZUMAB, 1 MG</t>
  </si>
  <si>
    <t>J2353</t>
  </si>
  <si>
    <t>INJ, OCTREOTIDE, DEPOT, IM, 1 MG</t>
  </si>
  <si>
    <t>J2354</t>
  </si>
  <si>
    <t>INJ, OCTREOTIDE NON-DEPOT, IV/SC, 25 MCG</t>
  </si>
  <si>
    <t>J2357</t>
  </si>
  <si>
    <t>INJ, OMALIZUMAB, 5 MG</t>
  </si>
  <si>
    <t>J2360</t>
  </si>
  <si>
    <t>INJ, ORPHENADRINE CITRATE, UP TO 60 MG</t>
  </si>
  <si>
    <t>J2370</t>
  </si>
  <si>
    <t>INJ, PHENYLEPHRINE HCL, UP TO 1 ML</t>
  </si>
  <si>
    <t>J2400</t>
  </si>
  <si>
    <t>INJ, CHLOROPROCAINE HCL, 30 ML</t>
  </si>
  <si>
    <t>J2405</t>
  </si>
  <si>
    <t>INJ, ONDANSETRON HCL, 1 MG</t>
  </si>
  <si>
    <t>J2406</t>
  </si>
  <si>
    <t>INJ, ORITAVANCIN (KIMYRSA), 10 MG</t>
  </si>
  <si>
    <t>J2407</t>
  </si>
  <si>
    <t>INJ, ORITAVANCIN (ORBACTIV), 10 MG</t>
  </si>
  <si>
    <t>J2426</t>
  </si>
  <si>
    <t>INJ, PALIPERIDONE PALMITATE ER, 1 MG</t>
  </si>
  <si>
    <t>J2430</t>
  </si>
  <si>
    <t>INJ, PAMIDRONATE DISODIUM, 30 MG</t>
  </si>
  <si>
    <t>J2469</t>
  </si>
  <si>
    <t>INJ, PALONOSETRON HCL, 25 MCG</t>
  </si>
  <si>
    <t>J2501</t>
  </si>
  <si>
    <t>INJ, PARICALCITOL, 1 MCG</t>
  </si>
  <si>
    <t>J2506</t>
  </si>
  <si>
    <t>INJ, PEGFILGRASTIM, EXC BIOSIMIL, 0.5 MG</t>
  </si>
  <si>
    <t>J2507</t>
  </si>
  <si>
    <t>INJ, PEGLOTICASE, 1 MG</t>
  </si>
  <si>
    <t>J2510</t>
  </si>
  <si>
    <t>INJ, PCN G PROCAIN, AQ, MAX 600,000 UNIT</t>
  </si>
  <si>
    <t>J2515</t>
  </si>
  <si>
    <t>INJ, PENTOBARBITAL SODIUM, 50 MG</t>
  </si>
  <si>
    <t>J2550</t>
  </si>
  <si>
    <t>INJ, PROMETHAZINE HCL, UP TO 50 MG</t>
  </si>
  <si>
    <t>J2560</t>
  </si>
  <si>
    <t>INJ, PHENOBARBITAL SODIUM, UP TO 120 MG</t>
  </si>
  <si>
    <t>J2562</t>
  </si>
  <si>
    <t>INJ, PLERIXAFOR, 1 MG</t>
  </si>
  <si>
    <t>J2590</t>
  </si>
  <si>
    <t>INJ, OXYTOCIN, UP TO 10 UNITS</t>
  </si>
  <si>
    <t>J2675</t>
  </si>
  <si>
    <t>INJ, PROGESTERONE, 50 MG</t>
  </si>
  <si>
    <t>J2680</t>
  </si>
  <si>
    <t>INJ, FLUPHENAZINE DECANOATE, UP TO 25 MG</t>
  </si>
  <si>
    <t>J2690</t>
  </si>
  <si>
    <t>INJ, PROCAINAMIDE HCL, UP TO 1 GM</t>
  </si>
  <si>
    <t>J2700</t>
  </si>
  <si>
    <t>INJ, OXACILLIN SODIUM, UP TO 250 MG</t>
  </si>
  <si>
    <t>J2704</t>
  </si>
  <si>
    <t>INJ, PROPOFOL, 10 MG</t>
  </si>
  <si>
    <t>J2710</t>
  </si>
  <si>
    <t>INJ, NEOSTIGMINE METHYLSUL, UP TO 0.5 MG</t>
  </si>
  <si>
    <t>J2720</t>
  </si>
  <si>
    <t>INJ, PROTAMINE SULFATE, 10 MG</t>
  </si>
  <si>
    <t>J2724</t>
  </si>
  <si>
    <t>INJ, PROTEIN C CONC, IV, HUMAN, 10 IU</t>
  </si>
  <si>
    <t>J2760</t>
  </si>
  <si>
    <t>INJ, PHENTOLAMINE MESYLATE, UP TO 5 MG</t>
  </si>
  <si>
    <t>J2765</t>
  </si>
  <si>
    <t>INJ, METOCLOPRAMIDE HCL, UP TO 10 MG</t>
  </si>
  <si>
    <t>J2778</t>
  </si>
  <si>
    <t>INJ, RANIBIZUMAB, 0.1 MG</t>
  </si>
  <si>
    <t>J2785</t>
  </si>
  <si>
    <t>INJ, REGADENOSON, 0.1 MG</t>
  </si>
  <si>
    <t>J2786</t>
  </si>
  <si>
    <t>INJ, RESLIZUMAB, 1 MG</t>
  </si>
  <si>
    <t>J2788</t>
  </si>
  <si>
    <t>INJ, RHIG, MINI-DOSE, 50 MCG=250 IU</t>
  </si>
  <si>
    <t>J2790</t>
  </si>
  <si>
    <t>INJ, RHIG, FULL-DOSE, 300 MCG=1500 IU</t>
  </si>
  <si>
    <t>J2791</t>
  </si>
  <si>
    <t>INJ, RHIG, RHOPHYLAC, IM/IV, 100 IU</t>
  </si>
  <si>
    <t>J2792</t>
  </si>
  <si>
    <t>INJ, RHIG, HUMAN, SDF, IV, 100 IU</t>
  </si>
  <si>
    <t>J2794</t>
  </si>
  <si>
    <t>INJ, RISPERIDONE, RISPERDAL CONS, 0.5 MG</t>
  </si>
  <si>
    <t>J2796</t>
  </si>
  <si>
    <t>INJ, ROMIPLOSTIM, 10 MICROGRAMS</t>
  </si>
  <si>
    <t>J2798</t>
  </si>
  <si>
    <t>INJ, RISPERIDONE, PERSERIS, 0.5 MG</t>
  </si>
  <si>
    <t>J2800</t>
  </si>
  <si>
    <t>INJ, METHOCARBAMOL, UP TO 10 ML</t>
  </si>
  <si>
    <t>J2805</t>
  </si>
  <si>
    <t>INJ, SINCALIDE, 5 MICROGRAMS</t>
  </si>
  <si>
    <t>J2820</t>
  </si>
  <si>
    <t>INJ, SARGRAMOSTIM GM-CSF, 50 MCG</t>
  </si>
  <si>
    <t>J2860</t>
  </si>
  <si>
    <t>INJ, SILTUXIMAB, 10 MG</t>
  </si>
  <si>
    <t>J2916</t>
  </si>
  <si>
    <t>INJ, SOD FERRIC GLUCONATE COMPL, 12.5 MG</t>
  </si>
  <si>
    <t>J2920</t>
  </si>
  <si>
    <t>INJ, METHYLPREDNISOLONE SOD, UP TO 40 MG</t>
  </si>
  <si>
    <t>J2930</t>
  </si>
  <si>
    <t>INJ, METHYLPREDNISOLONE SOD, UP TO 125 MG</t>
  </si>
  <si>
    <t>J2997</t>
  </si>
  <si>
    <t>INJ, ALTEPLASE RECOMBINANT, 1 MG</t>
  </si>
  <si>
    <t>J3010</t>
  </si>
  <si>
    <t>INJ, FENTANYL CITRATE, 0.1 MG</t>
  </si>
  <si>
    <t>J3031</t>
  </si>
  <si>
    <t>INJ, FREMANEZUMAB-VFRM, 1 MG</t>
  </si>
  <si>
    <t>J3060</t>
  </si>
  <si>
    <t>INJ, TALIGLUCERASE ALFA, 10 UNITS</t>
  </si>
  <si>
    <t>J3095</t>
  </si>
  <si>
    <t>INJ, TELAVANCIN, 10 MG</t>
  </si>
  <si>
    <t>J3105</t>
  </si>
  <si>
    <t>INJ, TERBUTALINE SULFATE, UP TO 1 MG</t>
  </si>
  <si>
    <t>J3111</t>
  </si>
  <si>
    <t>INJ, ROMOSOZUMAB-AQQG, 1 MG</t>
  </si>
  <si>
    <t>J3145</t>
  </si>
  <si>
    <t>INJ, TESTOSTERONE UNDECANOATE, 1 MG</t>
  </si>
  <si>
    <t>J3230</t>
  </si>
  <si>
    <t>INJ, CHLORPROMAZINE HCL, UP TO 50 MG</t>
  </si>
  <si>
    <t>J3240</t>
  </si>
  <si>
    <t>INJ, THYROTROPIN ALPHA, 0.9 MG</t>
  </si>
  <si>
    <t>J3243</t>
  </si>
  <si>
    <t>INJ, TIGECYCLINE, 1 MG</t>
  </si>
  <si>
    <t>J3245</t>
  </si>
  <si>
    <t>INJ, TILDRAKIZUMAB, 1 MG</t>
  </si>
  <si>
    <t>J3260</t>
  </si>
  <si>
    <t>INJ, TOBRAMYCIN SULFATE, UP TO 80 MG</t>
  </si>
  <si>
    <t>J3262</t>
  </si>
  <si>
    <t>INJ, TOCILIZUMAB, 1 MG</t>
  </si>
  <si>
    <t>J3285</t>
  </si>
  <si>
    <t>INJ, TREPROSTINIL, 1 MG</t>
  </si>
  <si>
    <t>J3300</t>
  </si>
  <si>
    <t>INJ, TRIAMCINOLONE ACETONIDE, PF, 1 MG</t>
  </si>
  <si>
    <t>J3301</t>
  </si>
  <si>
    <t>INJ, TRIAMCINOLONE ACETONIDE, NOS, 10 MG</t>
  </si>
  <si>
    <t>J3304</t>
  </si>
  <si>
    <t>INJ, TRIAMCINOLONE XR, MICROSPHERE, 1 MG</t>
  </si>
  <si>
    <t>J3315</t>
  </si>
  <si>
    <t>INJ, TRIPTORELIN PAMOATE, 3.75 MG</t>
  </si>
  <si>
    <t>J3357</t>
  </si>
  <si>
    <t>INJ, USTEKINUMAB, SC, 1 MG</t>
  </si>
  <si>
    <t>J3358</t>
  </si>
  <si>
    <t>INJ, USTEKINUMAB, IV, 1 MG</t>
  </si>
  <si>
    <t>J3360</t>
  </si>
  <si>
    <t>INJ, DIAZEPAM, UP TO 5 MG</t>
  </si>
  <si>
    <t>J3370</t>
  </si>
  <si>
    <t>INJ, VANCOMYCIN HCL, 500 MG</t>
  </si>
  <si>
    <t>J3380</t>
  </si>
  <si>
    <t>INJ, VEDOLIZUMAB, 1 MG</t>
  </si>
  <si>
    <t>J3385</t>
  </si>
  <si>
    <t>INJ, VELAGLUCERASE ALFA, 100 UNITS</t>
  </si>
  <si>
    <t>J3397</t>
  </si>
  <si>
    <t>INJ, VESTRONIDASE ALFA-VJBK, 1 MG</t>
  </si>
  <si>
    <t>J3410</t>
  </si>
  <si>
    <t>INJ, HYDROXYZINE HCL, UP TO 25 MG</t>
  </si>
  <si>
    <t>J3420</t>
  </si>
  <si>
    <t>INJ, VIT B-12 CYANOCOBAL, UP TO 1000 MCG</t>
  </si>
  <si>
    <t>J3430</t>
  </si>
  <si>
    <t>INJ, PHYTONADIONE VITAMIN K, 1 MG</t>
  </si>
  <si>
    <t>J3475</t>
  </si>
  <si>
    <t>INJ, MAGNESIUM SULFATE, 500 MG</t>
  </si>
  <si>
    <t>J3486</t>
  </si>
  <si>
    <t>INJ, ZIPRASIDONE MESYLATE, 10 MG</t>
  </si>
  <si>
    <t>J3489</t>
  </si>
  <si>
    <t>INJ, ZOLEDRONIC ACID, 1 MG</t>
  </si>
  <si>
    <t>J7030</t>
  </si>
  <si>
    <t>INF, NORMAL SALINE SOLUTION, 1000 ML</t>
  </si>
  <si>
    <t>J7040</t>
  </si>
  <si>
    <t>INFUSION, NORMAL SALINE SOLUTION, 500 ML</t>
  </si>
  <si>
    <t>J7042</t>
  </si>
  <si>
    <t>5% DEXTROSE/NORMAL SALINE, 500 ML</t>
  </si>
  <si>
    <t>J7050</t>
  </si>
  <si>
    <t>INFUSION, NORMAL SALINE SOLUTION, 250 ML</t>
  </si>
  <si>
    <t>J7060</t>
  </si>
  <si>
    <t>5% DEXTROSE/WATER, 500 ML</t>
  </si>
  <si>
    <t>J7070</t>
  </si>
  <si>
    <t>INFUSION, D5W, 1000 ML</t>
  </si>
  <si>
    <t>J7120</t>
  </si>
  <si>
    <t>RINGERS LACTATE INFUSION, UP TO 1000 ML</t>
  </si>
  <si>
    <t>J7169</t>
  </si>
  <si>
    <t>INJ, FXA REC, INACT-ZHZO, ANDEXXA, 10 MG</t>
  </si>
  <si>
    <t>J7170</t>
  </si>
  <si>
    <t>INJ, EMICIZUMAB-KXWH, 0.5 MG</t>
  </si>
  <si>
    <t>J7178</t>
  </si>
  <si>
    <t>INJ, HUMAN FIBRINOGEN CONCENT, NOS, 1 MG</t>
  </si>
  <si>
    <t>J7294</t>
  </si>
  <si>
    <t>RING, SEGEST/EE, 0.15/0.013MG, YRLY, EA</t>
  </si>
  <si>
    <t>J7295</t>
  </si>
  <si>
    <t>RING, ETONO/EE, 0.12/0.015MG, MTHLY, EA</t>
  </si>
  <si>
    <t>J7311</t>
  </si>
  <si>
    <t>J7312</t>
  </si>
  <si>
    <t>J7314</t>
  </si>
  <si>
    <t>J7321</t>
  </si>
  <si>
    <t>J7323</t>
  </si>
  <si>
    <t>J7324</t>
  </si>
  <si>
    <t>J7325</t>
  </si>
  <si>
    <t>J7327</t>
  </si>
  <si>
    <t>J7331</t>
  </si>
  <si>
    <t>J7340</t>
  </si>
  <si>
    <t>CARBIDO 5MG/LEVODO 20MG ENT SUSP, 100 ML</t>
  </si>
  <si>
    <t>J7342</t>
  </si>
  <si>
    <t>INSTILL, CIPROFLOXACIN OTIC SUSP, 6 MG</t>
  </si>
  <si>
    <t>J7351</t>
  </si>
  <si>
    <t>INJ, BIMATOPROST INTRACAMERAL IMP, 1 MCG</t>
  </si>
  <si>
    <t>J7605</t>
  </si>
  <si>
    <t>J7606</t>
  </si>
  <si>
    <t>J7613</t>
  </si>
  <si>
    <t>J7639</t>
  </si>
  <si>
    <t>J8670</t>
  </si>
  <si>
    <t>ORAL, ROLAPITANT, 1 MG</t>
  </si>
  <si>
    <t>J9000</t>
  </si>
  <si>
    <t>INJ, DOXORUBICIN HCL, 10 MG</t>
  </si>
  <si>
    <t>J9015</t>
  </si>
  <si>
    <t>INJ, ALDESLEUKIN, SINGLE USE VIAL</t>
  </si>
  <si>
    <t>J9017</t>
  </si>
  <si>
    <t>INJ, ARSENIC TRIOXIDE, 1 MG</t>
  </si>
  <si>
    <t>J9021</t>
  </si>
  <si>
    <t>INJ, ASPARAGINASE, RECO (RYLAZE), 0.1 MG</t>
  </si>
  <si>
    <t>J9022</t>
  </si>
  <si>
    <t>INJ, ATEZOLIZUMAB, 10 MG</t>
  </si>
  <si>
    <t>J9023</t>
  </si>
  <si>
    <t>INJ, AVELUMAB, 10 MG</t>
  </si>
  <si>
    <t>J9025</t>
  </si>
  <si>
    <t>INJ, AZACITIDINE, 1 MG</t>
  </si>
  <si>
    <t>J9027</t>
  </si>
  <si>
    <t>INJ, CLOFARABINE, 1 MG</t>
  </si>
  <si>
    <t>J9032</t>
  </si>
  <si>
    <t>INJ, BELINOSTAT, 10 MG</t>
  </si>
  <si>
    <t>J9033</t>
  </si>
  <si>
    <t>INJ, BENDAMUSTINE HCL (TREANDA), 1 MG</t>
  </si>
  <si>
    <t>J9034</t>
  </si>
  <si>
    <t>INJ, BENDAMUSTINE HCL (BENDEKA), 1 MG</t>
  </si>
  <si>
    <t>J9035</t>
  </si>
  <si>
    <t>INJ, BEVACIZUMAB, 10 MG</t>
  </si>
  <si>
    <t>J9036</t>
  </si>
  <si>
    <t>INJ, BENDAMUSTINE, BELRAPZO/BENDAM, 1 MG</t>
  </si>
  <si>
    <t>J9037</t>
  </si>
  <si>
    <t>INJ, BELANTAMAB MAFODONTIN-BLMF, 0.5 MG</t>
  </si>
  <si>
    <t>J9039</t>
  </si>
  <si>
    <t>INJ, BLINATUMOMAB, 1 MICROGRAM</t>
  </si>
  <si>
    <t>J9040</t>
  </si>
  <si>
    <t>INJ, BLEOMYCIN SULFATE, 15 UNITS</t>
  </si>
  <si>
    <t>J9041</t>
  </si>
  <si>
    <t>J9042</t>
  </si>
  <si>
    <t>INJ, BRENTUXIMAB VEDOTIN, 1 MG</t>
  </si>
  <si>
    <t>J9043</t>
  </si>
  <si>
    <t>INJ, CABAZITAXEL, 1 MG</t>
  </si>
  <si>
    <t>J9044</t>
  </si>
  <si>
    <t>INJ, BORTEZOMIB, NOS, 0.1 MG</t>
  </si>
  <si>
    <t>J9045</t>
  </si>
  <si>
    <t>INJ, CARBOPLATIN, 50 MG</t>
  </si>
  <si>
    <t>J9047</t>
  </si>
  <si>
    <t>INJ, CARFILZOMIB, 1 MG</t>
  </si>
  <si>
    <t>J9050</t>
  </si>
  <si>
    <t>INJ, CARMUSTINE, 100 MG</t>
  </si>
  <si>
    <t>J9055</t>
  </si>
  <si>
    <t>INJ, CETUXIMAB, 10 MG</t>
  </si>
  <si>
    <t>J9057</t>
  </si>
  <si>
    <t>INJ, COPANLISIB, 1 MG</t>
  </si>
  <si>
    <t>J9060</t>
  </si>
  <si>
    <t>INJ, CISPLATIN, POWDER OR SOLN, 10 MG</t>
  </si>
  <si>
    <t>J9061</t>
  </si>
  <si>
    <t>INJ, AMIVANTAMAB-VMJW, 2 MG</t>
  </si>
  <si>
    <t>J9065</t>
  </si>
  <si>
    <t>INJ, CLADRIBINE, 1 MG</t>
  </si>
  <si>
    <t>J9070</t>
  </si>
  <si>
    <t>CYCLOPHOSPHAMIDE, 100 MG</t>
  </si>
  <si>
    <t>J9100</t>
  </si>
  <si>
    <t>INJ, CYTARABINE, 100 MG</t>
  </si>
  <si>
    <t>J9119</t>
  </si>
  <si>
    <t>INJ, CEMIPLIMAB-RWLC, 1 MG</t>
  </si>
  <si>
    <t>J9120</t>
  </si>
  <si>
    <t>INJ, DACTINOMYCIN, 0.5 MG</t>
  </si>
  <si>
    <t>J9130</t>
  </si>
  <si>
    <t>DACARBAZINE, 100 MG</t>
  </si>
  <si>
    <t>J9144</t>
  </si>
  <si>
    <t>INJ, DARATUMUMAB 10 MG, HYALURONIDA-FIHJ</t>
  </si>
  <si>
    <t>J9145</t>
  </si>
  <si>
    <t>INJ, DARATUMUMAB, 10 MG</t>
  </si>
  <si>
    <t>J9150</t>
  </si>
  <si>
    <t>INJ, DAUNORUBICIN, 10 MG</t>
  </si>
  <si>
    <t>J9153</t>
  </si>
  <si>
    <t>INJ, DAUNORUB 1MG/CYTARAB 2.27MG, LIPOSO</t>
  </si>
  <si>
    <t>J9155</t>
  </si>
  <si>
    <t>INJ, DEGARELIX, 1 MG</t>
  </si>
  <si>
    <t>J9171</t>
  </si>
  <si>
    <t>INJ, DOCETAXEL, 1 MG</t>
  </si>
  <si>
    <t>J9173</t>
  </si>
  <si>
    <t>INJ, DURVALUMAB, 10 MG</t>
  </si>
  <si>
    <t>J9175</t>
  </si>
  <si>
    <t>INJ, ELLIOTTS' B SOLUTION, 1 ML</t>
  </si>
  <si>
    <t>J9177</t>
  </si>
  <si>
    <t>INJ, ENFORTUMAB VEDOTIN-EJFV, 0.25 MG</t>
  </si>
  <si>
    <t>J9178</t>
  </si>
  <si>
    <t>INJ, EPIRUBICIN HCL, 2 MG</t>
  </si>
  <si>
    <t>J9179</t>
  </si>
  <si>
    <t>INJ, ERIBULIN MESYLATE, 0.1 MG</t>
  </si>
  <si>
    <t>J9181</t>
  </si>
  <si>
    <t>INJ, ETOPOSIDE, 10 MG</t>
  </si>
  <si>
    <t>J9185</t>
  </si>
  <si>
    <t>INJ, FLUDARABINE PHOSPHATE, 50 MG</t>
  </si>
  <si>
    <t>J9190</t>
  </si>
  <si>
    <t>INJ, FLUOROURACIL, 500 MG</t>
  </si>
  <si>
    <t>J9198</t>
  </si>
  <si>
    <t>INJ, GEMCITABINE HCL, INFUGEM, 100 MG</t>
  </si>
  <si>
    <t>J9200</t>
  </si>
  <si>
    <t>INJ, FLOXURIDINE, 500 MG</t>
  </si>
  <si>
    <t>J9201</t>
  </si>
  <si>
    <t>INJ, GEMCITABINE HCL, NOS, 200 MG</t>
  </si>
  <si>
    <t>J9202</t>
  </si>
  <si>
    <t>GOSERELIN ACETATE IMPLANT, 3.6 MG</t>
  </si>
  <si>
    <t>J9204</t>
  </si>
  <si>
    <t>INJ, MOGAMULIZUMAB-KPKC, 1 MG</t>
  </si>
  <si>
    <t>J9205</t>
  </si>
  <si>
    <t>INJ, IRINOTECAN LIPOSOME, 1 MG</t>
  </si>
  <si>
    <t>J9206</t>
  </si>
  <si>
    <t>INJ, IRINOTECAN, 20 MG</t>
  </si>
  <si>
    <t>J9207</t>
  </si>
  <si>
    <t>INJ, IXABEPILONE, 1 MG</t>
  </si>
  <si>
    <t>J9208</t>
  </si>
  <si>
    <t>INJ, IFOSFAMIDE, 1 GRAM</t>
  </si>
  <si>
    <t>J9209</t>
  </si>
  <si>
    <t>INJ, MESNA, 200 MG</t>
  </si>
  <si>
    <t>J9210</t>
  </si>
  <si>
    <t>INJ, EMAPALUMAB-LZSG, 1 MG</t>
  </si>
  <si>
    <t>J9214</t>
  </si>
  <si>
    <t>INJ, INTERFERON ALFA-2B, RCO, 1 MIL UNIT</t>
  </si>
  <si>
    <t>J9217</t>
  </si>
  <si>
    <t>J9223</t>
  </si>
  <si>
    <t>INJ, LURBINECTEDIN, 0.1 MG</t>
  </si>
  <si>
    <t>J9226</t>
  </si>
  <si>
    <t>J9227</t>
  </si>
  <si>
    <t>INJ, ISATUXIMAB-IRFC, 10 MG</t>
  </si>
  <si>
    <t>J9228</t>
  </si>
  <si>
    <t>INJ, IPILIMUMAB, 1 MG</t>
  </si>
  <si>
    <t>J9245</t>
  </si>
  <si>
    <t>INJ, MELPHALAN HCL, NOS, 50 MG</t>
  </si>
  <si>
    <t>J9246</t>
  </si>
  <si>
    <t>INJ, MELPHALAN, EVOMELA, 1 MG</t>
  </si>
  <si>
    <t>J9247</t>
  </si>
  <si>
    <t>INJ, MELPHALAN FLUFENAMIDE, 1 MG</t>
  </si>
  <si>
    <t>J9260</t>
  </si>
  <si>
    <t>METHOTREXATE SODIUM, 50 MG</t>
  </si>
  <si>
    <t>J9261</t>
  </si>
  <si>
    <t>INJ, NELARABINE, 50 MG</t>
  </si>
  <si>
    <t>J9264</t>
  </si>
  <si>
    <t>INJ, PACLITAXEL PROTEIN-BOUND PART, 1 MG</t>
  </si>
  <si>
    <t>J9267</t>
  </si>
  <si>
    <t>INJ, PACLITAXEL, 1 MG</t>
  </si>
  <si>
    <t>J9269</t>
  </si>
  <si>
    <t>INJ, TAGRAXOFUSP-ERZS, 10 MCG</t>
  </si>
  <si>
    <t>J9271</t>
  </si>
  <si>
    <t>INJ, PEMBROLIZUMAB, 1 MG</t>
  </si>
  <si>
    <t>J9272</t>
  </si>
  <si>
    <t>INJ, DOSTARLIMAB-GXLY, 10 MG</t>
  </si>
  <si>
    <t>J9280</t>
  </si>
  <si>
    <t>INJ, MITOMYCIN, 5 MG</t>
  </si>
  <si>
    <t>J9281</t>
  </si>
  <si>
    <t>INSTILL, MITOMYCIN PYELOCALYCEAL, 1 MG</t>
  </si>
  <si>
    <t>J9293</t>
  </si>
  <si>
    <t>INJ, MITOXANTRONE HCL, 5 MG</t>
  </si>
  <si>
    <t>J9299</t>
  </si>
  <si>
    <t>INJ, NIVOLUMAB, 1 MG</t>
  </si>
  <si>
    <t>J9301</t>
  </si>
  <si>
    <t>INJ, OBINUTUZUMAB, 10 MG</t>
  </si>
  <si>
    <t>J9303</t>
  </si>
  <si>
    <t>INJ, PANITUMUMAB, 10 MG</t>
  </si>
  <si>
    <t>J9304</t>
  </si>
  <si>
    <t>INJ, PEMETREXED (PEMFEXY), 10 MG</t>
  </si>
  <si>
    <t>J9305</t>
  </si>
  <si>
    <t>INJ, PEMETREXED, NOS, 10 MG</t>
  </si>
  <si>
    <t>J9307</t>
  </si>
  <si>
    <t>INJ, PRALATREXATE, 1 MG</t>
  </si>
  <si>
    <t>J9308</t>
  </si>
  <si>
    <t>INJ, RAMUCIRUMAB, 5 MG</t>
  </si>
  <si>
    <t>J9311</t>
  </si>
  <si>
    <t>INJ, RITUXIMAB 10 MG AND HYALURONIDASE</t>
  </si>
  <si>
    <t>J9312</t>
  </si>
  <si>
    <t>INJ, RITUXIMAB, 10 MG</t>
  </si>
  <si>
    <t>J9316</t>
  </si>
  <si>
    <t>INJ, PERTUZ/TRASTUZ/HYALURON-ZZXF, 10 MG</t>
  </si>
  <si>
    <t>J9320</t>
  </si>
  <si>
    <t>INJ, STREPTOZOCIN, 1 GRAM</t>
  </si>
  <si>
    <t>J9325</t>
  </si>
  <si>
    <t>INJ, TALIMOGENE LAHERPAREPVEC, 1 MIL PFU</t>
  </si>
  <si>
    <t>J9330</t>
  </si>
  <si>
    <t>INJ, TEMSIROLIMUS, 1 MG</t>
  </si>
  <si>
    <t>J9340</t>
  </si>
  <si>
    <t>INJ, THIOTEPA, 15 MG</t>
  </si>
  <si>
    <t>J9349</t>
  </si>
  <si>
    <t>INJ, TAFASITAMAB-CXIX, 2 MG</t>
  </si>
  <si>
    <t>J9351</t>
  </si>
  <si>
    <t>INJ, TOPOTECAN, 0.1 MG</t>
  </si>
  <si>
    <t>J9353</t>
  </si>
  <si>
    <t>INJ, MARGETUXIMAB-CMKB, 5 MG</t>
  </si>
  <si>
    <t>J9354</t>
  </si>
  <si>
    <t>INJ, ADO-TRASTUZUMAB EMTANSINE, 1 MG</t>
  </si>
  <si>
    <t>J9355</t>
  </si>
  <si>
    <t>INJ, TRASTUZUMAB, EXCLUDES BIOSIM, 10 MG</t>
  </si>
  <si>
    <t>J9356</t>
  </si>
  <si>
    <t>INJ, TRASTUZUMAB 10MG/HYALURONIDASE-OYSK</t>
  </si>
  <si>
    <t>J9358</t>
  </si>
  <si>
    <t>INJ, FAM-TRASTUZUM DERUXTECAN-NXKI, 1 MG</t>
  </si>
  <si>
    <t>J9360</t>
  </si>
  <si>
    <t>INJ, VINBLASTINE SULFATE, 1 MG</t>
  </si>
  <si>
    <t>J9370</t>
  </si>
  <si>
    <t>J9390</t>
  </si>
  <si>
    <t>INJ, VINORELBINE TARTRATE, 10 MG</t>
  </si>
  <si>
    <t>J9395</t>
  </si>
  <si>
    <t>INJ, FULVESTRANT, 25 MG</t>
  </si>
  <si>
    <t>J9400</t>
  </si>
  <si>
    <t>INJ, ZIV-AFLIBERCEPT, 1 MG</t>
  </si>
  <si>
    <t>Q0138</t>
  </si>
  <si>
    <t>INJ, FERUMOXYTOL, NON-ESRD, 1 MG</t>
  </si>
  <si>
    <t>Q0139</t>
  </si>
  <si>
    <t>INJ, FERUMOXYTOL, ESRD, 1 MG</t>
  </si>
  <si>
    <t>Q0144</t>
  </si>
  <si>
    <t>ORAL, AZITHROMYCIN, CAPS/PWDR, 1 GM</t>
  </si>
  <si>
    <t>Q0166</t>
  </si>
  <si>
    <t>ORAL, GRANISETRON HCL, 1 MG</t>
  </si>
  <si>
    <t>Q2041</t>
  </si>
  <si>
    <t>Q2043</t>
  </si>
  <si>
    <t>SIPULEUCEL-T, MIN 50 MIL CD54+ PER INF</t>
  </si>
  <si>
    <t>Q2050</t>
  </si>
  <si>
    <t>INJ, DOXORUBICIN, LIPOSOMAL, NOS, 10 MG</t>
  </si>
  <si>
    <t>Q4081</t>
  </si>
  <si>
    <t>INJ, EPOETIN ALFA, ESRD, 100 UNITS</t>
  </si>
  <si>
    <t>Q5101</t>
  </si>
  <si>
    <t>INJ, FILGRASTIM-SNDZ, ZARXIO, 1 MCG</t>
  </si>
  <si>
    <t>Q5103</t>
  </si>
  <si>
    <t>INJ, INFLIXIMAB-DYYB, INFLECTRA, 10 MG</t>
  </si>
  <si>
    <t>Q5104</t>
  </si>
  <si>
    <t>INJ, INFLIXIMAB-ABDA, RENFLEXIS, 10 MG</t>
  </si>
  <si>
    <t>Q5105</t>
  </si>
  <si>
    <t>Q5106</t>
  </si>
  <si>
    <t>Q5107</t>
  </si>
  <si>
    <t>INJ, BEVACIZUMAB-AWWB, MVASI, 10 MG</t>
  </si>
  <si>
    <t>Q5108</t>
  </si>
  <si>
    <t>INJ, PEGFILGRASTIM-JMDB, FULPHILA, 0.5MG</t>
  </si>
  <si>
    <t>Q5110</t>
  </si>
  <si>
    <t>INJ, FILGRASTIM-AAFI, NIVESTYM, 1 MCG</t>
  </si>
  <si>
    <t>Q5111</t>
  </si>
  <si>
    <t>INJ, PEGFILGRASTIM-CBQV, UDENYCA, 0.5 MG</t>
  </si>
  <si>
    <t>Q5112</t>
  </si>
  <si>
    <t>INJ, TRASTUZUMAB-DTTB, ONTRUZANT, 10 MG</t>
  </si>
  <si>
    <t>Q5113</t>
  </si>
  <si>
    <t>INJ, TRASTUZUMAB-PKRB, HERZUMA, 10 MG</t>
  </si>
  <si>
    <t>Q5114</t>
  </si>
  <si>
    <t>INJ, TRASTUZUMAB-DKST, OGIVRI, 10 MG</t>
  </si>
  <si>
    <t>Q5115</t>
  </si>
  <si>
    <t>INJ, RITUXIMAB-ABBS, TRUXIMA, 10 MG</t>
  </si>
  <si>
    <t>Q5116</t>
  </si>
  <si>
    <t>INJ, TRASTUZUMAB-QYYP, TRAZIMERA, 10 MG</t>
  </si>
  <si>
    <t>Q5117</t>
  </si>
  <si>
    <t>INJ, TRASTUZUMAB-ANNS, KANJINTI, 10 MG</t>
  </si>
  <si>
    <t>Q5118</t>
  </si>
  <si>
    <t>INJ, BEVACIZUMAB-BVZR, ZIRABEV, 10 MG</t>
  </si>
  <si>
    <t>Q5119</t>
  </si>
  <si>
    <t>INJ, RITUXIMAB-PVVR, RUXIENCE, 10 MG</t>
  </si>
  <si>
    <t>Q5120</t>
  </si>
  <si>
    <t>INJ, PEGFILGRAST-BMEZ, ZIEXTENZO, 0.5 MG</t>
  </si>
  <si>
    <t>Q5121</t>
  </si>
  <si>
    <t>INJ, INFLIXIMAB-AXXQ, AVSOLA, 10 MG</t>
  </si>
  <si>
    <t>Q5122</t>
  </si>
  <si>
    <t>INJ, PEGFILGRASTIM-APGF, NYVEPRIA, 0.5MG</t>
  </si>
  <si>
    <t>Q5123</t>
  </si>
  <si>
    <t>Q9956</t>
  </si>
  <si>
    <t>INJ, OCTAFLUOROPROPANE MICROSPHERES, ML</t>
  </si>
  <si>
    <t>Q9957</t>
  </si>
  <si>
    <t>INJ, PERFLUTREN LIPID MICROSPHERES, 1 ML</t>
  </si>
  <si>
    <t>Q9958</t>
  </si>
  <si>
    <t>HOCM, UP TO 149 MG/ML IODINE, 1 ML</t>
  </si>
  <si>
    <t>Q9961</t>
  </si>
  <si>
    <t>HOCM, 250-299 MG/ML IODINE, 1 ML</t>
  </si>
  <si>
    <t>Q9963</t>
  </si>
  <si>
    <t>HOCM, 350-399 MG/ML IODINE, 1 ML</t>
  </si>
  <si>
    <t>Q9968</t>
  </si>
  <si>
    <t>INJ, VISUAL ADJUNCT, METH/ISO BLUE, 1 MG</t>
  </si>
  <si>
    <t>Q9983</t>
  </si>
  <si>
    <t>FLORBETABEN F-18, DX, PSD, UP TO 8.1 MCI</t>
  </si>
  <si>
    <t>Q9991</t>
  </si>
  <si>
    <t>INJ, BUPRENOR ER, SUBLOCADE, UP TO 100 MG</t>
  </si>
  <si>
    <t>Q9992</t>
  </si>
  <si>
    <t>INJ, BUPRENOR ER, SUBLOCADE, OVER 100 MG</t>
  </si>
  <si>
    <t>S0013</t>
  </si>
  <si>
    <t>INTRANASAL, ESKETAMINE NASAL SPRAY, 1 MG</t>
  </si>
  <si>
    <t>S0017</t>
  </si>
  <si>
    <t>INJ, AMINOCAPROIC ACID, 5 GRAMS</t>
  </si>
  <si>
    <t>S0020</t>
  </si>
  <si>
    <t>INJ, BUPIVICAINE HCL, 30 ML</t>
  </si>
  <si>
    <t>S0032</t>
  </si>
  <si>
    <t>INJ, NAFCILLIN SODIUM, 2 GRAMS</t>
  </si>
  <si>
    <t>S0074</t>
  </si>
  <si>
    <t>INJ, CEFOTETAN DISODIUM, 500 MG</t>
  </si>
  <si>
    <t>S0077</t>
  </si>
  <si>
    <t>INJ, CLINDAMYCIN PHOSPHATE, 300 MG</t>
  </si>
  <si>
    <t>S0080</t>
  </si>
  <si>
    <t>INJ, PENTAMIDINE ISETHIONATE, 300 MG</t>
  </si>
  <si>
    <t>S0109</t>
  </si>
  <si>
    <t>ORAL, METHADONE, 5 MG</t>
  </si>
  <si>
    <t>S0117</t>
  </si>
  <si>
    <t>TOPICAL, TRETINOIN, 5 GRAMS</t>
  </si>
  <si>
    <t>S0132</t>
  </si>
  <si>
    <t>INJ, GANIRELIX ACETATE, 250 MCG</t>
  </si>
  <si>
    <t>S0145</t>
  </si>
  <si>
    <t>INJ, PEGYLATED IFN ALFA-2A, 180 MCG/ML</t>
  </si>
  <si>
    <t>S0164</t>
  </si>
  <si>
    <t>INJ, PANTOPRAZOLE SODIUM, 40 MG</t>
  </si>
  <si>
    <t>S0190</t>
  </si>
  <si>
    <t>ORAL, MIFEPRISTONE, 200 MG</t>
  </si>
  <si>
    <t>S0191</t>
  </si>
  <si>
    <t>ORAL, MISOPROSTOL, 200 MCG</t>
  </si>
  <si>
    <t>S0197</t>
  </si>
  <si>
    <t>ORAL, PRENATAL VITAMINS, 30-DAY SUPPLY</t>
  </si>
  <si>
    <t>S5550</t>
  </si>
  <si>
    <t>INSULIN, RAPID ONSET, 5 UNITS</t>
  </si>
  <si>
    <t>S5551</t>
  </si>
  <si>
    <t>INSULIN, LISPRO OR ASPART, 5 UNITS</t>
  </si>
  <si>
    <t>S5552</t>
  </si>
  <si>
    <t>INSULIN, NPH OR LENTE, 5 UNITS</t>
  </si>
  <si>
    <t>S5553</t>
  </si>
  <si>
    <t>INSULIN, LONG ACTING, 5 UNITS</t>
  </si>
  <si>
    <t>S5566</t>
  </si>
  <si>
    <t>INSULIN, CARTRIDGE, 300 UNITS</t>
  </si>
  <si>
    <t>S5571</t>
  </si>
  <si>
    <t>Procedure Type</t>
  </si>
  <si>
    <t>Conversion Indicator</t>
  </si>
  <si>
    <t xml:space="preserve">One-Time Injection Admin Fee </t>
  </si>
  <si>
    <t>Published Rate
(Rate for 1st Billed Unit)</t>
  </si>
  <si>
    <t>Rate for Subsequent Units</t>
  </si>
  <si>
    <t>MMR VACCINE, LIVE, SC, 0.5 ML</t>
  </si>
  <si>
    <t>MMRV VACCINE, LIVE, SC, 0.5 ML</t>
  </si>
  <si>
    <t>VARICELLA VACCINE (VAR), LIVE, SC, 0.5ML</t>
  </si>
  <si>
    <t>YELLOW FEVER VACCINE, LIVE, SC, 0.5 ML</t>
  </si>
  <si>
    <t>A9543</t>
  </si>
  <si>
    <t>A9590</t>
  </si>
  <si>
    <t>IODINE I-131 IOBENGUANE, 1 MCI</t>
  </si>
  <si>
    <t>A9604</t>
  </si>
  <si>
    <t>SM-153 LEXIDRONAM, TX, UP TO 150 MCI</t>
  </si>
  <si>
    <t>A9606</t>
  </si>
  <si>
    <t>RA-223 DICHLORIDE, TX, PER MICROCURIE</t>
  </si>
  <si>
    <t>C9088</t>
  </si>
  <si>
    <t>INSTILL, BUPIVACAINE/MELOX, 1 MG/0.03 MG</t>
  </si>
  <si>
    <t>C9285</t>
  </si>
  <si>
    <t>PATCH, LIDOCAINE 70 MG/TETRACA 70 MG, EA</t>
  </si>
  <si>
    <t>C9293</t>
  </si>
  <si>
    <t>INJ, GLUCARPIDASE, 10 UNITS</t>
  </si>
  <si>
    <t>C9462</t>
  </si>
  <si>
    <t>INJ, DELAFLOXACIN, 1 MG</t>
  </si>
  <si>
    <t>C9488</t>
  </si>
  <si>
    <t>INJ, CONIVAPTAN HCL, 1 MG</t>
  </si>
  <si>
    <t>J0122</t>
  </si>
  <si>
    <t>INJ, ERAVACYCLINE, 1 MG</t>
  </si>
  <si>
    <t>J0207</t>
  </si>
  <si>
    <t>INJ, AMIFOSTINE, 500 MG</t>
  </si>
  <si>
    <t>J0219</t>
  </si>
  <si>
    <t>INJ, AVALGLUCOSIDASE ALFA-NGPT, 4 MG</t>
  </si>
  <si>
    <t>J0300</t>
  </si>
  <si>
    <t>INJ, AMOBARBITAL, UP TO 125 MG</t>
  </si>
  <si>
    <t>J0401</t>
  </si>
  <si>
    <t>INJ, ARIPIPRAZOLE, ER, IM, 1 MG</t>
  </si>
  <si>
    <t>J0461</t>
  </si>
  <si>
    <t>INJ, ATROPINE SULFATE, 0.01 MG</t>
  </si>
  <si>
    <t>J0470</t>
  </si>
  <si>
    <t>INJ, DIMERCAPROL, 100 MG</t>
  </si>
  <si>
    <t>J0491</t>
  </si>
  <si>
    <t>INJ, ANIFROLUMAB-FNIA, 1 MG</t>
  </si>
  <si>
    <t>J0558</t>
  </si>
  <si>
    <t>INJ, PCN G BENZ/PCN G PRO, 100,000 UNITS</t>
  </si>
  <si>
    <t>J0585</t>
  </si>
  <si>
    <t>INJ, ONABOTULINUMTOXINA, 1 UNIT</t>
  </si>
  <si>
    <t>J0588</t>
  </si>
  <si>
    <t>INJ, INCOBOTULINUMTOXIN A, 1 UNIT</t>
  </si>
  <si>
    <t>J0598</t>
  </si>
  <si>
    <t>INJ, C-1 ESTERASE, CINRYZE, 10 UNIT</t>
  </si>
  <si>
    <t>J0599</t>
  </si>
  <si>
    <t>INJ, C-1 ESTERASE, HAEGARDA, 10 UNIT</t>
  </si>
  <si>
    <t>J0691</t>
  </si>
  <si>
    <t>INJ, LEFAMULIN, 1 MG</t>
  </si>
  <si>
    <t>J0698</t>
  </si>
  <si>
    <t>INJ, CEFOTAXIME SODIUM, 1 GM</t>
  </si>
  <si>
    <t>J0712</t>
  </si>
  <si>
    <t>INJ, CEFTAROLINE FOSAMIL, 10 MG</t>
  </si>
  <si>
    <t>J0716</t>
  </si>
  <si>
    <t>INJ, CENTRUROIDES IM FAB2, MAX 120 MG</t>
  </si>
  <si>
    <t>J0742</t>
  </si>
  <si>
    <t>INJ, IMIPEN 4MG CILASTAT 4MG RELEBA 2 MG</t>
  </si>
  <si>
    <t>J0878</t>
  </si>
  <si>
    <t>INJ, DAPTOMYCIN, 1 MG</t>
  </si>
  <si>
    <t>J0879</t>
  </si>
  <si>
    <t>INJ, DIFELIKEFALIN, ESRD ON DIA, 0.1 MCG</t>
  </si>
  <si>
    <t>J0883</t>
  </si>
  <si>
    <t>INJ, ARGATROBAN, NON-ESRD, 1 MG</t>
  </si>
  <si>
    <t>J0884</t>
  </si>
  <si>
    <t>INJ, ARGATROBAN, ESRD ON DIALYSIS, 1 MG</t>
  </si>
  <si>
    <t>J0896</t>
  </si>
  <si>
    <t>INJ, LUSPATERCEPT-AAMT, 0.25 MG</t>
  </si>
  <si>
    <t>J1071</t>
  </si>
  <si>
    <t>INJ, TESTOSTERONE CYPIONATE, 1 MG</t>
  </si>
  <si>
    <t>J1095</t>
  </si>
  <si>
    <t>INJ, DEXAMETHASON 9%, INTRAOCULAR, 1 MCG</t>
  </si>
  <si>
    <t>J1096</t>
  </si>
  <si>
    <t>OPH, DEXAMETHASONE, LACRIM INSRT, 0.1 MG</t>
  </si>
  <si>
    <t>J1097</t>
  </si>
  <si>
    <t>OPH, PHENYL-KETOR 10.16/2.88 MG/ML, 1 ML</t>
  </si>
  <si>
    <t>J1322</t>
  </si>
  <si>
    <t>INJ, ELOSULFASE ALFA, 1 MG</t>
  </si>
  <si>
    <t>J1426</t>
  </si>
  <si>
    <t>INJ, CASIMERSEN, 10 MG</t>
  </si>
  <si>
    <t>J1427</t>
  </si>
  <si>
    <t>INJ, VILTOLARSEN, 10 MG</t>
  </si>
  <si>
    <t>J1428</t>
  </si>
  <si>
    <t>INJ, ETEPLIRSEN, 10 MG</t>
  </si>
  <si>
    <t>J1429</t>
  </si>
  <si>
    <t>INJ, GOLODIRSEN, 10 MG</t>
  </si>
  <si>
    <t>J1445</t>
  </si>
  <si>
    <t>INJ, TRIFERIC AVNU, 0.1 MG OF IRON</t>
  </si>
  <si>
    <t>J1448</t>
  </si>
  <si>
    <t>INJ, TRILACICLIB, 1 MG</t>
  </si>
  <si>
    <t>J1451</t>
  </si>
  <si>
    <t>INJ, FOMEPIZOLE, 15 MG</t>
  </si>
  <si>
    <t>J1455</t>
  </si>
  <si>
    <t>INJ, FOSCARNET SODIUM, 1000 MG</t>
  </si>
  <si>
    <t>J1554</t>
  </si>
  <si>
    <t>INJ, IMMUNE GLOBULIN, ASCENIV, 500 MG</t>
  </si>
  <si>
    <t>J1556</t>
  </si>
  <si>
    <t>INJ, IMMUNE GLOBULIN BIVIGAM, 500 MG</t>
  </si>
  <si>
    <t>J1559</t>
  </si>
  <si>
    <t>INJ, IMMUNE GLOBULIN HIZENTRA, 100 MG</t>
  </si>
  <si>
    <t>J1632</t>
  </si>
  <si>
    <t>INJ, BREXANOLONE, 1 MG</t>
  </si>
  <si>
    <t>J1640</t>
  </si>
  <si>
    <t>INJ, HEMIN, 1 MG</t>
  </si>
  <si>
    <t>J1726</t>
  </si>
  <si>
    <t>INJ, HYDROXYPROGESTERONE, MAKENA, 10 MG</t>
  </si>
  <si>
    <t>J1729</t>
  </si>
  <si>
    <t>INJ, HYDROXYPROGESTERONE, NOS, 10 MG</t>
  </si>
  <si>
    <t>J1738</t>
  </si>
  <si>
    <t>INJ, MELOXICAM, 1 MG</t>
  </si>
  <si>
    <t>J1741</t>
  </si>
  <si>
    <t>INJ, IBUPROFEN, 100 MG</t>
  </si>
  <si>
    <t>J1756</t>
  </si>
  <si>
    <t>INJ, IRON SUCROSE, 1 MG</t>
  </si>
  <si>
    <t>J1790</t>
  </si>
  <si>
    <t>INJ, DROPERIDOL, UP TO 5 MG</t>
  </si>
  <si>
    <t>J1931</t>
  </si>
  <si>
    <t>INJ, LARONIDASE, 0.1 MG</t>
  </si>
  <si>
    <t>J1953</t>
  </si>
  <si>
    <t>INJ, LEVETIRACETAM, 10 MG</t>
  </si>
  <si>
    <t>J2062</t>
  </si>
  <si>
    <t>J2326</t>
  </si>
  <si>
    <t>INJ, NUSINERSEN, 0.1 MG</t>
  </si>
  <si>
    <t>J2358</t>
  </si>
  <si>
    <t>INJ, OLANZAPINE, LONG-ACTING, 1 MG</t>
  </si>
  <si>
    <t>J2425</t>
  </si>
  <si>
    <t>INJ, PALIFERMIN, 50 MICROGRAMS</t>
  </si>
  <si>
    <t>J2540</t>
  </si>
  <si>
    <t>INJ, PCN G POTASSIUM, UP TO 600,000 UNIT</t>
  </si>
  <si>
    <t>J2547</t>
  </si>
  <si>
    <t>INJ, PERAMIVIR, 1 MG</t>
  </si>
  <si>
    <t>J2793</t>
  </si>
  <si>
    <t>INJ, RILONACEPT, 1 MG</t>
  </si>
  <si>
    <t>J2840</t>
  </si>
  <si>
    <t>INJ, SEBELIPASE ALFA, 1 MG</t>
  </si>
  <si>
    <t>J2850</t>
  </si>
  <si>
    <t>INJ, SECRETIN, SYNTHETIC, HUMAN, 1 MCG</t>
  </si>
  <si>
    <t>J3032</t>
  </si>
  <si>
    <t>INJ, EPTINEZUMAB-JJMR, 1 MG</t>
  </si>
  <si>
    <t>J3090</t>
  </si>
  <si>
    <t>INJ, TEDIZOLID PHOSPHATE, 1 MG</t>
  </si>
  <si>
    <t>J3241</t>
  </si>
  <si>
    <t>INJ, TEPROTUMUMAB-TRBW, 10 MG</t>
  </si>
  <si>
    <t>J3316</t>
  </si>
  <si>
    <t>INJ, TRIPTORELIN, ER, 3.75 MG</t>
  </si>
  <si>
    <t>J3396</t>
  </si>
  <si>
    <t>INJ, VERTEPORFIN, 0.1 MG</t>
  </si>
  <si>
    <t>J3398</t>
  </si>
  <si>
    <t>INJ, VORETIGENE NEPARVOVEC-RZYL, 1B VGEN</t>
  </si>
  <si>
    <t>J7168</t>
  </si>
  <si>
    <t>PROTHROMBIN CMPLX (HUMAN), KCENTRA, 1 IU</t>
  </si>
  <si>
    <t>J7177</t>
  </si>
  <si>
    <t>INJ, HUMAN FIBRINOGEN, FIBRYGA, 1 MG</t>
  </si>
  <si>
    <t>J7296</t>
  </si>
  <si>
    <t>IUD, LEVONORGESTREL (KYLEENA), 19.5 MG</t>
  </si>
  <si>
    <t>J7297</t>
  </si>
  <si>
    <t>IUD, LEVONORGESTREL (LILETTA), 52 MG</t>
  </si>
  <si>
    <t>J7298</t>
  </si>
  <si>
    <t>IUD, LEVONORGESTREL (MIRENA), 52 MG</t>
  </si>
  <si>
    <t>J7300</t>
  </si>
  <si>
    <t>IUD, INTRAUTERINE COPPER CONTRACEPTIVE</t>
  </si>
  <si>
    <t>J7301</t>
  </si>
  <si>
    <t>IUD, LEVONORGESTREL (SKYLA), 13.5 MG</t>
  </si>
  <si>
    <t>J7307</t>
  </si>
  <si>
    <t>ETONOGESTREL IMPLANT SYS INCL SUPPLIES</t>
  </si>
  <si>
    <t>J7313</t>
  </si>
  <si>
    <t>J7315</t>
  </si>
  <si>
    <t>OPH, MITOMYCIN, 0.2 MG</t>
  </si>
  <si>
    <t>J7318</t>
  </si>
  <si>
    <t>J7320</t>
  </si>
  <si>
    <t>J7322</t>
  </si>
  <si>
    <t>J7326</t>
  </si>
  <si>
    <t>J7328</t>
  </si>
  <si>
    <t>J7332</t>
  </si>
  <si>
    <t>J7336</t>
  </si>
  <si>
    <t>PATCH, CAPSAICIN 8%, PER SQUARE CM</t>
  </si>
  <si>
    <t>J7345</t>
  </si>
  <si>
    <t>TOPICAL, AMINOLEVULINIC ACID 10%, 10 MG</t>
  </si>
  <si>
    <t>J7352</t>
  </si>
  <si>
    <t>AFAMELANOTIDE IMPLANT, 1 MG</t>
  </si>
  <si>
    <t>J7402</t>
  </si>
  <si>
    <t>MOMETASONE SINUS IMPLNT (SINUVA), 10 MCG</t>
  </si>
  <si>
    <t>J7611</t>
  </si>
  <si>
    <t>J9019</t>
  </si>
  <si>
    <t>INJ, ASPARAGINASE ERWINAZE, 1,000 IU</t>
  </si>
  <si>
    <t>J9030</t>
  </si>
  <si>
    <t>BCG, LIVE, INTRAVESICAL INSTILL, 1 MG</t>
  </si>
  <si>
    <t>J9071</t>
  </si>
  <si>
    <t>INJ, CYCLOPHOSPHAMIDE (AUROMEDICS), 5 MG</t>
  </si>
  <si>
    <t>J9176</t>
  </si>
  <si>
    <t>INJ, ELOTUZUMAB, 1 MG</t>
  </si>
  <si>
    <t>J9203</t>
  </si>
  <si>
    <t>INJ, GEMTUZUMAB OZOGAMICIN, 0.1 MG</t>
  </si>
  <si>
    <t>J9225</t>
  </si>
  <si>
    <t>J9229</t>
  </si>
  <si>
    <t>INJ, INOTUZUMAB OZOGAMICIN, 0.1 MG</t>
  </si>
  <si>
    <t>J9263</t>
  </si>
  <si>
    <t>INJ, OXALIPLATIN, 0.5 MG</t>
  </si>
  <si>
    <t>J9266</t>
  </si>
  <si>
    <t>INJ, PEGASPARGASE, SINGLE DOSE VIAL</t>
  </si>
  <si>
    <t>J9273</t>
  </si>
  <si>
    <t>INJ, TISOTUMAB VEDOTIN-TFTV, 1 MG</t>
  </si>
  <si>
    <t>J9295</t>
  </si>
  <si>
    <t>INJ, NECITUMUMAB, 1 MG</t>
  </si>
  <si>
    <t>J9302</t>
  </si>
  <si>
    <t>INJ, OFATUMUMAB, 10 MG</t>
  </si>
  <si>
    <t>J9306</t>
  </si>
  <si>
    <t>INJ, PERTUZUMAB, 1 MG</t>
  </si>
  <si>
    <t>J9309</t>
  </si>
  <si>
    <t>INJ, POLATUZUMAB VEDOTIN-PIIQ, 1 MG</t>
  </si>
  <si>
    <t>J9313</t>
  </si>
  <si>
    <t>INJ, MOXETUMOMAB PASUDOTOX-TDFK, 0.01 MG</t>
  </si>
  <si>
    <t>J9317</t>
  </si>
  <si>
    <t>INJ, SACITUZUMAB GOVITECAN-HZIY, 2.5 MG</t>
  </si>
  <si>
    <t>J9318</t>
  </si>
  <si>
    <t>INJ, ROMIDEPSIN, NON-LYOPHILIZED, 0.1 MG</t>
  </si>
  <si>
    <t>J9319</t>
  </si>
  <si>
    <t>INJ, ROMIDEPSIN, LYOPHILIZED, 0.1 MG</t>
  </si>
  <si>
    <t>J9328</t>
  </si>
  <si>
    <t>INJ, TEMOZOLOMIDE, 1 MG</t>
  </si>
  <si>
    <t>J9348</t>
  </si>
  <si>
    <t>INJ, NAXITAMAB-GQGK, 1 MG</t>
  </si>
  <si>
    <t>J9352</t>
  </si>
  <si>
    <t>INJ, TRABECTEDIN, 0.1 MG</t>
  </si>
  <si>
    <t>J9359</t>
  </si>
  <si>
    <t>INJ, LONCASTUXIMAB TESIRINE-LPYL, 0.075 MG</t>
  </si>
  <si>
    <t>J9371</t>
  </si>
  <si>
    <t>INJ, VINCRISTINE SULFATE LIPOSOME, 1 MG</t>
  </si>
  <si>
    <t>P9023</t>
  </si>
  <si>
    <t>PLASMA, POOLED/SD TX/FRZN, EA UNIT, 1 ML</t>
  </si>
  <si>
    <t>P9041</t>
  </si>
  <si>
    <t>INFUSION, ALBUMIN (HUMAN), 5%, 50 ML</t>
  </si>
  <si>
    <t>P9043</t>
  </si>
  <si>
    <t>INF, PLASMA PROTEIN (HUMAN), 5%, 50 ML</t>
  </si>
  <si>
    <t>P9045</t>
  </si>
  <si>
    <t>INFUSION, ALBUMIN (HUMAN), 5%, 250 ML</t>
  </si>
  <si>
    <t>P9046</t>
  </si>
  <si>
    <t>INFUSION, ALBUMIN (HUMAN), 25%, 20 ML</t>
  </si>
  <si>
    <t>P9047</t>
  </si>
  <si>
    <t>INFUSION, ALBUMIN (HUMAN), 25%, 50 ML</t>
  </si>
  <si>
    <t>P9048</t>
  </si>
  <si>
    <t>INF, PLASMA PROTEIN FRACTION, 5%, 250 ML</t>
  </si>
  <si>
    <t>Q2053</t>
  </si>
  <si>
    <t>Q2054</t>
  </si>
  <si>
    <t>Q2055</t>
  </si>
  <si>
    <t>S0039</t>
  </si>
  <si>
    <t>INJ, SULFAMETHOX/TRIMETHOPRIM, 10 ML</t>
  </si>
  <si>
    <t>S0189</t>
  </si>
  <si>
    <t>TESTOSTERONE PELLET, 75 MG</t>
  </si>
  <si>
    <t>U1-J7304</t>
  </si>
  <si>
    <t>U2-J7304</t>
  </si>
  <si>
    <t>U5-A4269</t>
  </si>
  <si>
    <t>CONTRACEPTIVE, SPERMICIDE (FOAM/GEL), EA</t>
  </si>
  <si>
    <t>U5-J3490</t>
  </si>
  <si>
    <t>ORAL, ULIPRISTAL ACETATE, 30 MG</t>
  </si>
  <si>
    <t>U6-J3490</t>
  </si>
  <si>
    <t>ORAL, LEVONORGESTREL, 1.5 MG</t>
  </si>
  <si>
    <t>U8-J3490</t>
  </si>
  <si>
    <t>INJ, MEDROXYPROGESTERONE ACET, 150 MG/ML</t>
  </si>
  <si>
    <t>AXICABTAGENE CILOLEUCE, UP TO 200 MIL TC</t>
  </si>
  <si>
    <t>BREXUCABTAGENE AUTOLEU, UP TO 200 MIL TC</t>
  </si>
  <si>
    <t>J0570</t>
  </si>
  <si>
    <t>BUPRENORPHINE IMPLANT, 74.2 MG</t>
  </si>
  <si>
    <t>A9564</t>
  </si>
  <si>
    <t>CHROMIC PHOSPHATE P-32 SUSP, TX, PER MCI</t>
  </si>
  <si>
    <t>A9546</t>
  </si>
  <si>
    <t>COBALT CO-57/58 CYANO, DX, UP TO 1 MIC</t>
  </si>
  <si>
    <t>J7999</t>
  </si>
  <si>
    <t>COMPOUNDED DRUG, NOC</t>
  </si>
  <si>
    <t>COPPER CU-64, DOTATATE, DX, 1 MILLICURIE</t>
  </si>
  <si>
    <t>A9553</t>
  </si>
  <si>
    <t>CR-51 SODIUM CHROMATE, DX, UP TO 250 MIC</t>
  </si>
  <si>
    <t>P9026</t>
  </si>
  <si>
    <t>CRYO FIBRINOGEN CMPLX, PATH RED, EA UNIT</t>
  </si>
  <si>
    <t>Q4082</t>
  </si>
  <si>
    <t>DRUG OR BIOLOGICAL, PART B DRUG CAP, NOC</t>
  </si>
  <si>
    <t>A9552</t>
  </si>
  <si>
    <t>F-18 FDG, DX, PSD, UP TO 45 MCI</t>
  </si>
  <si>
    <t>Q9982</t>
  </si>
  <si>
    <t>FLUTEMETAMOL F-18, DX, PSD, UP TO 5 MCI</t>
  </si>
  <si>
    <t>A9556</t>
  </si>
  <si>
    <t>GALLIUM GA-67 CITRATE, DX, PER MCI</t>
  </si>
  <si>
    <t>A9594</t>
  </si>
  <si>
    <t>GALLIUM GA-68 PSMA-11, DX, UCLA, 1 MCI</t>
  </si>
  <si>
    <t>A9593</t>
  </si>
  <si>
    <t>GALLIUM GA-68 PSMA-11, DX, UCSF, 1 MCI</t>
  </si>
  <si>
    <t>J7310</t>
  </si>
  <si>
    <t>GANCICLOVIR, LONG-ACTING IMPLANT, 4.5 MG</t>
  </si>
  <si>
    <t>HISTRELIN IMPLANT, SUPPRELIN LA, 50 MG</t>
  </si>
  <si>
    <t>HISTRELIN IMPLANT, VANTAS, 50 MG</t>
  </si>
  <si>
    <t>Q9959</t>
  </si>
  <si>
    <t>HOCM, 150-199 MG/ML IODINE, 1 ML</t>
  </si>
  <si>
    <t>Q9960</t>
  </si>
  <si>
    <t>HOCM, 200-249 MG/ML IODINE, 1 ML</t>
  </si>
  <si>
    <t>Q9962</t>
  </si>
  <si>
    <t>HOCM, 300-349 MG/ML IODINE, 1 ML</t>
  </si>
  <si>
    <t>Q9964</t>
  </si>
  <si>
    <t>HOCM, 400 OR GREATER MG/ML IODINE, 1 ML</t>
  </si>
  <si>
    <t>A9582</t>
  </si>
  <si>
    <t>I-123 IOBENGUANE, DX, PSD, UP TO 15 MCI</t>
  </si>
  <si>
    <t>A9584</t>
  </si>
  <si>
    <t>I-123 IOFLUPANE, DX, PSD, UP TO 5 MCI</t>
  </si>
  <si>
    <t>A9532</t>
  </si>
  <si>
    <t>I-125 SERUM ALBUMIN, DX, 5 MIC</t>
  </si>
  <si>
    <t>A9554</t>
  </si>
  <si>
    <t>I-125 SODIUM IOTHALAMATE, DX, UT 10 MIC</t>
  </si>
  <si>
    <t>A9528</t>
  </si>
  <si>
    <t>I-131 SODIUM IODIDE, CAPSULE, DX, PER MCI</t>
  </si>
  <si>
    <t>A9531</t>
  </si>
  <si>
    <t>I-131 SODIUM IODIDE, DX, 1 MIC UP TO 100</t>
  </si>
  <si>
    <t>A9529</t>
  </si>
  <si>
    <t>I-131 SODIUM IODIDE, SOLUTION, DX, 1 MCI</t>
  </si>
  <si>
    <t>A9530</t>
  </si>
  <si>
    <t>I-131 SODIUM IODIDE, SOLUTION, TX, 1 MCI</t>
  </si>
  <si>
    <t>IDECABTAGENE VICLEUCEL, UP TO 460 MIL TC</t>
  </si>
  <si>
    <t>A9542</t>
  </si>
  <si>
    <t>IN-111 IBRITUMOMAB TIUXETA, DX, UT 5 MCI</t>
  </si>
  <si>
    <t>A9547</t>
  </si>
  <si>
    <t>IN-111 OXYQUINOLINE, DX, 0.5 MILLICURIE</t>
  </si>
  <si>
    <t>A9548</t>
  </si>
  <si>
    <t>IN-111 PENTETATE, DX, 0.5 MILLICURIE</t>
  </si>
  <si>
    <t>INFLUENZA VAC, TV (IIV3), PF, ID, 0.1 ML</t>
  </si>
  <si>
    <t>INH, ALBUTEROL INH SOL, NON-CMPD, CONC, 1 MG</t>
  </si>
  <si>
    <t>INH, ALBUTEROL INH SOL, NON-CMPD, UD, 1 MG</t>
  </si>
  <si>
    <t>INH, ARFORMOTEROL INH SOL, NON-CMPD, UD, 15 MCG</t>
  </si>
  <si>
    <t>INH, DORNASE ALFA INH SOL, NON-CMPD, UD, 1 MG</t>
  </si>
  <si>
    <t>INH, FORMOTEROL INH SOL, NON-CMPD, UD, 20 MCG</t>
  </si>
  <si>
    <t>INH, LOXAPINE FOR INHALATION, 1 MG</t>
  </si>
  <si>
    <t>J0220</t>
  </si>
  <si>
    <t>INJ, ALGLUCOSIDASE ALFA, 10 MG, NOS</t>
  </si>
  <si>
    <t>J0288</t>
  </si>
  <si>
    <t>INJ, AMPHOTERICIN B CHOLEST SULF, 10 MG</t>
  </si>
  <si>
    <t>J0400</t>
  </si>
  <si>
    <t>INJ, ARIPIPRAZOLE, IM, 0.25 MG</t>
  </si>
  <si>
    <t>J9020</t>
  </si>
  <si>
    <t>INJ, ASPARAGINASE, NOS, 10,000 UNITS</t>
  </si>
  <si>
    <t>J0795</t>
  </si>
  <si>
    <t>INJ, CORTICORELIN OVINE TRIFLUTAT, 1 MCG</t>
  </si>
  <si>
    <t>J9160</t>
  </si>
  <si>
    <t>INJ, DENILEUKIN DIFTITOX, 300 MICROGRAMS</t>
  </si>
  <si>
    <t>INJ, DEXAMETHASONE, IVT IMPLANT, 0.1 MG</t>
  </si>
  <si>
    <t>J1130</t>
  </si>
  <si>
    <t>INJ, DICLOFENAC SODIUM, 0.5 MG</t>
  </si>
  <si>
    <t>J1260</t>
  </si>
  <si>
    <t>INJ, DOLASETRON MESYLATE, 10 MG</t>
  </si>
  <si>
    <t>J1267</t>
  </si>
  <si>
    <t>INJ, DORIPENEM, 10 MG</t>
  </si>
  <si>
    <t>Q2049</t>
  </si>
  <si>
    <t>INJ, DOXORUBICIN HCL, IMP LIPODOX, 10 MG</t>
  </si>
  <si>
    <t>INJ, EPOETIN ALFA-EPBX, RETACRIT, ESRD, 100 UNITS</t>
  </si>
  <si>
    <t>INJ, EPOETIN ALFA-EPBX, RETACRIT, NON-ESRD, 1000 UNITS</t>
  </si>
  <si>
    <t>INJ, FLUOCINOLONE IMP, ILUVIEN, 0.01 MG</t>
  </si>
  <si>
    <t>INJ, FLUOCINOLONE IMP, RETISERT, 0.01 MG</t>
  </si>
  <si>
    <t>INJ, FLUOCINOLONE IMP, YUTIQ, 0.01 MG</t>
  </si>
  <si>
    <t>S0078</t>
  </si>
  <si>
    <t>INJ, FOSPHENYTOIN SODIUM, 750 MG</t>
  </si>
  <si>
    <t>A9583</t>
  </si>
  <si>
    <t>INJ, GADOFOSVESET TRISODIUM, 1 ML</t>
  </si>
  <si>
    <t>J1600</t>
  </si>
  <si>
    <t>INJ, GOLD SODIUM THIOMALATE, UP TO 50 MG</t>
  </si>
  <si>
    <t>J1675</t>
  </si>
  <si>
    <t>INJ, HISTRELIN ACETATE, 10 MICROGRAMS</t>
  </si>
  <si>
    <t>J1562</t>
  </si>
  <si>
    <t>INJ, IMMUNE GLOBULIN, VIVAGLOBIN, 100 MG</t>
  </si>
  <si>
    <t>Q5109</t>
  </si>
  <si>
    <t>INJ, INFLIXIMAB-QBTX, IXIFI, 10 MG</t>
  </si>
  <si>
    <t>J1840</t>
  </si>
  <si>
    <t>INJ, KANAMYCIN SULFATE, UP TO 500 MG</t>
  </si>
  <si>
    <t>J1945</t>
  </si>
  <si>
    <t>INJ, LEPIRUDIN, 50 MG</t>
  </si>
  <si>
    <t>J9230</t>
  </si>
  <si>
    <t>INJ, MECHLORETHAMINE, NITROGEN MU, 10 MG</t>
  </si>
  <si>
    <t>J0210</t>
  </si>
  <si>
    <t>INJ, METHYLDOPATE HCL, UP TO 250 MG</t>
  </si>
  <si>
    <t>J2325</t>
  </si>
  <si>
    <t>INJ, NESIRITIDE, 0.1 MG</t>
  </si>
  <si>
    <t>J7316</t>
  </si>
  <si>
    <t>INJ, OCRIPLASMIN, 0.125 MG</t>
  </si>
  <si>
    <t>J9285</t>
  </si>
  <si>
    <t>INJ, OLARATUMAB, 10 MG</t>
  </si>
  <si>
    <t>J3399</t>
  </si>
  <si>
    <t>INJ, ONASEMN ABEPAR-XIOI, MAX 5X10E15 VG</t>
  </si>
  <si>
    <t>J2504</t>
  </si>
  <si>
    <t>INJ, PEGADEMASE BOVINE, 25 IU</t>
  </si>
  <si>
    <t>J2503</t>
  </si>
  <si>
    <t>INJ, PEGAPTANIB SODIUM, 0.3 MG</t>
  </si>
  <si>
    <t>S0148</t>
  </si>
  <si>
    <t>INJ, PEGYLATED IFN ALFA-2B, 10 MCG</t>
  </si>
  <si>
    <t>J3070</t>
  </si>
  <si>
    <t>INJ, PENTAZOCINE, 30 MG</t>
  </si>
  <si>
    <t>Q5124</t>
  </si>
  <si>
    <t>INJ, RANIBIZUMAB-NUNA, BYOOVIZ, 0.1 MG</t>
  </si>
  <si>
    <t>J2780</t>
  </si>
  <si>
    <t>INJ, RANITIDINE HCL, 25 MG</t>
  </si>
  <si>
    <t>INJ, RITUXIMAB-ARRX, RIABNI, 10 MG</t>
  </si>
  <si>
    <t>J2797</t>
  </si>
  <si>
    <t>INJ, ROLAPITANT, 0.5 MG</t>
  </si>
  <si>
    <t>J3303</t>
  </si>
  <si>
    <t>INJ, TRIAMCINOLONE HEXACETONIDE, 5 MG</t>
  </si>
  <si>
    <t>INSULIN, DISPOSABLE PEN, 3 ML SIZE</t>
  </si>
  <si>
    <t>J9219</t>
  </si>
  <si>
    <t>LEUPROLIDE ACETATE IMPLANT, 65 MG</t>
  </si>
  <si>
    <t>LISOCABTAGENE MARALEUC, UP TO 110 MIL TC</t>
  </si>
  <si>
    <t>MPSV4 VACCINE, SC, 0.5 ML</t>
  </si>
  <si>
    <t>A9526</t>
  </si>
  <si>
    <t>NITROGEN N-13 AMMONIA, DX, UP TO 40 MCI</t>
  </si>
  <si>
    <t>A9698</t>
  </si>
  <si>
    <t>NON-RADIOACTIVE CONTRAST, NOC, PER STUDY</t>
  </si>
  <si>
    <t>ORAL, CHOLERA VACC, LIVE, ADULT, 1-DOSE</t>
  </si>
  <si>
    <t>A9559</t>
  </si>
  <si>
    <t>ORAL, COBALT CO-57 CYANOCO, DX, UT 1 MIC</t>
  </si>
  <si>
    <t>S4993</t>
  </si>
  <si>
    <t>ORAL, CONTRACEPTIVE PILLS FOR BC</t>
  </si>
  <si>
    <t>S0119</t>
  </si>
  <si>
    <t>ORAL, ONDANSETRON, 4 MG</t>
  </si>
  <si>
    <t>J8499</t>
  </si>
  <si>
    <t>ORAL, PRESCRIPTION DRUG, NON-CHEMO, NOS</t>
  </si>
  <si>
    <t>S0140</t>
  </si>
  <si>
    <t>ORAL, SAQUINAVIR, 200 MG</t>
  </si>
  <si>
    <t>J7304</t>
  </si>
  <si>
    <t>PATCH, HORMONE CONTRACEPTIVE, EA</t>
  </si>
  <si>
    <t>P9025</t>
  </si>
  <si>
    <t>PLASMA, CRYOPR/PATHOGEN REDUCED, EA UNIT</t>
  </si>
  <si>
    <t>A9580</t>
  </si>
  <si>
    <t>SODIUM FLUORIDE F-18, DX, UP TO 30 MCI</t>
  </si>
  <si>
    <t>A9563</t>
  </si>
  <si>
    <t>SODIUM PHOSPHATE P-32, TX, PER MCI</t>
  </si>
  <si>
    <t>A9557</t>
  </si>
  <si>
    <t>TC-99M BICISATE, DX, PSD, UP TO 25 MCI</t>
  </si>
  <si>
    <t>A9536</t>
  </si>
  <si>
    <t>TC-99M DEPREOTIDE, DX, UP TO 35 MCI</t>
  </si>
  <si>
    <t>A9566</t>
  </si>
  <si>
    <t>TC-99M FANOLESOMAB, DX, UP TO 25 MCI</t>
  </si>
  <si>
    <t>A9560</t>
  </si>
  <si>
    <t>TC-99M LABELED RBCS, DX, UP TO 30 MCI</t>
  </si>
  <si>
    <t>A9540</t>
  </si>
  <si>
    <t>TC-99M MACROAG ALBUMIN, DX, UP TO 10 MCI</t>
  </si>
  <si>
    <t>A9537</t>
  </si>
  <si>
    <t>TC-99M MEBROFENIN, DX, UP TO 15 MCI</t>
  </si>
  <si>
    <t>A9562</t>
  </si>
  <si>
    <t>TC-99M MERTIATIDE, DX, PSD, UP TO 15 MCI</t>
  </si>
  <si>
    <t>A9550</t>
  </si>
  <si>
    <t>TC-99M NA GLUCEPTATE, DX, UP TO 25 MCI</t>
  </si>
  <si>
    <t>A9561</t>
  </si>
  <si>
    <t>TC-99M OXIDRONATE, DX, PDS, UP TO 30 MCI</t>
  </si>
  <si>
    <t>A9567</t>
  </si>
  <si>
    <t>TC-99M PENTETATE, DX, AEROSOL, UT 75 MCI</t>
  </si>
  <si>
    <t>A9539</t>
  </si>
  <si>
    <t>TC-99M PENTETATE, DX, UP TO 25 MCI</t>
  </si>
  <si>
    <t>A9538</t>
  </si>
  <si>
    <t>TC-99M PYROPHOSPHATE, DX, UP TO 25 MCI</t>
  </si>
  <si>
    <t>A9551</t>
  </si>
  <si>
    <t>TC-99M SUCCIMER, DX, PSD, UP TO 10 MCI</t>
  </si>
  <si>
    <t>A9541</t>
  </si>
  <si>
    <t>TC-99M SULFUR COLLOID, DX, UP TO 20 MCI</t>
  </si>
  <si>
    <t>Q2042</t>
  </si>
  <si>
    <t>TISAGENLECLEUCEL, UP TO 600 MIL TC</t>
  </si>
  <si>
    <t>J7309</t>
  </si>
  <si>
    <t>TOPICAL, METHYL AMINOLEVULIN 16.8%, 1 GM</t>
  </si>
  <si>
    <t>J3590</t>
  </si>
  <si>
    <t>UNCLASSIFIED BIOLOGICS</t>
  </si>
  <si>
    <t>J3591</t>
  </si>
  <si>
    <t>UNCLASSIFIED DRUG OR BIOLOGICAL, ESRD</t>
  </si>
  <si>
    <t>J3490</t>
  </si>
  <si>
    <t>UNCLASSIFIED DRUGS</t>
  </si>
  <si>
    <t>HCPCS Status</t>
  </si>
  <si>
    <t xml:space="preserve">Proc Code </t>
  </si>
  <si>
    <t>C9094</t>
  </si>
  <si>
    <t>INJ, SUTIMLIMAB-JOME, 10 MG</t>
  </si>
  <si>
    <t>C9095</t>
  </si>
  <si>
    <t>INJ, TEBENTAFUSP-TEBN, 1 MCG</t>
  </si>
  <si>
    <t>C9096</t>
  </si>
  <si>
    <t>INJ, FILGRASTIM-AYOW, RELEUKO, 1 MCG</t>
  </si>
  <si>
    <t>C9097</t>
  </si>
  <si>
    <t>INJ, FARICIMAB-SVOA, 0.1 MG</t>
  </si>
  <si>
    <t>C9098</t>
  </si>
  <si>
    <t>CILTACABTAGENE AUTOLEUCEL, UT 100 MIL TC</t>
  </si>
  <si>
    <t>IMMUNE GLOBULIN (SCIG), SC INF, 100 MG</t>
  </si>
  <si>
    <t>HEPATITIS B IG (HBIG), HUMAN, IM, 1 ML</t>
  </si>
  <si>
    <t>RABIES IG (RIG), HUMAN, IM OR SC, 1 ML</t>
  </si>
  <si>
    <t>RABIES IG, HT-TX (RIG-HT), IM/SC, 150 IU</t>
  </si>
  <si>
    <t>RABIES IG (RIG-HT S/D), IM OR SC, 150 IU</t>
  </si>
  <si>
    <t>RSV, MONOCLONAL AB, RECOMBIN, IM, 50 MG</t>
  </si>
  <si>
    <t>VARICELLA-ZOSTER IG, HUMAN, IM, 125 UNITS</t>
  </si>
  <si>
    <t>BCG VACC FOR TB, LIVE, PERCUTANE, 50 MG</t>
  </si>
  <si>
    <t>DENGUE VACC, QUAD, LIVE, 3-DOSE, SC, 0.5 ML</t>
  </si>
  <si>
    <t>SMALLPOX &amp; MONKEYPOX VACC, PF, SC, 0.5 ML</t>
  </si>
  <si>
    <t>MENINGOCOCCAL CONJ VACC (MENACWY-TT), IM</t>
  </si>
  <si>
    <t>MENINGOCOC (MENB-4C), 2-DOSE, IM, 0.5 ML</t>
  </si>
  <si>
    <t>MENINGOCOC (MENB-FHBP), 2 OR 3-DOSE, IM, 0.5 ML</t>
  </si>
  <si>
    <t>VACCINIA V VACC, LIVE, LYOPH, PC, 0.3 ML</t>
  </si>
  <si>
    <t>TICK-BORNE ENCEPH VAC, INAC, IM, 0.25 ML</t>
  </si>
  <si>
    <t>TICK-BORNE ENCEPH VAC, INACT, IM, 0.5 ML</t>
  </si>
  <si>
    <t>INFLUENZA, QUAD (IIV4), SV, PF, ID, 0.1ML</t>
  </si>
  <si>
    <t>HEPATITIS A VACCINE, ADULT, IM, 1 ML</t>
  </si>
  <si>
    <t>HEP A VACC ,PED/ADOL, 2-DOSE, IM, 0.5ML</t>
  </si>
  <si>
    <t>HEP A-HEP B VACCINE, ADULT, IM, 1 ML</t>
  </si>
  <si>
    <t>HIB-MENCY VACC, 4-DOSE, 6 WKS-18 MOS, IM</t>
  </si>
  <si>
    <t>HIB VAC, PRP-OMP CONJ, 3-DOSE, IM, 0.5 ML</t>
  </si>
  <si>
    <t>HIB VACC, PRP-T CONJ, 4-DOSE, IM, 0.5 ML</t>
  </si>
  <si>
    <t>HPV VACCINE (4VHPV), 3-DOSE, IM, 0.5 ML</t>
  </si>
  <si>
    <t>HPV VACCINE (2VHPV), 3-DOSE, IM, 0.5 ML</t>
  </si>
  <si>
    <t>HPV VAC (9VHPV), 2 OR 3-DOSE, IM, 0.5 ML</t>
  </si>
  <si>
    <t>INFLUENZA VACC (IIV), ADJVNT, IM, 0.5 ML</t>
  </si>
  <si>
    <t>INFLUENZA VAC, TV (IIV3), PF, IM, 0.25ML</t>
  </si>
  <si>
    <t>INFLUENZA VAC, TV (IIV3), PF, IM, 0.5 ML</t>
  </si>
  <si>
    <t>INFLUENZA VACC, TV (IIV3), IM, 0.25 ML</t>
  </si>
  <si>
    <t>INFLUENZA VACC, TV (IIV3), IM, 0.5 ML</t>
  </si>
  <si>
    <t>INFLUENZA VACC, TV (LAIV3), IN, 0.2 ML</t>
  </si>
  <si>
    <t>INFLUENZA VACC (IIV), PF, INC AG, IM, 0.5 ML</t>
  </si>
  <si>
    <t>PNEUMO CONJ VACC (PCV13), IM, 0.5 ML</t>
  </si>
  <si>
    <t>PNEUMO CONJ VACC (PCV15), IM, 0.5 ML</t>
  </si>
  <si>
    <t>INFLUENZA VACC, QUAD (LAIV4), IN, 0.2 ML</t>
  </si>
  <si>
    <t>INFLUENZA VAC, TV (RIV3), HA, IM, 0.5 ML</t>
  </si>
  <si>
    <t>INFLUENZA VACC, QUAD (CCIIV4), PF, IM, 0.5 ML</t>
  </si>
  <si>
    <t>RABIES VACCINE, INTRAMUSCULAR, 1 ML</t>
  </si>
  <si>
    <t>PNEUMO CONJ VACC (PCV20), IM, 0.5 ML</t>
  </si>
  <si>
    <t>ORAL, ROTAVIRUS VACC (RV5), 3-DOSE, 2 ML</t>
  </si>
  <si>
    <t>ORAL, ROTAVIRUS VACC (RV1), 2-DOSE, 1 ML</t>
  </si>
  <si>
    <t>INFLUENZA VACC, QUAD (RIV4), IM, 0.5 ML</t>
  </si>
  <si>
    <t>INFLUENZA VACC, QUAD (IIV4), PF, IM, 0.25 ML</t>
  </si>
  <si>
    <t>INFLUENZA VACC, QUAD (IIV4), PF, IM, 0.5 ML</t>
  </si>
  <si>
    <t>INFLUENZA VACC, QUAD (IIV4), IM, 0.25 ML</t>
  </si>
  <si>
    <t>INFLUENZA VACC, QUAD (IIV4), IM, 0.5 ML</t>
  </si>
  <si>
    <t>INFLUENZA VACC, QUAD (IIV4), ADJVNT, IM, 0.25ML</t>
  </si>
  <si>
    <t>TYPHOID VACCINE (VICPS), IM, 0.5 ML</t>
  </si>
  <si>
    <t>INFLUENZA VACC, QUAD (AIIV4), ADJVNT, IM, 0.5ML</t>
  </si>
  <si>
    <t>DTAP-IPV VACCINE, 4-6 YRS, IM, 0.5 ML</t>
  </si>
  <si>
    <t>DTAP-IPV-HIB-HEPB VACCINE, IM, 0.5 ML</t>
  </si>
  <si>
    <t>DTAP-IPV-HIB VACCINE, IM, 0.5 ML</t>
  </si>
  <si>
    <t>DTAP VACCINE, &lt; 7 YEARS, IM, 0.5 ML</t>
  </si>
  <si>
    <t>DT VACCINE, &lt; 7 YEARS, IM, 0.5 ML</t>
  </si>
  <si>
    <t>POLIOVIRUS VACCINE (IPV), IM/SC, 0.5 ML</t>
  </si>
  <si>
    <t>TD VACCINE, PF, 7+ YEARS, IM, 0.5 ML</t>
  </si>
  <si>
    <t>TDAP VACCINE, 7+ YEARS, IM, 0.5 ML</t>
  </si>
  <si>
    <t>DTAP-HEPB-IPV VACCINE, IM, 0.5 ML</t>
  </si>
  <si>
    <t>PPSV23 VACCINE, 2+ YEARS, IM/SC, 0.5 ML</t>
  </si>
  <si>
    <t>MENACWY-D/MENACWY-CRM VACC, IM, 0.5 ML</t>
  </si>
  <si>
    <t>ZOSTER VACCINE (HZV), LIVE, SC, 1 DOSE</t>
  </si>
  <si>
    <t>JAPANESE ENCEPHALITIS VACC, IM, 0.5 ML</t>
  </si>
  <si>
    <t>HEP B VACCINE, ADULT, 2-DOSE, IM, 0.5 ML</t>
  </si>
  <si>
    <t>HEP B VAC, DIALY/IMM, 3-DOSE, IM, 40 MCG</t>
  </si>
  <si>
    <t>HEP B VACCINE, ADOL, 2-DOSE, IM, 10 MCG</t>
  </si>
  <si>
    <t>HEP B VACC, PED/ADOL, 3-DOSE, IM, 0.5 ML</t>
  </si>
  <si>
    <t>HEP B VACCINE, ADULT, 3-DOSE, IM, 1 ML</t>
  </si>
  <si>
    <t>HEP B VAC, DIALY/IMM, 4-DOSE, IM, 40 MCG</t>
  </si>
  <si>
    <t xml:space="preserve">HIB-HEPB VACCINE, IM, 0.5 ML </t>
  </si>
  <si>
    <t>ZOSTER VACC (HZV), RCO, ADJV, IM, 0.5 ML</t>
  </si>
  <si>
    <t>INFLUENZA VAC, QUAD (CCIIV4), IM, 0.5 ML</t>
  </si>
  <si>
    <t>ZAIRE EBOLAVIRUS VACCINE, LIVE, IM</t>
  </si>
  <si>
    <t>HEP B VAC, 3-ANTIGEN, 3-DOSE, IM, 10 MCG</t>
  </si>
  <si>
    <t>J0739</t>
  </si>
  <si>
    <t>INJ, CABOTEGRAVIR, 1 MG</t>
  </si>
  <si>
    <t>J1306</t>
  </si>
  <si>
    <t>INJ, INCLISIRAN, 1 MG</t>
  </si>
  <si>
    <t>J1551</t>
  </si>
  <si>
    <t>INJ, IMMUNE GLOBULIN (CUTAQUIG), 100 MG</t>
  </si>
  <si>
    <t>INJ, LEUPROLIDE, CAMCEVI, 1 MG</t>
  </si>
  <si>
    <t>J2356</t>
  </si>
  <si>
    <t>INJ, TEZEPELUMAB-EKKO, 1 MG</t>
  </si>
  <si>
    <t>J2779</t>
  </si>
  <si>
    <t>INJ, RANIBIZUMAB, IVT IMP, SUSVIMO, 0.1 MG</t>
  </si>
  <si>
    <t>J2998</t>
  </si>
  <si>
    <t>INJ, PLASMINOGEN, HUMAN-TVMH, 1 MG</t>
  </si>
  <si>
    <t>J3299</t>
  </si>
  <si>
    <t>INJ, TRIAMCINOLONE ACET, XIPERE, 1 MG</t>
  </si>
  <si>
    <t>INJ, HA OR DERIV, DUROLANE, IA, 1 MG</t>
  </si>
  <si>
    <t>INJ, HA OR DERIV, GENVISC 850, IA, 1 MG</t>
  </si>
  <si>
    <t>INJ, HA, HYALGAN SUPARTZ VISCO-3, IA, 1 DOSE</t>
  </si>
  <si>
    <t>INJ, HA OR DERIV, HYMOVIS, IA, 1 MG</t>
  </si>
  <si>
    <t>INJ, HA OR DERIV, EUFLEXXA, IA, 1 DOSE</t>
  </si>
  <si>
    <t>INJ, HA OR DERIV, ORTHOVISC, IA, 1 DOSE</t>
  </si>
  <si>
    <t>INJ, HA, SYNVISC/SYNVISC-ONE, IA, 1 MG</t>
  </si>
  <si>
    <t>INJ, HA OR DERIV, GEL-ONE, IA, 1 DOSE</t>
  </si>
  <si>
    <t>INJ, HA OR DERIV, MONOVISC, IA, 1 DOSE</t>
  </si>
  <si>
    <t>INJ, HA OR DERIV, GELSYN-3, IA, 0.1 MG</t>
  </si>
  <si>
    <t>INJ, HA OR DERIV, SYNOJOYNT, IA, 1 MG</t>
  </si>
  <si>
    <t>INJ, HA OR DERIV, TRILURON, IA, 1 MG</t>
  </si>
  <si>
    <t>INJ, BORTEZOMIB (VELCADE), 0.1 MG</t>
  </si>
  <si>
    <t>INJ, LEUPROLIDE ACET DEPOT SUSP, 7.5 MG</t>
  </si>
  <si>
    <t>J9331</t>
  </si>
  <si>
    <t>INJ, SIROLIMUS PROTEIN-BOUND, 1 MG</t>
  </si>
  <si>
    <t>J9332</t>
  </si>
  <si>
    <t>INJ, EFGARTIGIMOD ALFA-FCAB, 2 MG</t>
  </si>
  <si>
    <t>INJ, VINCRISTINE SULFATE, 1 MG</t>
  </si>
  <si>
    <t>PATCH, CONTRACEPTIVE, HORMONE-CONT, EA</t>
  </si>
  <si>
    <t>A9596</t>
  </si>
  <si>
    <t>GALLIUM GA-68 GOZETOTIDE (ILLUCCIX), DX, 1 MCI</t>
  </si>
  <si>
    <t>A9601</t>
  </si>
  <si>
    <t>INJ, FLORTAUCIPIR F 18, DX, 1 MCI</t>
  </si>
  <si>
    <t>YTTRIUM Y-90 IBRITUMOM, TX, UP TO 40 MCI</t>
  </si>
  <si>
    <t>Q3 Rate</t>
  </si>
  <si>
    <t>Effective 8/17/22</t>
  </si>
  <si>
    <t>Comments</t>
  </si>
  <si>
    <t>04.01.22 Sheet</t>
  </si>
  <si>
    <t>PT</t>
  </si>
  <si>
    <t>CI</t>
  </si>
  <si>
    <t>Q3 Combined</t>
  </si>
  <si>
    <r>
      <rPr>
        <b/>
        <u/>
        <sz val="11"/>
        <color theme="4" tint="-0.499984740745262"/>
        <rFont val="Calibri"/>
        <family val="2"/>
        <scheme val="minor"/>
      </rPr>
      <t>Notes</t>
    </r>
    <r>
      <rPr>
        <b/>
        <sz val="11"/>
        <color theme="4" tint="-0.499984740745262"/>
        <rFont val="Calibri"/>
        <family val="2"/>
        <scheme val="minor"/>
      </rPr>
      <t xml:space="preserve">: </t>
    </r>
    <r>
      <rPr>
        <sz val="11"/>
        <color theme="4" tint="-0.499984740745262"/>
        <rFont val="Calibri"/>
        <family val="2"/>
        <scheme val="minor"/>
      </rPr>
      <t xml:space="preserve">
a) For physician-administered drug CPT and HCPCS codes that are assigned a Conversion Indicator equal to 30, the price listed on the Medi-Cal Rates page of the Medi-Cal website includes the one-time injection administration fee of $4.46. Since the injection administration fee is applied only once for each drug administered, subsequent units claimed will have the administration fee subtracted from the published rate.
b) Due to the lag in system implementation of rate updates, </t>
    </r>
    <r>
      <rPr>
        <b/>
        <u/>
        <sz val="11"/>
        <color theme="4" tint="-0.499984740745262"/>
        <rFont val="Calibri"/>
        <family val="2"/>
        <scheme val="minor"/>
      </rPr>
      <t>the prices listed for physician-administered drugs on the Medi-Cal Rates page may not reflect the most current rates</t>
    </r>
    <r>
      <rPr>
        <sz val="11"/>
        <color theme="4" tint="-0.499984740745262"/>
        <rFont val="Calibri"/>
        <family val="2"/>
        <scheme val="minor"/>
      </rPr>
      <t>; these are provided below per the applicable effective date.</t>
    </r>
  </si>
  <si>
    <t>INJ, RSV, MAB, RECOMBINANT, IM, 50 MG</t>
  </si>
  <si>
    <t>INJ, RSV VACC, PREF, RECOMB, ADJ, IM, 0.5 ML</t>
  </si>
  <si>
    <t>INJ, ACETAMINOPHEN, NOS, 10 MG</t>
  </si>
  <si>
    <t>J0134</t>
  </si>
  <si>
    <t>INJ, ACETAMINOPHEN (FRESENIUS KABI) NTE TO J0131, 10 MG</t>
  </si>
  <si>
    <t>J0177</t>
  </si>
  <si>
    <t>INJ, AFLIBERCEPT HD, 1 MG</t>
  </si>
  <si>
    <t>J0206</t>
  </si>
  <si>
    <t>INJ, ALLOPURINOL SODIUM, 1 MG</t>
  </si>
  <si>
    <t>J0217</t>
  </si>
  <si>
    <t>INJ, VELMANASE ALFA-TYCV, 1 MG</t>
  </si>
  <si>
    <t>J0218</t>
  </si>
  <si>
    <t>INJ, OLIPUDASE ALFA-RPCP, 1 MG</t>
  </si>
  <si>
    <t>J0225</t>
  </si>
  <si>
    <t>INJ, VUTRISIRAN, 1 MG</t>
  </si>
  <si>
    <t>J0283</t>
  </si>
  <si>
    <t>INJ, AMIODARONE HCL (NEXTERONE), 30 MG</t>
  </si>
  <si>
    <t>J0402</t>
  </si>
  <si>
    <t>INJ, ARIPIPRAZOLE (ABILIFY ASIMTUFII), 1 MG</t>
  </si>
  <si>
    <t>J0457</t>
  </si>
  <si>
    <t>INJ, AZTREONAM, 100 MG</t>
  </si>
  <si>
    <t>J0571</t>
  </si>
  <si>
    <t>ORAL, BUPRENORPHINE, 1 MG</t>
  </si>
  <si>
    <t>J0572</t>
  </si>
  <si>
    <t>ORAL, BUPRENOR/NALOX, UP TO 3 MG BUPR</t>
  </si>
  <si>
    <t>J0573</t>
  </si>
  <si>
    <t>ORAL, BUPRENOR/NALOX, 3.1 TO 6 MG BUPR</t>
  </si>
  <si>
    <t>J0574</t>
  </si>
  <si>
    <t>ORAL, BUPRENOR/NALOX, 6.1 TO 10 MG BUPR</t>
  </si>
  <si>
    <t>J0575</t>
  </si>
  <si>
    <t>ORAL, BUPRENOR/NALOX, OVER 10 MG BUPR</t>
  </si>
  <si>
    <t>J0577</t>
  </si>
  <si>
    <t>INJ, BUPRENORPHINE ER, BRIXADI, &lt;= 7 DAYS OF TX</t>
  </si>
  <si>
    <t>J0578</t>
  </si>
  <si>
    <t>INJ, BUPRENORPHINE ER, BRIXADI, &gt; 7 DAYS &amp; UT 28 DAYS OF TX</t>
  </si>
  <si>
    <t>J0687</t>
  </si>
  <si>
    <t>INJ, CEFAZOLIN SOD (WG CRITICAL CARE), NTE J0690, 500 MG</t>
  </si>
  <si>
    <t>J0688</t>
  </si>
  <si>
    <t>INJ, CEFAZOLIN SOD (HIKMA), NTE TO J0690, 500 MG</t>
  </si>
  <si>
    <t>J0689</t>
  </si>
  <si>
    <t>INJ, CEFAZOLIN SOD (BAXTER), NTE TO J0690, 500 MG</t>
  </si>
  <si>
    <t>J0701</t>
  </si>
  <si>
    <t>INJ, CEFEPIME HCL (BAXTER), NTE TO MAXIPIME, 500 MG</t>
  </si>
  <si>
    <t>J0703</t>
  </si>
  <si>
    <t>INJ, CEFEPIME HCL (B. BRAUN), NTE TO MAXIPIME, 500 MG</t>
  </si>
  <si>
    <t>J0736</t>
  </si>
  <si>
    <t>J0737</t>
  </si>
  <si>
    <t>INJ, CLINDAMYCIN PHOSPHATE (BAXTER), NTE TO J0736, 300 MG</t>
  </si>
  <si>
    <t>J0750</t>
  </si>
  <si>
    <t>ORAL, EMTRICITABINE/TENOFOVIR DISOPROXIL FUMARATE 200MG/300MG</t>
  </si>
  <si>
    <t>INJ, COLLAGENASE, CLOSTRI HISTO, 0.01 MG</t>
  </si>
  <si>
    <t>J0801</t>
  </si>
  <si>
    <t>INJ, CORTICOTROPIN (ACTHAR GEL), UT 40 UNITS</t>
  </si>
  <si>
    <t>J0802</t>
  </si>
  <si>
    <t>INJ, CORTICOTROPIN (ANI), UP TO 40 UNITS</t>
  </si>
  <si>
    <t>J0872</t>
  </si>
  <si>
    <t>INJ, DAPTOMYCIN (XELLIA), UNREFRIG, NTE J0878 OR J0873, 1 MG</t>
  </si>
  <si>
    <t>J0873</t>
  </si>
  <si>
    <t>INJ, DAPTOMYCIN (XELLIA), NTE TO J0878, 1 MG</t>
  </si>
  <si>
    <t>J1010</t>
  </si>
  <si>
    <t>INJ, METHYLPREDNISOLONE ACETATE, 1 MG</t>
  </si>
  <si>
    <t>J1203</t>
  </si>
  <si>
    <t>INJ, CIPAGLUCOSIDASE ALFA-ATGA, 5 MG</t>
  </si>
  <si>
    <t>J1302</t>
  </si>
  <si>
    <t>J1304</t>
  </si>
  <si>
    <t>INJ, TOFERSEN, 1 MG</t>
  </si>
  <si>
    <t>J1323</t>
  </si>
  <si>
    <t>INJ, ELRANATAMAB-BCMM, 1 MG</t>
  </si>
  <si>
    <t>J1440</t>
  </si>
  <si>
    <t>INSTILL, FECAL MICROBIOTA, LIVE - JSLM, 1 ML</t>
  </si>
  <si>
    <t>J1449</t>
  </si>
  <si>
    <t>INJ, EFLAPEGRASTIM-XNST, 0.1 MG</t>
  </si>
  <si>
    <t>J1576</t>
  </si>
  <si>
    <t>INJ, IMMUNE GLOB (PANZYGA), NON-LYOPHILIZED, IV, 500 MG</t>
  </si>
  <si>
    <t>J1596</t>
  </si>
  <si>
    <t>INJ, GLYCOPYRROLATE, 0.1 MG</t>
  </si>
  <si>
    <t>J1598</t>
  </si>
  <si>
    <t>INJ, GLYCOPYRROLATE (FRESENIUS KABI), NTE J1596, 0.1 MG</t>
  </si>
  <si>
    <t>J1611</t>
  </si>
  <si>
    <t>INJ, GLUCAGON HCL (FRESENIUS KABI), NTE TO J1610, PER 1 MG</t>
  </si>
  <si>
    <t>J1643</t>
  </si>
  <si>
    <t>INJ, HEPARIN SOD (PFIZER), NTE TO J1644, PER 1000 UNITS</t>
  </si>
  <si>
    <t>J1747</t>
  </si>
  <si>
    <t>INJ, SPESOLIMAB-SBZO, 1 MG</t>
  </si>
  <si>
    <t>J1805</t>
  </si>
  <si>
    <t>INJ, ESMOLOL HCL, 10 MG</t>
  </si>
  <si>
    <t>J1806</t>
  </si>
  <si>
    <t>INJ, ESMOLOL HCL, (WG CRITICAL CARE), NTE TO J1805, 10 MG</t>
  </si>
  <si>
    <t>J1811</t>
  </si>
  <si>
    <t>INSULIN (FIASP) FOR ADMIN THRU DME, 50 UNITS</t>
  </si>
  <si>
    <t>J1920</t>
  </si>
  <si>
    <t>INJ, LABETALOL HCL, 5 MG</t>
  </si>
  <si>
    <t>J1921</t>
  </si>
  <si>
    <t>J1932</t>
  </si>
  <si>
    <t>INJ, LANREOTIDE (CIPLA), 1 MG</t>
  </si>
  <si>
    <t>J1941</t>
  </si>
  <si>
    <t>INJ, FUROSEMIDE (FUROSCIX), 20 MG</t>
  </si>
  <si>
    <t>J1961</t>
  </si>
  <si>
    <t>INJ, LENACAPAVIR, 1 MG</t>
  </si>
  <si>
    <t>J2020</t>
  </si>
  <si>
    <t>INJ, LINEZOLID, 200 MG</t>
  </si>
  <si>
    <t>J2021</t>
  </si>
  <si>
    <t>INJ, LINEZOLID (HOSPIRA) NTE TO J2020, 200 MG</t>
  </si>
  <si>
    <t>J2183</t>
  </si>
  <si>
    <t>INJ, MEROPENEM (WG CRITICAL CARE), NTE J2185, 100 MG</t>
  </si>
  <si>
    <t>J2184</t>
  </si>
  <si>
    <t>INJ, MEROPENEM (B. BRAUN) NTE TO J2185, 100 MG</t>
  </si>
  <si>
    <t>J2247</t>
  </si>
  <si>
    <t>INJ, MICAFUNGIN (PAR PHARM), NTE TO J2248, 1 MG</t>
  </si>
  <si>
    <t>J2251</t>
  </si>
  <si>
    <t>J2267</t>
  </si>
  <si>
    <t>INJ, MIRIKIZUMAB-MRKZ, 1 MG</t>
  </si>
  <si>
    <t>J2272</t>
  </si>
  <si>
    <t>INJ, MORPHINE SULFATE (FRESENIUS KABI) NTE TO J2270, UP TO 10 MG</t>
  </si>
  <si>
    <t>J2281</t>
  </si>
  <si>
    <t>INJ, MOXIFLOXACIN (FRESENIUS KABI) NTE TO J2280, 100 MG</t>
  </si>
  <si>
    <t>J2305</t>
  </si>
  <si>
    <t>INJ, NITROGLYCERIN, 5 MG</t>
  </si>
  <si>
    <t>J2311</t>
  </si>
  <si>
    <t>INJ, NALOXONE HCL (ZIMHI), 1 MG</t>
  </si>
  <si>
    <t>J2327</t>
  </si>
  <si>
    <t>INJ, RISANKIZUMAB-RZAA, IV, 1 MG</t>
  </si>
  <si>
    <t>J2329</t>
  </si>
  <si>
    <t>INJ, UBLITUXIMAB-XIIY, 1 MG</t>
  </si>
  <si>
    <t>J2359</t>
  </si>
  <si>
    <t>INJ, OLANZAPINE, 0.5 MG</t>
  </si>
  <si>
    <t>J2373</t>
  </si>
  <si>
    <t>INJ, PHENYLEPHRINE HCL (IMMPHENTIV), 20 MCG</t>
  </si>
  <si>
    <t>J2404</t>
  </si>
  <si>
    <t>INJ, NICARDIPINE, 0.1 MG</t>
  </si>
  <si>
    <t>INJ, PALIPERIDONE PALMITATE ER (INVEGA SUSTENNA), 1 MG</t>
  </si>
  <si>
    <t>J2427</t>
  </si>
  <si>
    <t>INJ, PALIPERIDONE PALMITATE ER (INVEGA HAFYERA/TRINZA), 1 MG</t>
  </si>
  <si>
    <t>J2468</t>
  </si>
  <si>
    <t>INJ, PALONOSETRON HCL (AVYXA), NTE J2469, 25 MCG</t>
  </si>
  <si>
    <t>J2470</t>
  </si>
  <si>
    <t>J2471</t>
  </si>
  <si>
    <t>INJ, PANTOPRAZOLE (HIKMA), NTE J2470, 40 MG</t>
  </si>
  <si>
    <t>J2508</t>
  </si>
  <si>
    <t>INJ, PEGUNIGALSIDASE ALFA-IWXJ, 1 MG</t>
  </si>
  <si>
    <t>J2598</t>
  </si>
  <si>
    <t>INJ, VASOPRESSIN, 1 UNIT</t>
  </si>
  <si>
    <t>J2599</t>
  </si>
  <si>
    <t>INJ, VASOPRESSIN (AM REGENT), NTE TO J2598, 1 UNIT</t>
  </si>
  <si>
    <t>J2679</t>
  </si>
  <si>
    <t>INJ, FLUPHENAZINE HCL, 1.25 MG</t>
  </si>
  <si>
    <t>J2777</t>
  </si>
  <si>
    <t>J2781</t>
  </si>
  <si>
    <t>INJ, PEGCETACOPLAN, INTRAVITREAL, 1 MG</t>
  </si>
  <si>
    <t>J2782</t>
  </si>
  <si>
    <t>INJ, AVACINCAPTAD PEGOL, 0.1 MG</t>
  </si>
  <si>
    <t>J2799</t>
  </si>
  <si>
    <t>INJ, RISPERIDONE (UZEDY), 1 MG</t>
  </si>
  <si>
    <t>J2801</t>
  </si>
  <si>
    <t>INJ, RISPERIDONE, RYKINDO,  0.5 MG</t>
  </si>
  <si>
    <t>J3055</t>
  </si>
  <si>
    <t>INJ, TALQUETAMAB-TGVS, 0.25 MG</t>
  </si>
  <si>
    <t>J3247</t>
  </si>
  <si>
    <t>INJ, SECUKINUMAB, IV, 1 MG</t>
  </si>
  <si>
    <t>J3263</t>
  </si>
  <si>
    <t>INJ, TORIPALIMAB-TPZI, 1 MG</t>
  </si>
  <si>
    <t>J3371</t>
  </si>
  <si>
    <t>INJ, VANCOMYCIN HCL (MYLAN) NTE TO J3370, 500 MG</t>
  </si>
  <si>
    <t>J3372</t>
  </si>
  <si>
    <t>INJ, VANCOMYCIN HCL (XELLIA) NTE TO J3370, 500 MG</t>
  </si>
  <si>
    <t>INJ, VEDOLIZUMAB, IV, 1 MG</t>
  </si>
  <si>
    <t>J3401</t>
  </si>
  <si>
    <t>TOPICAL, BEREMAGENE GEPERPAVEC-SVDT, 0.1 ML</t>
  </si>
  <si>
    <t>INF, NORMAL SALINE SOLUTION, 500 ML</t>
  </si>
  <si>
    <t>INF, NORMAL SALINE SOLUTION, 250 ML</t>
  </si>
  <si>
    <t>J7171</t>
  </si>
  <si>
    <t>INJ, ADAMTS13, RECOMBINANT-KRHN, 10 IU</t>
  </si>
  <si>
    <t>J7354</t>
  </si>
  <si>
    <t>TOPICAL, CANTHARIDIN 0.7%, 3.2 MG</t>
  </si>
  <si>
    <t>J7519</t>
  </si>
  <si>
    <t>INJ, MYCOPHENOLATE MOFETIL, 10 MG</t>
  </si>
  <si>
    <t>J8612</t>
  </si>
  <si>
    <t>ORAL, METHOTREXATE (XATMEP), 2.5 MG</t>
  </si>
  <si>
    <t>J9029</t>
  </si>
  <si>
    <t>INSTILL, NADOFARAGENE FIRADENOVEC-VNCG, PER TX</t>
  </si>
  <si>
    <t>INJ, BENDAMUSTINE (BELRAPZO), 1 MG</t>
  </si>
  <si>
    <t>INJ, BORTEZOMIB, 0.1 MG</t>
  </si>
  <si>
    <t>J9049</t>
  </si>
  <si>
    <t>INJ, BORTEZOMIB (HOSPIRA), NTE TO J9041, 0.1 MG</t>
  </si>
  <si>
    <t>J9056</t>
  </si>
  <si>
    <t>INJ, BENDAMUSTINE HCL (VIVIMUSTA), 1 MG</t>
  </si>
  <si>
    <t>J9058</t>
  </si>
  <si>
    <t>INJ, BENDAMUSTINE HCL (APOTEX), 1 MG</t>
  </si>
  <si>
    <t>J9059</t>
  </si>
  <si>
    <t>INJ, BENDAMUSTINE HCL (BAXTER), 1 MG</t>
  </si>
  <si>
    <t>J9063</t>
  </si>
  <si>
    <t>INJ, MIRVETUXIMAB SORAVTANSINE-GYNX, 1 MG</t>
  </si>
  <si>
    <t>J9073</t>
  </si>
  <si>
    <t>INJ, CYCLOPHOSPHAMIDE (INGENUS),  5 MG</t>
  </si>
  <si>
    <t>J9075</t>
  </si>
  <si>
    <t>INJ, CYCLOPHOSPHAMIDE, NOS, 5 MG</t>
  </si>
  <si>
    <t>J9118</t>
  </si>
  <si>
    <t>INJ, CALASPARGASE PEGOL-MKNL, 10 UNITS</t>
  </si>
  <si>
    <t>J9196</t>
  </si>
  <si>
    <t>INJ, GEMCITABINE HCL (ACCORD), NTE TO J9201, 200 MG</t>
  </si>
  <si>
    <t>J9259</t>
  </si>
  <si>
    <t>INJ, PACLITAXEL PROTEIN-BOUND (AM REGENT), NTE TO J9264, 1 MG</t>
  </si>
  <si>
    <t>J9274</t>
  </si>
  <si>
    <t>J9286</t>
  </si>
  <si>
    <t>INJ, GLOFITAMAB-GXBM, 2.5 MG</t>
  </si>
  <si>
    <t>J9294</t>
  </si>
  <si>
    <t>INJ, PEMETREXED (HOSPIRA) NTE TO J9305, 10 MG</t>
  </si>
  <si>
    <t>J9297</t>
  </si>
  <si>
    <t>INJ, PEMETREXED (SANDOZ) NTE TO J9305, 10 MG</t>
  </si>
  <si>
    <t>J9298</t>
  </si>
  <si>
    <t>INJ, NIVOLUMAB/RELATLIMAB-RMBW, 3MG/1MG</t>
  </si>
  <si>
    <t>J9314</t>
  </si>
  <si>
    <t>INJ, PEMETREXED (TEVA) NTE TO J9305, 10 MG</t>
  </si>
  <si>
    <t>J9321</t>
  </si>
  <si>
    <t>INJ, EPCORITAMAB-BYSP, 0.16 MG</t>
  </si>
  <si>
    <t>J9323</t>
  </si>
  <si>
    <t>INJ, PEMETREXED DITROMETHAMINE, 10 MG</t>
  </si>
  <si>
    <t>J9333</t>
  </si>
  <si>
    <t>INJ, ROZANOLIXIZUMAB-NOLI, 1 MG</t>
  </si>
  <si>
    <t>J9345</t>
  </si>
  <si>
    <t>INJ, RETIFANLIMAB-DLWR, 1 MG</t>
  </si>
  <si>
    <t>J9347</t>
  </si>
  <si>
    <t>INJ, TREMELIMUMAB-ACTL, 1 MG</t>
  </si>
  <si>
    <t>J9350</t>
  </si>
  <si>
    <t>INJ, MOSUNETUZUMAB-AXGB, 1 MG</t>
  </si>
  <si>
    <t>J9380</t>
  </si>
  <si>
    <t>INJ, TECLISTAMAB-CQYV, 0.5 MG</t>
  </si>
  <si>
    <t>J9381</t>
  </si>
  <si>
    <t>INJ, TEPLIZUMAB-MZWV, 5 MCG</t>
  </si>
  <si>
    <t>J9394</t>
  </si>
  <si>
    <t>INJ, FULVESTRANT (FRESENIUS KABI) NTE TO J9395, 25 MG</t>
  </si>
  <si>
    <t>Q2056</t>
  </si>
  <si>
    <t>INJ, PEGFILGRASTIM-JMDB, FULPHILA, 0.5 MG</t>
  </si>
  <si>
    <t>INJ, PEGFILGRASTIM-APGF, NYVEPRIA, 0.5 MG</t>
  </si>
  <si>
    <t>INJ, RANIBIZUMAB-NUNA (BYOOVIZ), BIOSIMILAR, 0.1 MG</t>
  </si>
  <si>
    <t>Q5125</t>
  </si>
  <si>
    <t>Q5126</t>
  </si>
  <si>
    <t>INJ, BEVACIZUMAB-MALY, BIOSIMILAR, (ALYMSYS), 10 MG</t>
  </si>
  <si>
    <t>Q5127</t>
  </si>
  <si>
    <t>INJ, PEGFILGRASTIM-FPGK (STIMUFEND), BIOSIMILAR, 0.5 MG</t>
  </si>
  <si>
    <t>Q5128</t>
  </si>
  <si>
    <t>INJ, RANIBIZUMAB-EQRN (CIMERLI), BIOSIMILAR, 0.1 MG</t>
  </si>
  <si>
    <t>Q5129</t>
  </si>
  <si>
    <t>INJ, BEVACIZUMAB-ADCD (VEGZELMA), BIOSIMILAR, 10 MG</t>
  </si>
  <si>
    <t>Q5130</t>
  </si>
  <si>
    <t>INJ, PEGFILGRASTIM-PBBK (FYLNETRA), BIOSIMILAR, 0.5 MG</t>
  </si>
  <si>
    <t>Q5131</t>
  </si>
  <si>
    <t>INJ, ADALIMUMAB-AACF, BIOSIMILAR, 20 MG</t>
  </si>
  <si>
    <t>Q5133</t>
  </si>
  <si>
    <t>INJ, TOCILIZUMAB-BAVI, TOFIDENCE,  1 MG</t>
  </si>
  <si>
    <t>C9169</t>
  </si>
  <si>
    <t>INJ, NOGAPENDEKIN ALFA INBAKICEPT-PMLN, INTRAVESICAL, 1 MCG</t>
  </si>
  <si>
    <t>C9170</t>
  </si>
  <si>
    <t>INJ, TARLATAMAB-DLLE, 1 MG</t>
  </si>
  <si>
    <t>C9171</t>
  </si>
  <si>
    <t>INJ, PEGULICIANINE, 1 MG</t>
  </si>
  <si>
    <t>J0138</t>
  </si>
  <si>
    <t>INJ, ACETAMINOPHEN 10 MG &amp; IBUPROFEN 3 MG</t>
  </si>
  <si>
    <t>J0175</t>
  </si>
  <si>
    <t>INJ, DONANEMAB-AZBT, 2 MG</t>
  </si>
  <si>
    <t>J1171</t>
  </si>
  <si>
    <t>INJ, HYDROMORPHONE, 0.1 MG</t>
  </si>
  <si>
    <t>INJ, LABETALOL HCL (HIKMA), NTE TO J1920, 5 MG</t>
  </si>
  <si>
    <t>J2002</t>
  </si>
  <si>
    <t>INJ, LIDOCAINE HCL IN 5% DEXTROSE, 1 MG</t>
  </si>
  <si>
    <t>J2003</t>
  </si>
  <si>
    <t>INJ, LIDOCAINE HYDROCHLORIDE, 1 MG</t>
  </si>
  <si>
    <t>J2004</t>
  </si>
  <si>
    <t>INJ, LIDOCAINE HCL WITH EPINEPHRINE, 1 MG</t>
  </si>
  <si>
    <t>INJ, MIDAZOLAM IN 0.9% NACL, NTE TO J2250, IV, 1 MG</t>
  </si>
  <si>
    <t>J2252</t>
  </si>
  <si>
    <t>INJ, MIDAZOLAM IN 0.8% NACL, NTE TO J2250, IV, 1 MG</t>
  </si>
  <si>
    <t>J2601</t>
  </si>
  <si>
    <t>INJ, VASOPRESSIN (BAXTER), 1 UNIT</t>
  </si>
  <si>
    <t>J8522</t>
  </si>
  <si>
    <t>ORAL, CAPECITABINE, 50 MG</t>
  </si>
  <si>
    <t>J8541</t>
  </si>
  <si>
    <t>ORAL, DEXAMETHASONE (HEMADY), 0.25 MG</t>
  </si>
  <si>
    <t>IDECABTAGENE VICLEUCEL, UP TO 510 MIL TC</t>
  </si>
  <si>
    <t>Q5135</t>
  </si>
  <si>
    <t>INJ, TOCILIZUMAB-AAZG (TYENNE), BIOSIMILAR, 1 MG</t>
  </si>
  <si>
    <t>INJ, PNEUMO CONJ VACC (PCV21), IM, 0.5 ML</t>
  </si>
  <si>
    <t>PHYSICIAN-ADMINISTERED DRUG REIMBURSEMENT RATE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</si>
</sst>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00"/>
    <numFmt numFmtId="165" formatCode="&quot;$&quot;#,##0.00"/>
  </numFmts>
  <fonts count="21" x14ac:knownFonts="1">
    <font>
      <sz val="10.5"/>
      <color theme="1"/>
      <name val="Calibri"/>
      <family val="2"/>
    </font>
    <font>
      <sz val="10"/>
      <color theme="1"/>
      <name val="Calibri"/>
      <family val="2"/>
    </font>
    <font>
      <sz val="11"/>
      <color theme="1"/>
      <name val="Calibri"/>
      <family val="2"/>
    </font>
    <font>
      <sz val="10"/>
      <color theme="1"/>
      <name val="Calibri"/>
      <family val="2"/>
      <scheme val="minor"/>
    </font>
    <font>
      <sz val="10"/>
      <name val="Arial"/>
      <family val="2"/>
    </font>
    <font>
      <sz val="10"/>
      <color indexed="8"/>
      <name val="Arial"/>
      <family val="2"/>
    </font>
    <font>
      <sz val="6"/>
      <color indexed="8"/>
      <name val="Times New Roman"/>
      <family val="1"/>
    </font>
    <font>
      <sz val="10.5"/>
      <color theme="1"/>
      <name val="Calibri"/>
      <family val="2"/>
      <scheme val="minor"/>
    </font>
    <font>
      <sz val="12"/>
      <color theme="1"/>
      <name val="Calibri"/>
      <family val="2"/>
      <scheme val="minor"/>
    </font>
    <font>
      <b/>
      <sz val="10.5"/>
      <color theme="5" tint="-0.499984740745262"/>
      <name val="Calibri"/>
      <family val="2"/>
      <scheme val="minor"/>
    </font>
    <font>
      <b/>
      <sz val="13"/>
      <color theme="0"/>
      <name val="Calibri"/>
      <family val="2"/>
      <scheme val="minor"/>
    </font>
    <font>
      <b/>
      <sz val="10"/>
      <color theme="0"/>
      <name val="Calibri"/>
      <family val="2"/>
      <scheme val="minor"/>
    </font>
    <font>
      <sz val="10.5"/>
      <color theme="1"/>
      <name val="Calibri"/>
      <family val="2"/>
    </font>
    <font>
      <sz val="10"/>
      <name val="Calibri"/>
      <family val="2"/>
    </font>
    <font>
      <sz val="9"/>
      <color indexed="81"/>
      <name val="Tahoma"/>
      <family val="2"/>
    </font>
    <font>
      <b/>
      <sz val="9"/>
      <color indexed="81"/>
      <name val="Tahoma"/>
      <family val="2"/>
    </font>
    <font>
      <sz val="8"/>
      <name val="Calibri"/>
      <family val="2"/>
    </font>
    <font>
      <sz val="11"/>
      <color theme="4" tint="-0.499984740745262"/>
      <name val="Calibri"/>
      <family val="2"/>
      <scheme val="minor"/>
    </font>
    <font>
      <b/>
      <u/>
      <sz val="11"/>
      <color theme="4" tint="-0.499984740745262"/>
      <name val="Calibri"/>
      <family val="2"/>
      <scheme val="minor"/>
    </font>
    <font>
      <b/>
      <sz val="11"/>
      <color theme="4" tint="-0.499984740745262"/>
      <name val="Calibri"/>
      <family val="2"/>
      <scheme val="minor"/>
    </font>
    <font>
      <sz val="10.5"/>
      <name val="Calibri"/>
      <family val="2"/>
      <scheme val="minor"/>
    </font>
  </fonts>
  <fills count="8">
    <fill>
      <patternFill patternType="none"/>
    </fill>
    <fill>
      <patternFill patternType="gray125"/>
    </fill>
    <fill>
      <patternFill patternType="solid">
        <fgColor theme="6"/>
        <bgColor indexed="64"/>
      </patternFill>
    </fill>
    <fill>
      <patternFill patternType="solid">
        <fgColor theme="7" tint="0.59999389629810485"/>
        <bgColor indexed="64"/>
      </patternFill>
    </fill>
    <fill>
      <patternFill patternType="solid">
        <fgColor rgb="FFFDFCE3"/>
        <bgColor indexed="64"/>
      </patternFill>
    </fill>
    <fill>
      <patternFill patternType="solid">
        <fgColor theme="2"/>
        <bgColor indexed="64"/>
      </patternFill>
    </fill>
    <fill>
      <patternFill patternType="solid">
        <fgColor theme="6" tint="-0.249977111117893"/>
        <bgColor indexed="64"/>
      </patternFill>
    </fill>
    <fill>
      <patternFill patternType="solid">
        <fgColor rgb="FFFFFF00"/>
        <bgColor indexed="64"/>
      </patternFill>
    </fill>
  </fills>
  <borders count="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6" tint="0.39985351115451523"/>
      </left>
      <right style="thin">
        <color theme="6" tint="0.39985351115451523"/>
      </right>
      <top style="thin">
        <color theme="6" tint="0.39985351115451523"/>
      </top>
      <bottom style="thin">
        <color theme="6" tint="0.39985351115451523"/>
      </bottom>
      <diagonal/>
    </border>
  </borders>
  <cellStyleXfs count="7">
    <xf numFmtId="0" fontId="0" fillId="0" borderId="0"/>
    <xf numFmtId="0" fontId="2" fillId="0" borderId="0"/>
    <xf numFmtId="0" fontId="4" fillId="0" borderId="0"/>
    <xf numFmtId="0" fontId="5" fillId="0" borderId="0"/>
    <xf numFmtId="44" fontId="6" fillId="0" borderId="0" applyFont="0" applyFill="0" applyBorder="0" applyAlignment="0" applyProtection="0"/>
    <xf numFmtId="0" fontId="4" fillId="0" borderId="0"/>
    <xf numFmtId="44" fontId="12" fillId="0" borderId="0" applyFont="0" applyFill="0" applyBorder="0" applyAlignment="0" applyProtection="0"/>
  </cellStyleXfs>
  <cellXfs count="35">
    <xf numFmtId="0" fontId="0" fillId="0" borderId="0" xfId="0"/>
    <xf numFmtId="0" fontId="3" fillId="0" borderId="0" xfId="1" applyFont="1"/>
    <xf numFmtId="0" fontId="7" fillId="0" borderId="0" xfId="1" applyFont="1" applyAlignment="1">
      <alignment horizontal="center"/>
    </xf>
    <xf numFmtId="0" fontId="7" fillId="0" borderId="0" xfId="1" applyFont="1" applyAlignment="1">
      <alignment wrapText="1"/>
    </xf>
    <xf numFmtId="164" fontId="7" fillId="0" borderId="0" xfId="1" applyNumberFormat="1" applyFont="1" applyAlignment="1">
      <alignment horizontal="center"/>
    </xf>
    <xf numFmtId="0" fontId="7" fillId="0" borderId="0" xfId="1" applyFont="1"/>
    <xf numFmtId="0" fontId="8" fillId="0" borderId="0" xfId="1" applyFont="1"/>
    <xf numFmtId="49" fontId="9" fillId="3" borderId="1" xfId="3" applyNumberFormat="1" applyFont="1" applyFill="1" applyBorder="1" applyAlignment="1">
      <alignment horizontal="center" vertical="center" wrapText="1"/>
    </xf>
    <xf numFmtId="0" fontId="9" fillId="3" borderId="1" xfId="4" applyNumberFormat="1" applyFont="1" applyFill="1" applyBorder="1" applyAlignment="1" applyProtection="1">
      <alignment horizontal="center" vertical="center" wrapText="1"/>
      <protection locked="0"/>
    </xf>
    <xf numFmtId="164" fontId="9" fillId="3" borderId="1" xfId="4" applyNumberFormat="1" applyFont="1" applyFill="1" applyBorder="1" applyAlignment="1" applyProtection="1">
      <alignment horizontal="center" vertical="center" wrapText="1"/>
      <protection locked="0"/>
    </xf>
    <xf numFmtId="165" fontId="9" fillId="3" borderId="1" xfId="3" applyNumberFormat="1" applyFont="1" applyFill="1" applyBorder="1" applyAlignment="1">
      <alignment horizontal="center" vertical="center" wrapText="1"/>
    </xf>
    <xf numFmtId="0" fontId="1" fillId="0" borderId="0" xfId="0" applyFont="1"/>
    <xf numFmtId="0" fontId="11" fillId="6" borderId="2" xfId="0" applyFont="1" applyFill="1" applyBorder="1" applyAlignment="1">
      <alignment horizontal="center" wrapText="1"/>
    </xf>
    <xf numFmtId="164" fontId="11" fillId="6" borderId="2" xfId="0" applyNumberFormat="1" applyFont="1" applyFill="1" applyBorder="1" applyAlignment="1">
      <alignment horizontal="center" wrapText="1"/>
    </xf>
    <xf numFmtId="0" fontId="1" fillId="0" borderId="2" xfId="0" applyFont="1" applyBorder="1" applyAlignment="1">
      <alignment horizontal="center"/>
    </xf>
    <xf numFmtId="0" fontId="1" fillId="0" borderId="2" xfId="0" applyFont="1" applyBorder="1" applyAlignment="1">
      <alignment wrapText="1"/>
    </xf>
    <xf numFmtId="0" fontId="13" fillId="0" borderId="2" xfId="0" applyFont="1" applyBorder="1" applyAlignment="1">
      <alignment horizontal="center"/>
    </xf>
    <xf numFmtId="164" fontId="13" fillId="0" borderId="2" xfId="0" applyNumberFormat="1" applyFont="1" applyBorder="1" applyAlignment="1">
      <alignment horizontal="center"/>
    </xf>
    <xf numFmtId="165" fontId="13" fillId="0" borderId="2" xfId="0" applyNumberFormat="1" applyFont="1" applyBorder="1" applyAlignment="1">
      <alignment horizontal="right"/>
    </xf>
    <xf numFmtId="165" fontId="1" fillId="0" borderId="2" xfId="6" applyNumberFormat="1" applyFont="1" applyBorder="1"/>
    <xf numFmtId="165" fontId="1" fillId="0" borderId="2" xfId="0" applyNumberFormat="1" applyFont="1" applyBorder="1"/>
    <xf numFmtId="0" fontId="1" fillId="0" borderId="2" xfId="0" applyFont="1" applyBorder="1"/>
    <xf numFmtId="0" fontId="13" fillId="0" borderId="2" xfId="0" applyFont="1" applyBorder="1" applyAlignment="1">
      <alignment wrapText="1"/>
    </xf>
    <xf numFmtId="0" fontId="1" fillId="7" borderId="2" xfId="0" applyFont="1" applyFill="1" applyBorder="1" applyAlignment="1">
      <alignment horizontal="center"/>
    </xf>
    <xf numFmtId="0" fontId="1" fillId="0" borderId="2" xfId="0" applyFont="1" applyBorder="1" applyAlignment="1">
      <alignment horizontal="left" wrapText="1"/>
    </xf>
    <xf numFmtId="1" fontId="20" fillId="0" borderId="1" xfId="5" applyNumberFormat="1" applyFont="1" applyBorder="1" applyAlignment="1">
      <alignment horizontal="center"/>
    </xf>
    <xf numFmtId="0" fontId="7" fillId="0" borderId="1" xfId="1" applyFont="1" applyBorder="1"/>
    <xf numFmtId="0" fontId="20" fillId="0" borderId="1" xfId="5" applyFont="1" applyBorder="1" applyAlignment="1">
      <alignment horizontal="center"/>
    </xf>
    <xf numFmtId="164" fontId="20" fillId="0" borderId="1" xfId="5" applyNumberFormat="1" applyFont="1" applyBorder="1" applyAlignment="1">
      <alignment horizontal="center"/>
    </xf>
    <xf numFmtId="8" fontId="20" fillId="4" borderId="1" xfId="5" applyNumberFormat="1" applyFont="1" applyFill="1" applyBorder="1" applyAlignment="1">
      <alignment horizontal="right"/>
    </xf>
    <xf numFmtId="0" fontId="20" fillId="5" borderId="1" xfId="5" applyFont="1" applyFill="1" applyBorder="1" applyAlignment="1">
      <alignment horizontal="right"/>
    </xf>
    <xf numFmtId="165" fontId="20" fillId="0" borderId="1" xfId="5" applyNumberFormat="1" applyFont="1" applyBorder="1" applyAlignment="1">
      <alignment horizontal="right"/>
    </xf>
    <xf numFmtId="0" fontId="7" fillId="0" borderId="1" xfId="1" applyFont="1" applyBorder="1" applyAlignment="1">
      <alignment horizontal="center"/>
    </xf>
    <xf numFmtId="0" fontId="10" fillId="2" borderId="1" xfId="1" applyFont="1" applyFill="1" applyBorder="1" applyAlignment="1">
      <alignment horizontal="center" vertical="center"/>
    </xf>
    <xf numFmtId="0" fontId="17" fillId="0" borderId="1" xfId="2" applyFont="1" applyBorder="1" applyAlignment="1">
      <alignment horizontal="left" vertical="center" wrapText="1"/>
    </xf>
  </cellXfs>
  <cellStyles count="7">
    <cellStyle name="Currency" xfId="6" builtinId="4"/>
    <cellStyle name="Currency 2 2" xfId="4" xr:uid="{233BDB7D-16E0-4447-9A47-582679D59F73}"/>
    <cellStyle name="Normal" xfId="0" builtinId="0"/>
    <cellStyle name="Normal 12" xfId="1" xr:uid="{172ADB43-9ACF-4EDA-8DA2-8439A7740020}"/>
    <cellStyle name="Normal 2 2" xfId="5" xr:uid="{6004DDBF-C541-4C87-9D1D-14A78D3A9A3F}"/>
    <cellStyle name="Normal 3 2 2" xfId="3" xr:uid="{0A0862A4-D0C1-4A4E-BA8D-7B0B6A8A1029}"/>
    <cellStyle name="Normal 6 3 3 2" xfId="2" xr:uid="{964AA4CF-C10A-4562-AD02-ED234C17FCBC}"/>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microsoft.com/office/2017/10/relationships/person" Target="persons/person.xml"/><Relationship Id="rId5" Type="http://schemas.openxmlformats.org/officeDocument/2006/relationships/externalLink" Target="externalLinks/externalLink3.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gainwell-my.sharepoint.com/Data%20Branch/Jeanette/Physician%20Admin%20Drug%20Rates/Master_Pharmacy%20Rate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gainwell-my.sharepoint.com/Data%20Branch/Jeanette/Physician%20Admin%20Drug%20Rates/Rates%20-%202016/Master_HCPCS%20Rates%20-%202016.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G:\Data%20Branch\Jeanette\Physician%20Administered%20Drugs\PADs%20-%20HCPCS%20&amp;%20CPT%20Codes\PADs%20-%20MASTER%20HCPCS%20&amp;%20CPT%20Code%20Set.xlsm" TargetMode="External"/><Relationship Id="rId1" Type="http://schemas.openxmlformats.org/officeDocument/2006/relationships/externalLinkPath" Target="https://mygainwell-my.sharepoint.com/Data%20Branch/Jeanette/Physician%20Administered%20Drugs/PADs%20-%20HCPCS%20&amp;%20CPT%20Codes/PADs%20-%20MASTER%20HCPCS%20&amp;%20CPT%20Code%20Se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ygainwell-my.sharepoint.com/Data%20Branch/Jeanette/Physician%20Administered%20Drugs/PADs%20-%20Rates/PAD%20Rates/Rates%20-%202022/2022%20-%20Q2/Physician-Administered%20Drug%20Rates%20Effective%2004.01.20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ygainwell-my.sharepoint.com/Data%20Branch/Jeanette/Physician%20Administered%20Drugs/PADs%20-%20Rates/PAD%20Rates/Rates%20-%202022/MASTER_PAD%20Rates%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armacy_2015Q3"/>
      <sheetName val="Pharmacy_2015Q4"/>
      <sheetName val="Pharmacy_2016Q1"/>
      <sheetName val="2016Q1 Rates"/>
      <sheetName val="Sheet1"/>
      <sheetName val="Pharmacy_2016Q2"/>
    </sheetNames>
    <sheetDataSet>
      <sheetData sheetId="0"/>
      <sheetData sheetId="1">
        <row r="1">
          <cell r="A1" t="str">
            <v>Proc Code</v>
          </cell>
        </row>
      </sheetData>
      <sheetData sheetId="2">
        <row r="1">
          <cell r="A1" t="str">
            <v>Proc Code</v>
          </cell>
        </row>
      </sheetData>
      <sheetData sheetId="3" refreshError="1">
        <row r="1">
          <cell r="A1">
            <v>0</v>
          </cell>
        </row>
        <row r="2">
          <cell r="A2" t="str">
            <v>NO CHANGE</v>
          </cell>
        </row>
      </sheetData>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harmacy 2016 Q1"/>
      <sheetName val="Pharmacy 2016 Q2"/>
      <sheetName val="Pharmacy 2016 Q3"/>
      <sheetName val="Pharmacy 2016 Q4"/>
      <sheetName val="Q1"/>
      <sheetName val="Q2"/>
      <sheetName val="Q3"/>
      <sheetName val="Q4"/>
    </sheetNames>
    <sheetDataSet>
      <sheetData sheetId="0">
        <row r="2">
          <cell r="A2">
            <v>0</v>
          </cell>
          <cell r="C2">
            <v>0</v>
          </cell>
        </row>
        <row r="3">
          <cell r="C3" t="str">
            <v>No Change</v>
          </cell>
        </row>
      </sheetData>
      <sheetData sheetId="1"/>
      <sheetData sheetId="2"/>
      <sheetData sheetId="3">
        <row r="1">
          <cell r="A1" t="str">
            <v>Proc Code</v>
          </cell>
        </row>
      </sheetData>
      <sheetData sheetId="4">
        <row r="1">
          <cell r="A1" t="str">
            <v>Proc Code</v>
          </cell>
        </row>
      </sheetData>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te Process"/>
      <sheetName val="Ref List"/>
      <sheetName val="MASTER"/>
      <sheetName val="COVID-19"/>
      <sheetName val="Admin Codes"/>
      <sheetName val="CF by NDC"/>
      <sheetName val="Conv Factor"/>
      <sheetName val="Data Elements"/>
      <sheetName val="No Active NDCs"/>
    </sheetNames>
    <sheetDataSet>
      <sheetData sheetId="0"/>
      <sheetData sheetId="1"/>
      <sheetData sheetId="2">
        <row r="1">
          <cell r="B1" t="str">
            <v>Category</v>
          </cell>
          <cell r="G1" t="str">
            <v>Brand Name</v>
          </cell>
          <cell r="Q1" t="str">
            <v>Updated TAR</v>
          </cell>
        </row>
        <row r="2">
          <cell r="G2" t="str">
            <v>Unknown</v>
          </cell>
        </row>
        <row r="3">
          <cell r="G3" t="str">
            <v>Reclast (IV INF)</v>
          </cell>
        </row>
        <row r="4">
          <cell r="G4" t="str">
            <v>Wilate</v>
          </cell>
        </row>
        <row r="5">
          <cell r="G5" t="str">
            <v>Zometa (IV INF)</v>
          </cell>
        </row>
        <row r="6">
          <cell r="G6" t="str">
            <v>Reclast (IV INF)</v>
          </cell>
        </row>
        <row r="7">
          <cell r="G7" t="str">
            <v>Reclast, Zometa (IV INF)</v>
          </cell>
        </row>
        <row r="8">
          <cell r="G8" t="str">
            <v>Epogen, Procrit (SUBQ, IV)</v>
          </cell>
        </row>
        <row r="9">
          <cell r="G9" t="str">
            <v>Imlygic</v>
          </cell>
        </row>
        <row r="10">
          <cell r="G10" t="str">
            <v>Nucala</v>
          </cell>
        </row>
        <row r="11">
          <cell r="G11" t="str">
            <v>Onivyde</v>
          </cell>
        </row>
        <row r="12">
          <cell r="G12" t="str">
            <v>Portrazza</v>
          </cell>
        </row>
        <row r="13">
          <cell r="G13" t="str">
            <v>Darzalex</v>
          </cell>
        </row>
        <row r="14">
          <cell r="G14" t="str">
            <v>Kanuma</v>
          </cell>
        </row>
        <row r="15">
          <cell r="G15" t="str">
            <v>Otiprio</v>
          </cell>
        </row>
        <row r="16">
          <cell r="G16" t="str">
            <v>Yondelis</v>
          </cell>
        </row>
        <row r="17">
          <cell r="G17" t="str">
            <v>Cinqair</v>
          </cell>
        </row>
        <row r="18">
          <cell r="G18" t="str">
            <v>Varubi</v>
          </cell>
        </row>
        <row r="19">
          <cell r="G19" t="str">
            <v>Idelvion</v>
          </cell>
        </row>
        <row r="20">
          <cell r="G20" t="str">
            <v>Aristada</v>
          </cell>
        </row>
        <row r="21">
          <cell r="G21" t="str">
            <v>Empliciti</v>
          </cell>
        </row>
        <row r="22">
          <cell r="G22" t="str">
            <v>Stelara IV</v>
          </cell>
        </row>
        <row r="23">
          <cell r="G23" t="str">
            <v>Lartruvo</v>
          </cell>
        </row>
        <row r="24">
          <cell r="G24" t="str">
            <v>Spinraza</v>
          </cell>
        </row>
        <row r="25">
          <cell r="G25" t="str">
            <v>Ocrevus</v>
          </cell>
        </row>
        <row r="26">
          <cell r="G26" t="str">
            <v>Kyleena IUD</v>
          </cell>
        </row>
        <row r="27">
          <cell r="G27" t="str">
            <v>Hydroxyprogesterone Caproate</v>
          </cell>
        </row>
        <row r="28">
          <cell r="G28" t="str">
            <v>Makena</v>
          </cell>
        </row>
        <row r="29">
          <cell r="G29" t="str">
            <v>Stelara IV</v>
          </cell>
        </row>
        <row r="30">
          <cell r="G30" t="str">
            <v>Tecentriq</v>
          </cell>
        </row>
        <row r="31">
          <cell r="G31" t="str">
            <v>Exondys 51</v>
          </cell>
        </row>
        <row r="32">
          <cell r="G32" t="str">
            <v>Sustol</v>
          </cell>
        </row>
        <row r="33">
          <cell r="G33" t="str">
            <v>Zinplava</v>
          </cell>
        </row>
        <row r="34">
          <cell r="G34" t="str">
            <v>Bavencio</v>
          </cell>
        </row>
        <row r="35">
          <cell r="G35" t="str">
            <v>Makena</v>
          </cell>
        </row>
        <row r="36">
          <cell r="G36" t="str">
            <v>Biosimilar: Inflectra (modifier ZB), Renflexis (modifier ZC)</v>
          </cell>
        </row>
        <row r="37">
          <cell r="G37" t="str">
            <v>Zilretta</v>
          </cell>
        </row>
        <row r="38">
          <cell r="G38" t="str">
            <v>Triptodur</v>
          </cell>
        </row>
        <row r="39">
          <cell r="G39" t="str">
            <v>Besponsa</v>
          </cell>
        </row>
        <row r="40">
          <cell r="G40" t="str">
            <v>Luxturna</v>
          </cell>
        </row>
        <row r="41">
          <cell r="G41" t="str">
            <v>Akynzeo (IV)</v>
          </cell>
        </row>
        <row r="42">
          <cell r="G42" t="str">
            <v>N/A</v>
          </cell>
        </row>
        <row r="43">
          <cell r="G43" t="str">
            <v>Kymriah (IV INF)</v>
          </cell>
        </row>
        <row r="44">
          <cell r="G44" t="str">
            <v>Zilretta</v>
          </cell>
        </row>
        <row r="45">
          <cell r="G45" t="str">
            <v>Hemlibra</v>
          </cell>
        </row>
        <row r="46">
          <cell r="G46" t="str">
            <v>Lutathera</v>
          </cell>
        </row>
        <row r="47">
          <cell r="G47" t="str">
            <v>Brineura</v>
          </cell>
        </row>
        <row r="48">
          <cell r="G48" t="str">
            <v>Haegarda</v>
          </cell>
        </row>
        <row r="49">
          <cell r="G49" t="str">
            <v>Vyxeos</v>
          </cell>
        </row>
        <row r="50">
          <cell r="G50" t="str">
            <v>Tremfya</v>
          </cell>
        </row>
        <row r="51">
          <cell r="G51" t="str">
            <v>Aliqopa</v>
          </cell>
        </row>
        <row r="52">
          <cell r="G52" t="str">
            <v>Dexycu</v>
          </cell>
        </row>
        <row r="53">
          <cell r="G53" t="str">
            <v>Cinvanti</v>
          </cell>
        </row>
        <row r="54">
          <cell r="G54" t="str">
            <v>Fasenra</v>
          </cell>
        </row>
        <row r="55">
          <cell r="G55" t="str">
            <v>Rituxan Hycela</v>
          </cell>
        </row>
        <row r="56">
          <cell r="G56" t="str">
            <v>Imfinzi</v>
          </cell>
        </row>
        <row r="57">
          <cell r="G57" t="str">
            <v>Radicava</v>
          </cell>
        </row>
        <row r="58">
          <cell r="G58" t="str">
            <v>Adasuve</v>
          </cell>
        </row>
        <row r="59">
          <cell r="G59" t="str">
            <v>Belrapzo</v>
          </cell>
        </row>
        <row r="60">
          <cell r="G60" t="str">
            <v>Rituxan</v>
          </cell>
        </row>
        <row r="61">
          <cell r="G61" t="str">
            <v>Cysview</v>
          </cell>
        </row>
        <row r="62">
          <cell r="G62" t="str">
            <v>Jivi</v>
          </cell>
        </row>
        <row r="63">
          <cell r="G63" t="str">
            <v>Belrapzo</v>
          </cell>
        </row>
        <row r="64">
          <cell r="G64" t="str">
            <v>TheraCys, Tice BCG</v>
          </cell>
        </row>
        <row r="65">
          <cell r="G65" t="str">
            <v>Aristada Initio</v>
          </cell>
        </row>
        <row r="66">
          <cell r="G66" t="str">
            <v>Onpattro</v>
          </cell>
        </row>
        <row r="67">
          <cell r="G67" t="str">
            <v>Perseris</v>
          </cell>
        </row>
        <row r="68">
          <cell r="G68" t="str">
            <v>Poteligeo</v>
          </cell>
        </row>
        <row r="69">
          <cell r="G69" t="str">
            <v>Zemdri</v>
          </cell>
        </row>
        <row r="70">
          <cell r="G70" t="str">
            <v>Ajovy</v>
          </cell>
        </row>
        <row r="71">
          <cell r="G71" t="str">
            <v>Khapzory</v>
          </cell>
        </row>
        <row r="72">
          <cell r="G72" t="str">
            <v>Libtayo</v>
          </cell>
        </row>
        <row r="73">
          <cell r="G73" t="str">
            <v>Lumoxiti</v>
          </cell>
        </row>
        <row r="74">
          <cell r="G74" t="str">
            <v>Dextenza</v>
          </cell>
        </row>
        <row r="75">
          <cell r="G75" t="str">
            <v>Elzonris</v>
          </cell>
        </row>
        <row r="76">
          <cell r="G76" t="str">
            <v>Nuzyra</v>
          </cell>
        </row>
        <row r="77">
          <cell r="G77" t="str">
            <v>Ultomiris</v>
          </cell>
        </row>
        <row r="78">
          <cell r="G78" t="str">
            <v>Omidria (INJ)</v>
          </cell>
        </row>
        <row r="79">
          <cell r="G79" t="str">
            <v>Aristada</v>
          </cell>
        </row>
        <row r="80">
          <cell r="G80" t="str">
            <v>Gamifant</v>
          </cell>
        </row>
        <row r="81">
          <cell r="G81" t="str">
            <v>Azedra Therapeutic</v>
          </cell>
        </row>
        <row r="82">
          <cell r="G82" t="str">
            <v>Azedra Dosimetric</v>
          </cell>
        </row>
        <row r="83">
          <cell r="G83" t="str">
            <v>Andexxa</v>
          </cell>
        </row>
        <row r="84">
          <cell r="G84" t="str">
            <v>Adakveo</v>
          </cell>
        </row>
        <row r="85">
          <cell r="G85" t="str">
            <v>Xenleta</v>
          </cell>
        </row>
        <row r="86">
          <cell r="G86" t="str">
            <v>Givlaari</v>
          </cell>
        </row>
        <row r="87">
          <cell r="G87" t="str">
            <v>Quzyttir</v>
          </cell>
        </row>
        <row r="88">
          <cell r="G88" t="str">
            <v>Biosimilar: Ziextenzo</v>
          </cell>
        </row>
        <row r="89">
          <cell r="G89" t="str">
            <v>Infugem</v>
          </cell>
        </row>
        <row r="90">
          <cell r="G90" t="str">
            <v>Zulresso</v>
          </cell>
        </row>
        <row r="91">
          <cell r="G91" t="str">
            <v>Anjeso</v>
          </cell>
        </row>
        <row r="92">
          <cell r="G92" t="str">
            <v>Tepezza</v>
          </cell>
        </row>
        <row r="93">
          <cell r="G93" t="str">
            <v>Vyepti</v>
          </cell>
        </row>
        <row r="94">
          <cell r="G94" t="str">
            <v>Darzalex Faspro</v>
          </cell>
        </row>
        <row r="95">
          <cell r="G95" t="str">
            <v>Jelmyto</v>
          </cell>
        </row>
        <row r="96">
          <cell r="G96" t="str">
            <v>Trodelvy</v>
          </cell>
        </row>
        <row r="97">
          <cell r="G97" t="str">
            <v>Cerianna</v>
          </cell>
        </row>
        <row r="98">
          <cell r="G98" t="str">
            <v>Blenrep</v>
          </cell>
        </row>
        <row r="99">
          <cell r="G99" t="str">
            <v>Monjuvi</v>
          </cell>
        </row>
        <row r="100">
          <cell r="G100" t="str">
            <v>Viltepso</v>
          </cell>
        </row>
        <row r="101">
          <cell r="G101" t="str">
            <v>Asceniv</v>
          </cell>
        </row>
        <row r="102">
          <cell r="G102" t="str">
            <v>Tecartus (IV INF)</v>
          </cell>
        </row>
        <row r="103">
          <cell r="G103" t="str">
            <v>Sinuva (Sinus Implant)</v>
          </cell>
        </row>
        <row r="104">
          <cell r="G104" t="str">
            <v>Visco-3</v>
          </cell>
        </row>
        <row r="105">
          <cell r="G105" t="str">
            <v>Propel (Sinus Implant)</v>
          </cell>
        </row>
        <row r="106">
          <cell r="G106" t="str">
            <v>Detectnet</v>
          </cell>
        </row>
        <row r="107">
          <cell r="G107" t="str">
            <v>ELI LILLY</v>
          </cell>
        </row>
        <row r="108">
          <cell r="G108" t="str">
            <v>Breyanzi (IV INF)</v>
          </cell>
        </row>
        <row r="109">
          <cell r="G109" t="str">
            <v>Oxlumo</v>
          </cell>
        </row>
        <row r="110">
          <cell r="G110" t="str">
            <v>Kcentra</v>
          </cell>
        </row>
        <row r="111">
          <cell r="G111" t="str">
            <v>Romidepsin</v>
          </cell>
        </row>
        <row r="112">
          <cell r="G112" t="str">
            <v>Amondys-45</v>
          </cell>
        </row>
        <row r="113">
          <cell r="G113" t="str">
            <v>Breyanzi (IV INF)</v>
          </cell>
        </row>
        <row r="114">
          <cell r="G114" t="str">
            <v>Cabenuva</v>
          </cell>
        </row>
        <row r="115">
          <cell r="G115" t="str">
            <v>Cosela</v>
          </cell>
        </row>
        <row r="116">
          <cell r="G116" t="str">
            <v>Evkeeza</v>
          </cell>
        </row>
        <row r="117">
          <cell r="G117" t="str">
            <v>Pepaxto (IV INF)</v>
          </cell>
        </row>
        <row r="118">
          <cell r="G118" t="str">
            <v>Fetroja</v>
          </cell>
        </row>
        <row r="119">
          <cell r="G119" t="str">
            <v>Orbactiv (infused over 3 hrs)</v>
          </cell>
        </row>
        <row r="120">
          <cell r="G120" t="str">
            <v>Nuvaring</v>
          </cell>
        </row>
        <row r="121">
          <cell r="G121" t="str">
            <v>Istodax</v>
          </cell>
        </row>
        <row r="122">
          <cell r="G122" t="str">
            <v>Nuvaring</v>
          </cell>
        </row>
        <row r="123">
          <cell r="G123" t="str">
            <v>Annovera</v>
          </cell>
        </row>
        <row r="124">
          <cell r="G124" t="str">
            <v>Abecma (IV INF)</v>
          </cell>
        </row>
        <row r="125">
          <cell r="G125" t="str">
            <v>Jemperli</v>
          </cell>
        </row>
        <row r="126">
          <cell r="G126" t="str">
            <v>Rybrevant</v>
          </cell>
        </row>
        <row r="127">
          <cell r="G127" t="str">
            <v>Neulasta</v>
          </cell>
        </row>
        <row r="128">
          <cell r="G128" t="str">
            <v>ExEm Foam</v>
          </cell>
        </row>
        <row r="129">
          <cell r="G129" t="str">
            <v>Zynlonta</v>
          </cell>
        </row>
        <row r="130">
          <cell r="G130" t="str">
            <v>Nexviazyme</v>
          </cell>
        </row>
        <row r="131">
          <cell r="G131" t="str">
            <v>Saphnelo</v>
          </cell>
        </row>
        <row r="132">
          <cell r="G132" t="str">
            <v>Cyclophosphamide</v>
          </cell>
        </row>
        <row r="133">
          <cell r="G133" t="str">
            <v>Ryplazim</v>
          </cell>
        </row>
        <row r="134">
          <cell r="G134" t="str">
            <v>Fyarro</v>
          </cell>
        </row>
        <row r="135">
          <cell r="G135" t="str">
            <v>Xipere</v>
          </cell>
        </row>
        <row r="136">
          <cell r="G136" t="str">
            <v>Susvimo</v>
          </cell>
        </row>
        <row r="137">
          <cell r="G137" t="str">
            <v>Enjaymo (IV INF)</v>
          </cell>
        </row>
        <row r="138">
          <cell r="G138" t="str">
            <v>Kimmtrak (IV INF)</v>
          </cell>
        </row>
        <row r="139">
          <cell r="G139" t="str">
            <v>Biosimilar: Releuko (SUBQ, IV INF)</v>
          </cell>
        </row>
        <row r="140">
          <cell r="G140" t="str">
            <v>Vabysmo (Intravitreal INJ)</v>
          </cell>
        </row>
        <row r="141">
          <cell r="G141" t="str">
            <v>Carvykti (IV INF)</v>
          </cell>
        </row>
        <row r="142">
          <cell r="G142" t="str">
            <v>Biosimilar to Avastin - Amneal: Alymsys (IV INF)</v>
          </cell>
        </row>
        <row r="143">
          <cell r="G143" t="str">
            <v>Ofirmev (IV INF)</v>
          </cell>
        </row>
        <row r="144">
          <cell r="G144" t="str">
            <v>Calcium Gluconate</v>
          </cell>
        </row>
        <row r="145">
          <cell r="G145" t="str">
            <v>Nesacaine (Infiltration - local injection)</v>
          </cell>
        </row>
        <row r="146">
          <cell r="G146" t="str">
            <v>Velcade (SUBQ, IM)</v>
          </cell>
        </row>
        <row r="147">
          <cell r="G147" t="str">
            <v>Bortezomib</v>
          </cell>
        </row>
        <row r="148">
          <cell r="G148" t="str">
            <v>Heplisav-B (IM)</v>
          </cell>
        </row>
        <row r="149">
          <cell r="G149" t="str">
            <v>N/A - Multiple Products</v>
          </cell>
        </row>
        <row r="150">
          <cell r="G150" t="str">
            <v>Labeler: 65219</v>
          </cell>
        </row>
        <row r="151">
          <cell r="G151" t="str">
            <v>Labeler: 44567</v>
          </cell>
        </row>
        <row r="152">
          <cell r="G152" t="str">
            <v>Lutrate Depot Kit (IM). Cipla (Labeler 69097)</v>
          </cell>
        </row>
        <row r="153">
          <cell r="G153" t="str">
            <v>Elahere</v>
          </cell>
        </row>
        <row r="154">
          <cell r="G154" t="str">
            <v>Imjudo</v>
          </cell>
        </row>
        <row r="155">
          <cell r="G155" t="str">
            <v>Tecvayli (SUBQ)</v>
          </cell>
        </row>
        <row r="156">
          <cell r="G156" t="str">
            <v>Tzield</v>
          </cell>
        </row>
        <row r="157">
          <cell r="G157" t="str">
            <v>Neo-Synephrine, Vazculep (IVB, IV INF)</v>
          </cell>
        </row>
        <row r="158">
          <cell r="G158" t="str">
            <v>Invega Sustenna, Invega Trinza (IM)</v>
          </cell>
        </row>
        <row r="159">
          <cell r="G159" t="str">
            <v>Marcaine, Sensorcaine</v>
          </cell>
        </row>
        <row r="160">
          <cell r="G160" t="str">
            <v>Flagyl</v>
          </cell>
        </row>
        <row r="161">
          <cell r="G161" t="str">
            <v>Azactam (IM, slow IVP, IV INF)</v>
          </cell>
        </row>
        <row r="162">
          <cell r="G162" t="str">
            <v>Cleocin (IM, IV)</v>
          </cell>
        </row>
        <row r="163">
          <cell r="G163" t="str">
            <v>Labeler: 00781</v>
          </cell>
        </row>
        <row r="164">
          <cell r="G164" t="str">
            <v>Syfovre (INTRAVITREAL INJ)</v>
          </cell>
        </row>
        <row r="165">
          <cell r="G165" t="str">
            <v>H.P. Acthar Gel, Cortrophin (IM, SUBQ)</v>
          </cell>
        </row>
        <row r="166">
          <cell r="G166" t="str">
            <v>PFIZER-BIONTECH COVID-19 VACCINE  (12+ YRS) (PURPLE CAP)</v>
          </cell>
        </row>
        <row r="167">
          <cell r="G167" t="str">
            <v>MODERNA COVID-19 VACCINE (12+ YRS) (RED CAP)</v>
          </cell>
        </row>
        <row r="168">
          <cell r="G168" t="str">
            <v>JANSSEN COVID-19 VACCINE (18+ YRS)[3]</v>
          </cell>
        </row>
        <row r="169">
          <cell r="G169" t="str">
            <v>PFIZER-BIONTECH COVID-19 VACCINE PRE-DILUTED (12+ YRS) (GRAY CAP)</v>
          </cell>
        </row>
        <row r="170">
          <cell r="G170" t="str">
            <v>MODERNA COVID-19 VACCINE (18+ YRS) (RED CAP) (LOW DOSE)</v>
          </cell>
        </row>
        <row r="171">
          <cell r="G171" t="str">
            <v>PFIZER-BIONTECH COVID-19 PEDIATRIC VACCINE (5 THRU 11 YRS) (ORANGE CAP)</v>
          </cell>
        </row>
        <row r="172">
          <cell r="G172" t="str">
            <v>PFIZER-BIONTECH COVID-19 PEDIATRIC VACCINE (6 MOS THRU 4 YRS) (MAROON CAP)</v>
          </cell>
        </row>
        <row r="173">
          <cell r="G173" t="str">
            <v>MODERNA COVID-19 VACCINE (6-11 YRS OR AGED 18+ YRS) (BLUE CAP WITH PURPLE BORDER)</v>
          </cell>
        </row>
        <row r="174">
          <cell r="G174" t="str">
            <v>MODERNA COVID-19 PEDIATRIC VACCINE (6 MOS THRU 5 YRS) (BLUE CAP WITH MAGENTA BORDER) 250MCG/0.25ML</v>
          </cell>
        </row>
        <row r="175">
          <cell r="G175" t="str">
            <v>PFIZER-BIONTECH COVID-19 VACCINE, BIVALENT PRODUCT (12+ YRS) (GRAY CAP)</v>
          </cell>
        </row>
        <row r="176">
          <cell r="G176" t="str">
            <v>MODERNA COVID-19 VACCINE, BIVALENT PRODUCT (12+ YRS) (DARK BLUE CAP WITH GRAY BORDER)[6]</v>
          </cell>
        </row>
        <row r="177">
          <cell r="G177" t="str">
            <v>MODERNA COVID-19 VACCINE, BIVALENT PRODUCT (6-11 YRS) (DARK BLUE CAP WITH GRAY BORDER)</v>
          </cell>
        </row>
        <row r="178">
          <cell r="G178" t="str">
            <v>PFIZER-BIONTECH COVID-19 VACCINE, BIVALENT PRODUCT (5-11 YRS) (ORANGE CAP)</v>
          </cell>
        </row>
        <row r="179">
          <cell r="G179" t="str">
            <v>MODERNA COVID-19 VACCINE, BIVALENT PRODUCT (6 MOS THRU 5 YRS) (DARK PINK CAP)</v>
          </cell>
        </row>
        <row r="180">
          <cell r="G180" t="str">
            <v>PFIZER-BIONTECH COVID-19 VACCINE, BIVALENT PRODUCT (6 MOS THRU 4 YRS) (MAROON CAP)</v>
          </cell>
        </row>
        <row r="181">
          <cell r="G181" t="str">
            <v>PFIZER</v>
          </cell>
        </row>
        <row r="182">
          <cell r="G182" t="str">
            <v>PFIZER</v>
          </cell>
        </row>
        <row r="183">
          <cell r="G183" t="str">
            <v>ADMIN CODE: PFIZER</v>
          </cell>
        </row>
        <row r="184">
          <cell r="G184" t="str">
            <v>ADMIN CODE: PFIZER</v>
          </cell>
        </row>
        <row r="185">
          <cell r="G185" t="str">
            <v>MODERNA</v>
          </cell>
        </row>
        <row r="186">
          <cell r="G186" t="str">
            <v>MODERNA</v>
          </cell>
        </row>
        <row r="187">
          <cell r="G187" t="str">
            <v>ADMIN CODE: MODERNA</v>
          </cell>
        </row>
        <row r="188">
          <cell r="G188" t="str">
            <v>ASTRAZENECA</v>
          </cell>
        </row>
        <row r="189">
          <cell r="G189" t="str">
            <v>ASTRAZENECA</v>
          </cell>
        </row>
        <row r="190">
          <cell r="G190" t="str">
            <v>JANSSEN</v>
          </cell>
        </row>
        <row r="191">
          <cell r="G191" t="str">
            <v>JANSSEN</v>
          </cell>
        </row>
        <row r="192">
          <cell r="G192" t="str">
            <v>NOVAVAX</v>
          </cell>
        </row>
        <row r="193">
          <cell r="G193" t="str">
            <v>NOVAVAX</v>
          </cell>
        </row>
        <row r="194">
          <cell r="G194" t="str">
            <v>NOVAVAX</v>
          </cell>
        </row>
        <row r="195">
          <cell r="G195" t="str">
            <v>ADMIN CODE: PFIZER (READY TO USE)</v>
          </cell>
        </row>
        <row r="196">
          <cell r="G196" t="str">
            <v>ADMIN CODE: PFIZER (READY TO USE)</v>
          </cell>
        </row>
        <row r="197">
          <cell r="G197" t="str">
            <v>ADMIN CODE: PFIZER (READY TO USE)</v>
          </cell>
        </row>
        <row r="198">
          <cell r="G198" t="str">
            <v>ADMIN CODE: PFIZER (READY TO USE)</v>
          </cell>
        </row>
        <row r="199">
          <cell r="G199" t="str">
            <v>ADMIN CODE: MODERNA (LOW DOSE BOOSTER)</v>
          </cell>
        </row>
        <row r="200">
          <cell r="G200" t="str">
            <v>Pfizer-BioNTech Covid-19 Pediatric Vaccine (Orange Cap) Administration - First dose</v>
          </cell>
        </row>
        <row r="201">
          <cell r="G201" t="str">
            <v>Pfizer-BioNTech Covid-19 Pediatric Vaccine (Orange Cap) Administration - Second dose</v>
          </cell>
        </row>
        <row r="202">
          <cell r="G202" t="str">
            <v>Pfizer-BioNTech Covid-19 Pediatric Vaccine (Orange Cap) Administration - Third dose</v>
          </cell>
        </row>
        <row r="203">
          <cell r="G203" t="str">
            <v>Pfizer-BioNTech Covid-19 Pediatric Vaccine (Orange Cap) Administration - Booster</v>
          </cell>
        </row>
        <row r="204">
          <cell r="G204" t="str">
            <v>Pfizer-BioNTech Covid-19 Pediatric Vaccine (Aged 6 months through 4 years) (Maroon Cap) Administration - First dose</v>
          </cell>
        </row>
        <row r="205">
          <cell r="G205" t="str">
            <v>Pfizer-BioNTech Covid-19 Pediatric Vaccine (Aged 6 months through 4 years) (Maroon Cap) Administration - Second dose</v>
          </cell>
        </row>
        <row r="206">
          <cell r="G206" t="str">
            <v>Pfizer-BioNTech Covid-19 Pediatric Vaccine (Aged 6 months through 4 years) (Maroon Cap) Administration - Third dose</v>
          </cell>
        </row>
        <row r="207">
          <cell r="G207" t="str">
            <v>Moderna Covid-19 Pediatric Vaccine (Aged 6 years through 11 years) (Blue Cap with purple border) Administration - First dose</v>
          </cell>
        </row>
        <row r="208">
          <cell r="G208" t="str">
            <v>Moderna Covid-19 Pediatric Vaccine (Aged 6 years through 11 years) (Blue Cap with purple border) Administration - Second dose</v>
          </cell>
        </row>
        <row r="209">
          <cell r="G209" t="str">
            <v>Moderna Covid-19 Pediatric Vaccine (Aged 6 years through 11 years) (Blue Cap with purple border) Administration - Third dose</v>
          </cell>
        </row>
        <row r="210">
          <cell r="G210" t="str">
            <v>Moderna Covid-19 Vaccine (Aged 18 years and older) (Blue Cap with purple border) 50MCG/0.5ML Administration - Booster</v>
          </cell>
        </row>
        <row r="211">
          <cell r="G211" t="str">
            <v>N/A</v>
          </cell>
        </row>
        <row r="212">
          <cell r="G212" t="str">
            <v>Abilify Asimtufii (IM)</v>
          </cell>
        </row>
        <row r="213">
          <cell r="G213" t="str">
            <v>Barhemsys (IVP)</v>
          </cell>
        </row>
        <row r="214">
          <cell r="G214" t="str">
            <v>Brixadi (SUBQ)</v>
          </cell>
        </row>
        <row r="215">
          <cell r="G215" t="str">
            <v>Epkinly (SUBQ)</v>
          </cell>
        </row>
        <row r="216">
          <cell r="G216" t="str">
            <v>Qalsody (IT)</v>
          </cell>
        </row>
        <row r="217">
          <cell r="G217" t="str">
            <v>Uzedy (SUBQ)</v>
          </cell>
        </row>
        <row r="218">
          <cell r="G218" t="str">
            <v>Apretude (IM)</v>
          </cell>
        </row>
        <row r="219">
          <cell r="G219" t="str">
            <v>Ontak [DSC]</v>
          </cell>
        </row>
        <row r="220">
          <cell r="G220" t="str">
            <v>Zyprexa (IM)</v>
          </cell>
        </row>
        <row r="221">
          <cell r="G221" t="str">
            <v>Bumex (IVP, intermittent/continuous INF)</v>
          </cell>
        </row>
        <row r="222">
          <cell r="G222" t="str">
            <v>Unituxin</v>
          </cell>
        </row>
        <row r="223">
          <cell r="G223" t="str">
            <v>Balfaxar (IV INF)</v>
          </cell>
        </row>
        <row r="224">
          <cell r="G224" t="str">
            <v>Daxxify (IM)</v>
          </cell>
        </row>
        <row r="225">
          <cell r="G225" t="str">
            <v>Eylea HD</v>
          </cell>
        </row>
        <row r="226">
          <cell r="G226" t="str">
            <v>Izervay</v>
          </cell>
        </row>
        <row r="227">
          <cell r="G227" t="str">
            <v>Talvey (SUBQ)</v>
          </cell>
        </row>
        <row r="228">
          <cell r="G228" t="str">
            <v>Ycanth</v>
          </cell>
        </row>
        <row r="229">
          <cell r="G229" t="str">
            <v>Elrexfio (SUBQ)</v>
          </cell>
        </row>
        <row r="230">
          <cell r="G230" t="str">
            <v>Pedmark (IV INF)</v>
          </cell>
        </row>
        <row r="231">
          <cell r="G231" t="str">
            <v>Brixadi (SUBQ)</v>
          </cell>
        </row>
        <row r="232">
          <cell r="G232" t="str">
            <v>Labeler: 63323 (GCN 001356), 65219 (GCN 079277, 079278)</v>
          </cell>
        </row>
        <row r="233">
          <cell r="G233" t="str">
            <v>Labeler: 44567 (GCN 079277, 079278, 082692</v>
          </cell>
        </row>
        <row r="234">
          <cell r="G234" t="str">
            <v>Depo-Medrol (20 mg/mL) (IA, IM, soft tissue/intralesional)</v>
          </cell>
        </row>
        <row r="235">
          <cell r="G235" t="str">
            <v>Depo-Medrol (40 mg/mL) (IA, IM, soft tissue/intralesional)</v>
          </cell>
        </row>
        <row r="236">
          <cell r="G236" t="str">
            <v>Depo-Medrol (80 mg/mL) (IA, IM, soft tissue/intralesional)</v>
          </cell>
        </row>
        <row r="237">
          <cell r="G237" t="str">
            <v>Kantrex (IM, IV INF)</v>
          </cell>
        </row>
        <row r="238">
          <cell r="G238" t="str">
            <v>Kantrex Pediatric (IM, IVF)</v>
          </cell>
        </row>
        <row r="239">
          <cell r="G239" t="str">
            <v>Solu-Medrol (IM, IV INJ, IV INF)</v>
          </cell>
        </row>
        <row r="240">
          <cell r="G240" t="str">
            <v>Solu-Medrol (IM, IV INJ, IV INF)</v>
          </cell>
        </row>
        <row r="241">
          <cell r="G241" t="str">
            <v>Entyvio (IV INF)</v>
          </cell>
        </row>
        <row r="242">
          <cell r="G242" t="str">
            <v>Cyclophosphamide (IVP, IVPB, IV INF)</v>
          </cell>
        </row>
        <row r="243">
          <cell r="G243" t="str">
            <v>MTX, Folex (IM, IVP, IVB, IV INF)</v>
          </cell>
        </row>
        <row r="244">
          <cell r="G244" t="str">
            <v>JYNNEOS (SUBQ)</v>
          </cell>
        </row>
        <row r="245">
          <cell r="G245" t="str">
            <v>Protonix IV (IV INF)</v>
          </cell>
        </row>
        <row r="246">
          <cell r="G246" t="str">
            <v>Omvoh (IV INF, SUBQ)</v>
          </cell>
        </row>
        <row r="247">
          <cell r="G247" t="str">
            <v>Zantac (IM, IVB, IV INF)</v>
          </cell>
        </row>
        <row r="248">
          <cell r="G248" t="str">
            <v>Marqibo [DSC] (IV INF)</v>
          </cell>
        </row>
        <row r="249">
          <cell r="G249" t="str">
            <v>Protonix IV (IV INF)</v>
          </cell>
        </row>
        <row r="250">
          <cell r="G250" t="str">
            <v>N/A</v>
          </cell>
        </row>
        <row r="251">
          <cell r="G251" t="str">
            <v>ASTRAZENECA COVID-19 VACCINE</v>
          </cell>
        </row>
        <row r="252">
          <cell r="G252" t="str">
            <v>Novavax COVID-19 Vaccine, Adjuvanted (12+ Yrs)</v>
          </cell>
        </row>
        <row r="253">
          <cell r="G253" t="str">
            <v>SANOFI COVID-19 BOOSTER</v>
          </cell>
        </row>
        <row r="254">
          <cell r="G254" t="str">
            <v>Pfizer-BioNTech COVID-19 Vaccine (Yellow Cap)</v>
          </cell>
        </row>
        <row r="255">
          <cell r="G255" t="str">
            <v>Pfizer-BioNTech COVID-19 Vaccine (Blue Cap)</v>
          </cell>
        </row>
        <row r="256">
          <cell r="G256" t="str">
            <v>Comirnaty (COVID-19 Vaccine, mRNA)</v>
          </cell>
        </row>
        <row r="257">
          <cell r="G257" t="str">
            <v>Moderna COVID-19 Vaccine</v>
          </cell>
        </row>
        <row r="258">
          <cell r="G258" t="str">
            <v>Spikevax - Moderna</v>
          </cell>
        </row>
        <row r="259">
          <cell r="G259" t="str">
            <v>N/A</v>
          </cell>
        </row>
        <row r="260">
          <cell r="G260" t="str">
            <v>ASTRAZENECA</v>
          </cell>
        </row>
        <row r="261">
          <cell r="G261" t="str">
            <v>ASTRAZENECA</v>
          </cell>
        </row>
        <row r="262">
          <cell r="G262" t="str">
            <v>ELI LILLY</v>
          </cell>
        </row>
        <row r="263">
          <cell r="G263" t="str">
            <v>ELI LILLY</v>
          </cell>
        </row>
        <row r="264">
          <cell r="G264" t="str">
            <v>REGENERON</v>
          </cell>
        </row>
        <row r="265">
          <cell r="G265" t="str">
            <v>REGENERON</v>
          </cell>
        </row>
        <row r="266">
          <cell r="G266" t="str">
            <v>REGENERON</v>
          </cell>
        </row>
        <row r="267">
          <cell r="G267" t="str">
            <v>REGENERON</v>
          </cell>
        </row>
        <row r="268">
          <cell r="G268" t="str">
            <v>ELI LILLY</v>
          </cell>
        </row>
        <row r="269">
          <cell r="G269" t="str">
            <v>ELI LILLY</v>
          </cell>
        </row>
        <row r="270">
          <cell r="G270" t="str">
            <v>GSK</v>
          </cell>
        </row>
        <row r="271">
          <cell r="G271" t="str">
            <v>GSK</v>
          </cell>
        </row>
        <row r="272">
          <cell r="G272" t="str">
            <v>Admin - Actemra</v>
          </cell>
        </row>
        <row r="273">
          <cell r="G273" t="str">
            <v>Admin - Actemra</v>
          </cell>
        </row>
        <row r="274">
          <cell r="G274" t="str">
            <v>Evushield</v>
          </cell>
        </row>
        <row r="275">
          <cell r="G275" t="str">
            <v>Evushield</v>
          </cell>
        </row>
        <row r="276">
          <cell r="G276" t="str">
            <v>Bebtelovimab (IV)</v>
          </cell>
        </row>
        <row r="277">
          <cell r="G277" t="str">
            <v>Posimir (Subacromial inj)</v>
          </cell>
        </row>
        <row r="278">
          <cell r="G278" t="str">
            <v>Aponvie (IVP)</v>
          </cell>
        </row>
        <row r="279">
          <cell r="G279" t="str">
            <v>Empaveli (SUBQ)</v>
          </cell>
        </row>
        <row r="280">
          <cell r="G280" t="str">
            <v>Cleviprex</v>
          </cell>
        </row>
        <row r="281">
          <cell r="G281" t="str">
            <v>Vimpat</v>
          </cell>
        </row>
        <row r="282">
          <cell r="G282" t="str">
            <v>Actemra (IV INF, SUBQ)</v>
          </cell>
        </row>
        <row r="283">
          <cell r="G283" t="str">
            <v>Fluzone Quad Intradermal (18+)</v>
          </cell>
        </row>
        <row r="284">
          <cell r="G284" t="str">
            <v>*TBD*</v>
          </cell>
        </row>
        <row r="285">
          <cell r="G285" t="str">
            <v>*TBD*</v>
          </cell>
        </row>
        <row r="286">
          <cell r="G286" t="str">
            <v>Fluad (65+) (IM)</v>
          </cell>
        </row>
        <row r="287">
          <cell r="G287" t="str">
            <v>Fluzone Intradermal (18+)</v>
          </cell>
        </row>
        <row r="288">
          <cell r="G288" t="str">
            <v>Agriflu, Fluzone (6-35 Mos) (IM)</v>
          </cell>
        </row>
        <row r="289">
          <cell r="G289" t="str">
            <v>Afluria (5+), Fluvirin (4+) (IM)</v>
          </cell>
        </row>
        <row r="290">
          <cell r="G290" t="str">
            <v>Fluzone (6-35 Mos)  (IM)</v>
          </cell>
        </row>
        <row r="291">
          <cell r="G291" t="str">
            <v>Afluria (5+), Fluvirin (4+) (IM)</v>
          </cell>
        </row>
        <row r="292">
          <cell r="G292" t="str">
            <v>Flumist Trivalent (2-49)</v>
          </cell>
        </row>
        <row r="293">
          <cell r="G293" t="str">
            <v>Flucelvax (18+) (IM)</v>
          </cell>
        </row>
        <row r="294">
          <cell r="G294" t="str">
            <v>Fluzone High-Dose (65+) **PRES FREE** (IM)</v>
          </cell>
        </row>
        <row r="295">
          <cell r="G295" t="str">
            <v>N/A (Intranasal)</v>
          </cell>
        </row>
        <row r="296">
          <cell r="G296" t="str">
            <v>Vaccine Is Pending Fda Approval (IM)</v>
          </cell>
        </row>
        <row r="297">
          <cell r="G297" t="str">
            <v>Vaccine Is Pending Fda Approval (IM)</v>
          </cell>
        </row>
        <row r="298">
          <cell r="G298" t="str">
            <v>Vaccine Is Pending Fda Approval (IM)</v>
          </cell>
        </row>
        <row r="299">
          <cell r="G299" t="str">
            <v>FluMist Quad (2-49)</v>
          </cell>
        </row>
        <row r="300">
          <cell r="G300" t="str">
            <v>Flublok (18+) (IM)</v>
          </cell>
        </row>
        <row r="301">
          <cell r="G301" t="str">
            <v>Flucelvax Quad (4+) **PRES FREE** (IM)</v>
          </cell>
        </row>
        <row r="302">
          <cell r="G302" t="str">
            <v>Flublok Quad (18+) **PRES FREE** (IM)</v>
          </cell>
        </row>
        <row r="303">
          <cell r="G303" t="str">
            <v>Quad: Afluria Peds, Fluzone Peds (6-35 Mos) - **PRES FREE, 0.25 ML** (IM)</v>
          </cell>
        </row>
        <row r="304">
          <cell r="G304" t="str">
            <v>Quad: Afluria, Fluarix, Flulaval, Fluzone (3+) - **PRES FREE; 0.5 ML** (IM)</v>
          </cell>
        </row>
        <row r="305">
          <cell r="G305" t="str">
            <v>Quad: Afluria, Fluzone (6-35 Mos) **NON-PRES FREE; 0.25 ML** (IM)</v>
          </cell>
        </row>
        <row r="306">
          <cell r="G306" t="str">
            <v>Quad: Afluria, Flulaval, Fluzone (3+) **NON-PRES FREE; 0.5 ML** (IM)</v>
          </cell>
        </row>
        <row r="307">
          <cell r="G307" t="str">
            <v>N/A (IM)</v>
          </cell>
        </row>
        <row r="308">
          <cell r="G308" t="str">
            <v>Fluad Quadrivalent (65+) **PRES FREE** (IM)</v>
          </cell>
        </row>
        <row r="309">
          <cell r="G309" t="str">
            <v>Flucelvax Quad (4+) **NON-PRES FREE** (IM)</v>
          </cell>
        </row>
        <row r="310">
          <cell r="G310" t="str">
            <v>Agriflu (IM)</v>
          </cell>
        </row>
        <row r="311">
          <cell r="G311" t="str">
            <v>Afluria (3+) (IM)</v>
          </cell>
        </row>
        <row r="312">
          <cell r="G312" t="str">
            <v>Flulaval (3+) (IM)</v>
          </cell>
        </row>
        <row r="313">
          <cell r="G313" t="str">
            <v>Fluvirin (3+) (IM)</v>
          </cell>
        </row>
        <row r="314">
          <cell r="G314" t="str">
            <v>Fluzone (3+) (IM)</v>
          </cell>
        </row>
        <row r="315">
          <cell r="G315" t="str">
            <v>GamaSTAN, GamaSTAN S/D (IM)</v>
          </cell>
        </row>
        <row r="316">
          <cell r="G316" t="str">
            <v>Bivigam, Carimune NF, Flebogamma DIF, Gammagard (Liquid, S/D), Gammaked, Gammaplex, Gamunex-C, Octagam, Panzyga, Privigen (IV INF)</v>
          </cell>
        </row>
        <row r="317">
          <cell r="G317" t="str">
            <v>Cutaquig, Gammagard (Liquid), Gammaked, Gamunex-C. **Bill J1555 (Cuvitru); J1558 (Xembify); J1559 (Hizentra)**</v>
          </cell>
        </row>
        <row r="318">
          <cell r="G318" t="str">
            <v>HBAT (Botulism Antitoxin Heptavalent)</v>
          </cell>
        </row>
        <row r="319">
          <cell r="G319" t="str">
            <v>BabyBIG (IV INF)</v>
          </cell>
        </row>
        <row r="320">
          <cell r="G320" t="str">
            <v>CytoGam (IV INF)</v>
          </cell>
        </row>
        <row r="321">
          <cell r="G321" t="str">
            <v>DAT (Diphtheria Antitoxin)</v>
          </cell>
        </row>
        <row r="322">
          <cell r="G322" t="str">
            <v>HyperHEP B S/D, Nabi-HB (IM)</v>
          </cell>
        </row>
        <row r="323">
          <cell r="G323" t="str">
            <v>HyperRAB S/D (IM OR SUBQ)</v>
          </cell>
        </row>
        <row r="324">
          <cell r="G324" t="str">
            <v>Imogam Rabies-HT (IM OR SUBQ)</v>
          </cell>
        </row>
        <row r="325">
          <cell r="G325" t="str">
            <v>Kedrab (IM OR SUBQ)</v>
          </cell>
        </row>
        <row r="326">
          <cell r="G326" t="str">
            <v>Synagis (IM)</v>
          </cell>
        </row>
        <row r="327">
          <cell r="G327" t="str">
            <v>Beyfortus (IM)</v>
          </cell>
        </row>
        <row r="328">
          <cell r="G328" t="str">
            <v>Beyfortus (IM)</v>
          </cell>
        </row>
        <row r="329">
          <cell r="G329" t="str">
            <v>HyperRho S/D Full-Dose, RhoGAM UF PLUS, Rhophylac, WinRho SDF (IM)</v>
          </cell>
        </row>
        <row r="330">
          <cell r="G330" t="str">
            <v>HyperRho S/D Mini-Dose, MicRhoGAM UF PLUS (IM)</v>
          </cell>
        </row>
        <row r="331">
          <cell r="G331" t="str">
            <v>Rhophylac, WinRho SDF (IV INF)</v>
          </cell>
        </row>
        <row r="332">
          <cell r="G332" t="str">
            <v>HyperTET S/D (IM)</v>
          </cell>
        </row>
        <row r="333">
          <cell r="G333" t="str">
            <v>Vaccinia Immune Globulin VIGI (IM)</v>
          </cell>
        </row>
        <row r="334">
          <cell r="G334" t="str">
            <v>VariZIG (IM)</v>
          </cell>
        </row>
        <row r="335">
          <cell r="G335" t="str">
            <v>BCG (Tice) - NOT a vaccine</v>
          </cell>
        </row>
        <row r="336">
          <cell r="G336" t="str">
            <v>Bexsero (IM)</v>
          </cell>
        </row>
        <row r="337">
          <cell r="G337" t="str">
            <v>Trumenba (IM)</v>
          </cell>
        </row>
        <row r="338">
          <cell r="G338" t="str">
            <v>Penbraya</v>
          </cell>
        </row>
        <row r="339">
          <cell r="G339" t="str">
            <v>Protamine Sulfate (IVP)</v>
          </cell>
        </row>
        <row r="340">
          <cell r="G340" t="str">
            <v>Cocaine, Goprelto, Numbrino</v>
          </cell>
        </row>
        <row r="341">
          <cell r="G341" t="str">
            <v>Cablivi (IV bolus then SUBQ)</v>
          </cell>
        </row>
        <row r="342">
          <cell r="G342" t="str">
            <v>Zynrelef</v>
          </cell>
        </row>
        <row r="343">
          <cell r="G343" t="str">
            <v>Xaracoll</v>
          </cell>
        </row>
        <row r="344">
          <cell r="G344" t="str">
            <v>Olinvyk (IVB, PCA)</v>
          </cell>
        </row>
        <row r="345">
          <cell r="G345" t="str">
            <v>Numbrino</v>
          </cell>
        </row>
        <row r="346">
          <cell r="G346" t="str">
            <v>Posimir (Subacromial inj)</v>
          </cell>
        </row>
        <row r="347">
          <cell r="G347" t="str">
            <v>Aponvie (IVP)</v>
          </cell>
        </row>
        <row r="348">
          <cell r="G348" t="str">
            <v>Cosentyx (IV INF)</v>
          </cell>
        </row>
        <row r="349">
          <cell r="G349" t="str">
            <v>Adzynma (IV INF)</v>
          </cell>
        </row>
        <row r="350">
          <cell r="G350" t="str">
            <v>Cleviprex</v>
          </cell>
        </row>
        <row r="351">
          <cell r="G351" t="str">
            <v>Vimpat</v>
          </cell>
        </row>
        <row r="352">
          <cell r="G352" t="str">
            <v>Avastin</v>
          </cell>
        </row>
        <row r="353">
          <cell r="G353" t="str">
            <v>Synera</v>
          </cell>
        </row>
        <row r="354">
          <cell r="G354" t="str">
            <v>Exparel (INJ)</v>
          </cell>
        </row>
        <row r="355">
          <cell r="G355" t="str">
            <v>Voraxaze</v>
          </cell>
        </row>
        <row r="356">
          <cell r="G356" t="str">
            <v>Kengreal</v>
          </cell>
        </row>
        <row r="357">
          <cell r="G357" t="str">
            <v>Baxdela</v>
          </cell>
        </row>
        <row r="358">
          <cell r="G358" t="str">
            <v>Sotalol (IV INF)</v>
          </cell>
        </row>
        <row r="359">
          <cell r="G359" t="str">
            <v>Vaprisol</v>
          </cell>
        </row>
        <row r="360">
          <cell r="G360" t="str">
            <v>Rate from Addendum B (IV INF)</v>
          </cell>
        </row>
        <row r="361">
          <cell r="G361" t="str">
            <v>Achromycin, Tetracyn (IVP)</v>
          </cell>
        </row>
        <row r="362">
          <cell r="G362" t="str">
            <v>Nuzyra</v>
          </cell>
        </row>
        <row r="363">
          <cell r="G363" t="str">
            <v>Xerava</v>
          </cell>
        </row>
        <row r="364">
          <cell r="G364" t="str">
            <v>Orencia (IV INF, SUBQ)</v>
          </cell>
        </row>
        <row r="365">
          <cell r="G365" t="str">
            <v>Reopro [DSC]</v>
          </cell>
        </row>
        <row r="366">
          <cell r="G366" t="str">
            <v>Ofirmev (IV INF)</v>
          </cell>
        </row>
        <row r="367">
          <cell r="G367" t="str">
            <v>Acetadote</v>
          </cell>
        </row>
        <row r="368">
          <cell r="G368" t="str">
            <v>Acyclovir</v>
          </cell>
        </row>
        <row r="369">
          <cell r="G369" t="str">
            <v>Tylenol (IV INF). Labeler: 63323 (GCN 073263)</v>
          </cell>
        </row>
        <row r="370">
          <cell r="G370" t="str">
            <v>Humira (SUBQ)</v>
          </cell>
        </row>
        <row r="371">
          <cell r="G371" t="str">
            <v>Tylenol (IV INF). Labeler: 00264 (GCN 073263, 081951)</v>
          </cell>
        </row>
        <row r="372">
          <cell r="G372" t="str">
            <v>Tylenol (IV INF). Labeler 00143 (GCN 073263) or 24201 (GCN 066887)</v>
          </cell>
        </row>
        <row r="373">
          <cell r="G373" t="str">
            <v>Adenocard (IVP), Adenoscan (IV INF)</v>
          </cell>
        </row>
        <row r="374">
          <cell r="G374" t="str">
            <v>Adrenalin, Adyphren, Epinephrine (IM, IV, SUBQ, intraosseous, endotracheally)</v>
          </cell>
        </row>
        <row r="375">
          <cell r="G375" t="str">
            <v>Aduhelm</v>
          </cell>
        </row>
        <row r="376">
          <cell r="G376" t="str">
            <v>IM, IV, SUBQ, intraosseous, endotracheally. Labeler: 62250 (GCN 062006), 54288 (GCN 004937, 062006)</v>
          </cell>
        </row>
        <row r="377">
          <cell r="G377" t="str">
            <v>Leqembi (IV INF)</v>
          </cell>
        </row>
        <row r="378">
          <cell r="G378" t="str">
            <v>Eylea HD</v>
          </cell>
        </row>
        <row r="379">
          <cell r="G379" t="str">
            <v>Eylea</v>
          </cell>
        </row>
        <row r="380">
          <cell r="G380" t="str">
            <v>Beovu</v>
          </cell>
        </row>
        <row r="381">
          <cell r="G381" t="str">
            <v>Fabrazyme</v>
          </cell>
        </row>
        <row r="382">
          <cell r="G382" t="str">
            <v>Barhemsys (IVP)</v>
          </cell>
        </row>
        <row r="383">
          <cell r="G383" t="str">
            <v>Cinvanti (IV INJ, IV INF)</v>
          </cell>
        </row>
        <row r="384">
          <cell r="G384" t="str">
            <v>Akineton (IV INJ)</v>
          </cell>
        </row>
        <row r="385">
          <cell r="G385" t="str">
            <v>Trovan IV [DSC]</v>
          </cell>
        </row>
        <row r="386">
          <cell r="G386" t="str">
            <v>Lemtrada, Campath</v>
          </cell>
        </row>
        <row r="387">
          <cell r="G387" t="str">
            <v>Ceredase [DSC]</v>
          </cell>
        </row>
        <row r="388">
          <cell r="G388" t="str">
            <v>Aloprim (IV INF)</v>
          </cell>
        </row>
        <row r="389">
          <cell r="G389" t="str">
            <v>Ethyol</v>
          </cell>
        </row>
        <row r="390">
          <cell r="G390" t="str">
            <v>Pedmark (IV INF)</v>
          </cell>
        </row>
        <row r="391">
          <cell r="G391" t="str">
            <v>Sodium Thiosulfate (IV INF); Labeler: 60267</v>
          </cell>
        </row>
        <row r="392">
          <cell r="G392" t="str">
            <v>Aldomet (IV INF)</v>
          </cell>
        </row>
        <row r="393">
          <cell r="G393" t="str">
            <v>Nithiodote (IV INF)</v>
          </cell>
        </row>
        <row r="394">
          <cell r="G394" t="str">
            <v>Amevive [DSC] (IM)</v>
          </cell>
        </row>
        <row r="395">
          <cell r="G395" t="str">
            <v>Alfenta (IVB, IV INF)</v>
          </cell>
        </row>
        <row r="396">
          <cell r="G396" t="str">
            <v>Lamzede (IV INF)</v>
          </cell>
        </row>
        <row r="397">
          <cell r="G397" t="str">
            <v>Xenpozyme</v>
          </cell>
        </row>
        <row r="398">
          <cell r="G398" t="str">
            <v>Nexviazyme</v>
          </cell>
        </row>
        <row r="399">
          <cell r="G399" t="str">
            <v>Myozyme</v>
          </cell>
        </row>
        <row r="400">
          <cell r="G400" t="str">
            <v>Lumizyme</v>
          </cell>
        </row>
        <row r="401">
          <cell r="G401" t="str">
            <v>Onpattro</v>
          </cell>
        </row>
        <row r="402">
          <cell r="G402" t="str">
            <v>Givlaari (SUBQ)</v>
          </cell>
        </row>
        <row r="403">
          <cell r="G403" t="str">
            <v>Oxlumo (SUBQ)</v>
          </cell>
        </row>
        <row r="404">
          <cell r="G404" t="str">
            <v>Amvuttra (SUBQ)</v>
          </cell>
        </row>
        <row r="405">
          <cell r="G405" t="str">
            <v>Veklury</v>
          </cell>
        </row>
        <row r="406">
          <cell r="G406" t="str">
            <v>Aralast NP, Prolastin-C, Zemaira</v>
          </cell>
        </row>
        <row r="407">
          <cell r="G407" t="str">
            <v>Glassia</v>
          </cell>
        </row>
        <row r="408">
          <cell r="G408" t="str">
            <v>Caverject, Edex, Ethyol, Prostin VR (Intracavernous, Intraurethral)</v>
          </cell>
        </row>
        <row r="409">
          <cell r="G409" t="str">
            <v>Muse</v>
          </cell>
        </row>
        <row r="410">
          <cell r="G410" t="str">
            <v>Amikacin Sulfate (IM or IV)</v>
          </cell>
        </row>
        <row r="411">
          <cell r="G411" t="str">
            <v>Aminophylline</v>
          </cell>
        </row>
        <row r="412">
          <cell r="G412" t="str">
            <v>Nexterone</v>
          </cell>
        </row>
        <row r="413">
          <cell r="G413" t="str">
            <v>Nexterone</v>
          </cell>
        </row>
        <row r="414">
          <cell r="G414" t="str">
            <v>Amphotericin B</v>
          </cell>
        </row>
        <row r="415">
          <cell r="G415" t="str">
            <v>Abelcet</v>
          </cell>
        </row>
        <row r="416">
          <cell r="G416" t="str">
            <v>Amphotec [DSC]</v>
          </cell>
        </row>
        <row r="417">
          <cell r="G417" t="str">
            <v>Ambisome</v>
          </cell>
        </row>
        <row r="418">
          <cell r="G418" t="str">
            <v>Ampicillin Sodium (IM or IV)</v>
          </cell>
        </row>
        <row r="419">
          <cell r="G419" t="str">
            <v>Zemdri</v>
          </cell>
        </row>
        <row r="420">
          <cell r="G420" t="str">
            <v>Unasyn (IM or IV)</v>
          </cell>
        </row>
        <row r="421">
          <cell r="G421" t="str">
            <v>Amytal (IM or IV)</v>
          </cell>
        </row>
        <row r="422">
          <cell r="G422" t="str">
            <v>Anectine, Quelicin (IM, IVP)</v>
          </cell>
        </row>
        <row r="423">
          <cell r="G423" t="str">
            <v>Eraxis</v>
          </cell>
        </row>
        <row r="424">
          <cell r="G424" t="str">
            <v>Rezzayo (IV INF)</v>
          </cell>
        </row>
        <row r="425">
          <cell r="G425" t="str">
            <v>Eminase [DSC]</v>
          </cell>
        </row>
        <row r="426">
          <cell r="G426" t="str">
            <v>Hydralazine (IM,IVP)</v>
          </cell>
        </row>
        <row r="427">
          <cell r="G427" t="str">
            <v>Apokyn (SC)</v>
          </cell>
        </row>
        <row r="428">
          <cell r="G428" t="str">
            <v>Trasylol</v>
          </cell>
        </row>
        <row r="429">
          <cell r="G429" t="str">
            <v>Aramine (IV INJ, IV INF)</v>
          </cell>
        </row>
        <row r="430">
          <cell r="G430" t="str">
            <v>Aralen (IM, IV INJ)</v>
          </cell>
        </row>
        <row r="431">
          <cell r="G431" t="str">
            <v>Artesunate (IVB, IM)</v>
          </cell>
        </row>
        <row r="432">
          <cell r="G432" t="str">
            <v>Genesa (IV INF)</v>
          </cell>
        </row>
        <row r="433">
          <cell r="G433" t="str">
            <v>Abilify (IM)</v>
          </cell>
        </row>
        <row r="434">
          <cell r="G434" t="str">
            <v>Abilify Maintena (IM)</v>
          </cell>
        </row>
        <row r="435">
          <cell r="G435" t="str">
            <v>Abilify Asimtufii (IM)</v>
          </cell>
        </row>
        <row r="436">
          <cell r="G436" t="str">
            <v>Zithromax (INJ)</v>
          </cell>
        </row>
        <row r="437">
          <cell r="G437" t="str">
            <v>Azactam (IM, IVP)</v>
          </cell>
        </row>
        <row r="438">
          <cell r="G438" t="str">
            <v>Atropine Sulfate (IM, rapid IV inj, intraosseous, endotracheal, SUBQ)</v>
          </cell>
        </row>
        <row r="439">
          <cell r="G439" t="str">
            <v>Bal In Oil (IM)</v>
          </cell>
        </row>
        <row r="440">
          <cell r="G440" t="str">
            <v>Gablofen, Lioresal IT</v>
          </cell>
        </row>
        <row r="441">
          <cell r="G441" t="str">
            <v>Gablofen, Lioresal IT</v>
          </cell>
        </row>
        <row r="442">
          <cell r="G442" t="str">
            <v>Simulect</v>
          </cell>
        </row>
        <row r="443">
          <cell r="G443" t="str">
            <v>Nulojix</v>
          </cell>
        </row>
        <row r="444">
          <cell r="G444" t="str">
            <v>Benlysta (IV INF, SUBQ)</v>
          </cell>
        </row>
        <row r="445">
          <cell r="G445" t="str">
            <v>Saphnelo</v>
          </cell>
        </row>
        <row r="446">
          <cell r="G446" t="str">
            <v>Bentyl (IM)</v>
          </cell>
        </row>
        <row r="447">
          <cell r="G447" t="str">
            <v>Cogentin (IM, slow IVP)</v>
          </cell>
        </row>
        <row r="448">
          <cell r="G448" t="str">
            <v>Fasenra (SUBQ)</v>
          </cell>
        </row>
        <row r="449">
          <cell r="G449" t="str">
            <v>Myotonachol, Urecholine [DSC] (SUBQ)</v>
          </cell>
        </row>
        <row r="450">
          <cell r="G450" t="str">
            <v>Bicillin C-R (IM)</v>
          </cell>
        </row>
        <row r="451">
          <cell r="G451" t="str">
            <v>Bicillin L-A (IM)</v>
          </cell>
        </row>
        <row r="452">
          <cell r="G452" t="str">
            <v>Zinplava</v>
          </cell>
        </row>
        <row r="453">
          <cell r="G453" t="str">
            <v>Brineura (Intraventricular)</v>
          </cell>
        </row>
        <row r="454">
          <cell r="G454" t="str">
            <v>Probuphine Implant (SC Implant)</v>
          </cell>
        </row>
        <row r="455">
          <cell r="G455" t="str">
            <v>Buprenorphine HCl *tablets only*</v>
          </cell>
        </row>
        <row r="456">
          <cell r="G456" t="str">
            <v>Bunavail, Suboxone, Zubsolv</v>
          </cell>
        </row>
        <row r="457">
          <cell r="G457" t="str">
            <v>Bunavail, Suboxone, Zubsolv</v>
          </cell>
        </row>
        <row r="458">
          <cell r="G458" t="str">
            <v>Bunavail, Suboxone, Zubsolv</v>
          </cell>
        </row>
        <row r="459">
          <cell r="G459" t="str">
            <v>Suboxone, Zubsolv</v>
          </cell>
        </row>
        <row r="460">
          <cell r="G460" t="str">
            <v>Brixadi (SUBQ) [8mg, 16mg, 24mg, and 32mg] (GCN: 080366, 080367, 080368, 080369)</v>
          </cell>
        </row>
        <row r="461">
          <cell r="G461" t="str">
            <v>Brixadi (SUBQ) [64mg, 96mg, and 128mg] (GCN: 080370, 080371, 080372)</v>
          </cell>
        </row>
        <row r="462">
          <cell r="G462" t="str">
            <v>Angiomax, Bivalirudin RTU</v>
          </cell>
        </row>
        <row r="463">
          <cell r="G463" t="str">
            <v>Crysvita (SUBQ)</v>
          </cell>
        </row>
        <row r="464">
          <cell r="G464" t="str">
            <v>Botox (ID, IM)</v>
          </cell>
        </row>
        <row r="465">
          <cell r="G465" t="str">
            <v>Dysport (IM)</v>
          </cell>
        </row>
        <row r="466">
          <cell r="G466" t="str">
            <v>Myobloc (IM, Intraglandular)</v>
          </cell>
        </row>
        <row r="467">
          <cell r="G467" t="str">
            <v>Xeomin (IM)</v>
          </cell>
        </row>
        <row r="468">
          <cell r="G468" t="str">
            <v>Daxxify (IM)</v>
          </cell>
        </row>
        <row r="469">
          <cell r="G469" t="str">
            <v>Kybella (SUBQ)</v>
          </cell>
        </row>
        <row r="470">
          <cell r="G470" t="str">
            <v>Buprenex (IM, slow IVP)</v>
          </cell>
        </row>
        <row r="471">
          <cell r="G471" t="str">
            <v>Takhzyro (SUBQ)</v>
          </cell>
        </row>
        <row r="472">
          <cell r="G472" t="str">
            <v>Busulfex</v>
          </cell>
        </row>
        <row r="473">
          <cell r="G473" t="str">
            <v>Butorphanol (IM, IV)</v>
          </cell>
        </row>
        <row r="474">
          <cell r="G474" t="str">
            <v>Ruconest (IVP)</v>
          </cell>
        </row>
        <row r="475">
          <cell r="G475" t="str">
            <v>Berinert (IVP)</v>
          </cell>
        </row>
        <row r="476">
          <cell r="G476" t="str">
            <v>Cinryze (IVP)</v>
          </cell>
        </row>
        <row r="477">
          <cell r="G477" t="str">
            <v>Haegarda (SUBQ)</v>
          </cell>
        </row>
        <row r="478">
          <cell r="G478" t="str">
            <v>Calcium Disodium Versenate (IM, IV)</v>
          </cell>
        </row>
        <row r="479">
          <cell r="G479" t="str">
            <v>Sensipar</v>
          </cell>
        </row>
        <row r="480">
          <cell r="G480" t="str">
            <v>Parsabiv (IV bolus)</v>
          </cell>
        </row>
        <row r="481">
          <cell r="G481" t="str">
            <v>Calcium Gluconate - exclude labeler: WG Critical Care</v>
          </cell>
        </row>
        <row r="482">
          <cell r="G482" t="str">
            <v>Labeler: 44567 (GCN 079277, 079278, 082692</v>
          </cell>
        </row>
        <row r="483">
          <cell r="G483" t="str">
            <v>Calphosan</v>
          </cell>
        </row>
        <row r="484">
          <cell r="G484" t="str">
            <v>Miacalcin (IM, SUBQ)</v>
          </cell>
        </row>
        <row r="485">
          <cell r="G485" t="str">
            <v>Calcitriol (bolus IV thru catheter at end of hemodialysis)</v>
          </cell>
        </row>
        <row r="486">
          <cell r="G486" t="str">
            <v>Cancidas</v>
          </cell>
        </row>
        <row r="487">
          <cell r="G487" t="str">
            <v>Ilaris (SUBQ)</v>
          </cell>
        </row>
        <row r="488">
          <cell r="G488" t="str">
            <v>Leucovorin Calcium (IM, IVP, IVB, IV INF)</v>
          </cell>
        </row>
        <row r="489">
          <cell r="G489" t="str">
            <v>Fusilev, Levoleucovorin Calcium (IVP)</v>
          </cell>
        </row>
        <row r="490">
          <cell r="G490" t="str">
            <v>Khapzory (IVP)</v>
          </cell>
        </row>
        <row r="491">
          <cell r="G491" t="str">
            <v>Levothyroxine (IV INF)</v>
          </cell>
        </row>
        <row r="492">
          <cell r="G492" t="str">
            <v>Levothyroxine (IV INF). Labler: 63323 (GCN 079662, 079663, 079664)</v>
          </cell>
        </row>
        <row r="493">
          <cell r="G493" t="str">
            <v>Levothyroxine (IV INF). Labeler: 24201 (GCN 082296)</v>
          </cell>
        </row>
        <row r="494">
          <cell r="G494" t="str">
            <v>Bupivicaine</v>
          </cell>
        </row>
        <row r="495">
          <cell r="G495" t="str">
            <v>Carbocaine, Polocaine (Local infiltration, cervical, brachial, epidural blocks, etc)</v>
          </cell>
        </row>
        <row r="496">
          <cell r="G496" t="str">
            <v>Cefazolin (IV INF ONLY). Labeler: 44567 (GCN 024224) NDC 44567-0840-25</v>
          </cell>
        </row>
        <row r="497">
          <cell r="G497" t="str">
            <v>Cefazolin (IV INF ONLY). Labeler: 00143 (GCN 024224, 083928) *ONLY 2 GM &amp; 3 GM*</v>
          </cell>
        </row>
        <row r="498">
          <cell r="G498" t="str">
            <v>Cefazolin (IV INF ONLY). Labeler: 00338 (GCN 009059, 075120) *ONLY 1 GM &amp; 2 GM*</v>
          </cell>
        </row>
        <row r="499">
          <cell r="G499" t="str">
            <v>Ancef, cefazolin (IM, IV)</v>
          </cell>
        </row>
        <row r="500">
          <cell r="G500" t="str">
            <v>Xenleta</v>
          </cell>
        </row>
        <row r="501">
          <cell r="G501" t="str">
            <v>Maxipime (IM, IV)</v>
          </cell>
        </row>
        <row r="502">
          <cell r="G502" t="str">
            <v>Cefoxitin (IM, IV)</v>
          </cell>
        </row>
        <row r="503">
          <cell r="G503" t="str">
            <v>Zerbaxa</v>
          </cell>
        </row>
        <row r="504">
          <cell r="G504" t="str">
            <v>Rocephin (IM, IV)</v>
          </cell>
        </row>
        <row r="505">
          <cell r="G505" t="str">
            <v>Cefuroxime (IM, IV INF)</v>
          </cell>
        </row>
        <row r="506">
          <cell r="G506" t="str">
            <v>Claforan (IM, IV)</v>
          </cell>
        </row>
        <row r="507">
          <cell r="G507" t="str">
            <v>Fetroja</v>
          </cell>
        </row>
        <row r="508">
          <cell r="G508" t="str">
            <v>Labeler: 00338 (GCN 064399, 064400)</v>
          </cell>
        </row>
        <row r="509">
          <cell r="G509" t="str">
            <v>Celestone Soluspan (IA, IM, ID)</v>
          </cell>
        </row>
        <row r="510">
          <cell r="G510" t="str">
            <v>Labeler: 00264 (GCN 066412, 066413)</v>
          </cell>
        </row>
        <row r="511">
          <cell r="G511" t="str">
            <v>Cafcit</v>
          </cell>
        </row>
        <row r="512">
          <cell r="G512" t="str">
            <v>Cefadyl (IM, IV)</v>
          </cell>
        </row>
        <row r="513">
          <cell r="G513" t="str">
            <v>Teflaro</v>
          </cell>
        </row>
        <row r="514">
          <cell r="G514" t="str">
            <v>Fortaz, Tazicef (IM, IV)</v>
          </cell>
        </row>
        <row r="515">
          <cell r="G515" t="str">
            <v>Avycaz</v>
          </cell>
        </row>
        <row r="516">
          <cell r="G516" t="str">
            <v>Cefizox (IM, IV)</v>
          </cell>
        </row>
        <row r="517">
          <cell r="G517" t="str">
            <v>Anascorp (IV INF)</v>
          </cell>
        </row>
        <row r="518">
          <cell r="G518" t="str">
            <v>Cimzia (SUBQ)</v>
          </cell>
        </row>
        <row r="519">
          <cell r="G519" t="str">
            <v>Chloramphenicol Sod (IVP, IV infusion)</v>
          </cell>
        </row>
        <row r="520">
          <cell r="G520" t="str">
            <v>Novarel, Pregnyl (IM, SUBQ)</v>
          </cell>
        </row>
        <row r="521">
          <cell r="G521" t="str">
            <v>Duraclon (Epidural)</v>
          </cell>
        </row>
        <row r="522">
          <cell r="G522" t="str">
            <v>Cleocin (IM, IV)</v>
          </cell>
        </row>
        <row r="523">
          <cell r="G523" t="str">
            <v>Cleocin (IM, IV). Labeler: 00338 (GCN 077325, 077326, 077327)</v>
          </cell>
        </row>
        <row r="524">
          <cell r="G524" t="str">
            <v>Apretude (IM)</v>
          </cell>
        </row>
        <row r="525">
          <cell r="G525" t="str">
            <v>Vistide</v>
          </cell>
        </row>
        <row r="526">
          <cell r="G526" t="str">
            <v>Cabenuva (IM)</v>
          </cell>
        </row>
        <row r="527">
          <cell r="G527" t="str">
            <v>Recarbrio</v>
          </cell>
        </row>
        <row r="528">
          <cell r="G528" t="str">
            <v>Primaxin I.V.</v>
          </cell>
        </row>
        <row r="529">
          <cell r="G529" t="str">
            <v>Ciprofloxacin (IV INF)</v>
          </cell>
        </row>
        <row r="530">
          <cell r="G530" t="str">
            <v>Codeine Phosphate (IM, SUBQ)</v>
          </cell>
        </row>
        <row r="531">
          <cell r="G531" t="str">
            <v>Truvada</v>
          </cell>
        </row>
        <row r="532">
          <cell r="G532" t="str">
            <v>Descovy</v>
          </cell>
        </row>
        <row r="533">
          <cell r="G533" t="str">
            <v>Colistin, Coly-Mycin M</v>
          </cell>
        </row>
        <row r="534">
          <cell r="G534" t="str">
            <v>Xiaflex (Intralesional)</v>
          </cell>
        </row>
        <row r="535">
          <cell r="G535" t="str">
            <v>Prochlorperazine (IM, IVP, IV INF)</v>
          </cell>
        </row>
        <row r="536">
          <cell r="G536" t="str">
            <v>Adakveo</v>
          </cell>
        </row>
        <row r="537">
          <cell r="G537" t="str">
            <v>Acthrel</v>
          </cell>
        </row>
        <row r="538">
          <cell r="G538" t="str">
            <v>Acthar (IM, SUBQ)</v>
          </cell>
        </row>
        <row r="539">
          <cell r="G539" t="str">
            <v>Cortrophin (IM, SUBQ). Labeler: 62559 (GCN 006597)</v>
          </cell>
        </row>
        <row r="540">
          <cell r="G540" t="str">
            <v>Cortrosyn (IM, IV inj, IV infusion)</v>
          </cell>
        </row>
        <row r="541">
          <cell r="G541" t="str">
            <v>CroFab</v>
          </cell>
        </row>
        <row r="542">
          <cell r="G542" t="str">
            <v>Anavip</v>
          </cell>
        </row>
        <row r="543">
          <cell r="G543" t="str">
            <v>CytoGam</v>
          </cell>
        </row>
        <row r="544">
          <cell r="G544" t="str">
            <v>Daptomycin (IV INF). Labeler: 70594 (GCN 60477 - NDC 70594-0066-XX, 053190 - NDC 70594-0060-XX)</v>
          </cell>
        </row>
        <row r="545">
          <cell r="G545" t="str">
            <v>Daptomycin (IV INF). Labeler: 70594 (GCN 60477 - NDC 70594-0053-XX, 053190 - NDC 70594-0034-XX)</v>
          </cell>
        </row>
        <row r="546">
          <cell r="G546" t="str">
            <v>Daptomycin (IV INF). Labeler: 00338 (GCN 085192, 085244, 085245, 085193)</v>
          </cell>
        </row>
        <row r="547">
          <cell r="G547" t="str">
            <v>Dalvance</v>
          </cell>
        </row>
        <row r="548">
          <cell r="G548" t="str">
            <v>Daptomycin (IV INF). Labeler: 00409 (GCN 060477, 053190)</v>
          </cell>
        </row>
        <row r="549">
          <cell r="G549" t="str">
            <v>Cubicin RF (IV INF)</v>
          </cell>
        </row>
        <row r="550">
          <cell r="G550" t="str">
            <v>Korsuva (IV bolus)</v>
          </cell>
        </row>
        <row r="551">
          <cell r="G551" t="str">
            <v>Aranesp (IV, SUBQ)</v>
          </cell>
        </row>
        <row r="552">
          <cell r="G552" t="str">
            <v>Aranesp (IV, SUBQ)</v>
          </cell>
        </row>
        <row r="553">
          <cell r="G553" t="str">
            <v>Argatroban</v>
          </cell>
        </row>
        <row r="554">
          <cell r="G554" t="str">
            <v>Argatroban</v>
          </cell>
        </row>
        <row r="555">
          <cell r="G555" t="str">
            <v>Epogen, Procrit (SUBQ, IV)</v>
          </cell>
        </row>
        <row r="556">
          <cell r="G556" t="str">
            <v>Mircera (SUBQ, IV)</v>
          </cell>
        </row>
        <row r="557">
          <cell r="G557" t="str">
            <v>Mircera (SUBQ, IV)</v>
          </cell>
        </row>
        <row r="558">
          <cell r="G558" t="str">
            <v>Jesduvroq (ORAL)</v>
          </cell>
        </row>
        <row r="559">
          <cell r="G559" t="str">
            <v>Omontys (SUBQ, IV INJ)</v>
          </cell>
        </row>
        <row r="560">
          <cell r="G560" t="str">
            <v>Labeler: 16729 (GCN 076985)</v>
          </cell>
        </row>
        <row r="561">
          <cell r="G561" t="str">
            <v>Labeler: 16729 (GCN 076985)</v>
          </cell>
        </row>
        <row r="562">
          <cell r="G562" t="str">
            <v>Labeler: 47335 (GCN 060839)</v>
          </cell>
        </row>
        <row r="563">
          <cell r="G563" t="str">
            <v>Dacogen</v>
          </cell>
        </row>
        <row r="564">
          <cell r="G564" t="str">
            <v>Desferal (IV, IM, SUBQ)</v>
          </cell>
        </row>
        <row r="565">
          <cell r="G565" t="str">
            <v>Reblozyl (SUBQ)</v>
          </cell>
        </row>
        <row r="566">
          <cell r="G566" t="str">
            <v>Prolia, Xgeva (SUBQ)</v>
          </cell>
        </row>
        <row r="567">
          <cell r="G567" t="str">
            <v>Labeler: 55150 (GCN 076985)</v>
          </cell>
        </row>
        <row r="568">
          <cell r="G568" t="str">
            <v>Labeler: 55150 (GCN 076985)</v>
          </cell>
        </row>
        <row r="569">
          <cell r="G569" t="str">
            <v>Defencath (admin thru central venous catheter only)</v>
          </cell>
        </row>
        <row r="570">
          <cell r="G570" t="str">
            <v>Codimal-A, Histaject, Nasahist B, ND-Stat, Oraminic II</v>
          </cell>
        </row>
        <row r="571">
          <cell r="G571" t="str">
            <v>Depo-Estradiol (IM)</v>
          </cell>
        </row>
        <row r="572">
          <cell r="G572" t="str">
            <v>Depo-Medrol (IA, IM, soft tissue/intralesional)</v>
          </cell>
        </row>
        <row r="573">
          <cell r="G573" t="str">
            <v xml:space="preserve">Depo-Provera (400 mg/mL) (IM), Depot-SubQ (GCN 058938)?? - listed under J3490 on RC.com </v>
          </cell>
        </row>
        <row r="574">
          <cell r="G574" t="str">
            <v>Depo-Testosterone (IM)</v>
          </cell>
        </row>
        <row r="575">
          <cell r="G575" t="str">
            <v>Decadron, Decadron-LA</v>
          </cell>
        </row>
        <row r="576">
          <cell r="G576" t="str">
            <v>Dexycu</v>
          </cell>
        </row>
        <row r="577">
          <cell r="G577" t="str">
            <v>Dextenza</v>
          </cell>
        </row>
        <row r="578">
          <cell r="G578" t="str">
            <v>Omidria (OPHTH)</v>
          </cell>
        </row>
        <row r="579">
          <cell r="G579" t="str">
            <v>Dexamethasone (IM, IV, intra-articular, intralesional)</v>
          </cell>
        </row>
        <row r="580">
          <cell r="G580" t="str">
            <v>Igalmi</v>
          </cell>
        </row>
        <row r="581">
          <cell r="G581" t="str">
            <v>D.H.E. 45</v>
          </cell>
        </row>
        <row r="582">
          <cell r="G582" t="str">
            <v>Acetazolamide (IVP, IM)</v>
          </cell>
        </row>
        <row r="583">
          <cell r="G583" t="str">
            <v>Dyloject (IV inj)</v>
          </cell>
        </row>
        <row r="584">
          <cell r="G584" t="str">
            <v>Lanoxin, Lanoxin Ped (IM, IV)</v>
          </cell>
        </row>
        <row r="585">
          <cell r="G585" t="str">
            <v>DigiFab</v>
          </cell>
        </row>
        <row r="586">
          <cell r="G586" t="str">
            <v>Phenytoin Sodium (IV INF, IVPB)</v>
          </cell>
        </row>
        <row r="587">
          <cell r="G587" t="str">
            <v>Dilaudid (SUBQ, IM, IVP)</v>
          </cell>
        </row>
        <row r="588">
          <cell r="G588" t="str">
            <v>Dilor, Lufylline</v>
          </cell>
        </row>
        <row r="589">
          <cell r="G589" t="str">
            <v>Zinecard</v>
          </cell>
        </row>
        <row r="590">
          <cell r="G590" t="str">
            <v>Diphenhydramine (IM, IV)</v>
          </cell>
        </row>
        <row r="591">
          <cell r="G591" t="str">
            <v>Quzyttir (IVP)</v>
          </cell>
        </row>
        <row r="592">
          <cell r="G592" t="str">
            <v>Opfolda (ORAL)</v>
          </cell>
        </row>
        <row r="593">
          <cell r="G593" t="str">
            <v>Pombiliti (IV INF)</v>
          </cell>
        </row>
        <row r="594">
          <cell r="G594" t="str">
            <v>Sodium Diuril (IV, IM)</v>
          </cell>
        </row>
        <row r="595">
          <cell r="G595" t="str">
            <v>Rimso-50 Intravesical Solution</v>
          </cell>
        </row>
        <row r="596">
          <cell r="G596" t="str">
            <v>Methadone (IM, SUBQ, IV)</v>
          </cell>
        </row>
        <row r="597">
          <cell r="G597" t="str">
            <v>Dimenhydrinate (IM, IV)</v>
          </cell>
        </row>
        <row r="598">
          <cell r="G598" t="str">
            <v>Dipyridamole</v>
          </cell>
        </row>
        <row r="599">
          <cell r="G599" t="str">
            <v>Dobutamine</v>
          </cell>
        </row>
        <row r="600">
          <cell r="G600" t="str">
            <v>Anzemet (IV inj)</v>
          </cell>
        </row>
        <row r="601">
          <cell r="G601" t="str">
            <v>Dopamine</v>
          </cell>
        </row>
        <row r="602">
          <cell r="G602" t="str">
            <v>Doribax</v>
          </cell>
        </row>
        <row r="603">
          <cell r="G603" t="str">
            <v>Hectorol (IV bolus @ end of dialysis)</v>
          </cell>
        </row>
        <row r="604">
          <cell r="G604" t="str">
            <v>Kalbitor (SUBQ)</v>
          </cell>
        </row>
        <row r="605">
          <cell r="G605" t="str">
            <v>Soliris</v>
          </cell>
        </row>
        <row r="606">
          <cell r="G606" t="str">
            <v>Radicava</v>
          </cell>
        </row>
        <row r="607">
          <cell r="G607" t="str">
            <v>Enjaymo (IV INF)</v>
          </cell>
        </row>
        <row r="608">
          <cell r="G608" t="str">
            <v>Ultomiris</v>
          </cell>
        </row>
        <row r="609">
          <cell r="G609" t="str">
            <v>Qalsody (IT)</v>
          </cell>
        </row>
        <row r="610">
          <cell r="G610" t="str">
            <v>Evkeeza</v>
          </cell>
        </row>
        <row r="611">
          <cell r="G611" t="str">
            <v>Leqvio (SUBQ)</v>
          </cell>
        </row>
        <row r="612">
          <cell r="G612" t="str">
            <v>Elavil (IM)</v>
          </cell>
        </row>
        <row r="613">
          <cell r="G613" t="str">
            <v>Vimizim</v>
          </cell>
        </row>
        <row r="614">
          <cell r="G614" t="str">
            <v>Elrexfio (SUBQ)</v>
          </cell>
        </row>
        <row r="615">
          <cell r="G615" t="str">
            <v>Fuzeon (SUBQ)</v>
          </cell>
        </row>
        <row r="616">
          <cell r="G616" t="str">
            <v>Flolan, Veletri</v>
          </cell>
        </row>
        <row r="617">
          <cell r="G617" t="str">
            <v>Integrilin (IVP then IV infusion)</v>
          </cell>
        </row>
        <row r="618">
          <cell r="G618" t="str">
            <v>Ergotrate (IM, IV)</v>
          </cell>
        </row>
        <row r="619">
          <cell r="G619" t="str">
            <v>Invanz (IM, IV)</v>
          </cell>
        </row>
        <row r="620">
          <cell r="G620" t="str">
            <v>Erythrocin</v>
          </cell>
        </row>
        <row r="621">
          <cell r="G621" t="str">
            <v>Delestrogen (IM)</v>
          </cell>
        </row>
        <row r="622">
          <cell r="G622" t="str">
            <v>Premarin (IM, IV)</v>
          </cell>
        </row>
        <row r="623">
          <cell r="G623" t="str">
            <v>Hemgenix</v>
          </cell>
        </row>
        <row r="624">
          <cell r="G624" t="str">
            <v>Roctavian</v>
          </cell>
        </row>
        <row r="625">
          <cell r="G625" t="str">
            <v>Elevidys (IV INF)</v>
          </cell>
        </row>
        <row r="626">
          <cell r="G626" t="str">
            <v>Amondys-45</v>
          </cell>
        </row>
        <row r="627">
          <cell r="G627" t="str">
            <v>Viltepso (IV INF)</v>
          </cell>
        </row>
        <row r="628">
          <cell r="G628" t="str">
            <v>Exondys 51</v>
          </cell>
        </row>
        <row r="629">
          <cell r="G629" t="str">
            <v>Vyondys-53</v>
          </cell>
        </row>
        <row r="630">
          <cell r="G630" t="str">
            <v>Ethamolin (IV inj)</v>
          </cell>
        </row>
        <row r="631">
          <cell r="G631" t="str">
            <v>Focinvez (IV INF)</v>
          </cell>
        </row>
        <row r="632">
          <cell r="G632" t="str">
            <v>Estro-5, Kestrone-5, Theelin, Wehgen-V (IM)</v>
          </cell>
        </row>
        <row r="633">
          <cell r="G633" t="str">
            <v>Didronel</v>
          </cell>
        </row>
        <row r="634">
          <cell r="G634" t="str">
            <v>Monoferric (IVB, IV infusion)</v>
          </cell>
        </row>
        <row r="635">
          <cell r="G635" t="str">
            <v>Enbrel (SUBQ)</v>
          </cell>
        </row>
        <row r="636">
          <cell r="G636" t="str">
            <v>Injectafer (IVP, IV infusion)</v>
          </cell>
        </row>
        <row r="637">
          <cell r="G637" t="str">
            <v>Rebyota (rectal Instillation)</v>
          </cell>
        </row>
        <row r="638">
          <cell r="G638" t="str">
            <v>Biosimilar: Neupogen (IV, SUBQ)</v>
          </cell>
        </row>
        <row r="639">
          <cell r="G639" t="str">
            <v>Triferic Solution</v>
          </cell>
        </row>
        <row r="640">
          <cell r="G640" t="str">
            <v>Triferic Packet</v>
          </cell>
        </row>
        <row r="641">
          <cell r="G641" t="str">
            <v>Triferic AVNU 6.75 mg Iron/4.5 ml (IV INF)</v>
          </cell>
        </row>
        <row r="642">
          <cell r="G642" t="str">
            <v>Granix (SUBQ)</v>
          </cell>
        </row>
        <row r="643">
          <cell r="G643" t="str">
            <v>Cosela (IV INF)</v>
          </cell>
        </row>
        <row r="644">
          <cell r="G644" t="str">
            <v>Rolvedon (SUBQ)</v>
          </cell>
        </row>
        <row r="645">
          <cell r="G645" t="str">
            <v>Fluconazole</v>
          </cell>
        </row>
        <row r="646">
          <cell r="G646" t="str">
            <v>Fomepizole (IVPB)</v>
          </cell>
        </row>
        <row r="647">
          <cell r="G647" t="str">
            <v>Vitravene</v>
          </cell>
        </row>
        <row r="648">
          <cell r="G648" t="str">
            <v>Emend-Injection</v>
          </cell>
        </row>
        <row r="649">
          <cell r="G649" t="str">
            <v>Akynzeo (IV)</v>
          </cell>
        </row>
        <row r="650">
          <cell r="G650" t="str">
            <v>Foscavir</v>
          </cell>
        </row>
        <row r="651">
          <cell r="G651" t="str">
            <v>Labeler: 00591 (GCN 066837)</v>
          </cell>
        </row>
        <row r="652">
          <cell r="G652" t="str">
            <v>Ganite</v>
          </cell>
        </row>
        <row r="653">
          <cell r="G653" t="str">
            <v>Naglazyme</v>
          </cell>
        </row>
        <row r="654">
          <cell r="G654" t="str">
            <v>Privigen</v>
          </cell>
        </row>
        <row r="655">
          <cell r="G655" t="str">
            <v>Gamastan, Gamastan S/D</v>
          </cell>
        </row>
        <row r="656">
          <cell r="G656" t="str">
            <v>Cutaquig (SUBQ INF)</v>
          </cell>
        </row>
        <row r="657">
          <cell r="G657" t="str">
            <v>Asceniv</v>
          </cell>
        </row>
        <row r="658">
          <cell r="G658" t="str">
            <v>Cuvitru (SUBQ INF)</v>
          </cell>
        </row>
        <row r="659">
          <cell r="G659" t="str">
            <v>Bivigam</v>
          </cell>
        </row>
        <row r="660">
          <cell r="G660" t="str">
            <v>Gammplex</v>
          </cell>
        </row>
        <row r="661">
          <cell r="G661" t="str">
            <v>Xembify (SUBQ INF)</v>
          </cell>
        </row>
        <row r="662">
          <cell r="G662" t="str">
            <v>Hizentra (SUBQ INF)</v>
          </cell>
        </row>
        <row r="663">
          <cell r="G663" t="str">
            <v>GamaSTAN, GamaSTAN S/D</v>
          </cell>
        </row>
        <row r="664">
          <cell r="G664" t="str">
            <v>Gammaked, Gamunex/-C</v>
          </cell>
        </row>
        <row r="665">
          <cell r="G665" t="str">
            <v>Vivaglobin (SUBQ INF)</v>
          </cell>
        </row>
        <row r="666">
          <cell r="G666" t="str">
            <v>Carimune NF, Panglobulin NF, Gammagard S/D</v>
          </cell>
        </row>
        <row r="667">
          <cell r="G667" t="str">
            <v>Octagam</v>
          </cell>
        </row>
        <row r="668">
          <cell r="G668" t="str">
            <v>Gammagard Liquid</v>
          </cell>
        </row>
        <row r="669">
          <cell r="G669" t="str">
            <v>Cytovene-IV</v>
          </cell>
        </row>
        <row r="670">
          <cell r="G670" t="str">
            <v>HepaGam B (IM)</v>
          </cell>
        </row>
        <row r="671">
          <cell r="G671" t="str">
            <v>Flebogamma DIF</v>
          </cell>
        </row>
        <row r="672">
          <cell r="G672" t="str">
            <v>HepaGam B (IV)</v>
          </cell>
        </row>
        <row r="673">
          <cell r="G673" t="str">
            <v>Labeler: 51754 (GCN 077168)</v>
          </cell>
        </row>
        <row r="674">
          <cell r="G674" t="str">
            <v>Hyqvia (SUBQ)</v>
          </cell>
        </row>
        <row r="675">
          <cell r="G675" t="str">
            <v>Panzyga ONLY (IV)</v>
          </cell>
        </row>
        <row r="676">
          <cell r="G676" t="str">
            <v>Gentamicin (IM, IV)</v>
          </cell>
        </row>
        <row r="677">
          <cell r="G677" t="str">
            <v>Copaxone, Glatopa (SUBQ)</v>
          </cell>
        </row>
        <row r="678">
          <cell r="G678" t="str">
            <v>Glycopyrrolate (IM, IVP, IV INF)</v>
          </cell>
        </row>
        <row r="679">
          <cell r="G679" t="str">
            <v>Glyrx-PF (IM, IVP, IV INF). Labeler 51754 (GCN 069671, 081886, 082030)</v>
          </cell>
        </row>
        <row r="680">
          <cell r="G680" t="str">
            <v>Glycopyrrolate (IM, IVP, IV INF). Labeler 76045, 63323??</v>
          </cell>
        </row>
        <row r="681">
          <cell r="G681" t="str">
            <v>Panzyga</v>
          </cell>
        </row>
        <row r="682">
          <cell r="G682" t="str">
            <v>Myochrysine [DSC] (IM)</v>
          </cell>
        </row>
        <row r="683">
          <cell r="G683" t="str">
            <v>Simponi Aria</v>
          </cell>
        </row>
        <row r="684">
          <cell r="G684" t="str">
            <v>GlucaGen, Gvoke (IM, IV, SUBQ)</v>
          </cell>
        </row>
        <row r="685">
          <cell r="G685" t="str">
            <v>Labeler: 63323 (GCN 074063, 037671)</v>
          </cell>
        </row>
        <row r="686">
          <cell r="G686" t="str">
            <v>Factrel (IV inj, SUBQ)</v>
          </cell>
        </row>
        <row r="687">
          <cell r="G687" t="str">
            <v>Granisetron (IVP)</v>
          </cell>
        </row>
        <row r="688">
          <cell r="G688" t="str">
            <v>Sustol (SUBQ)</v>
          </cell>
        </row>
        <row r="689">
          <cell r="G689" t="str">
            <v>Tremfya (SUBQ)</v>
          </cell>
        </row>
        <row r="690">
          <cell r="G690" t="str">
            <v>Haloperidol Lactate (IM, IV)</v>
          </cell>
        </row>
        <row r="691">
          <cell r="G691" t="str">
            <v>Haldol Decanoate (IM)</v>
          </cell>
        </row>
        <row r="692">
          <cell r="G692" t="str">
            <v>Zulresso</v>
          </cell>
        </row>
        <row r="693">
          <cell r="G693" t="str">
            <v>Panhematin</v>
          </cell>
        </row>
        <row r="694">
          <cell r="G694" t="str">
            <v>Labeler: 00069 (GCN 006543)</v>
          </cell>
        </row>
        <row r="695">
          <cell r="G695" t="str">
            <v>Heparin (Porcine) (IV, SUBQ)</v>
          </cell>
        </row>
        <row r="696">
          <cell r="G696" t="str">
            <v>Fragmin (SUBQ)</v>
          </cell>
        </row>
        <row r="697">
          <cell r="G697" t="str">
            <v>Lovenox (SUBQ, IV)</v>
          </cell>
        </row>
        <row r="698">
          <cell r="G698" t="str">
            <v>Arixtra (SUBQ)</v>
          </cell>
        </row>
        <row r="699">
          <cell r="G699" t="str">
            <v>Innohep (SUBQ, Hemodialysis, IV INF)</v>
          </cell>
        </row>
        <row r="700">
          <cell r="G700" t="str">
            <v>HyperTET S/D (IM)</v>
          </cell>
        </row>
        <row r="701">
          <cell r="G701" t="str">
            <v>Supprelin</v>
          </cell>
        </row>
        <row r="702">
          <cell r="G702" t="str">
            <v>Hydrocortone AC (local injection, joint)</v>
          </cell>
        </row>
        <row r="703">
          <cell r="G703" t="str">
            <v>Efcortesol (IM, IV)</v>
          </cell>
        </row>
        <row r="704">
          <cell r="G704" t="str">
            <v>Solu-Cortef (IM, IVB, IV intermittent infusion)</v>
          </cell>
        </row>
        <row r="705">
          <cell r="G705" t="str">
            <v>Makena (IM, SUBQ)</v>
          </cell>
        </row>
        <row r="706">
          <cell r="G706" t="str">
            <v>Hydroxyprogesterone Caproate (IM)</v>
          </cell>
        </row>
        <row r="707">
          <cell r="G707" t="str">
            <v>Hyperstat (IV inj)</v>
          </cell>
        </row>
        <row r="708">
          <cell r="G708" t="str">
            <v>Anjeso (IVB)</v>
          </cell>
        </row>
        <row r="709">
          <cell r="G709" t="str">
            <v>Boniva (IVB)</v>
          </cell>
        </row>
        <row r="710">
          <cell r="G710" t="str">
            <v>Caldolor</v>
          </cell>
        </row>
        <row r="711">
          <cell r="G711" t="str">
            <v>Corvert</v>
          </cell>
        </row>
        <row r="712">
          <cell r="G712" t="str">
            <v>Elaprase</v>
          </cell>
        </row>
        <row r="713">
          <cell r="G713" t="str">
            <v>Firazyr, Sajazir (SUBQ)</v>
          </cell>
        </row>
        <row r="714">
          <cell r="G714" t="str">
            <v>Biosimilar: Remicade</v>
          </cell>
        </row>
        <row r="715">
          <cell r="G715" t="str">
            <v>Trogarzo</v>
          </cell>
        </row>
        <row r="716">
          <cell r="G716" t="str">
            <v>Spevigo</v>
          </cell>
        </row>
        <row r="717">
          <cell r="G717" t="str">
            <v>Zymfentra (SUBQ)</v>
          </cell>
        </row>
        <row r="718">
          <cell r="G718" t="str">
            <v>INFeD (IM, IV INJ)</v>
          </cell>
        </row>
        <row r="719">
          <cell r="G719" t="str">
            <v>Venofer (IVP, IV INF)</v>
          </cell>
        </row>
        <row r="720">
          <cell r="G720" t="str">
            <v>Cerezyme</v>
          </cell>
        </row>
        <row r="721">
          <cell r="G721" t="str">
            <v>Droperidol (IM, IV)</v>
          </cell>
        </row>
        <row r="722">
          <cell r="G722" t="str">
            <v>Propranolol HCl (IVP, IV INF)</v>
          </cell>
        </row>
        <row r="723">
          <cell r="G723" t="str">
            <v>Brevibloc (IV)</v>
          </cell>
        </row>
        <row r="724">
          <cell r="G724" t="str">
            <v>Brevibloc (IV). Labeler: 44567 (GCN 052014, 048856, 075966, 075967)</v>
          </cell>
        </row>
        <row r="725">
          <cell r="G725" t="str">
            <v>Innovar</v>
          </cell>
        </row>
        <row r="726">
          <cell r="G726" t="str">
            <v>Fiasp ONLY</v>
          </cell>
        </row>
        <row r="727">
          <cell r="G727" t="str">
            <v>Fiasp ONLY</v>
          </cell>
        </row>
        <row r="728">
          <cell r="G728" t="str">
            <v>Lyumjev ONLY</v>
          </cell>
        </row>
        <row r="729">
          <cell r="G729" t="str">
            <v>Lyumjev ONLY</v>
          </cell>
        </row>
        <row r="730">
          <cell r="G730" t="str">
            <v>*All Insulins*</v>
          </cell>
        </row>
        <row r="731">
          <cell r="G731" t="str">
            <v>Lispro (Admelog, Humalog/Jr, Lyumjev); Aspart (Novolog, Fiasp), Glulisine (Apidra), Regular (Humulin R, Novolin R)</v>
          </cell>
        </row>
        <row r="732">
          <cell r="G732" t="str">
            <v>Uplizna</v>
          </cell>
        </row>
        <row r="733">
          <cell r="G733" t="str">
            <v>Avonex (IM)</v>
          </cell>
        </row>
        <row r="734">
          <cell r="G734" t="str">
            <v>Betaseron, Extavia (SUBQ)</v>
          </cell>
        </row>
        <row r="735">
          <cell r="G735" t="str">
            <v>Cresemba</v>
          </cell>
        </row>
        <row r="736">
          <cell r="G736" t="str">
            <v>Sporanox (IV INF)</v>
          </cell>
        </row>
        <row r="737">
          <cell r="G737" t="str">
            <v>Flagyl (IV INF)</v>
          </cell>
        </row>
        <row r="738">
          <cell r="G738" t="str">
            <v>Ketorolac Tromethamine (IM, IVB)</v>
          </cell>
        </row>
        <row r="739">
          <cell r="G739" t="str">
            <v>Keflin (IM, IV, Intraperitoneal)</v>
          </cell>
        </row>
        <row r="740">
          <cell r="G740" t="str">
            <v>Labetalol (IV INF)</v>
          </cell>
        </row>
        <row r="741">
          <cell r="G741" t="str">
            <v>Labeler: 00143 (GCN 081687, 081691), 00641 (GCN 079733)</v>
          </cell>
        </row>
        <row r="742">
          <cell r="G742" t="str">
            <v>Somatuline Depot (SUBQ)</v>
          </cell>
        </row>
        <row r="743">
          <cell r="G743" t="str">
            <v>Aldurazyme</v>
          </cell>
        </row>
        <row r="744">
          <cell r="G744" t="str">
            <v>Lanreotide (SUBQ). Labeler: Code 69097 (GCN 049572)</v>
          </cell>
        </row>
        <row r="745">
          <cell r="G745" t="str">
            <v>Bumex (IVP, intermittent/continuous INF)</v>
          </cell>
        </row>
        <row r="746">
          <cell r="G746" t="str">
            <v>Furosemide (IM, IV, SUBQ)</v>
          </cell>
        </row>
        <row r="747">
          <cell r="G747" t="str">
            <v>Furoscix ONLY (SUBQ)</v>
          </cell>
        </row>
        <row r="748">
          <cell r="G748" t="str">
            <v>Aristada Initio (IM)</v>
          </cell>
        </row>
        <row r="749">
          <cell r="G749" t="str">
            <v>Aristada ER (IM)</v>
          </cell>
        </row>
        <row r="750">
          <cell r="G750" t="str">
            <v>Refludan [DSC] (IVB, IV INF)</v>
          </cell>
        </row>
        <row r="751">
          <cell r="G751" t="str">
            <v>Lupron Depot/Ped (IM)</v>
          </cell>
        </row>
        <row r="752">
          <cell r="G752" t="str">
            <v>Fensolvi (SUBQ)</v>
          </cell>
        </row>
        <row r="753">
          <cell r="G753" t="str">
            <v>Camcevi (SUBQ)</v>
          </cell>
        </row>
        <row r="754">
          <cell r="G754" t="str">
            <v>Keppra</v>
          </cell>
        </row>
        <row r="755">
          <cell r="G755" t="str">
            <v>Lutrate Depot Kit (IM). Labeler 69097 (GCN 044965)</v>
          </cell>
        </row>
        <row r="756">
          <cell r="G756" t="str">
            <v>Carnitor (IVP, IV INF)</v>
          </cell>
        </row>
        <row r="757">
          <cell r="G757" t="str">
            <v>Levofloxacin (IV INF)</v>
          </cell>
        </row>
        <row r="758">
          <cell r="G758" t="str">
            <v>Levo-Dromoran (IM, SUBQ)</v>
          </cell>
        </row>
        <row r="759">
          <cell r="G759" t="str">
            <v>Sunlenca (SUBQ)</v>
          </cell>
        </row>
        <row r="760">
          <cell r="G760" t="str">
            <v>Levsin (IM, IVP, SUBQ)</v>
          </cell>
        </row>
        <row r="761">
          <cell r="G761" t="str">
            <v>Librium (IM, IV)</v>
          </cell>
        </row>
        <row r="762">
          <cell r="G762" t="str">
            <v>Lidocaine (IV INF)</v>
          </cell>
        </row>
        <row r="763">
          <cell r="G763" t="str">
            <v>Lincocin (IM, IV INF)</v>
          </cell>
        </row>
        <row r="764">
          <cell r="G764" t="str">
            <v>Zyvox</v>
          </cell>
        </row>
        <row r="765">
          <cell r="G765" t="str">
            <v>Labeler: 00409 (GCN 074374)</v>
          </cell>
        </row>
        <row r="766">
          <cell r="G766" t="str">
            <v>Ativan (IM, IV INJ)</v>
          </cell>
        </row>
        <row r="767">
          <cell r="G767" t="str">
            <v>Adasuve</v>
          </cell>
        </row>
        <row r="768">
          <cell r="G768" t="str">
            <v>Osmitrol</v>
          </cell>
        </row>
        <row r="769">
          <cell r="G769" t="str">
            <v>Increlex (SUBQ)</v>
          </cell>
        </row>
        <row r="770">
          <cell r="G770" t="str">
            <v>Demerol (IM, SUBQ, IVP)</v>
          </cell>
        </row>
        <row r="771">
          <cell r="G771" t="str">
            <v>Mepergan (IM, IVP)</v>
          </cell>
        </row>
        <row r="772">
          <cell r="G772" t="str">
            <v>Nucala (SUBQ)</v>
          </cell>
        </row>
        <row r="773">
          <cell r="G773" t="str">
            <v>Meropenem (IV INF). Labeler 44567 (GCN 026488, 026489, 084896)</v>
          </cell>
        </row>
        <row r="774">
          <cell r="G774" t="str">
            <v>Meropenem (IV INF). Labeler: 00264 (GCN 074032, 074033)</v>
          </cell>
        </row>
        <row r="775">
          <cell r="G775" t="str">
            <v>Merrem IV (IV INF, IVB, IVP)</v>
          </cell>
        </row>
        <row r="776">
          <cell r="G776" t="str">
            <v>Vabomere (IV INF)</v>
          </cell>
        </row>
        <row r="777">
          <cell r="G777" t="str">
            <v>Methergine (IM, IVP)</v>
          </cell>
        </row>
        <row r="778">
          <cell r="G778" t="str">
            <v>Relistor (SUBQ)</v>
          </cell>
        </row>
        <row r="779">
          <cell r="G779" t="str">
            <v>Micafungin in NaCl (IV INF). Labeler: 00338 (GCN 085372, 085373)</v>
          </cell>
        </row>
        <row r="780">
          <cell r="G780" t="str">
            <v>Micafungin (IV INF). Labeler: 42023 (GCN 058872, 061686)</v>
          </cell>
        </row>
        <row r="781">
          <cell r="G781" t="str">
            <v>Mycamine (IV INF)</v>
          </cell>
        </row>
        <row r="782">
          <cell r="G782" t="str">
            <v>Byfavo (IVP)</v>
          </cell>
        </row>
        <row r="783">
          <cell r="G783" t="str">
            <v>Midazolam (IM, IVP, IVB, IV INF)</v>
          </cell>
        </row>
        <row r="784">
          <cell r="G784" t="str">
            <v>Labeler: 44567 (GCN 074967)</v>
          </cell>
        </row>
        <row r="785">
          <cell r="G785" t="str">
            <v>Milrinone</v>
          </cell>
        </row>
        <row r="786">
          <cell r="G786" t="str">
            <v>Minocin IV</v>
          </cell>
        </row>
        <row r="787">
          <cell r="G787" t="str">
            <v>Omvoh (IV INF, SUBQ)</v>
          </cell>
        </row>
        <row r="788">
          <cell r="G788" t="str">
            <v>Duramorph (IVP, IV INF, SUBQ INF)</v>
          </cell>
        </row>
        <row r="789">
          <cell r="G789" t="str">
            <v>IVP, IV INF, SUBQ INF. Labeler: 63323 (GCN 004076, 004078, 004080, 004081, 078456) OR 76045 (GCN 004068, 004070, 004072, 004073, 020166)</v>
          </cell>
        </row>
        <row r="790">
          <cell r="G790" t="str">
            <v>Duramorph, Infumorph, Mitigo (Epidural/IT)</v>
          </cell>
        </row>
        <row r="791">
          <cell r="G791" t="str">
            <v>Aphexda (SUBQ)</v>
          </cell>
        </row>
        <row r="792">
          <cell r="G792" t="str">
            <v>Prialt (IT)</v>
          </cell>
        </row>
        <row r="793">
          <cell r="G793" t="str">
            <v>Avelox (IV INF)</v>
          </cell>
        </row>
        <row r="794">
          <cell r="G794" t="str">
            <v>Labeler: 63323 (GCN 074502)</v>
          </cell>
        </row>
        <row r="795">
          <cell r="G795" t="str">
            <v>Nalbuphine (IM, SUBQ, IVB, IV INF)</v>
          </cell>
        </row>
        <row r="796">
          <cell r="G796" t="str">
            <v>Nitroglycerin (IV INF)</v>
          </cell>
        </row>
        <row r="797">
          <cell r="G797" t="str">
            <v>Naloxone (IVP, IV INF, IM, SUBQ)</v>
          </cell>
        </row>
        <row r="798">
          <cell r="G798" t="str">
            <v>Zimhi (IM, SUBQ)</v>
          </cell>
        </row>
        <row r="799">
          <cell r="G799" t="str">
            <v>Vivitrol (IM)</v>
          </cell>
        </row>
        <row r="800">
          <cell r="G800" t="str">
            <v>Deca-Durabolin (IM)</v>
          </cell>
        </row>
        <row r="801">
          <cell r="G801" t="str">
            <v>Tysabri</v>
          </cell>
        </row>
        <row r="802">
          <cell r="G802" t="str">
            <v>Natrecor [DSC]</v>
          </cell>
        </row>
        <row r="803">
          <cell r="G803" t="str">
            <v>Spinraza (IT)</v>
          </cell>
        </row>
        <row r="804">
          <cell r="G804" t="str">
            <v>Skyrizi (IV INF) *IV ONLY*</v>
          </cell>
        </row>
        <row r="805">
          <cell r="G805" t="str">
            <v>Briumvi (IV INF)</v>
          </cell>
        </row>
        <row r="806">
          <cell r="G806" t="str">
            <v>Ocrevus</v>
          </cell>
        </row>
        <row r="807">
          <cell r="G807" t="str">
            <v>Sandostatin Lar Depot (IM)</v>
          </cell>
        </row>
        <row r="808">
          <cell r="G808" t="str">
            <v>Sandostatin (SUBQ, IV INJ)</v>
          </cell>
        </row>
        <row r="809">
          <cell r="G809" t="str">
            <v>Neumega (SUBQ)</v>
          </cell>
        </row>
        <row r="810">
          <cell r="G810" t="str">
            <v>Tezspire (SUBQ)</v>
          </cell>
        </row>
        <row r="811">
          <cell r="G811" t="str">
            <v>Xolair (SUBQ)</v>
          </cell>
        </row>
        <row r="812">
          <cell r="G812" t="str">
            <v>Zyprexa Relprevv (IM)</v>
          </cell>
        </row>
        <row r="813">
          <cell r="G813" t="str">
            <v>Zyprexa (IM)</v>
          </cell>
        </row>
        <row r="814">
          <cell r="G814" t="str">
            <v>Norflex (IM, IV INJ)</v>
          </cell>
        </row>
        <row r="815">
          <cell r="G815" t="str">
            <v>Vazculep (IVB, IV INF)</v>
          </cell>
        </row>
        <row r="816">
          <cell r="G816" t="str">
            <v>Biorphen ONLY (IVB, IV INF)</v>
          </cell>
        </row>
        <row r="817">
          <cell r="G817" t="str">
            <v>Immphentiv (IVB, IV INF)</v>
          </cell>
        </row>
        <row r="818">
          <cell r="G818" t="str">
            <v>Chloroprocaine (Infiltration - local injection)</v>
          </cell>
        </row>
        <row r="819">
          <cell r="G819" t="str">
            <v>Clorotekal (Intrathecal)</v>
          </cell>
        </row>
        <row r="820">
          <cell r="G820" t="str">
            <v>Iheezo</v>
          </cell>
        </row>
        <row r="821">
          <cell r="G821" t="str">
            <v>Cardene IV</v>
          </cell>
        </row>
        <row r="822">
          <cell r="G822" t="str">
            <v>Zofran (IM, IVPB, IVP)</v>
          </cell>
        </row>
        <row r="823">
          <cell r="G823" t="str">
            <v>Kimrysa (infused over 1 hr)</v>
          </cell>
        </row>
        <row r="824">
          <cell r="G824" t="str">
            <v>Orbactiv (infused over 3 hrs)</v>
          </cell>
        </row>
        <row r="825">
          <cell r="G825" t="str">
            <v>Opana (IM, SUBQ, IV INJ)</v>
          </cell>
        </row>
        <row r="826">
          <cell r="G826" t="str">
            <v>Kepivance (IVB)</v>
          </cell>
        </row>
        <row r="827">
          <cell r="G827" t="str">
            <v>Invega Sustenna (IM)</v>
          </cell>
        </row>
        <row r="828">
          <cell r="G828" t="str">
            <v>Invega Hafyera, Invega Trinza ONLY (IM)</v>
          </cell>
        </row>
        <row r="829">
          <cell r="G829" t="str">
            <v>Pamidronate</v>
          </cell>
        </row>
        <row r="830">
          <cell r="G830" t="str">
            <v>Papaverine (IVP)</v>
          </cell>
        </row>
        <row r="831">
          <cell r="G831" t="str">
            <v>Terramycin (IM)</v>
          </cell>
        </row>
        <row r="832">
          <cell r="G832" t="str">
            <v xml:space="preserve">Palonosetron HCl (IVP). Labeler: </v>
          </cell>
        </row>
        <row r="833">
          <cell r="G833" t="str">
            <v>Aloxi (IVP)</v>
          </cell>
        </row>
        <row r="834">
          <cell r="G834" t="str">
            <v>Protonix IV (IV INF)</v>
          </cell>
        </row>
        <row r="835">
          <cell r="G835" t="str">
            <v>Pantoprazole (IV INF)</v>
          </cell>
        </row>
        <row r="836">
          <cell r="G836" t="str">
            <v>Zemplar (IVB)</v>
          </cell>
        </row>
        <row r="837">
          <cell r="G837" t="str">
            <v>Signifor LAR (IM)</v>
          </cell>
        </row>
        <row r="838">
          <cell r="G838" t="str">
            <v>Macugen [DSC]</v>
          </cell>
        </row>
        <row r="839">
          <cell r="G839" t="str">
            <v>Adagen (IM)</v>
          </cell>
        </row>
        <row r="840">
          <cell r="G840" t="str">
            <v>Biosimilar: Neulasta (SUBQ)</v>
          </cell>
        </row>
        <row r="841">
          <cell r="G841" t="str">
            <v>Krystexxa</v>
          </cell>
        </row>
        <row r="842">
          <cell r="G842" t="str">
            <v>Elfabrio</v>
          </cell>
        </row>
        <row r="843">
          <cell r="G843" t="str">
            <v>Penicillin G (IM)</v>
          </cell>
        </row>
        <row r="844">
          <cell r="G844" t="str">
            <v>Pentaspan [DSC]</v>
          </cell>
        </row>
        <row r="845">
          <cell r="G845" t="str">
            <v>Nembutal (IM, IVP)</v>
          </cell>
        </row>
        <row r="846">
          <cell r="G846" t="str">
            <v>Pfizerpen (IM, IV INF)</v>
          </cell>
        </row>
        <row r="847">
          <cell r="G847" t="str">
            <v>Zosyn</v>
          </cell>
        </row>
        <row r="848">
          <cell r="G848" t="str">
            <v>Nebupent</v>
          </cell>
        </row>
        <row r="849">
          <cell r="G849" t="str">
            <v>Rapivab</v>
          </cell>
        </row>
        <row r="850">
          <cell r="G850" t="str">
            <v>Phenergan (IM, IV INF)</v>
          </cell>
        </row>
        <row r="851">
          <cell r="G851" t="str">
            <v>Luminal (IM, IV INJ)</v>
          </cell>
        </row>
        <row r="852">
          <cell r="G852" t="str">
            <v>Sezaby ONLY (IV INF)</v>
          </cell>
        </row>
        <row r="853">
          <cell r="G853" t="str">
            <v>Mozobil (SUBQ)</v>
          </cell>
        </row>
        <row r="854">
          <cell r="G854" t="str">
            <v>Pitocin (IM, IV INF)</v>
          </cell>
        </row>
        <row r="855">
          <cell r="G855" t="str">
            <v>Ddavp (IVP, IV infusion, SUBQ)</v>
          </cell>
        </row>
        <row r="856">
          <cell r="G856" t="str">
            <v>Vasostrict (IM, SUBQ, IV INF)</v>
          </cell>
        </row>
        <row r="857">
          <cell r="G857" t="str">
            <v>Vasopressin (IM, SUBQ, IV INF). Labeler: 00517 (GCN 073081)</v>
          </cell>
        </row>
        <row r="858">
          <cell r="G858" t="str">
            <v>Cotolone, Key-Pred, Milone, Predaject, Predcor, Pri-Cortin (IM, IA, PERI-ARTICULAR)</v>
          </cell>
        </row>
        <row r="859">
          <cell r="G859" t="str">
            <v>Priscoline (IM, IV INJ)</v>
          </cell>
        </row>
        <row r="860">
          <cell r="G860" t="str">
            <v>Progesterone (IM)</v>
          </cell>
        </row>
        <row r="861">
          <cell r="G861" t="str">
            <v>Fluphenazine (IM, SUBQ)</v>
          </cell>
        </row>
        <row r="862">
          <cell r="G862" t="str">
            <v>Fluphenazine (IM, SUBQ)</v>
          </cell>
        </row>
        <row r="863">
          <cell r="G863" t="str">
            <v>Procainamide</v>
          </cell>
        </row>
        <row r="864">
          <cell r="G864" t="str">
            <v>Oxacillin (IVP, IVPB)</v>
          </cell>
        </row>
        <row r="865">
          <cell r="G865" t="str">
            <v>Diprivan (IVB, IV INF)</v>
          </cell>
        </row>
        <row r="866">
          <cell r="G866" t="str">
            <v>Bloxiverz (IVP)</v>
          </cell>
        </row>
        <row r="867">
          <cell r="G867" t="str">
            <v>Protamine Sulfate (IVP)</v>
          </cell>
        </row>
        <row r="868">
          <cell r="G868" t="str">
            <v>Ceprotin (IVP)</v>
          </cell>
        </row>
        <row r="869">
          <cell r="G869" t="str">
            <v>Thyrel TRH, Thypinone (IVB)</v>
          </cell>
        </row>
        <row r="870">
          <cell r="G870" t="str">
            <v>Protopam (IV INF, IM, SUBQ)</v>
          </cell>
        </row>
        <row r="871">
          <cell r="G871" t="str">
            <v>OraVerse (IM, IV INJ)</v>
          </cell>
        </row>
        <row r="872">
          <cell r="G872" t="str">
            <v>Reglan (IM, IV INJ, IV INF)</v>
          </cell>
        </row>
        <row r="873">
          <cell r="G873" t="str">
            <v>Synercid</v>
          </cell>
        </row>
        <row r="874">
          <cell r="G874" t="str">
            <v>Vabysmo</v>
          </cell>
        </row>
        <row r="875">
          <cell r="G875" t="str">
            <v>Lucentis</v>
          </cell>
        </row>
        <row r="876">
          <cell r="G876" t="str">
            <v>Susvimo</v>
          </cell>
        </row>
        <row r="877">
          <cell r="G877" t="str">
            <v>Syfovre (INTRAVITREAL INJ)</v>
          </cell>
        </row>
        <row r="878">
          <cell r="G878" t="str">
            <v>Izervay (INTRAVITREAL INJ)</v>
          </cell>
        </row>
        <row r="879">
          <cell r="G879" t="str">
            <v>Elitek</v>
          </cell>
        </row>
        <row r="880">
          <cell r="G880" t="str">
            <v>Cinqair</v>
          </cell>
        </row>
        <row r="881">
          <cell r="G881" t="str">
            <v>Photrexa</v>
          </cell>
        </row>
        <row r="882">
          <cell r="G882" t="str">
            <v>HyperRho S/D Mini-Dose, MICRhoGAM Ultra-Filtered PLUS (IM)</v>
          </cell>
        </row>
        <row r="883">
          <cell r="G883" t="str">
            <v>HyperRho S/D Full-Dose, RhoGAM Ultra-Filtered PLUS (IM)</v>
          </cell>
        </row>
        <row r="884">
          <cell r="G884" t="str">
            <v>Rhophylac (IM, IV)</v>
          </cell>
        </row>
        <row r="885">
          <cell r="G885" t="str">
            <v>WinRho SDF (IVP)</v>
          </cell>
        </row>
        <row r="886">
          <cell r="G886" t="str">
            <v>Arcalyst (SUBQ)</v>
          </cell>
        </row>
        <row r="887">
          <cell r="G887" t="str">
            <v>Risperdal Consta (IM)</v>
          </cell>
        </row>
        <row r="888">
          <cell r="G888" t="str">
            <v>Naropin (Local infiltration, epidural block/infusion, intermittent bolus)</v>
          </cell>
        </row>
        <row r="889">
          <cell r="G889" t="str">
            <v>Nplate (SUBQ)</v>
          </cell>
        </row>
        <row r="890">
          <cell r="G890" t="str">
            <v>Varubi (IV INF)</v>
          </cell>
        </row>
        <row r="891">
          <cell r="G891" t="str">
            <v>Perseris (SUBQ)</v>
          </cell>
        </row>
        <row r="892">
          <cell r="G892" t="str">
            <v>Uzedy (SUBQ)</v>
          </cell>
        </row>
        <row r="893">
          <cell r="G893" t="str">
            <v>Robaxin (IM, IV INF)</v>
          </cell>
        </row>
        <row r="894">
          <cell r="G894" t="str">
            <v>Rykindo (IM)</v>
          </cell>
        </row>
        <row r="895">
          <cell r="G895" t="str">
            <v>Kinevac (IVP, IV INF)</v>
          </cell>
        </row>
        <row r="896">
          <cell r="G896" t="str">
            <v>Kinevac (IVB/P, IV INF). Labeler: 70511 or 72266 (Fosun Pharma partnered w/MAIA; GCN 003097)</v>
          </cell>
        </row>
        <row r="897">
          <cell r="G897" t="str">
            <v>Theophylline (IV INF)</v>
          </cell>
        </row>
        <row r="898">
          <cell r="G898" t="str">
            <v>Leukine (IV INF, SUBQ)</v>
          </cell>
        </row>
        <row r="899">
          <cell r="G899" t="str">
            <v>Kanuma (IV INF)</v>
          </cell>
        </row>
        <row r="900">
          <cell r="G900" t="str">
            <v>ChiRhoStim (IV INJ)</v>
          </cell>
        </row>
        <row r="901">
          <cell r="G901" t="str">
            <v>Sylvant (IV INF)</v>
          </cell>
        </row>
        <row r="902">
          <cell r="G902" t="str">
            <v>Solganal (IM)</v>
          </cell>
        </row>
        <row r="903">
          <cell r="G903" t="str">
            <v>Ferrlecit (IV INF)</v>
          </cell>
        </row>
        <row r="904">
          <cell r="G904" t="str">
            <v>Solu-Medrol (IM, IV INJ, IV INF)</v>
          </cell>
        </row>
        <row r="905">
          <cell r="G905" t="str">
            <v>Protropin (IM, SUBQ)</v>
          </cell>
        </row>
        <row r="906">
          <cell r="G906" t="str">
            <v>Genotropin, Humatrope, Norditropin, Nutropin AQ, Omnitrope, Saizen, Serostim, Zomacton, Zorbtive (SUBQ)</v>
          </cell>
        </row>
        <row r="907">
          <cell r="G907" t="str">
            <v>Sparine (IM, IV INJ)</v>
          </cell>
        </row>
        <row r="908">
          <cell r="G908" t="str">
            <v>Retavase (IVP)</v>
          </cell>
        </row>
        <row r="909">
          <cell r="G909" t="str">
            <v>Kabikinase, Streptase (IV INF, Instillation, Intracoronary)</v>
          </cell>
        </row>
        <row r="910">
          <cell r="G910" t="str">
            <v>Activase, Cathflo Activase</v>
          </cell>
        </row>
        <row r="911">
          <cell r="G911" t="str">
            <v>Ryplazim (IVP)</v>
          </cell>
        </row>
        <row r="912">
          <cell r="G912" t="str">
            <v>Streptomycin (IM, Intrathecal (IT))</v>
          </cell>
        </row>
        <row r="913">
          <cell r="G913" t="str">
            <v>Fentanyl Citrate (IM, IV, SUBQ)</v>
          </cell>
        </row>
        <row r="914">
          <cell r="G914" t="str">
            <v>Imitrex, Sumavel, Zembrace (SUBQ)</v>
          </cell>
        </row>
        <row r="915">
          <cell r="G915" t="str">
            <v>Ajovy (SUBQ)</v>
          </cell>
        </row>
        <row r="916">
          <cell r="G916" t="str">
            <v>Vyepti</v>
          </cell>
        </row>
        <row r="917">
          <cell r="G917" t="str">
            <v>Talvey (SUBQ)</v>
          </cell>
        </row>
        <row r="918">
          <cell r="G918" t="str">
            <v>Elelyso (IV INF)</v>
          </cell>
        </row>
        <row r="919">
          <cell r="G919" t="str">
            <v>Talwin (IM, IV, SUBQ)</v>
          </cell>
        </row>
        <row r="920">
          <cell r="G920" t="str">
            <v>Sivextro (IV INF)</v>
          </cell>
        </row>
        <row r="921">
          <cell r="G921" t="str">
            <v>Vibativ (IV INF)</v>
          </cell>
        </row>
        <row r="922">
          <cell r="G922" t="str">
            <v>TNKase (IVB)</v>
          </cell>
        </row>
        <row r="923">
          <cell r="G923" t="str">
            <v>Terbutaline (IVP, IV INF)</v>
          </cell>
        </row>
        <row r="924">
          <cell r="G924" t="str">
            <v>Forteo (SUBQ)</v>
          </cell>
        </row>
        <row r="925">
          <cell r="G925" t="str">
            <v>Evenity (SUBQ)</v>
          </cell>
        </row>
        <row r="926">
          <cell r="G926" t="str">
            <v>Testosterone (IM)</v>
          </cell>
        </row>
        <row r="927">
          <cell r="G927" t="str">
            <v>Aveed (IM)</v>
          </cell>
        </row>
        <row r="928">
          <cell r="G928" t="str">
            <v>Chlorpromazine HCl (IV, IM)</v>
          </cell>
        </row>
        <row r="929">
          <cell r="G929" t="str">
            <v>Thyrogen (IM)</v>
          </cell>
        </row>
        <row r="930">
          <cell r="G930" t="str">
            <v>Tepezza (IV INF)</v>
          </cell>
        </row>
        <row r="931">
          <cell r="G931" t="str">
            <v>Tygacil (IV INF)</v>
          </cell>
        </row>
        <row r="932">
          <cell r="G932" t="str">
            <v>(IV INF) Labeler: 16729 (GCN 059270)</v>
          </cell>
        </row>
        <row r="933">
          <cell r="G933" t="str">
            <v>Ilumya (SUBQ)</v>
          </cell>
        </row>
        <row r="934">
          <cell r="G934" t="str">
            <v>Aggrastat (IV INF)</v>
          </cell>
        </row>
        <row r="935">
          <cell r="G935" t="str">
            <v>Cosentyx (IV INF)</v>
          </cell>
        </row>
        <row r="936">
          <cell r="G936" t="str">
            <v>Tigan (IM)</v>
          </cell>
        </row>
        <row r="937">
          <cell r="G937" t="str">
            <v>Tobramycin (IM, IV INF)</v>
          </cell>
        </row>
        <row r="938">
          <cell r="G938" t="str">
            <v>Actemra (IV INF, SUBQ)</v>
          </cell>
        </row>
        <row r="939">
          <cell r="G939" t="str">
            <v>Loqtorzi (IV INF)</v>
          </cell>
        </row>
        <row r="940">
          <cell r="G940" t="str">
            <v>Demadex (IVP, IV INF)</v>
          </cell>
        </row>
        <row r="941">
          <cell r="G941" t="str">
            <v>Norzine, Torecan (IM)</v>
          </cell>
        </row>
        <row r="942">
          <cell r="G942" t="str">
            <v>Remodulin (SUBQ INF, IV INF)</v>
          </cell>
        </row>
        <row r="943">
          <cell r="G943" t="str">
            <v>Xipere</v>
          </cell>
        </row>
        <row r="944">
          <cell r="G944" t="str">
            <v>Triesence</v>
          </cell>
        </row>
        <row r="945">
          <cell r="G945" t="str">
            <v>Kenalog (-10: IA, Intralesional; -40, -80: IM, IA)</v>
          </cell>
        </row>
        <row r="946">
          <cell r="G946" t="str">
            <v>Amcort, Aristocort (IM, IA, Intrasynovial)</v>
          </cell>
        </row>
        <row r="947">
          <cell r="G947" t="str">
            <v>Aristospan, Hexatrione (Intralesional)</v>
          </cell>
        </row>
        <row r="948">
          <cell r="G948" t="str">
            <v>Zilretta (IA)</v>
          </cell>
        </row>
        <row r="949">
          <cell r="G949" t="str">
            <v>Neutrexin (IV INF)</v>
          </cell>
        </row>
        <row r="950">
          <cell r="G950" t="str">
            <v>Trilafon (IM)</v>
          </cell>
        </row>
        <row r="951">
          <cell r="G951" t="str">
            <v>Trelstar (IM)</v>
          </cell>
        </row>
        <row r="952">
          <cell r="G952" t="str">
            <v>Triptodur (IM)</v>
          </cell>
        </row>
        <row r="953">
          <cell r="G953" t="str">
            <v>Trobicin (IM)</v>
          </cell>
        </row>
        <row r="954">
          <cell r="G954" t="str">
            <v>Ureaphil (IV INF, Intra-amniotic inj)</v>
          </cell>
        </row>
        <row r="955">
          <cell r="G955" t="str">
            <v>Bravelle, Fertinex, Metrodin (IM, SUBQ)</v>
          </cell>
        </row>
        <row r="956">
          <cell r="G956" t="str">
            <v>Stelara (SUBQ)</v>
          </cell>
        </row>
        <row r="957">
          <cell r="G957" t="str">
            <v>Stelara (IV INF)</v>
          </cell>
        </row>
        <row r="958">
          <cell r="G958" t="str">
            <v>Diazepam (IM, IVP)</v>
          </cell>
        </row>
        <row r="959">
          <cell r="G959" t="str">
            <v>Abbokinase, Kinlytic (IV INF)</v>
          </cell>
        </row>
        <row r="960">
          <cell r="G960" t="str">
            <v>Abbokinase, Kinlytic (IV INF)</v>
          </cell>
        </row>
        <row r="961">
          <cell r="G961" t="str">
            <v>Vancomycin (IV INF)</v>
          </cell>
        </row>
        <row r="962">
          <cell r="G962" t="str">
            <v>Labeler: 67457 (GCN 009328, 009329, 009330, 009331, 025996, 065286, 078661, 078662)</v>
          </cell>
        </row>
        <row r="963">
          <cell r="G963" t="str">
            <v>IV INF. Labeler: 70594 (GCN 079524, 079525,  079533, 079534, 081378, 081379, 081390)</v>
          </cell>
        </row>
        <row r="964">
          <cell r="G964" t="str">
            <v>Entyvio (IV INF)</v>
          </cell>
        </row>
        <row r="965">
          <cell r="G965" t="str">
            <v>Vpriv (IV INF)</v>
          </cell>
        </row>
        <row r="966">
          <cell r="G966" t="str">
            <v>Zynteglo (IV INF)</v>
          </cell>
        </row>
        <row r="967">
          <cell r="G967" t="str">
            <v>Lyfgenia (IV INF)</v>
          </cell>
        </row>
        <row r="968">
          <cell r="G968" t="str">
            <v>Visudyne (IV INF)</v>
          </cell>
        </row>
        <row r="969">
          <cell r="G969" t="str">
            <v>Mepsevii (IV INF)</v>
          </cell>
        </row>
        <row r="970">
          <cell r="G970" t="str">
            <v>Luxturna</v>
          </cell>
        </row>
        <row r="971">
          <cell r="G971" t="str">
            <v>Zolgensma (IV INF)</v>
          </cell>
        </row>
        <row r="972">
          <cell r="G972" t="str">
            <v>Vesprin (IM)</v>
          </cell>
        </row>
        <row r="973">
          <cell r="G973" t="str">
            <v>Vyjuvek</v>
          </cell>
        </row>
        <row r="974">
          <cell r="G974" t="str">
            <v>Hydroxyzine (IM)</v>
          </cell>
        </row>
        <row r="975">
          <cell r="G975" t="str">
            <v>Thiamine (IM, IVP, IV INF)</v>
          </cell>
        </row>
        <row r="976">
          <cell r="G976" t="str">
            <v>Pyridoxine (IM, IV)</v>
          </cell>
        </row>
        <row r="977">
          <cell r="G977" t="str">
            <v>Cyanocobalamine (IM, SUBQ)</v>
          </cell>
        </row>
        <row r="978">
          <cell r="G978" t="str">
            <v>Cyanokit (IV INF)</v>
          </cell>
        </row>
        <row r="979">
          <cell r="G979" t="str">
            <v>Hydroxocobalamin (IM)</v>
          </cell>
        </row>
        <row r="980">
          <cell r="G980" t="str">
            <v>AquaMEPHYTON (SUBQ, IM, IV INF)</v>
          </cell>
        </row>
        <row r="981">
          <cell r="G981" t="str">
            <v>Vfend (IV INF)</v>
          </cell>
        </row>
        <row r="982">
          <cell r="G982" t="str">
            <v>Amphadase (ID, SUBQ)</v>
          </cell>
        </row>
        <row r="983">
          <cell r="G983" t="str">
            <v>Vitrase (200 units/vial) (ID, SUBQ)</v>
          </cell>
        </row>
        <row r="984">
          <cell r="G984" t="str">
            <v>Vitrase (6,200 units/vial) (ID, SUBQ)</v>
          </cell>
        </row>
        <row r="985">
          <cell r="G985" t="str">
            <v>Hylenex (ID, SUBQ)</v>
          </cell>
        </row>
        <row r="986">
          <cell r="G986" t="str">
            <v>Magnesium Sulfate (IM, IVP, IVPB, IV INF, IO)</v>
          </cell>
        </row>
        <row r="987">
          <cell r="G987" t="str">
            <v>Potassium Chloride</v>
          </cell>
        </row>
        <row r="988">
          <cell r="G988" t="str">
            <v>Retrovir (IV INF)</v>
          </cell>
        </row>
        <row r="989">
          <cell r="G989" t="str">
            <v>Geodon (IM)</v>
          </cell>
        </row>
        <row r="990">
          <cell r="G990" t="str">
            <v>Reclast, Zometa (IV INF)</v>
          </cell>
        </row>
        <row r="991">
          <cell r="G991" t="str">
            <v>Disotate, Endrate [DSC}</v>
          </cell>
        </row>
        <row r="992">
          <cell r="G992" t="str">
            <v>N/A</v>
          </cell>
        </row>
        <row r="993">
          <cell r="G993" t="str">
            <v>LMD (IV INF)</v>
          </cell>
        </row>
        <row r="994">
          <cell r="G994" t="str">
            <v>Dextran 75, Gentran 75 (IV INF)</v>
          </cell>
        </row>
        <row r="995">
          <cell r="G995" t="str">
            <v>Balfaxar (IV INF)</v>
          </cell>
        </row>
        <row r="996">
          <cell r="G996" t="str">
            <v>Kcentra (IV INF)</v>
          </cell>
        </row>
        <row r="997">
          <cell r="G997" t="str">
            <v>Andexxa</v>
          </cell>
        </row>
        <row r="998">
          <cell r="G998" t="str">
            <v>Hemlibra (SUBQ)</v>
          </cell>
        </row>
        <row r="999">
          <cell r="G999" t="str">
            <v>Adzynma (IV INF)</v>
          </cell>
        </row>
        <row r="1000">
          <cell r="G1000" t="str">
            <v>Fibryga</v>
          </cell>
        </row>
        <row r="1001">
          <cell r="G1001" t="str">
            <v>Riastap</v>
          </cell>
        </row>
        <row r="1002">
          <cell r="G1002" t="str">
            <v>ATryn</v>
          </cell>
        </row>
        <row r="1003">
          <cell r="G1003" t="str">
            <v>Annovera</v>
          </cell>
        </row>
        <row r="1004">
          <cell r="G1004" t="str">
            <v>Eluryng, Nuvaring</v>
          </cell>
        </row>
        <row r="1005">
          <cell r="G1005" t="str">
            <v>Kyleena IUD</v>
          </cell>
        </row>
        <row r="1006">
          <cell r="G1006" t="str">
            <v>Liletta IUD</v>
          </cell>
        </row>
        <row r="1007">
          <cell r="G1007" t="str">
            <v>Mirena IUD</v>
          </cell>
        </row>
        <row r="1008">
          <cell r="G1008" t="str">
            <v>Paragard IUD</v>
          </cell>
        </row>
        <row r="1009">
          <cell r="G1009" t="str">
            <v>Skyla IUD</v>
          </cell>
        </row>
        <row r="1010">
          <cell r="G1010" t="str">
            <v>Xulane, Twirla</v>
          </cell>
        </row>
        <row r="1011">
          <cell r="G1011" t="str">
            <v>Norplant</v>
          </cell>
        </row>
        <row r="1012">
          <cell r="G1012" t="str">
            <v>Implanon (SubQ) [DSC], Nexplanon (SubQ Implant)</v>
          </cell>
        </row>
        <row r="1013">
          <cell r="G1013" t="str">
            <v>Levulan Kerastick</v>
          </cell>
        </row>
        <row r="1014">
          <cell r="G1014" t="str">
            <v>Metvixia</v>
          </cell>
        </row>
        <row r="1015">
          <cell r="G1015" t="str">
            <v>Vitrasert</v>
          </cell>
        </row>
        <row r="1016">
          <cell r="G1016" t="str">
            <v>Retisert</v>
          </cell>
        </row>
        <row r="1017">
          <cell r="G1017" t="str">
            <v>Ozurdex</v>
          </cell>
        </row>
        <row r="1018">
          <cell r="G1018" t="str">
            <v>Iluvien</v>
          </cell>
        </row>
        <row r="1019">
          <cell r="G1019" t="str">
            <v>Yutiq</v>
          </cell>
        </row>
        <row r="1020">
          <cell r="G1020" t="str">
            <v>Mitosol</v>
          </cell>
        </row>
        <row r="1021">
          <cell r="G1021" t="str">
            <v>Jetrea [DSC]</v>
          </cell>
        </row>
        <row r="1022">
          <cell r="G1022" t="str">
            <v>Durolane</v>
          </cell>
        </row>
        <row r="1023">
          <cell r="G1023" t="str">
            <v>Genvisc 850</v>
          </cell>
        </row>
        <row r="1024">
          <cell r="G1024" t="str">
            <v>Hyalgan, Supartz, Or Visco-3</v>
          </cell>
        </row>
        <row r="1025">
          <cell r="G1025" t="str">
            <v>Hymovis</v>
          </cell>
        </row>
        <row r="1026">
          <cell r="G1026" t="str">
            <v>Euflexxa</v>
          </cell>
        </row>
        <row r="1027">
          <cell r="G1027" t="str">
            <v>Orthovisc</v>
          </cell>
        </row>
        <row r="1028">
          <cell r="G1028" t="str">
            <v>Synvisc Or Synvisc-One</v>
          </cell>
        </row>
        <row r="1029">
          <cell r="G1029" t="str">
            <v>Gel-One</v>
          </cell>
        </row>
        <row r="1030">
          <cell r="G1030" t="str">
            <v>Monovisc</v>
          </cell>
        </row>
        <row r="1031">
          <cell r="G1031" t="str">
            <v>Gelsyn-3</v>
          </cell>
        </row>
        <row r="1032">
          <cell r="G1032" t="str">
            <v>Trivisc</v>
          </cell>
        </row>
        <row r="1033">
          <cell r="G1033" t="str">
            <v>Synojoynt</v>
          </cell>
        </row>
        <row r="1034">
          <cell r="G1034" t="str">
            <v>Triluron</v>
          </cell>
        </row>
        <row r="1035">
          <cell r="G1035" t="str">
            <v>Qutenza</v>
          </cell>
        </row>
        <row r="1036">
          <cell r="G1036" t="str">
            <v>Duopa</v>
          </cell>
        </row>
        <row r="1037">
          <cell r="G1037" t="str">
            <v>Otiprio</v>
          </cell>
        </row>
        <row r="1038">
          <cell r="G1038" t="str">
            <v>Ameluz</v>
          </cell>
        </row>
        <row r="1039">
          <cell r="G1039" t="str">
            <v>Durysta (Intraocular Implant)</v>
          </cell>
        </row>
        <row r="1040">
          <cell r="G1040" t="str">
            <v>Scenesse (SubQ Implant)</v>
          </cell>
        </row>
        <row r="1041">
          <cell r="G1041" t="str">
            <v>Nexobrid (TOPICAL)</v>
          </cell>
        </row>
        <row r="1042">
          <cell r="G1042" t="str">
            <v>Ycanth</v>
          </cell>
        </row>
        <row r="1043">
          <cell r="G1043" t="str">
            <v>iDose TR (Intracamerally)</v>
          </cell>
        </row>
        <row r="1044">
          <cell r="G1044" t="str">
            <v>Sinuva (Sinus Implant)</v>
          </cell>
        </row>
        <row r="1045">
          <cell r="G1045" t="str">
            <v>Azasan, Imuran</v>
          </cell>
        </row>
        <row r="1046">
          <cell r="G1046" t="str">
            <v>Azathioprine</v>
          </cell>
        </row>
        <row r="1047">
          <cell r="G1047" t="str">
            <v>Gengraf, Neoral, Sandimmune</v>
          </cell>
        </row>
        <row r="1048">
          <cell r="G1048" t="str">
            <v>Envarsus XR</v>
          </cell>
        </row>
        <row r="1049">
          <cell r="G1049" t="str">
            <v>Atgam (IV INF)</v>
          </cell>
        </row>
        <row r="1050">
          <cell r="G1050" t="str">
            <v>Orthoclone OKT-3 (IVB)</v>
          </cell>
        </row>
        <row r="1051">
          <cell r="G1051" t="str">
            <v>Prograf (ORAL)</v>
          </cell>
        </row>
        <row r="1052">
          <cell r="G1052" t="str">
            <v>Astagraf XL</v>
          </cell>
        </row>
        <row r="1053">
          <cell r="G1053" t="str">
            <v>Medrol</v>
          </cell>
        </row>
        <row r="1054">
          <cell r="G1054" t="str">
            <v>Millipred, Orapred, Veripred</v>
          </cell>
        </row>
        <row r="1055">
          <cell r="G1055" t="str">
            <v>Thymoglobulin (IV INF)</v>
          </cell>
        </row>
        <row r="1056">
          <cell r="G1056" t="str">
            <v>Deltasone</v>
          </cell>
        </row>
        <row r="1057">
          <cell r="G1057" t="str">
            <v>Zenapax (IV INF)</v>
          </cell>
        </row>
        <row r="1058">
          <cell r="G1058" t="str">
            <v>Gengraf, Neoral, Sandimmune</v>
          </cell>
        </row>
        <row r="1059">
          <cell r="G1059" t="str">
            <v>Sandimmune</v>
          </cell>
        </row>
        <row r="1060">
          <cell r="G1060" t="str">
            <v>Cellcept</v>
          </cell>
        </row>
        <row r="1061">
          <cell r="G1061" t="str">
            <v>Myfortic</v>
          </cell>
        </row>
        <row r="1062">
          <cell r="G1062" t="str">
            <v>Cellcept IV (IV INF)</v>
          </cell>
        </row>
        <row r="1063">
          <cell r="G1063" t="str">
            <v>Rapamune</v>
          </cell>
        </row>
        <row r="1064">
          <cell r="G1064" t="str">
            <v>Prograf (IV INF)</v>
          </cell>
        </row>
        <row r="1065">
          <cell r="G1065" t="str">
            <v>Afinitor, Zortress</v>
          </cell>
        </row>
        <row r="1066">
          <cell r="G1066" t="str">
            <v>Brovana</v>
          </cell>
        </row>
        <row r="1067">
          <cell r="G1067" t="str">
            <v>Perforomist</v>
          </cell>
        </row>
        <row r="1068">
          <cell r="G1068" t="str">
            <v>Acetylcysteine</v>
          </cell>
        </row>
        <row r="1069">
          <cell r="G1069" t="str">
            <v>Albuterol</v>
          </cell>
        </row>
        <row r="1070">
          <cell r="G1070" t="str">
            <v>Xopenex</v>
          </cell>
        </row>
        <row r="1071">
          <cell r="G1071" t="str">
            <v>Albuterol</v>
          </cell>
        </row>
        <row r="1072">
          <cell r="G1072" t="str">
            <v>Xopenex</v>
          </cell>
        </row>
        <row r="1073">
          <cell r="G1073" t="str">
            <v>Albuterol/Ipratropium</v>
          </cell>
        </row>
        <row r="1074">
          <cell r="G1074" t="str">
            <v>Pulmicort</v>
          </cell>
        </row>
        <row r="1075">
          <cell r="G1075" t="str">
            <v>Cromolyn</v>
          </cell>
        </row>
        <row r="1076">
          <cell r="G1076" t="str">
            <v>Pulmicort</v>
          </cell>
        </row>
        <row r="1077">
          <cell r="G1077" t="str">
            <v>Pulmozyme</v>
          </cell>
        </row>
        <row r="1078">
          <cell r="G1078" t="str">
            <v>Ipratropium</v>
          </cell>
        </row>
        <row r="1079">
          <cell r="G1079" t="str">
            <v>Bronkosol</v>
          </cell>
        </row>
        <row r="1080">
          <cell r="G1080" t="str">
            <v>Bronkosol</v>
          </cell>
        </row>
        <row r="1081">
          <cell r="G1081" t="str">
            <v>Isuprel</v>
          </cell>
        </row>
        <row r="1082">
          <cell r="G1082" t="str">
            <v>Isuprel</v>
          </cell>
        </row>
        <row r="1083">
          <cell r="G1083" t="str">
            <v>Aridol, Bronchitol (Add 2/2/21)</v>
          </cell>
        </row>
        <row r="1084">
          <cell r="G1084" t="str">
            <v>Alupent</v>
          </cell>
        </row>
        <row r="1085">
          <cell r="G1085" t="str">
            <v>Alupent</v>
          </cell>
        </row>
        <row r="1086">
          <cell r="G1086" t="str">
            <v>Provocholine</v>
          </cell>
        </row>
        <row r="1087">
          <cell r="G1087" t="str">
            <v>Yupelri</v>
          </cell>
        </row>
        <row r="1088">
          <cell r="G1088" t="str">
            <v>Bethkis, Kitabis, Tobi</v>
          </cell>
        </row>
        <row r="1089">
          <cell r="G1089" t="str">
            <v>Tyvaso</v>
          </cell>
        </row>
        <row r="1090">
          <cell r="G1090" t="str">
            <v>Emend</v>
          </cell>
        </row>
        <row r="1091">
          <cell r="G1091" t="str">
            <v>Myleran</v>
          </cell>
        </row>
        <row r="1092">
          <cell r="G1092" t="str">
            <v>Cabergoline</v>
          </cell>
        </row>
        <row r="1093">
          <cell r="G1093" t="str">
            <v>Xeloda</v>
          </cell>
        </row>
        <row r="1094">
          <cell r="G1094" t="str">
            <v>Xeloda</v>
          </cell>
        </row>
        <row r="1095">
          <cell r="G1095" t="str">
            <v>Cyclophosphamide (Oral)</v>
          </cell>
        </row>
        <row r="1096">
          <cell r="G1096" t="str">
            <v>Locort, Dexpak, Zodex, Zonacort</v>
          </cell>
        </row>
        <row r="1097">
          <cell r="G1097" t="str">
            <v>Etoposide</v>
          </cell>
        </row>
        <row r="1098">
          <cell r="G1098" t="str">
            <v>Oforta</v>
          </cell>
        </row>
        <row r="1099">
          <cell r="G1099" t="str">
            <v>Iressa</v>
          </cell>
        </row>
        <row r="1100">
          <cell r="G1100" t="str">
            <v>Alkeran (Oral)</v>
          </cell>
        </row>
        <row r="1101">
          <cell r="G1101" t="str">
            <v>Trexall, Xatmep</v>
          </cell>
        </row>
        <row r="1102">
          <cell r="G1102" t="str">
            <v>Jylamvo</v>
          </cell>
        </row>
        <row r="1103">
          <cell r="G1103" t="str">
            <v>Xatmep</v>
          </cell>
        </row>
        <row r="1104">
          <cell r="G1104" t="str">
            <v>Cesamet</v>
          </cell>
        </row>
        <row r="1105">
          <cell r="G1105" t="str">
            <v>Akynzeo</v>
          </cell>
        </row>
        <row r="1106">
          <cell r="G1106" t="str">
            <v>Varubi</v>
          </cell>
        </row>
        <row r="1107">
          <cell r="G1107" t="str">
            <v>Temodar</v>
          </cell>
        </row>
        <row r="1108">
          <cell r="G1108" t="str">
            <v>Hycamtin</v>
          </cell>
        </row>
        <row r="1109">
          <cell r="G1109" t="str">
            <v>Adriamycin (IVP, IV INF)</v>
          </cell>
        </row>
        <row r="1110">
          <cell r="G1110" t="str">
            <v>Proleukin (IV INF)</v>
          </cell>
        </row>
        <row r="1111">
          <cell r="G1111" t="str">
            <v>Trisenox (IV INF)</v>
          </cell>
        </row>
        <row r="1112">
          <cell r="G1112" t="str">
            <v>Erwinaze [DSC] (IM or IV)</v>
          </cell>
        </row>
        <row r="1113">
          <cell r="G1113" t="str">
            <v>Elspar (IM or IV)</v>
          </cell>
        </row>
        <row r="1114">
          <cell r="G1114" t="str">
            <v>Rylaze (IM)</v>
          </cell>
        </row>
        <row r="1115">
          <cell r="G1115" t="str">
            <v>Tecentriq (IV INF)</v>
          </cell>
        </row>
        <row r="1116">
          <cell r="G1116" t="str">
            <v>Bavencio (IV INF)</v>
          </cell>
        </row>
        <row r="1117">
          <cell r="G1117" t="str">
            <v>Vidaza (IV INF, SUBQ)</v>
          </cell>
        </row>
        <row r="1118">
          <cell r="G1118" t="str">
            <v>Clolar (IV INF)</v>
          </cell>
        </row>
        <row r="1119">
          <cell r="G1119" t="str">
            <v>Adstiladrin (Intravesicular instillation)</v>
          </cell>
        </row>
        <row r="1120">
          <cell r="G1120" t="str">
            <v>TheraCys, Tice BCG (Intravesicular instillation)</v>
          </cell>
        </row>
        <row r="1121">
          <cell r="G1121" t="str">
            <v>Beleodaq (IV INF)</v>
          </cell>
        </row>
        <row r="1122">
          <cell r="G1122" t="str">
            <v>Treanda (IV INF)</v>
          </cell>
        </row>
        <row r="1123">
          <cell r="G1123" t="str">
            <v>Bendeka (IV INF)</v>
          </cell>
        </row>
        <row r="1124">
          <cell r="G1124" t="str">
            <v>Avastin (IV INF, Intravitreal - off-label)</v>
          </cell>
        </row>
        <row r="1125">
          <cell r="G1125" t="str">
            <v>Belrapzo (IV INF)</v>
          </cell>
        </row>
        <row r="1126">
          <cell r="G1126" t="str">
            <v>Blenrep (IV INF)</v>
          </cell>
        </row>
        <row r="1127">
          <cell r="G1127" t="str">
            <v>Blincyto (IV INF)</v>
          </cell>
        </row>
        <row r="1128">
          <cell r="G1128" t="str">
            <v>Bleomycin (IM, SUBQ, Intrapleural, slow IVP)</v>
          </cell>
        </row>
        <row r="1129">
          <cell r="G1129" t="str">
            <v>Velcade (SUBQ, IM) - exclude labelers: 43598 (powder), 63323 (powder), 00409 (powder), 70511, 72266</v>
          </cell>
        </row>
        <row r="1130">
          <cell r="G1130" t="str">
            <v>Adcetris (IV INF)</v>
          </cell>
        </row>
        <row r="1131">
          <cell r="G1131" t="str">
            <v>Jevtana (IV INF)</v>
          </cell>
        </row>
        <row r="1132">
          <cell r="G1132" t="str">
            <v>Paraplatin (IV INF)</v>
          </cell>
        </row>
        <row r="1133">
          <cell r="G1133" t="str">
            <v>Labeler: 43598 (GCN 078005) - IV powder, not injection</v>
          </cell>
        </row>
        <row r="1134">
          <cell r="G1134" t="str">
            <v>Kyprolis (IV INF)</v>
          </cell>
        </row>
        <row r="1135">
          <cell r="G1135" t="str">
            <v>Labeler: 63323 (GCN 078005) - IV powder, not injection</v>
          </cell>
        </row>
        <row r="1136">
          <cell r="G1136" t="str">
            <v>Labeler: 00409 (GCN 071060, 081369) - powder</v>
          </cell>
        </row>
        <row r="1137">
          <cell r="G1137" t="str">
            <v>BiCNU</v>
          </cell>
        </row>
        <row r="1138">
          <cell r="G1138" t="str">
            <v>Bortezomib (IVB). Labeler: 70511, 72266 (GCN 083642, 083643) (Fosun Pharma partnered w/MAIA)</v>
          </cell>
        </row>
        <row r="1139">
          <cell r="G1139" t="str">
            <v>Labeler: 16729 (GCN 083412, 083413)</v>
          </cell>
        </row>
        <row r="1140">
          <cell r="G1140" t="str">
            <v>Erbitux</v>
          </cell>
        </row>
        <row r="1141">
          <cell r="G1141" t="str">
            <v>Vivamusta ONLY (IV INF)</v>
          </cell>
        </row>
        <row r="1142">
          <cell r="G1142" t="str">
            <v>Aliqopa</v>
          </cell>
        </row>
        <row r="1143">
          <cell r="G1143" t="str">
            <v>Labeler: 60505 (GCN 075249)</v>
          </cell>
        </row>
        <row r="1144">
          <cell r="G1144" t="str">
            <v>Labeler: 10019 (GCN 075249)</v>
          </cell>
        </row>
        <row r="1145">
          <cell r="G1145" t="str">
            <v>Cisplatin</v>
          </cell>
        </row>
        <row r="1146">
          <cell r="G1146" t="str">
            <v>Rybrevant</v>
          </cell>
        </row>
        <row r="1147">
          <cell r="G1147" t="str">
            <v>Elahere (IV INF)</v>
          </cell>
        </row>
        <row r="1148">
          <cell r="G1148" t="str">
            <v>Cabazitaxel (IV INF). Labeler: 00781</v>
          </cell>
        </row>
        <row r="1149">
          <cell r="G1149" t="str">
            <v>Cladribine</v>
          </cell>
        </row>
        <row r="1150">
          <cell r="G1150" t="str">
            <v>Cyclophosphamide (IVP, IVPB, IV INF).
Labeler: 55150 (GCN 081349)</v>
          </cell>
        </row>
        <row r="1151">
          <cell r="G1151" t="str">
            <v>Cyclophosphamide (IVP, IVPB, IV INF). Labeler: 43598 (GCN 084900)</v>
          </cell>
        </row>
        <row r="1152">
          <cell r="G1152" t="str">
            <v>Cyclophosphamide (IVP, IVPB, IV INF). Labeler 50742 (GCN 081349)</v>
          </cell>
        </row>
        <row r="1153">
          <cell r="G1153" t="str">
            <v>Cyclophosphamide (IVP, IVPB, IV INF). Labeler 00781 (GCN 008765, 008767, 008769)</v>
          </cell>
        </row>
        <row r="1154">
          <cell r="G1154" t="str">
            <v>Cyclophosphamide (IVP, IVPB, IV INF)</v>
          </cell>
        </row>
        <row r="1155">
          <cell r="G1155" t="str">
            <v>Depocyt (Intrathecal)</v>
          </cell>
        </row>
        <row r="1156">
          <cell r="G1156" t="str">
            <v>Cytarabine (IV infusion, intrathecal, SUBQ, IVP)</v>
          </cell>
        </row>
        <row r="1157">
          <cell r="G1157" t="str">
            <v>Asparlas</v>
          </cell>
        </row>
        <row r="1158">
          <cell r="G1158" t="str">
            <v>Libtayo</v>
          </cell>
        </row>
        <row r="1159">
          <cell r="G1159" t="str">
            <v>Cosmegen</v>
          </cell>
        </row>
        <row r="1160">
          <cell r="G1160" t="str">
            <v>Dacarbazine</v>
          </cell>
        </row>
        <row r="1161">
          <cell r="G1161" t="str">
            <v>Darzalex Faspro (SUBQ)</v>
          </cell>
        </row>
        <row r="1162">
          <cell r="G1162" t="str">
            <v>Darzalex</v>
          </cell>
        </row>
        <row r="1163">
          <cell r="G1163" t="str">
            <v>Daunorubicin (IVP)</v>
          </cell>
        </row>
        <row r="1164">
          <cell r="G1164" t="str">
            <v>Daunoxome [DSC]</v>
          </cell>
        </row>
        <row r="1165">
          <cell r="G1165" t="str">
            <v>Vyxeos</v>
          </cell>
        </row>
        <row r="1166">
          <cell r="G1166" t="str">
            <v>Firmagon (SUBQ)</v>
          </cell>
        </row>
        <row r="1167">
          <cell r="G1167" t="str">
            <v>Stilphostrol</v>
          </cell>
        </row>
        <row r="1168">
          <cell r="G1168" t="str">
            <v>Docefrez, Taxotere</v>
          </cell>
        </row>
        <row r="1169">
          <cell r="G1169" t="str">
            <v>Labeler: 81882?? (GCN TBD)</v>
          </cell>
        </row>
        <row r="1170">
          <cell r="G1170" t="str">
            <v>Imfinzi</v>
          </cell>
        </row>
        <row r="1171">
          <cell r="G1171" t="str">
            <v>Elliotts B</v>
          </cell>
        </row>
        <row r="1172">
          <cell r="G1172" t="str">
            <v>Empliciti</v>
          </cell>
        </row>
        <row r="1173">
          <cell r="G1173" t="str">
            <v>Padcev</v>
          </cell>
        </row>
        <row r="1174">
          <cell r="G1174" t="str">
            <v>Ellence</v>
          </cell>
        </row>
        <row r="1175">
          <cell r="G1175" t="str">
            <v>Halaven</v>
          </cell>
        </row>
        <row r="1176">
          <cell r="G1176" t="str">
            <v>Etopophos, Toposar</v>
          </cell>
        </row>
        <row r="1177">
          <cell r="G1177" t="str">
            <v>Fludarabine</v>
          </cell>
        </row>
        <row r="1178">
          <cell r="G1178" t="str">
            <v>Adrucil (IVP, IVB, continuous infusion)</v>
          </cell>
        </row>
        <row r="1179">
          <cell r="G1179" t="str">
            <v>Labeler: 16729 (GCN 072354)</v>
          </cell>
        </row>
        <row r="1180">
          <cell r="G1180" t="str">
            <v>Infugem</v>
          </cell>
        </row>
        <row r="1181">
          <cell r="G1181" t="str">
            <v>Floxuridine (Continuous hepatic intra-arterial infusion)</v>
          </cell>
        </row>
        <row r="1182">
          <cell r="G1182" t="str">
            <v>Gemzar</v>
          </cell>
        </row>
        <row r="1183">
          <cell r="G1183" t="str">
            <v>Zoladex (SubQ Implant)</v>
          </cell>
        </row>
        <row r="1184">
          <cell r="G1184" t="str">
            <v>Mylotarg</v>
          </cell>
        </row>
        <row r="1185">
          <cell r="G1185" t="str">
            <v>Poteligeo</v>
          </cell>
        </row>
        <row r="1186">
          <cell r="G1186" t="str">
            <v>Onivyde</v>
          </cell>
        </row>
        <row r="1187">
          <cell r="G1187" t="str">
            <v>Camptosar</v>
          </cell>
        </row>
        <row r="1188">
          <cell r="G1188" t="str">
            <v>Ixempra</v>
          </cell>
        </row>
        <row r="1189">
          <cell r="G1189" t="str">
            <v>Ifex</v>
          </cell>
        </row>
        <row r="1190">
          <cell r="G1190" t="str">
            <v>Mesnex (IVB, IV INF)</v>
          </cell>
        </row>
        <row r="1191">
          <cell r="G1191" t="str">
            <v>Gamifant</v>
          </cell>
        </row>
        <row r="1192">
          <cell r="G1192" t="str">
            <v>Idamycin</v>
          </cell>
        </row>
        <row r="1193">
          <cell r="G1193" t="str">
            <v>Infergen (SUBQ)</v>
          </cell>
        </row>
        <row r="1194">
          <cell r="G1194" t="str">
            <v>Roferon (IM, SUBQ)</v>
          </cell>
        </row>
        <row r="1195">
          <cell r="G1195" t="str">
            <v>Intron-A [DSC] (IM, IV INF, SUBQ, Intralesional)</v>
          </cell>
        </row>
        <row r="1196">
          <cell r="G1196" t="str">
            <v>Alferon N (Intralesional injection/warts)</v>
          </cell>
        </row>
        <row r="1197">
          <cell r="G1197" t="str">
            <v>Actimmune (SUBQ)</v>
          </cell>
        </row>
        <row r="1198">
          <cell r="G1198" t="str">
            <v>Eligard, Lupron Depot/Ped (IM, SUBQ)</v>
          </cell>
        </row>
        <row r="1199">
          <cell r="G1199" t="str">
            <v>Leuprolide Acetate (SUBQ)</v>
          </cell>
        </row>
        <row r="1200">
          <cell r="G1200" t="str">
            <v>Viadur</v>
          </cell>
        </row>
        <row r="1201">
          <cell r="G1201" t="str">
            <v>Zepzelca</v>
          </cell>
        </row>
        <row r="1202">
          <cell r="G1202" t="str">
            <v>Vantas (SUBQ Implant)</v>
          </cell>
        </row>
        <row r="1203">
          <cell r="G1203" t="str">
            <v>Supprelin LA (SUBQ Implant; billed w/CPT 11981-11983)</v>
          </cell>
        </row>
        <row r="1204">
          <cell r="G1204" t="str">
            <v>Sarclisa</v>
          </cell>
        </row>
        <row r="1205">
          <cell r="G1205" t="str">
            <v>Yervoy</v>
          </cell>
        </row>
        <row r="1206">
          <cell r="G1206" t="str">
            <v>Besponsa</v>
          </cell>
        </row>
        <row r="1207">
          <cell r="G1207" t="str">
            <v>Mustargen [DSC] (IVP)</v>
          </cell>
        </row>
        <row r="1208">
          <cell r="G1208" t="str">
            <v>Alkeran (IV INF)</v>
          </cell>
        </row>
        <row r="1209">
          <cell r="G1209" t="str">
            <v>Evomela (IV INF)</v>
          </cell>
        </row>
        <row r="1210">
          <cell r="G1210" t="str">
            <v>Pepaxto (IV INF) [DSC]</v>
          </cell>
        </row>
        <row r="1211">
          <cell r="G1211" t="str">
            <v>Hepzato Kit (Percutaneous Hepatic Perfusion- intraarterial)</v>
          </cell>
        </row>
        <row r="1212">
          <cell r="G1212" t="str">
            <v xml:space="preserve">Melphalan (IV INF). Labeler: </v>
          </cell>
        </row>
        <row r="1213">
          <cell r="G1213" t="str">
            <v>Labeler: 16729?? (GCN TBD) *ONLY 100 mg/mL*</v>
          </cell>
        </row>
        <row r="1214">
          <cell r="G1214" t="str">
            <v>Labeler: ????</v>
          </cell>
        </row>
        <row r="1215">
          <cell r="G1215" t="str">
            <v>Paclitaxel albumin-bound (IV). Labeler: 00517 (GCN 058624)</v>
          </cell>
        </row>
        <row r="1216">
          <cell r="G1216" t="str">
            <v>MTX, Folex (IM, IVP, IVB, IV INF)</v>
          </cell>
        </row>
        <row r="1217">
          <cell r="G1217" t="str">
            <v>Arranon</v>
          </cell>
        </row>
        <row r="1218">
          <cell r="G1218" t="str">
            <v>Synribo (SUBQ)</v>
          </cell>
        </row>
        <row r="1219">
          <cell r="G1219" t="str">
            <v>Oxaliplatin</v>
          </cell>
        </row>
        <row r="1220">
          <cell r="G1220" t="str">
            <v>Abraxane</v>
          </cell>
        </row>
        <row r="1221">
          <cell r="G1221" t="str">
            <v>Oncaspar (IM, IV INF)</v>
          </cell>
        </row>
        <row r="1222">
          <cell r="G1222" t="str">
            <v>Paclitaxel</v>
          </cell>
        </row>
        <row r="1223">
          <cell r="G1223" t="str">
            <v>Nipent</v>
          </cell>
        </row>
        <row r="1224">
          <cell r="G1224" t="str">
            <v>Elzonris (IV INF)</v>
          </cell>
        </row>
        <row r="1225">
          <cell r="G1225" t="str">
            <v>Mithracin</v>
          </cell>
        </row>
        <row r="1226">
          <cell r="G1226" t="str">
            <v>Keytruda</v>
          </cell>
        </row>
        <row r="1227">
          <cell r="G1227" t="str">
            <v>Jemperli</v>
          </cell>
        </row>
        <row r="1228">
          <cell r="G1228" t="str">
            <v>Tivdak (IV INF)</v>
          </cell>
        </row>
        <row r="1229">
          <cell r="G1229" t="str">
            <v>Kimmtrak (IV INF)</v>
          </cell>
        </row>
        <row r="1230">
          <cell r="G1230" t="str">
            <v>Mutamycin (IVP/IVB)</v>
          </cell>
        </row>
        <row r="1231">
          <cell r="G1231" t="str">
            <v>Jelmyto</v>
          </cell>
        </row>
        <row r="1232">
          <cell r="G1232" t="str">
            <v>Lartruvo [DSC]</v>
          </cell>
        </row>
        <row r="1233">
          <cell r="G1233" t="str">
            <v>Columvi</v>
          </cell>
        </row>
        <row r="1234">
          <cell r="G1234" t="str">
            <v>Mitoxantrone</v>
          </cell>
        </row>
        <row r="1235">
          <cell r="G1235" t="str">
            <v>Labeler: 00409 (GCN 082691)</v>
          </cell>
        </row>
        <row r="1236">
          <cell r="G1236" t="str">
            <v>Portrazza</v>
          </cell>
        </row>
        <row r="1237">
          <cell r="G1237" t="str">
            <v>Labeler: 16729 (GCN 082691)</v>
          </cell>
        </row>
        <row r="1238">
          <cell r="G1238" t="str">
            <v>Labeler: 00781 (GCN 082691)</v>
          </cell>
        </row>
        <row r="1239">
          <cell r="G1239" t="str">
            <v>Opdualag</v>
          </cell>
        </row>
        <row r="1240">
          <cell r="G1240" t="str">
            <v>Opdivo</v>
          </cell>
        </row>
        <row r="1241">
          <cell r="G1241" t="str">
            <v>Gazyva</v>
          </cell>
        </row>
        <row r="1242">
          <cell r="G1242" t="str">
            <v>Arzerra, Kesimpta (IV INF, SUBQ)</v>
          </cell>
        </row>
        <row r="1243">
          <cell r="G1243" t="str">
            <v>Vectibix</v>
          </cell>
        </row>
        <row r="1244">
          <cell r="G1244" t="str">
            <v>Pemfexy ONLY</v>
          </cell>
        </row>
        <row r="1245">
          <cell r="G1245" t="str">
            <v>Alimta</v>
          </cell>
        </row>
        <row r="1246">
          <cell r="G1246" t="str">
            <v>Perjeta</v>
          </cell>
        </row>
        <row r="1247">
          <cell r="G1247" t="str">
            <v>Folotyn (IVP)</v>
          </cell>
        </row>
        <row r="1248">
          <cell r="G1248" t="str">
            <v>Cyramza</v>
          </cell>
        </row>
        <row r="1249">
          <cell r="G1249" t="str">
            <v>Polivy</v>
          </cell>
        </row>
        <row r="1250">
          <cell r="G1250" t="str">
            <v>Rituxan Hycela (SUBQ)</v>
          </cell>
        </row>
        <row r="1251">
          <cell r="G1251" t="str">
            <v>Rituxan (IV INF)</v>
          </cell>
        </row>
        <row r="1252">
          <cell r="G1252" t="str">
            <v>Lumoxiti</v>
          </cell>
        </row>
        <row r="1253">
          <cell r="G1253" t="str">
            <v>Labeler: 00480 (GCN 075880)</v>
          </cell>
        </row>
        <row r="1254">
          <cell r="G1254" t="str">
            <v>Phesgo (SUBQ)</v>
          </cell>
        </row>
        <row r="1255">
          <cell r="G1255" t="str">
            <v>Trodelvy (IV INF)</v>
          </cell>
        </row>
        <row r="1256">
          <cell r="G1256" t="str">
            <v>Romidepsin (solution)</v>
          </cell>
        </row>
        <row r="1257">
          <cell r="G1257" t="str">
            <v>Istodax, Romidepsin (powder)</v>
          </cell>
        </row>
        <row r="1258">
          <cell r="G1258" t="str">
            <v>Zanosar (IVP, IV INF)</v>
          </cell>
        </row>
        <row r="1259">
          <cell r="G1259" t="str">
            <v>Epkinly (SUBQ)</v>
          </cell>
        </row>
        <row r="1260">
          <cell r="G1260" t="str">
            <v>Labeler: 68001 (GCN 082691)</v>
          </cell>
        </row>
        <row r="1261">
          <cell r="G1261" t="str">
            <v>Pemetrexed Ditromethamine</v>
          </cell>
        </row>
        <row r="1262">
          <cell r="G1262" t="str">
            <v>Pemrydi RTU</v>
          </cell>
        </row>
        <row r="1263">
          <cell r="G1263" t="str">
            <v>Imlygic (Intralesional)</v>
          </cell>
        </row>
        <row r="1264">
          <cell r="G1264" t="str">
            <v>Temodar (IV INF)</v>
          </cell>
        </row>
        <row r="1265">
          <cell r="G1265" t="str">
            <v>Torisel (IV INF)</v>
          </cell>
        </row>
        <row r="1266">
          <cell r="G1266" t="str">
            <v>Fyarro (IV INF)</v>
          </cell>
        </row>
        <row r="1267">
          <cell r="G1267" t="str">
            <v>Vyvgart</v>
          </cell>
        </row>
        <row r="1268">
          <cell r="G1268" t="str">
            <v>Rystiggo (SUBQ)</v>
          </cell>
        </row>
        <row r="1269">
          <cell r="G1269" t="str">
            <v>Vyvgart Hytrulo (SUBQ)</v>
          </cell>
        </row>
        <row r="1270">
          <cell r="G1270" t="str">
            <v>Tepadina (IV INF)</v>
          </cell>
        </row>
        <row r="1271">
          <cell r="G1271" t="str">
            <v>Zynyz (IV INF)</v>
          </cell>
        </row>
        <row r="1272">
          <cell r="G1272" t="str">
            <v>Imjudo (IV INF)</v>
          </cell>
        </row>
        <row r="1273">
          <cell r="G1273" t="str">
            <v>Danyelza</v>
          </cell>
        </row>
        <row r="1274">
          <cell r="G1274" t="str">
            <v>Monjuvi (IV INF)</v>
          </cell>
        </row>
        <row r="1275">
          <cell r="G1275" t="str">
            <v>Lunsumio (IV INF)</v>
          </cell>
        </row>
        <row r="1276">
          <cell r="G1276" t="str">
            <v>Hycamtin (IV INF, IVPB)</v>
          </cell>
        </row>
        <row r="1277">
          <cell r="G1277" t="str">
            <v>Yondelis (IV INF)</v>
          </cell>
        </row>
        <row r="1278">
          <cell r="G1278" t="str">
            <v>Margenza</v>
          </cell>
        </row>
        <row r="1279">
          <cell r="G1279" t="str">
            <v>Kadcyla</v>
          </cell>
        </row>
        <row r="1280">
          <cell r="G1280" t="str">
            <v>Biosimilar: Herceptin (Regular) (IV INF)</v>
          </cell>
        </row>
        <row r="1281">
          <cell r="G1281" t="str">
            <v>Herceptin Hylecta (SUBQ)</v>
          </cell>
        </row>
        <row r="1282">
          <cell r="G1282" t="str">
            <v>Valstar</v>
          </cell>
        </row>
        <row r="1283">
          <cell r="G1283" t="str">
            <v>Enhertu</v>
          </cell>
        </row>
        <row r="1284">
          <cell r="G1284" t="str">
            <v>Zynlonta</v>
          </cell>
        </row>
        <row r="1285">
          <cell r="G1285" t="str">
            <v>Vinblastine (IV INF)</v>
          </cell>
        </row>
        <row r="1286">
          <cell r="G1286" t="str">
            <v>Ryzneuta (SUBQ)</v>
          </cell>
        </row>
        <row r="1287">
          <cell r="G1287" t="str">
            <v>Vincasar PFS (IV INF)</v>
          </cell>
        </row>
        <row r="1288">
          <cell r="G1288" t="str">
            <v>Veopoz (IV INF)</v>
          </cell>
        </row>
        <row r="1289">
          <cell r="G1289" t="str">
            <v>Tecvayli (SUBQ)</v>
          </cell>
        </row>
        <row r="1290">
          <cell r="G1290" t="str">
            <v>Tzield (IV INF)</v>
          </cell>
        </row>
        <row r="1291">
          <cell r="G1291" t="str">
            <v>Navelbine [DSC] (IVP, IVB)</v>
          </cell>
        </row>
        <row r="1292">
          <cell r="G1292" t="str">
            <v>Labeler: 00591 (GCN 050307)</v>
          </cell>
        </row>
        <row r="1293">
          <cell r="G1293" t="str">
            <v>Labeler: 63323 (GCN 050307)</v>
          </cell>
        </row>
        <row r="1294">
          <cell r="G1294" t="str">
            <v>Faslodex (IM)</v>
          </cell>
        </row>
        <row r="1295">
          <cell r="G1295" t="str">
            <v>Zaltrap (IV INF)</v>
          </cell>
        </row>
        <row r="1296">
          <cell r="G1296" t="str">
            <v>Photofrin (IVP)</v>
          </cell>
        </row>
        <row r="1297">
          <cell r="G1297" t="str">
            <v>Octaplas (IV INF)</v>
          </cell>
        </row>
        <row r="1298">
          <cell r="G1298" t="str">
            <v>Pathogen Reduced Plasma, Cryoprecipitate Reduced (IV INF)</v>
          </cell>
        </row>
        <row r="1299">
          <cell r="G1299" t="str">
            <v>Pathogen Reduced Cryoprecipitated Fibrinogen Complex (IV INF)</v>
          </cell>
        </row>
        <row r="1300">
          <cell r="G1300" t="str">
            <v>Albutein, Plasbumin (IV INF)</v>
          </cell>
        </row>
        <row r="1301">
          <cell r="G1301" t="str">
            <v>Plasmanate (50 mL) (IV INF)</v>
          </cell>
        </row>
        <row r="1302">
          <cell r="G1302" t="str">
            <v>Albuked, Albuminex, Alburx, Albutein, Buminate, Flexbumin, Plasbumin (IV INF)</v>
          </cell>
        </row>
        <row r="1303">
          <cell r="G1303" t="str">
            <v>Albutein, Buminate, Plasbumin (IV INF)</v>
          </cell>
        </row>
        <row r="1304">
          <cell r="G1304" t="str">
            <v>Albuked, Albuminex, Albuminar, Albutein, Alburx, Flexbumin, Kedbumin, Plasbumin (IV INF)</v>
          </cell>
        </row>
        <row r="1305">
          <cell r="G1305" t="str">
            <v>Plasmanate (250 mL) (IV INF)</v>
          </cell>
        </row>
        <row r="1306">
          <cell r="G1306" t="str">
            <v>Feraheme</v>
          </cell>
        </row>
        <row r="1307">
          <cell r="G1307" t="str">
            <v>Feraheme</v>
          </cell>
        </row>
        <row r="1308">
          <cell r="G1308" t="str">
            <v>Zithromax (ORAL)</v>
          </cell>
        </row>
        <row r="1309">
          <cell r="G1309" t="str">
            <v>Chlorpromazine HCl (Oral)</v>
          </cell>
        </row>
        <row r="1310">
          <cell r="G1310" t="str">
            <v>Zofran, Zuplenz (ORAL)</v>
          </cell>
        </row>
        <row r="1311">
          <cell r="G1311" t="str">
            <v>Diphenhydramine (Oral)</v>
          </cell>
        </row>
        <row r="1312">
          <cell r="G1312" t="str">
            <v>Compazine</v>
          </cell>
        </row>
        <row r="1313">
          <cell r="G1313" t="str">
            <v>Granisetron</v>
          </cell>
        </row>
        <row r="1314">
          <cell r="G1314" t="str">
            <v>Marinol, Syndros</v>
          </cell>
        </row>
        <row r="1315">
          <cell r="G1315" t="str">
            <v>Promethazine</v>
          </cell>
        </row>
        <row r="1316">
          <cell r="G1316" t="str">
            <v>Tigan 250 mg</v>
          </cell>
        </row>
        <row r="1317">
          <cell r="G1317" t="str">
            <v>Norzine, Torecan</v>
          </cell>
        </row>
        <row r="1318">
          <cell r="G1318" t="str">
            <v>Perphenazine</v>
          </cell>
        </row>
        <row r="1319">
          <cell r="G1319" t="str">
            <v>Vistaril</v>
          </cell>
        </row>
        <row r="1320">
          <cell r="G1320" t="str">
            <v>Anzemet</v>
          </cell>
        </row>
        <row r="1321">
          <cell r="G1321" t="str">
            <v>Geref</v>
          </cell>
        </row>
        <row r="1322">
          <cell r="G1322" t="str">
            <v>Cerebyx (IM, IV)</v>
          </cell>
        </row>
        <row r="1323">
          <cell r="G1323" t="str">
            <v>Vumon (IV INF)</v>
          </cell>
        </row>
        <row r="1324">
          <cell r="G1324" t="str">
            <v>Yescarta (IV INF)</v>
          </cell>
        </row>
        <row r="1325">
          <cell r="G1325" t="str">
            <v>Kymriah (IV INF)</v>
          </cell>
        </row>
        <row r="1326">
          <cell r="G1326" t="str">
            <v>Provenge (IV INF)</v>
          </cell>
        </row>
        <row r="1327">
          <cell r="G1327" t="str">
            <v>Lipodox</v>
          </cell>
        </row>
        <row r="1328">
          <cell r="G1328" t="str">
            <v>Doxil</v>
          </cell>
        </row>
        <row r="1329">
          <cell r="G1329" t="str">
            <v>Tecartus (IV INF)</v>
          </cell>
        </row>
        <row r="1330">
          <cell r="G1330" t="str">
            <v>Breyanzi (IV INF)</v>
          </cell>
        </row>
        <row r="1331">
          <cell r="G1331" t="str">
            <v>Abecma (IV INF)</v>
          </cell>
        </row>
        <row r="1332">
          <cell r="G1332" t="str">
            <v>Carvykti (IV INF)</v>
          </cell>
        </row>
        <row r="1333">
          <cell r="G1333" t="str">
            <v>Avonex (IM)</v>
          </cell>
        </row>
        <row r="1334">
          <cell r="G1334" t="str">
            <v>Rebif (SUBQ)</v>
          </cell>
        </row>
        <row r="1335">
          <cell r="G1335" t="str">
            <v>Ventavis</v>
          </cell>
        </row>
        <row r="1336">
          <cell r="G1336" t="str">
            <v>Epogen, Procrit (SUBQ, IV)</v>
          </cell>
        </row>
        <row r="1337">
          <cell r="G1337" t="str">
            <v>Biosimilar: Zarxio (IV, SUBQ)</v>
          </cell>
        </row>
        <row r="1338">
          <cell r="G1338" t="str">
            <v>Biosimilar: Inflectra (IV INF)</v>
          </cell>
        </row>
        <row r="1339">
          <cell r="G1339" t="str">
            <v>Biosimilar: Renflexis (IV INF)</v>
          </cell>
        </row>
        <row r="1340">
          <cell r="G1340" t="str">
            <v>Biosimilar: Retacrit (SUBQ, IV)</v>
          </cell>
        </row>
        <row r="1341">
          <cell r="G1341" t="str">
            <v>Biosimilar: Retacrit (SUBQ, IV)</v>
          </cell>
        </row>
        <row r="1342">
          <cell r="G1342" t="str">
            <v>Biosimilar to Avastin - Amgen: MVASI (IV INF)</v>
          </cell>
        </row>
        <row r="1343">
          <cell r="G1343" t="str">
            <v>Biosimilar: Fulphila (SUBQ)</v>
          </cell>
        </row>
        <row r="1344">
          <cell r="G1344" t="str">
            <v>Biosimilar: Ixifi</v>
          </cell>
        </row>
        <row r="1345">
          <cell r="G1345" t="str">
            <v>Biosimilar: Nivestym (IV, SUBQ)</v>
          </cell>
        </row>
        <row r="1346">
          <cell r="G1346" t="str">
            <v>Biosimilar: Udenyca (SUBQ)</v>
          </cell>
        </row>
        <row r="1347">
          <cell r="G1347" t="str">
            <v>Biosimilar: Ontruzant (IV INF)</v>
          </cell>
        </row>
        <row r="1348">
          <cell r="G1348" t="str">
            <v>Biosimilar: Herzuma (IV INF)</v>
          </cell>
        </row>
        <row r="1349">
          <cell r="G1349" t="str">
            <v>Biosimilar: Ogivri (IV INF)</v>
          </cell>
        </row>
        <row r="1350">
          <cell r="G1350" t="str">
            <v>Biosimilar: Truxima (IV INF)</v>
          </cell>
        </row>
        <row r="1351">
          <cell r="G1351" t="str">
            <v>Biosimilar: Trazimera (IV INF)</v>
          </cell>
        </row>
        <row r="1352">
          <cell r="G1352" t="str">
            <v>Biosimilar: Kanjinti (IV INF)</v>
          </cell>
        </row>
        <row r="1353">
          <cell r="G1353" t="str">
            <v>Biosimilar to Avastin - Pfizer : Zirabev (IV INF)</v>
          </cell>
        </row>
        <row r="1354">
          <cell r="G1354" t="str">
            <v>Biosimilar: Ruxience (IV INF)</v>
          </cell>
        </row>
        <row r="1355">
          <cell r="G1355" t="str">
            <v>Biosimilar: Ziextenzo (SUBQ)</v>
          </cell>
        </row>
        <row r="1356">
          <cell r="G1356" t="str">
            <v>Biosimilar: Avsola</v>
          </cell>
        </row>
        <row r="1357">
          <cell r="G1357" t="str">
            <v>Biosimilar: Nyvepria (SUBQ)</v>
          </cell>
        </row>
        <row r="1358">
          <cell r="G1358" t="str">
            <v>Biosimilar: Riabni (IV INF)</v>
          </cell>
        </row>
        <row r="1359">
          <cell r="G1359" t="str">
            <v>Biosimilar to Lucentis: Byooviz (INTRAVITREAL)</v>
          </cell>
        </row>
        <row r="1360">
          <cell r="G1360" t="str">
            <v>Biosimilar: Releuko (IV, SUBQ)</v>
          </cell>
        </row>
        <row r="1361">
          <cell r="G1361" t="str">
            <v>Biosimilar to Avastin - Amneal: Alymsys (IV INF)</v>
          </cell>
        </row>
        <row r="1362">
          <cell r="G1362" t="str">
            <v>Biosimilar: Stimufend (SUBQ)</v>
          </cell>
        </row>
        <row r="1363">
          <cell r="G1363" t="str">
            <v>Biosimilar to Lucentis: Cimerli (INTRAVITREAL)</v>
          </cell>
        </row>
        <row r="1364">
          <cell r="G1364" t="str">
            <v>Biosimilar: Vegzelma (IV INF)</v>
          </cell>
        </row>
        <row r="1365">
          <cell r="G1365" t="str">
            <v>Biosimilar: Fylnetra (SUBQ)</v>
          </cell>
        </row>
        <row r="1366">
          <cell r="G1366" t="str">
            <v>Biosimilar: Idacio (SUBQ)</v>
          </cell>
        </row>
        <row r="1367">
          <cell r="G1367" t="str">
            <v>Biosimilar: Abrilada (SUBQ)</v>
          </cell>
        </row>
        <row r="1368">
          <cell r="G1368" t="str">
            <v>Biosimilar to Actemra: Tofidence (IV INF)</v>
          </cell>
        </row>
        <row r="1369">
          <cell r="G1369" t="str">
            <v>Biosimilar to Tysabri: Tyruko (IV INF)</v>
          </cell>
        </row>
        <row r="1370">
          <cell r="G1370" t="str">
            <v xml:space="preserve">Biosimilar to Stelara: Wezlana (SUBQ) </v>
          </cell>
        </row>
        <row r="1371">
          <cell r="G1371" t="str">
            <v>Biosimilar to Stelara: Wezlana (IV INF)</v>
          </cell>
        </row>
        <row r="1372">
          <cell r="G1372" t="str">
            <v>Sublocade (SUBQ)</v>
          </cell>
        </row>
        <row r="1373">
          <cell r="G1373" t="str">
            <v>Sublocade (SUBQ)</v>
          </cell>
        </row>
        <row r="1374">
          <cell r="G1374" t="str">
            <v>Butorphanol Tartrate</v>
          </cell>
        </row>
        <row r="1375">
          <cell r="G1375" t="str">
            <v>Spravato</v>
          </cell>
        </row>
        <row r="1376">
          <cell r="G1376" t="str">
            <v>Gognex</v>
          </cell>
        </row>
        <row r="1377">
          <cell r="G1377" t="str">
            <v>Amicar</v>
          </cell>
        </row>
        <row r="1378">
          <cell r="G1378" t="str">
            <v>Cefobid (IM, IV)</v>
          </cell>
        </row>
        <row r="1379">
          <cell r="G1379" t="str">
            <v>Tagamet (IM, IV)</v>
          </cell>
        </row>
        <row r="1380">
          <cell r="G1380" t="str">
            <v>Famotidine (IVP, IV infusion)</v>
          </cell>
          <cell r="Q1380">
            <v>3</v>
          </cell>
        </row>
        <row r="1381">
          <cell r="G1381" t="str">
            <v>Nafcillin (IM, IV INF)</v>
          </cell>
        </row>
        <row r="1382">
          <cell r="G1382" t="str">
            <v>Floxin</v>
          </cell>
        </row>
        <row r="1383">
          <cell r="G1383" t="str">
            <v>Septra (IV INF)</v>
          </cell>
        </row>
        <row r="1384">
          <cell r="G1384" t="str">
            <v>Timentin (V INF)</v>
          </cell>
        </row>
        <row r="1385">
          <cell r="G1385" t="str">
            <v>Cefotan (IM, IV)</v>
          </cell>
        </row>
        <row r="1386">
          <cell r="G1386" t="str">
            <v>Cerebyx (IM, IV)</v>
          </cell>
        </row>
        <row r="1387">
          <cell r="G1387" t="str">
            <v>Pentam (IM, IV INF)</v>
          </cell>
        </row>
        <row r="1388">
          <cell r="G1388" t="str">
            <v>Pipracil (IV INJ, IM)</v>
          </cell>
        </row>
        <row r="1389">
          <cell r="G1389" t="str">
            <v>Gleevec</v>
          </cell>
        </row>
        <row r="1390">
          <cell r="G1390" t="str">
            <v>Viagra</v>
          </cell>
        </row>
        <row r="1391">
          <cell r="G1391" t="str">
            <v>Granisetron</v>
          </cell>
        </row>
        <row r="1392">
          <cell r="G1392" t="str">
            <v>Dilaudid-HP (10 mg/ml)</v>
          </cell>
        </row>
        <row r="1393">
          <cell r="G1393" t="str">
            <v>Morphine Sulfate (25- &amp; 50-mg/ml)</v>
          </cell>
        </row>
        <row r="1394">
          <cell r="G1394" t="str">
            <v>Retrovir (ORAL)</v>
          </cell>
        </row>
        <row r="1395">
          <cell r="G1395" t="str">
            <v>Wellbutrin SR</v>
          </cell>
        </row>
        <row r="1396">
          <cell r="G1396" t="str">
            <v>Mercaptopurine, Purixan</v>
          </cell>
        </row>
        <row r="1397">
          <cell r="G1397" t="str">
            <v>Dolophine, Methadose Oral Concentrate</v>
          </cell>
        </row>
        <row r="1398">
          <cell r="G1398" t="str">
            <v>Refissa, Renova, Retin-A, Retin-A Micro</v>
          </cell>
        </row>
        <row r="1399">
          <cell r="G1399" t="str">
            <v>Zofran, Zuplenz (ORAL)</v>
          </cell>
        </row>
        <row r="1400">
          <cell r="G1400" t="str">
            <v>Menopur (SUBQ)</v>
          </cell>
        </row>
        <row r="1401">
          <cell r="G1401" t="str">
            <v>Gonal-F, Gonal-F RFF (SUBQ)</v>
          </cell>
        </row>
        <row r="1402">
          <cell r="G1402" t="str">
            <v>Follistim AQ (SUBQ)</v>
          </cell>
        </row>
        <row r="1403">
          <cell r="G1403" t="str">
            <v>Fyremadel (SUBQ)</v>
          </cell>
        </row>
        <row r="1404">
          <cell r="G1404" t="str">
            <v>Clozaril, Fazaclo, Versacloz</v>
          </cell>
        </row>
        <row r="1405">
          <cell r="G1405" t="str">
            <v>Videx EC</v>
          </cell>
        </row>
        <row r="1406">
          <cell r="G1406" t="str">
            <v>Propecia, Proscar</v>
          </cell>
        </row>
        <row r="1407">
          <cell r="G1407" t="str">
            <v>Minoxidil</v>
          </cell>
        </row>
        <row r="1408">
          <cell r="G1408" t="str">
            <v>Fortovase, Invirase</v>
          </cell>
        </row>
        <row r="1409">
          <cell r="G1409" t="str">
            <v>N/A</v>
          </cell>
        </row>
        <row r="1410">
          <cell r="G1410" t="str">
            <v>Pegasys (SUBQ)</v>
          </cell>
        </row>
        <row r="1411">
          <cell r="G1411" t="str">
            <v>Pegintron, Sylatron [DSC] (SUBQ)</v>
          </cell>
        </row>
        <row r="1412">
          <cell r="G1412" t="str">
            <v>Aromasin</v>
          </cell>
        </row>
        <row r="1413">
          <cell r="G1413" t="str">
            <v>Regranex</v>
          </cell>
        </row>
        <row r="1414">
          <cell r="G1414" t="str">
            <v>Dexedrine, Procentra, Zenzedi</v>
          </cell>
        </row>
        <row r="1415">
          <cell r="G1415" t="str">
            <v>Rocaltrol</v>
          </cell>
        </row>
        <row r="1416">
          <cell r="G1416" t="str">
            <v>Arimidex</v>
          </cell>
        </row>
        <row r="1417">
          <cell r="G1417" t="str">
            <v>Leukeran</v>
          </cell>
        </row>
        <row r="1418">
          <cell r="G1418" t="str">
            <v>Anzemet</v>
          </cell>
        </row>
        <row r="1419">
          <cell r="G1419" t="str">
            <v>Flutamide</v>
          </cell>
        </row>
        <row r="1420">
          <cell r="G1420" t="str">
            <v>Hydrea, Droxia, Siklos</v>
          </cell>
        </row>
        <row r="1421">
          <cell r="G1421" t="str">
            <v>Ergamisol</v>
          </cell>
        </row>
        <row r="1422">
          <cell r="G1422" t="str">
            <v>Gleostine</v>
          </cell>
        </row>
        <row r="1423">
          <cell r="G1423" t="str">
            <v>Megace</v>
          </cell>
        </row>
        <row r="1424">
          <cell r="G1424" t="str">
            <v>Matulane</v>
          </cell>
        </row>
        <row r="1425">
          <cell r="G1425" t="str">
            <v>Compazine</v>
          </cell>
        </row>
        <row r="1426">
          <cell r="G1426" t="str">
            <v>Nolvadex, Soltamox</v>
          </cell>
        </row>
        <row r="1427">
          <cell r="G1427" t="str">
            <v>Testopel (Pellet Implant)</v>
          </cell>
        </row>
        <row r="1428">
          <cell r="G1428" t="str">
            <v>Mifeprex</v>
          </cell>
        </row>
        <row r="1429">
          <cell r="G1429" t="str">
            <v>Cytotec</v>
          </cell>
        </row>
        <row r="1430">
          <cell r="G1430" t="str">
            <v>Mynephron, Nephrocaps, Renal Caps, Reno Caps, Triphrocaps, Virt-Caps</v>
          </cell>
        </row>
        <row r="1431">
          <cell r="G1431" t="str">
            <v>Prenatal Vitamins</v>
          </cell>
        </row>
        <row r="1432">
          <cell r="G1432" t="str">
            <v>Propel (Sinus Implant)</v>
          </cell>
        </row>
        <row r="1433">
          <cell r="G1433" t="str">
            <v>Progestasert</v>
          </cell>
        </row>
        <row r="1434">
          <cell r="G1434" t="str">
            <v>Nicotine, Nicoderm</v>
          </cell>
        </row>
        <row r="1435">
          <cell r="G1435" t="str">
            <v>Nicotine, Nicoderm</v>
          </cell>
        </row>
        <row r="1436">
          <cell r="G1436" t="str">
            <v>Multiple</v>
          </cell>
        </row>
        <row r="1437">
          <cell r="G1437" t="str">
            <v>Nicotine, Nicorette</v>
          </cell>
        </row>
        <row r="1438">
          <cell r="G1438" t="str">
            <v>Dextrose 5 %-0.45 % Sod Chloride (IV INF)</v>
          </cell>
        </row>
        <row r="1439">
          <cell r="G1439" t="str">
            <v>Potassium Chloride In D5W (IV INF)</v>
          </cell>
        </row>
        <row r="1440">
          <cell r="G1440" t="str">
            <v>N/A (IV INF)</v>
          </cell>
        </row>
        <row r="1441">
          <cell r="G1441" t="str">
            <v>N/A (IV INF)</v>
          </cell>
        </row>
        <row r="1442">
          <cell r="G1442" t="str">
            <v>Lispro (Admelog, Humalog/Jr, Lyumjev); Aspart (Novolog, Fiasp); Glulisine (Apidra); Regular (Humulin R, Novolin R)</v>
          </cell>
        </row>
        <row r="1443">
          <cell r="G1443" t="str">
            <v>Aspart (Fiasp, Novolog); Lispro (Admelog, Humalog/Jr, Lyumjev)</v>
          </cell>
        </row>
        <row r="1444">
          <cell r="G1444" t="str">
            <v>NPH (Humulin N, Novolin N)</v>
          </cell>
        </row>
        <row r="1445">
          <cell r="G1445" t="str">
            <v>Degludec (Tresiba); Detemir (Levemir); Glargine (Basaglar, Lantus, Semglee/YFGN)</v>
          </cell>
        </row>
        <row r="1446">
          <cell r="G1446" t="str">
            <v>Cartridge: Insulin Lispro (Humalog); Insulin NPH/Regular (Humulin, Novolin)</v>
          </cell>
        </row>
        <row r="1447">
          <cell r="G1447" t="str">
            <v>Cartridge: Insulin Aspart (Fiasp, Novolog); Insulin Lispro (Humalog)</v>
          </cell>
        </row>
        <row r="1448">
          <cell r="G1448" t="str">
            <v>Toujeo Solostar 1.5 ml (Not Toujeo Max)</v>
          </cell>
        </row>
        <row r="1449">
          <cell r="G1449" t="str">
            <v>All Pens (Except Toujeo Solostar 1.5 ml)</v>
          </cell>
        </row>
        <row r="1450">
          <cell r="G1450" t="str">
            <v>Xulane, Zafemy</v>
          </cell>
        </row>
        <row r="1451">
          <cell r="G1451" t="str">
            <v>Twirla</v>
          </cell>
        </row>
        <row r="1452">
          <cell r="G1452" t="str">
            <v>Phexxi</v>
          </cell>
        </row>
        <row r="1453">
          <cell r="G1453" t="str">
            <v>Ella</v>
          </cell>
        </row>
        <row r="1454">
          <cell r="G1454" t="str">
            <v>Plan B, Plan B One-Step</v>
          </cell>
        </row>
        <row r="1455">
          <cell r="G1455" t="str">
            <v>Depo-Provera (150 mg/mL) (IM)</v>
          </cell>
        </row>
        <row r="1456">
          <cell r="G1456" t="str">
            <v>Sodium Chloride (IV INF)</v>
          </cell>
        </row>
        <row r="1457">
          <cell r="G1457" t="str">
            <v>Sodium Chloride (IV INF)</v>
          </cell>
        </row>
        <row r="1458">
          <cell r="G1458" t="str">
            <v>Dextrose-NaCl (IV INF)</v>
          </cell>
        </row>
        <row r="1459">
          <cell r="G1459" t="str">
            <v>Sodium Chloride (IV INF)</v>
          </cell>
        </row>
        <row r="1460">
          <cell r="G1460" t="str">
            <v>Dextrose (IV INF)</v>
          </cell>
        </row>
        <row r="1461">
          <cell r="G1461" t="str">
            <v>Dextrose (IV INF)</v>
          </cell>
        </row>
        <row r="1462">
          <cell r="G1462" t="str">
            <v>Lactated Ringer's (IV INF)</v>
          </cell>
        </row>
        <row r="1463">
          <cell r="G1463" t="str">
            <v>Dextrose In Lactated Ringer's (IV INF)</v>
          </cell>
        </row>
        <row r="1464">
          <cell r="G1464" t="str">
            <v>Lutathera</v>
          </cell>
        </row>
        <row r="1465">
          <cell r="G1465" t="str">
            <v>Hicon® Sodium Iodide I 131 Solution USP</v>
          </cell>
        </row>
        <row r="1466">
          <cell r="G1466" t="str">
            <v>Sodium Iodide I-125</v>
          </cell>
        </row>
        <row r="1467">
          <cell r="G1467" t="str">
            <v>Hicon® Sodium Iodide I 131 Solution USP</v>
          </cell>
        </row>
        <row r="1468">
          <cell r="G1468" t="str">
            <v>Zevalin Y-90 (IV INF)</v>
          </cell>
        </row>
        <row r="1469">
          <cell r="G1469" t="str">
            <v>Sodium Phosphate P-32</v>
          </cell>
        </row>
        <row r="1470">
          <cell r="G1470" t="str">
            <v>Phosphocol P-32</v>
          </cell>
        </row>
        <row r="1471">
          <cell r="G1471" t="str">
            <v>Azedra Therapeutic &amp; Dosimetric</v>
          </cell>
        </row>
        <row r="1472">
          <cell r="G1472" t="str">
            <v>Metastron</v>
          </cell>
        </row>
        <row r="1473">
          <cell r="G1473" t="str">
            <v>Quadramet [DSC 12/31/21]</v>
          </cell>
        </row>
        <row r="1474">
          <cell r="G1474" t="str">
            <v>Xofigo</v>
          </cell>
        </row>
        <row r="1475">
          <cell r="G1475" t="str">
            <v>Pluvicto</v>
          </cell>
        </row>
        <row r="1476">
          <cell r="G1476" t="str">
            <v>Adeno-4 (Oral)</v>
          </cell>
        </row>
        <row r="1477">
          <cell r="G1477" t="str">
            <v>Adeno-7 (Oral)</v>
          </cell>
        </row>
        <row r="1478">
          <cell r="G1478" t="str">
            <v>BioThrax (SUBQ OR IM)</v>
          </cell>
        </row>
        <row r="1479">
          <cell r="G1479" t="str">
            <v>N/A (SUBQ)</v>
          </cell>
        </row>
        <row r="1480">
          <cell r="G1480" t="str">
            <v>BCG Vaccine</v>
          </cell>
        </row>
        <row r="1481">
          <cell r="G1481" t="str">
            <v>Dengvaxia (SUBQ)</v>
          </cell>
        </row>
        <row r="1482">
          <cell r="G1482" t="str">
            <v>Ixchiq</v>
          </cell>
        </row>
        <row r="1483">
          <cell r="G1483" t="str">
            <v>JYNNEOS (SUBQ)</v>
          </cell>
        </row>
        <row r="1484">
          <cell r="G1484" t="str">
            <v>MenQuadfi (IM)</v>
          </cell>
        </row>
        <row r="1485">
          <cell r="G1485" t="str">
            <v>ACAM2000 (PERQ)</v>
          </cell>
        </row>
        <row r="1486">
          <cell r="G1486" t="str">
            <v>Vaxchora</v>
          </cell>
        </row>
        <row r="1487">
          <cell r="G1487" t="str">
            <v>Ticovac (IM)</v>
          </cell>
        </row>
        <row r="1488">
          <cell r="G1488" t="str">
            <v>Ticovac (IM)</v>
          </cell>
        </row>
        <row r="1489">
          <cell r="G1489" t="str">
            <v>Havrix 1440 U/Ml, Vaqta 50 U/Ml (IM)</v>
          </cell>
        </row>
        <row r="1490">
          <cell r="G1490" t="str">
            <v>Havrix 720 U/0.5 Ml, Vaqta 25 U/0.5 Ml (IM)</v>
          </cell>
        </row>
        <row r="1491">
          <cell r="G1491" t="str">
            <v>Havrix  (IM)</v>
          </cell>
        </row>
        <row r="1492">
          <cell r="G1492" t="str">
            <v>Twinrix (IM)</v>
          </cell>
        </row>
        <row r="1493">
          <cell r="G1493" t="str">
            <v>Menhibrix (IM)</v>
          </cell>
        </row>
        <row r="1494">
          <cell r="G1494" t="str">
            <v>PedvaxHIB (IM)</v>
          </cell>
        </row>
        <row r="1495">
          <cell r="G1495" t="str">
            <v>ActHIB, Hiberix (IM)</v>
          </cell>
        </row>
        <row r="1496">
          <cell r="G1496" t="str">
            <v>Gardasil (IM)</v>
          </cell>
        </row>
        <row r="1497">
          <cell r="G1497" t="str">
            <v>Cervarix (IM)</v>
          </cell>
        </row>
        <row r="1498">
          <cell r="G1498" t="str">
            <v>Gardasil 9 (IM)</v>
          </cell>
        </row>
        <row r="1499">
          <cell r="G1499" t="str">
            <v>Prevnar 13 (IM)</v>
          </cell>
        </row>
        <row r="1500">
          <cell r="G1500" t="str">
            <v>Vaxneuvance (IM)</v>
          </cell>
        </row>
        <row r="1501">
          <cell r="G1501" t="str">
            <v>Imovax, RabAvert (IM)</v>
          </cell>
        </row>
        <row r="1502">
          <cell r="G1502" t="str">
            <v>Imovax Rabies ID</v>
          </cell>
        </row>
        <row r="1503">
          <cell r="G1503" t="str">
            <v>Prevnar 20 (IM)</v>
          </cell>
        </row>
        <row r="1504">
          <cell r="G1504" t="str">
            <v>Abrysvo (IM)</v>
          </cell>
        </row>
        <row r="1505">
          <cell r="G1505" t="str">
            <v>Arexvy (IM)</v>
          </cell>
        </row>
        <row r="1506">
          <cell r="G1506" t="str">
            <v>RotaTeq</v>
          </cell>
        </row>
        <row r="1507">
          <cell r="G1507" t="str">
            <v>Rotarix</v>
          </cell>
        </row>
        <row r="1508">
          <cell r="G1508" t="str">
            <v>*TBD*</v>
          </cell>
        </row>
        <row r="1509">
          <cell r="G1509" t="str">
            <v>Vivotif</v>
          </cell>
        </row>
        <row r="1510">
          <cell r="G1510" t="str">
            <v>Typhim VI (IM)</v>
          </cell>
        </row>
        <row r="1511">
          <cell r="G1511" t="str">
            <v>Kinrix, Quadracel (IM)</v>
          </cell>
        </row>
        <row r="1512">
          <cell r="G1512" t="str">
            <v>Vaxelis (IM)</v>
          </cell>
        </row>
        <row r="1513">
          <cell r="G1513" t="str">
            <v>Pentacel (IM)</v>
          </cell>
        </row>
        <row r="1514">
          <cell r="G1514" t="str">
            <v>Daptacel, Infanrix (IM)</v>
          </cell>
        </row>
        <row r="1515">
          <cell r="G1515" t="str">
            <v>Diptheria-Tetanus Toxoids DT (IM)</v>
          </cell>
        </row>
        <row r="1516">
          <cell r="G1516" t="str">
            <v>M-M-R II, Priorix (SUBQ)</v>
          </cell>
        </row>
        <row r="1517">
          <cell r="G1517" t="str">
            <v>ProQuad (SUBQ)</v>
          </cell>
        </row>
        <row r="1518">
          <cell r="G1518" t="str">
            <v>IPOL (SUBQ OR IM)</v>
          </cell>
        </row>
        <row r="1519">
          <cell r="G1519" t="str">
            <v>Decavac, TdVax, Tenivac, Tetanus-Diphtheria Toxoids (IM)</v>
          </cell>
        </row>
        <row r="1520">
          <cell r="G1520" t="str">
            <v>Adacel, Boostrix (IM)</v>
          </cell>
        </row>
        <row r="1521">
          <cell r="G1521" t="str">
            <v>Varivax (SUBQ)</v>
          </cell>
        </row>
        <row r="1522">
          <cell r="G1522" t="str">
            <v>Stamaril, YF-Vax (SUBQ)</v>
          </cell>
        </row>
        <row r="1523">
          <cell r="G1523" t="str">
            <v>Pediarix (IM)</v>
          </cell>
        </row>
        <row r="1524">
          <cell r="G1524" t="str">
            <v>Pneumovax 23 (SUBQ OR IM)</v>
          </cell>
        </row>
        <row r="1525">
          <cell r="G1525" t="str">
            <v>Menomune-A/C/Y/W-135 (SUBQ)</v>
          </cell>
        </row>
        <row r="1526">
          <cell r="G1526" t="str">
            <v>Menactra, Menveo (IM)</v>
          </cell>
        </row>
        <row r="1527">
          <cell r="G1527" t="str">
            <v>Zostavax (SUBQ)</v>
          </cell>
        </row>
        <row r="1528">
          <cell r="G1528" t="str">
            <v>Ixiaro (IM)</v>
          </cell>
        </row>
        <row r="1529">
          <cell r="G1529" t="str">
            <v>Heplisav-B (IM)</v>
          </cell>
        </row>
        <row r="1530">
          <cell r="G1530" t="str">
            <v>Recombivax Hb 40 mcg/ml (IM)</v>
          </cell>
        </row>
        <row r="1531">
          <cell r="G1531" t="str">
            <v>Recombivax Hb 10 mcg/ml (IM)</v>
          </cell>
        </row>
        <row r="1532">
          <cell r="G1532" t="str">
            <v>Recombivax Hb 5 mcg/0.5 ml, Engerix-B 10 mcg/0.5 ml (IM)</v>
          </cell>
        </row>
        <row r="1533">
          <cell r="G1533" t="str">
            <v>Recombivax Hb 10 mcg/ml, Engerix-B 20 mcg/ml (IM)</v>
          </cell>
        </row>
        <row r="1534">
          <cell r="G1534" t="str">
            <v>Engerix-B 20 mcg/ml (2 ml = 1 dose) (IM)</v>
          </cell>
        </row>
        <row r="1535">
          <cell r="G1535" t="str">
            <v>Comvax (IM)</v>
          </cell>
        </row>
        <row r="1536">
          <cell r="G1536" t="str">
            <v>Shingrix (IM)</v>
          </cell>
        </row>
        <row r="1537">
          <cell r="G1537" t="str">
            <v>Ervebo (IM)</v>
          </cell>
        </row>
        <row r="1538">
          <cell r="G1538" t="str">
            <v>PreHevbrio (IM)</v>
          </cell>
        </row>
        <row r="1539">
          <cell r="G1539" t="str">
            <v>N/A - Multiple Products</v>
          </cell>
        </row>
        <row r="1540">
          <cell r="G1540" t="str">
            <v>N/A - Multiple Products</v>
          </cell>
        </row>
        <row r="1541">
          <cell r="G1541" t="str">
            <v>N/A - Multiple Products</v>
          </cell>
        </row>
        <row r="1542">
          <cell r="G1542" t="str">
            <v>N/A - Multiple Products</v>
          </cell>
        </row>
        <row r="1543">
          <cell r="G1543" t="str">
            <v>N/A - Multiple Products</v>
          </cell>
        </row>
        <row r="1544">
          <cell r="G1544" t="str">
            <v>N/A - Multiple Products</v>
          </cell>
        </row>
        <row r="1545">
          <cell r="G1545" t="str">
            <v>N/A - Multiple Products</v>
          </cell>
        </row>
        <row r="1546">
          <cell r="G1546" t="str">
            <v>N/A - Multiple Products</v>
          </cell>
        </row>
        <row r="1547">
          <cell r="G1547" t="str">
            <v>N/A - Multiple Products</v>
          </cell>
        </row>
        <row r="1548">
          <cell r="G1548" t="str">
            <v>N/A</v>
          </cell>
        </row>
        <row r="1549">
          <cell r="G1549" t="str">
            <v>N/A - Multiple Products</v>
          </cell>
        </row>
        <row r="1550">
          <cell r="G1550" t="str">
            <v>N/A</v>
          </cell>
        </row>
        <row r="1551">
          <cell r="G1551" t="str">
            <v>N/A - Multiple Products</v>
          </cell>
        </row>
        <row r="1552">
          <cell r="G1552" t="str">
            <v>N/A - Multiple Products</v>
          </cell>
        </row>
        <row r="1553">
          <cell r="G1553" t="str">
            <v>N/A - Multiple Products</v>
          </cell>
        </row>
        <row r="1554">
          <cell r="G1554" t="str">
            <v>N/A - Multiple Products</v>
          </cell>
        </row>
        <row r="1555">
          <cell r="G1555" t="str">
            <v>N/A - Multiple Products</v>
          </cell>
        </row>
        <row r="1556">
          <cell r="G1556" t="str">
            <v>N/A - Multiple Products</v>
          </cell>
        </row>
        <row r="1557">
          <cell r="G1557" t="str">
            <v>N/A - Multiple Products</v>
          </cell>
        </row>
        <row r="1558">
          <cell r="G1558" t="str">
            <v>Phenadoz, Phenergan, Promethegan</v>
          </cell>
        </row>
        <row r="1559">
          <cell r="G1559" t="str">
            <v>N/A - Multiple Products</v>
          </cell>
        </row>
        <row r="1560">
          <cell r="G1560" t="str">
            <v>N/A - Multiple Products</v>
          </cell>
        </row>
        <row r="1561">
          <cell r="G1561" t="str">
            <v>N/A - Multiple Products</v>
          </cell>
        </row>
        <row r="1562">
          <cell r="G1562" t="str">
            <v>N/A - Multiple Products</v>
          </cell>
        </row>
        <row r="1563">
          <cell r="G1563" t="str">
            <v>N/A - Multiple Products</v>
          </cell>
        </row>
        <row r="1564">
          <cell r="G1564" t="str">
            <v>N/A - Multiple Products</v>
          </cell>
        </row>
        <row r="1565">
          <cell r="G1565" t="str">
            <v>N/A - Multiple Products</v>
          </cell>
        </row>
        <row r="1566">
          <cell r="G1566" t="str">
            <v>N/A - Multiple Products</v>
          </cell>
        </row>
        <row r="1567">
          <cell r="G1567" t="str">
            <v>N/A - Multiple Products</v>
          </cell>
        </row>
        <row r="1568">
          <cell r="G1568" t="str">
            <v>Compound Product</v>
          </cell>
        </row>
        <row r="1569">
          <cell r="G1569" t="str">
            <v>Compound Product</v>
          </cell>
        </row>
        <row r="1570">
          <cell r="G1570" t="str">
            <v>Compound Product</v>
          </cell>
        </row>
        <row r="1571">
          <cell r="G1571" t="str">
            <v>Compound Product</v>
          </cell>
        </row>
        <row r="1572">
          <cell r="G1572" t="str">
            <v>Compound Product</v>
          </cell>
        </row>
        <row r="1573">
          <cell r="G1573" t="str">
            <v>Compound Product</v>
          </cell>
        </row>
        <row r="1574">
          <cell r="G1574" t="str">
            <v>Compound Product</v>
          </cell>
        </row>
        <row r="1575">
          <cell r="G1575" t="str">
            <v>Compound Product</v>
          </cell>
        </row>
        <row r="1576">
          <cell r="G1576" t="str">
            <v>Compound Product</v>
          </cell>
        </row>
        <row r="1577">
          <cell r="G1577" t="str">
            <v>Compound Product</v>
          </cell>
        </row>
        <row r="1578">
          <cell r="G1578" t="str">
            <v>Compound Product</v>
          </cell>
        </row>
        <row r="1579">
          <cell r="G1579" t="str">
            <v>Compound Product</v>
          </cell>
        </row>
        <row r="1580">
          <cell r="G1580" t="str">
            <v>Compound Product</v>
          </cell>
        </row>
        <row r="1581">
          <cell r="G1581" t="str">
            <v>Compound Product</v>
          </cell>
        </row>
        <row r="1582">
          <cell r="G1582" t="str">
            <v>Compound Product</v>
          </cell>
        </row>
        <row r="1583">
          <cell r="G1583" t="str">
            <v>Compound Product</v>
          </cell>
        </row>
        <row r="1584">
          <cell r="G1584" t="str">
            <v>Compound Product</v>
          </cell>
        </row>
        <row r="1585">
          <cell r="G1585" t="str">
            <v>Compound Product</v>
          </cell>
        </row>
        <row r="1586">
          <cell r="G1586" t="str">
            <v>Compound Product</v>
          </cell>
        </row>
        <row r="1587">
          <cell r="G1587" t="str">
            <v>Compound Product</v>
          </cell>
        </row>
        <row r="1588">
          <cell r="G1588" t="str">
            <v>Compound Product</v>
          </cell>
        </row>
        <row r="1589">
          <cell r="G1589" t="str">
            <v>Compound Product</v>
          </cell>
        </row>
        <row r="1590">
          <cell r="G1590" t="str">
            <v>Compound Product</v>
          </cell>
        </row>
        <row r="1591">
          <cell r="G1591" t="str">
            <v>Compound Product</v>
          </cell>
        </row>
        <row r="1592">
          <cell r="G1592" t="str">
            <v>Compound Product</v>
          </cell>
        </row>
        <row r="1593">
          <cell r="G1593" t="str">
            <v>Compound Product</v>
          </cell>
        </row>
        <row r="1594">
          <cell r="G1594" t="str">
            <v>Compound Product</v>
          </cell>
        </row>
        <row r="1595">
          <cell r="G1595" t="str">
            <v>Compound Product</v>
          </cell>
        </row>
        <row r="1596">
          <cell r="G1596" t="str">
            <v>Compound Product</v>
          </cell>
        </row>
        <row r="1597">
          <cell r="G1597" t="str">
            <v>Compound Product</v>
          </cell>
        </row>
        <row r="1598">
          <cell r="G1598" t="str">
            <v>Compound Product</v>
          </cell>
        </row>
        <row r="1599">
          <cell r="G1599" t="str">
            <v>Compound Product</v>
          </cell>
        </row>
        <row r="1600">
          <cell r="G1600" t="str">
            <v>Compound Product</v>
          </cell>
        </row>
        <row r="1601">
          <cell r="G1601" t="str">
            <v>Admin - Immunization</v>
          </cell>
        </row>
        <row r="1602">
          <cell r="G1602" t="str">
            <v>Admin - Immunization</v>
          </cell>
        </row>
        <row r="1603">
          <cell r="G1603" t="str">
            <v>Admin - Immunization</v>
          </cell>
        </row>
        <row r="1604">
          <cell r="G1604" t="str">
            <v>Admin - Immunization</v>
          </cell>
        </row>
        <row r="1605">
          <cell r="G1605" t="str">
            <v>Admin - Immunization</v>
          </cell>
        </row>
        <row r="1606">
          <cell r="G1606" t="str">
            <v>Admin - Immunization</v>
          </cell>
        </row>
        <row r="1607">
          <cell r="G1607" t="str">
            <v>Admin - RSV Mab</v>
          </cell>
        </row>
        <row r="1608">
          <cell r="G1608" t="str">
            <v>Admin - RSV Mab</v>
          </cell>
        </row>
        <row r="1609">
          <cell r="G1609" t="str">
            <v>Admin - HIV PREP</v>
          </cell>
        </row>
        <row r="1610">
          <cell r="G1610" t="str">
            <v>Admin - Cipaglucosidase alfa-atga plus oral miglustat</v>
          </cell>
        </row>
        <row r="1611">
          <cell r="G1611" t="str">
            <v>Rx Supply Fee - HIV PREP</v>
          </cell>
        </row>
        <row r="1612">
          <cell r="G1612" t="str">
            <v>Rx Supply Fee - HIV PREP</v>
          </cell>
        </row>
        <row r="1613">
          <cell r="G1613" t="str">
            <v>Rx Supply Fee - HIV PREP</v>
          </cell>
        </row>
        <row r="1614">
          <cell r="G1614" t="str">
            <v>Coagadex</v>
          </cell>
        </row>
        <row r="1615">
          <cell r="G1615" t="str">
            <v>Vonvendi</v>
          </cell>
        </row>
        <row r="1616">
          <cell r="G1616" t="str">
            <v>Corifact</v>
          </cell>
        </row>
        <row r="1617">
          <cell r="G1617" t="str">
            <v>Tretten</v>
          </cell>
        </row>
        <row r="1618">
          <cell r="G1618" t="str">
            <v>Novoeight</v>
          </cell>
        </row>
        <row r="1619">
          <cell r="G1619" t="str">
            <v>Wilate</v>
          </cell>
        </row>
        <row r="1620">
          <cell r="G1620" t="str">
            <v>Xyntha</v>
          </cell>
        </row>
        <row r="1621">
          <cell r="G1621" t="str">
            <v>Alphanate</v>
          </cell>
        </row>
        <row r="1622">
          <cell r="G1622" t="str">
            <v>Humate-P AHF/VWF</v>
          </cell>
        </row>
        <row r="1623">
          <cell r="G1623" t="str">
            <v>Obizur</v>
          </cell>
        </row>
        <row r="1624">
          <cell r="G1624" t="str">
            <v>Novoseven RT</v>
          </cell>
        </row>
        <row r="1625">
          <cell r="G1625" t="str">
            <v>Koate, Koate-DVI, Monoclate-P, Hemofil-M</v>
          </cell>
        </row>
        <row r="1626">
          <cell r="G1626" t="str">
            <v>Hyate:C</v>
          </cell>
        </row>
        <row r="1627">
          <cell r="G1627" t="str">
            <v>Kogenate, Helixate, Recombinate, Advate</v>
          </cell>
        </row>
        <row r="1628">
          <cell r="G1628" t="str">
            <v>Mononine, Alphanine SD</v>
          </cell>
        </row>
        <row r="1629">
          <cell r="G1629" t="str">
            <v>Profilnine SD</v>
          </cell>
        </row>
        <row r="1630">
          <cell r="G1630" t="str">
            <v>Benefix, Ixinity</v>
          </cell>
        </row>
        <row r="1631">
          <cell r="G1631" t="str">
            <v>Thrombate III</v>
          </cell>
        </row>
        <row r="1632">
          <cell r="G1632" t="str">
            <v>Feiba NF Immuno</v>
          </cell>
        </row>
        <row r="1633">
          <cell r="G1633" t="str">
            <v>Esperoct (Per Sarah'S List)</v>
          </cell>
        </row>
        <row r="1634">
          <cell r="G1634" t="str">
            <v>Rixubis (rFIX)</v>
          </cell>
        </row>
        <row r="1635">
          <cell r="G1635" t="str">
            <v>Alprolix</v>
          </cell>
        </row>
        <row r="1636">
          <cell r="G1636" t="str">
            <v>Idelvion</v>
          </cell>
        </row>
        <row r="1637">
          <cell r="G1637" t="str">
            <v>Rebinyn</v>
          </cell>
        </row>
        <row r="1638">
          <cell r="G1638" t="str">
            <v>Esperoct</v>
          </cell>
        </row>
        <row r="1639">
          <cell r="G1639" t="str">
            <v>Eloctate</v>
          </cell>
        </row>
        <row r="1640">
          <cell r="G1640" t="str">
            <v>Adynovate</v>
          </cell>
        </row>
        <row r="1641">
          <cell r="G1641" t="str">
            <v>Jivi</v>
          </cell>
        </row>
        <row r="1642">
          <cell r="G1642" t="str">
            <v>Nuwiq</v>
          </cell>
        </row>
        <row r="1643">
          <cell r="G1643" t="str">
            <v>Afstyla</v>
          </cell>
        </row>
        <row r="1644">
          <cell r="G1644" t="str">
            <v>Kovaltry</v>
          </cell>
        </row>
        <row r="1645">
          <cell r="G1645" t="str">
            <v>Sevenfact</v>
          </cell>
        </row>
        <row r="1646">
          <cell r="G1646" t="str">
            <v>Altuviiio</v>
          </cell>
        </row>
        <row r="1647">
          <cell r="G1647" t="str">
            <v>Heparin Flush</v>
          </cell>
        </row>
        <row r="1648">
          <cell r="G1648" t="str">
            <v>Sodium Chloride</v>
          </cell>
        </row>
        <row r="1649">
          <cell r="G1649" t="str">
            <v>N/A - Multiple Products</v>
          </cell>
        </row>
        <row r="1650">
          <cell r="G1650" t="str">
            <v>OncoScint</v>
          </cell>
        </row>
        <row r="1651">
          <cell r="G1651" t="str">
            <v>Cardiolite®, Draximage® Sestamibi, Miraluma (DSC)</v>
          </cell>
        </row>
        <row r="1652">
          <cell r="G1652" t="str">
            <v>Cardiotec</v>
          </cell>
        </row>
        <row r="1653">
          <cell r="G1653" t="str">
            <v>Myoview™</v>
          </cell>
        </row>
        <row r="1654">
          <cell r="G1654" t="str">
            <v>CIS-MDP, Draximage MDP-25</v>
          </cell>
        </row>
        <row r="1655">
          <cell r="G1655" t="str">
            <v>Acutect</v>
          </cell>
        </row>
        <row r="1656">
          <cell r="G1656" t="str">
            <v>Thallous Chloride TL-201</v>
          </cell>
        </row>
        <row r="1657">
          <cell r="G1657" t="str">
            <v>ProstaScint</v>
          </cell>
        </row>
        <row r="1658">
          <cell r="G1658" t="str">
            <v>Iobenguane I-131</v>
          </cell>
        </row>
        <row r="1659">
          <cell r="G1659" t="str">
            <v>Sodium Iodide I-123 (oral sol'n)</v>
          </cell>
        </row>
        <row r="1660">
          <cell r="G1660" t="str">
            <v>Hepatolite</v>
          </cell>
        </row>
        <row r="1661">
          <cell r="G1661" t="str">
            <v>Radiogenix, Technelite, Ultra-Technekow FM</v>
          </cell>
        </row>
        <row r="1662">
          <cell r="G1662" t="str">
            <v>Choline C-11</v>
          </cell>
        </row>
        <row r="1663">
          <cell r="G1663" t="str">
            <v>Sodium Iodide I-123 (capsules)</v>
          </cell>
        </row>
        <row r="1664">
          <cell r="G1664" t="str">
            <v>Lymphoseek</v>
          </cell>
        </row>
        <row r="1665">
          <cell r="G1665" t="str">
            <v>Ceretec</v>
          </cell>
        </row>
        <row r="1666">
          <cell r="G1666" t="str">
            <v>Megatope</v>
          </cell>
        </row>
        <row r="1667">
          <cell r="G1667" t="str">
            <v>Ammonia N-13</v>
          </cell>
        </row>
        <row r="1668">
          <cell r="G1668" t="str">
            <v>Sodium Iodide I-131 (CAPSULE)</v>
          </cell>
        </row>
        <row r="1669">
          <cell r="G1669" t="str">
            <v>Sodium Iodide I-131 (SOLUTION)</v>
          </cell>
        </row>
        <row r="1670">
          <cell r="G1670" t="str">
            <v>Draximage® I-131 Diagnostic Capsules</v>
          </cell>
        </row>
        <row r="1671">
          <cell r="G1671" t="str">
            <v>Jeanatope</v>
          </cell>
        </row>
        <row r="1672">
          <cell r="G1672" t="str">
            <v>Neo Tect Kit</v>
          </cell>
        </row>
        <row r="1673">
          <cell r="G1673" t="str">
            <v>Choletec</v>
          </cell>
        </row>
        <row r="1674">
          <cell r="G1674" t="str">
            <v>Cis-Pyro, Phosphotec, Technescan PYP Kit</v>
          </cell>
        </row>
        <row r="1675">
          <cell r="G1675" t="str">
            <v>Draximage DTPA (Inj)</v>
          </cell>
        </row>
        <row r="1676">
          <cell r="G1676" t="str">
            <v>Draximage® MAA, Pulmotech MAA</v>
          </cell>
        </row>
        <row r="1677">
          <cell r="G1677" t="str">
            <v>An-Sulfur Colloid</v>
          </cell>
        </row>
        <row r="1678">
          <cell r="G1678" t="str">
            <v>Zevalin IN-111</v>
          </cell>
        </row>
        <row r="1679">
          <cell r="G1679" t="str">
            <v>Dicopac Kit</v>
          </cell>
        </row>
        <row r="1680">
          <cell r="G1680" t="str">
            <v>Indium IN-111 Oxyquinoline</v>
          </cell>
        </row>
        <row r="1681">
          <cell r="G1681" t="str">
            <v>MPI Indium DTPA IN 111</v>
          </cell>
        </row>
        <row r="1682">
          <cell r="G1682" t="str">
            <v>Glucoscan, Technescan</v>
          </cell>
        </row>
        <row r="1683">
          <cell r="G1683" t="str">
            <v>MPI DMSA Kit, Nephroscan</v>
          </cell>
        </row>
        <row r="1684">
          <cell r="G1684" t="str">
            <v>Metatrace FDG, Fludeoxyglucose F-18</v>
          </cell>
        </row>
        <row r="1685">
          <cell r="G1685" t="str">
            <v>Chromitope, Sodium Chromate CR 51</v>
          </cell>
        </row>
        <row r="1686">
          <cell r="G1686" t="str">
            <v>Glofil-125</v>
          </cell>
        </row>
        <row r="1687">
          <cell r="G1687" t="str">
            <v>Cardiogen-82, Ruby-Fill</v>
          </cell>
        </row>
        <row r="1688">
          <cell r="G1688" t="str">
            <v>Gallium Citrate Ga-67</v>
          </cell>
        </row>
        <row r="1689">
          <cell r="G1689" t="str">
            <v>Neurolite</v>
          </cell>
        </row>
        <row r="1690">
          <cell r="G1690" t="str">
            <v>Xenon-XE 133</v>
          </cell>
        </row>
        <row r="1691">
          <cell r="G1691" t="str">
            <v>Rubratope-57</v>
          </cell>
        </row>
        <row r="1692">
          <cell r="G1692" t="str">
            <v>Ultratag RBC</v>
          </cell>
        </row>
        <row r="1693">
          <cell r="G1693" t="str">
            <v>Technescan</v>
          </cell>
        </row>
        <row r="1694">
          <cell r="G1694" t="str">
            <v>Technescan MAG3</v>
          </cell>
        </row>
        <row r="1695">
          <cell r="G1695" t="str">
            <v>NeutroSpec</v>
          </cell>
        </row>
        <row r="1696">
          <cell r="G1696" t="str">
            <v>Draximage DTPA (Inh)</v>
          </cell>
        </row>
        <row r="1697">
          <cell r="G1697" t="str">
            <v>CEA-Scan</v>
          </cell>
        </row>
        <row r="1698">
          <cell r="G1698" t="str">
            <v>Ceretec, Drax Exametazime</v>
          </cell>
        </row>
        <row r="1699">
          <cell r="G1699" t="str">
            <v>N/A</v>
          </cell>
        </row>
        <row r="1700">
          <cell r="G1700" t="str">
            <v>N/A</v>
          </cell>
        </row>
        <row r="1701">
          <cell r="G1701" t="str">
            <v>OctreoScan</v>
          </cell>
        </row>
        <row r="1702">
          <cell r="G1702" t="str">
            <v>Elucirem (IV INF)</v>
          </cell>
        </row>
        <row r="1703">
          <cell r="G1703" t="str">
            <v>Clariscan, Dotarem</v>
          </cell>
        </row>
        <row r="1704">
          <cell r="G1704" t="str">
            <v>ProHance Multipack</v>
          </cell>
        </row>
        <row r="1705">
          <cell r="G1705" t="str">
            <v>MultiHance</v>
          </cell>
        </row>
        <row r="1706">
          <cell r="G1706" t="str">
            <v>MultiHance Multipack</v>
          </cell>
        </row>
        <row r="1707">
          <cell r="G1707" t="str">
            <v>Magnevist, Omniscan, OptiMARK, ProHance</v>
          </cell>
        </row>
        <row r="1708">
          <cell r="G1708" t="str">
            <v>Sodium Fluoride F-18</v>
          </cell>
        </row>
        <row r="1709">
          <cell r="G1709" t="str">
            <v>Eovist</v>
          </cell>
        </row>
        <row r="1710">
          <cell r="G1710" t="str">
            <v>Adreview</v>
          </cell>
        </row>
        <row r="1711">
          <cell r="G1711" t="str">
            <v>Ablavar</v>
          </cell>
        </row>
        <row r="1712">
          <cell r="G1712" t="str">
            <v>DaTscan</v>
          </cell>
        </row>
        <row r="1713">
          <cell r="G1713" t="str">
            <v>Gadavist</v>
          </cell>
        </row>
        <row r="1714">
          <cell r="G1714" t="str">
            <v>Amyvid</v>
          </cell>
        </row>
        <row r="1715">
          <cell r="G1715" t="str">
            <v>Netspot</v>
          </cell>
        </row>
        <row r="1716">
          <cell r="G1716" t="str">
            <v>Axumin</v>
          </cell>
        </row>
        <row r="1717">
          <cell r="G1717" t="str">
            <v>Cysview</v>
          </cell>
        </row>
        <row r="1718">
          <cell r="G1718" t="str">
            <v>Cerianna</v>
          </cell>
        </row>
        <row r="1719">
          <cell r="G1719" t="str">
            <v>Detectnet</v>
          </cell>
        </row>
        <row r="1720">
          <cell r="G1720" t="str">
            <v>FDA Approved 12/01/2020; No Pricing Info</v>
          </cell>
        </row>
        <row r="1721">
          <cell r="G1721" t="str">
            <v>FDA Approved 12/01/2020; No Pricing Info</v>
          </cell>
        </row>
        <row r="1722">
          <cell r="G1722" t="str">
            <v>Pylarify (IVB)</v>
          </cell>
        </row>
        <row r="1723">
          <cell r="G1723" t="str">
            <v>Illuccix (IVB, IVP)</v>
          </cell>
        </row>
        <row r="1724">
          <cell r="G1724" t="str">
            <v>N/A - Multiple Products</v>
          </cell>
        </row>
        <row r="1725">
          <cell r="G1725" t="str">
            <v>N/A - Multiple Products</v>
          </cell>
        </row>
        <row r="1726">
          <cell r="G1726" t="str">
            <v>Tauvid (IVB)</v>
          </cell>
        </row>
        <row r="1727">
          <cell r="G1727" t="str">
            <v>Fluorodopa F 18</v>
          </cell>
        </row>
        <row r="1728">
          <cell r="G1728" t="str">
            <v>Posluma (IVB)</v>
          </cell>
        </row>
        <row r="1729">
          <cell r="G1729" t="str">
            <v>Fludeoxyglucose F-18 (IV INJ)</v>
          </cell>
        </row>
        <row r="1730">
          <cell r="G1730" t="str">
            <v>N/A - Multiple Products</v>
          </cell>
        </row>
        <row r="1731">
          <cell r="G1731" t="str">
            <v>N/A - Multiple Products</v>
          </cell>
        </row>
        <row r="1732">
          <cell r="G1732" t="str">
            <v>Locametz (IV INJ)</v>
          </cell>
        </row>
        <row r="1733">
          <cell r="G1733" t="str">
            <v>Gallium Dotatoc Ga 68</v>
          </cell>
        </row>
        <row r="1734">
          <cell r="G1734" t="str">
            <v>Lexiscan (IV INJ)</v>
          </cell>
        </row>
        <row r="1735">
          <cell r="G1735" t="str">
            <v>Lumason</v>
          </cell>
        </row>
        <row r="1736">
          <cell r="G1736" t="str">
            <v>N/A</v>
          </cell>
        </row>
        <row r="1737">
          <cell r="G1737" t="str">
            <v>Feridex IV</v>
          </cell>
        </row>
        <row r="1738">
          <cell r="G1738" t="str">
            <v>Abdoscan; Ferriseltz; Gadolite; Gastromark; Imagent; LumenHance; Magnevist Enteral</v>
          </cell>
        </row>
        <row r="1739">
          <cell r="G1739" t="str">
            <v>Imagent</v>
          </cell>
        </row>
        <row r="1740">
          <cell r="G1740" t="str">
            <v>Optison</v>
          </cell>
        </row>
        <row r="1741">
          <cell r="G1741" t="str">
            <v>Definity, Definity RT</v>
          </cell>
        </row>
        <row r="1742">
          <cell r="G1742" t="str">
            <v>Conray-30, Cysto-Conray II, Cystografin 30/Dilute</v>
          </cell>
        </row>
        <row r="1743">
          <cell r="G1743" t="str">
            <v>Unknown - no products available</v>
          </cell>
        </row>
        <row r="1744">
          <cell r="G1744" t="str">
            <v>Conray-43</v>
          </cell>
        </row>
        <row r="1745">
          <cell r="G1745" t="str">
            <v>Conray-60</v>
          </cell>
        </row>
        <row r="1746">
          <cell r="G1746" t="str">
            <v>Iodamide Meglumine (Renovue-65)</v>
          </cell>
        </row>
        <row r="1747">
          <cell r="G1747" t="str">
            <v>Gastrografin, MD Gastroview (Oral, Rectal)</v>
          </cell>
        </row>
        <row r="1748">
          <cell r="G1748" t="str">
            <v>Iothalamate Sod (Angio-Conray, Conray, Conray-325, Conray-400)</v>
          </cell>
        </row>
        <row r="1749">
          <cell r="G1749" t="str">
            <v>Omnipaque-140/-180</v>
          </cell>
        </row>
        <row r="1750">
          <cell r="G1750" t="str">
            <v>Isovue-200/-250/-M-200, Omipaque-240, Optiray-250, Ultravist-240, Visipaque-270</v>
          </cell>
        </row>
        <row r="1751">
          <cell r="G1751" t="str">
            <v>Isovue-300/-370/-M-300, Omipaque-300/-350, Optiray-300/-320/-350, Oxilan-300/-350, Ultravist-300/-370, Visipaque-320</v>
          </cell>
        </row>
        <row r="1752">
          <cell r="G1752" t="str">
            <v>Isosulfan/Methylene Blue, Lymphazurin, Provayblue</v>
          </cell>
        </row>
        <row r="1753">
          <cell r="G1753" t="str">
            <v>N/A</v>
          </cell>
        </row>
        <row r="1754">
          <cell r="G1754" t="str">
            <v>Vizamyl</v>
          </cell>
        </row>
        <row r="1755">
          <cell r="G1755" t="str">
            <v>Neuraceq</v>
          </cell>
        </row>
      </sheetData>
      <sheetData sheetId="3"/>
      <sheetData sheetId="4"/>
      <sheetData sheetId="5"/>
      <sheetData sheetId="6">
        <row r="1">
          <cell r="A1">
            <v>1</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2 Qtr 2 | Eff April 01, 2022"/>
    </sheetNames>
    <sheetDataSet>
      <sheetData sheetId="0">
        <row r="4">
          <cell r="C4" t="str">
            <v>Proc Code</v>
          </cell>
          <cell r="I4" t="str">
            <v>Rate for Subsequent Units</v>
          </cell>
        </row>
        <row r="5">
          <cell r="C5">
            <v>90284</v>
          </cell>
          <cell r="I5">
            <v>17.097023000000004</v>
          </cell>
        </row>
        <row r="6">
          <cell r="C6">
            <v>90371</v>
          </cell>
          <cell r="I6">
            <v>138.917</v>
          </cell>
        </row>
        <row r="7">
          <cell r="C7">
            <v>90375</v>
          </cell>
          <cell r="I7">
            <v>321.80200000000002</v>
          </cell>
        </row>
        <row r="8">
          <cell r="C8">
            <v>90376</v>
          </cell>
          <cell r="I8">
            <v>332.82100000000003</v>
          </cell>
        </row>
        <row r="9">
          <cell r="C9">
            <v>90377</v>
          </cell>
          <cell r="I9">
            <v>223.614</v>
          </cell>
        </row>
        <row r="10">
          <cell r="C10">
            <v>90378</v>
          </cell>
          <cell r="I10">
            <v>1594.0229832372972</v>
          </cell>
        </row>
        <row r="11">
          <cell r="C11">
            <v>90396</v>
          </cell>
          <cell r="I11">
            <v>2004.2000399999999</v>
          </cell>
        </row>
        <row r="12">
          <cell r="C12">
            <v>90585</v>
          </cell>
          <cell r="I12">
            <v>157.07</v>
          </cell>
        </row>
        <row r="13">
          <cell r="C13">
            <v>90587</v>
          </cell>
          <cell r="I13">
            <v>99</v>
          </cell>
        </row>
        <row r="14">
          <cell r="C14">
            <v>90619</v>
          </cell>
          <cell r="I14">
            <v>295.92</v>
          </cell>
        </row>
        <row r="15">
          <cell r="C15">
            <v>90620</v>
          </cell>
          <cell r="I15">
            <v>200.54499999999999</v>
          </cell>
        </row>
        <row r="16">
          <cell r="C16">
            <v>90621</v>
          </cell>
          <cell r="I16">
            <v>167.404</v>
          </cell>
        </row>
        <row r="17">
          <cell r="C17">
            <v>90625</v>
          </cell>
          <cell r="I17">
            <v>229.46</v>
          </cell>
        </row>
        <row r="18">
          <cell r="C18">
            <v>90626</v>
          </cell>
          <cell r="I18">
            <v>140.5</v>
          </cell>
        </row>
        <row r="19">
          <cell r="C19">
            <v>90627</v>
          </cell>
          <cell r="I19">
            <v>281</v>
          </cell>
        </row>
        <row r="20">
          <cell r="C20">
            <v>90630</v>
          </cell>
          <cell r="I20">
            <v>24.8</v>
          </cell>
        </row>
        <row r="21">
          <cell r="C21">
            <v>90632</v>
          </cell>
          <cell r="I21">
            <v>65.694999999999993</v>
          </cell>
        </row>
        <row r="22">
          <cell r="C22">
            <v>90633</v>
          </cell>
          <cell r="I22">
            <v>35.031967863894138</v>
          </cell>
        </row>
        <row r="23">
          <cell r="C23">
            <v>90636</v>
          </cell>
          <cell r="I23">
            <v>115.28799999999998</v>
          </cell>
        </row>
        <row r="24">
          <cell r="C24">
            <v>90644</v>
          </cell>
          <cell r="I24">
            <v>27.67</v>
          </cell>
        </row>
        <row r="25">
          <cell r="C25">
            <v>90647</v>
          </cell>
          <cell r="I25">
            <v>27.297000000000001</v>
          </cell>
        </row>
        <row r="26">
          <cell r="C26">
            <v>90648</v>
          </cell>
          <cell r="I26">
            <v>16.651288812222766</v>
          </cell>
        </row>
        <row r="27">
          <cell r="C27">
            <v>90649</v>
          </cell>
          <cell r="I27">
            <v>164.72</v>
          </cell>
        </row>
        <row r="28">
          <cell r="C28">
            <v>90650</v>
          </cell>
          <cell r="I28">
            <v>132.59</v>
          </cell>
        </row>
        <row r="29">
          <cell r="C29">
            <v>90651</v>
          </cell>
          <cell r="I29">
            <v>252.852</v>
          </cell>
        </row>
        <row r="30">
          <cell r="C30">
            <v>90653</v>
          </cell>
          <cell r="I30">
            <v>63.99</v>
          </cell>
        </row>
        <row r="31">
          <cell r="C31">
            <v>90654</v>
          </cell>
          <cell r="I31">
            <v>20.36</v>
          </cell>
        </row>
        <row r="32">
          <cell r="C32">
            <v>90655</v>
          </cell>
          <cell r="I32">
            <v>30.51</v>
          </cell>
        </row>
        <row r="33">
          <cell r="C33">
            <v>90656</v>
          </cell>
          <cell r="I33">
            <v>24.23</v>
          </cell>
        </row>
        <row r="34">
          <cell r="C34">
            <v>90657</v>
          </cell>
          <cell r="I34">
            <v>10.48</v>
          </cell>
        </row>
        <row r="35">
          <cell r="C35">
            <v>90658</v>
          </cell>
          <cell r="I35">
            <v>22.7</v>
          </cell>
        </row>
        <row r="36">
          <cell r="C36">
            <v>90660</v>
          </cell>
          <cell r="I36">
            <v>17.88</v>
          </cell>
        </row>
        <row r="37">
          <cell r="C37">
            <v>90662</v>
          </cell>
          <cell r="I37">
            <v>65.260999999999996</v>
          </cell>
        </row>
        <row r="38">
          <cell r="C38">
            <v>90670</v>
          </cell>
          <cell r="I38">
            <v>257.98899999999998</v>
          </cell>
        </row>
        <row r="39">
          <cell r="C39">
            <v>90671</v>
          </cell>
          <cell r="I39">
            <v>246.19499999999999</v>
          </cell>
        </row>
        <row r="40">
          <cell r="C40">
            <v>90672</v>
          </cell>
          <cell r="I40">
            <v>26.876000000000001</v>
          </cell>
        </row>
        <row r="41">
          <cell r="C41">
            <v>90673</v>
          </cell>
          <cell r="I41">
            <v>45.07</v>
          </cell>
        </row>
        <row r="42">
          <cell r="C42">
            <v>90674</v>
          </cell>
          <cell r="I42">
            <v>29.94</v>
          </cell>
        </row>
        <row r="43">
          <cell r="C43">
            <v>90675</v>
          </cell>
          <cell r="I43">
            <v>293.58800000000002</v>
          </cell>
        </row>
        <row r="44">
          <cell r="C44">
            <v>90677</v>
          </cell>
          <cell r="I44">
            <v>283.71699999999998</v>
          </cell>
        </row>
        <row r="45">
          <cell r="C45">
            <v>90680</v>
          </cell>
          <cell r="I45">
            <v>89.746744213155708</v>
          </cell>
        </row>
        <row r="46">
          <cell r="C46">
            <v>90681</v>
          </cell>
          <cell r="I46">
            <v>130.07</v>
          </cell>
        </row>
        <row r="47">
          <cell r="C47">
            <v>90682</v>
          </cell>
          <cell r="I47">
            <v>65.260999999999996</v>
          </cell>
        </row>
        <row r="48">
          <cell r="C48">
            <v>90685</v>
          </cell>
          <cell r="I48">
            <v>21.638999999999999</v>
          </cell>
        </row>
        <row r="49">
          <cell r="C49">
            <v>90686</v>
          </cell>
          <cell r="I49">
            <v>20.526</v>
          </cell>
        </row>
        <row r="50">
          <cell r="C50">
            <v>90687</v>
          </cell>
          <cell r="I50">
            <v>9.9529999999999994</v>
          </cell>
        </row>
        <row r="51">
          <cell r="C51">
            <v>90688</v>
          </cell>
          <cell r="I51">
            <v>19.905999999999999</v>
          </cell>
        </row>
        <row r="52">
          <cell r="C52">
            <v>90689</v>
          </cell>
          <cell r="I52">
            <v>0</v>
          </cell>
        </row>
        <row r="53">
          <cell r="C53">
            <v>90690</v>
          </cell>
          <cell r="I53">
            <v>85.99</v>
          </cell>
        </row>
        <row r="54">
          <cell r="C54">
            <v>90691</v>
          </cell>
          <cell r="I54">
            <v>106.53095454545455</v>
          </cell>
        </row>
        <row r="55">
          <cell r="C55">
            <v>90694</v>
          </cell>
          <cell r="I55">
            <v>66.426000000000002</v>
          </cell>
        </row>
        <row r="56">
          <cell r="C56">
            <v>90696</v>
          </cell>
          <cell r="I56">
            <v>54.756396526772789</v>
          </cell>
        </row>
        <row r="57">
          <cell r="C57">
            <v>90697</v>
          </cell>
          <cell r="I57">
            <v>135.32151282051282</v>
          </cell>
        </row>
        <row r="58">
          <cell r="C58">
            <v>90698</v>
          </cell>
          <cell r="I58">
            <v>102.426</v>
          </cell>
        </row>
        <row r="59">
          <cell r="C59">
            <v>90700</v>
          </cell>
          <cell r="I59">
            <v>29.336749879980797</v>
          </cell>
        </row>
        <row r="60">
          <cell r="C60">
            <v>90702</v>
          </cell>
          <cell r="I60">
            <v>61.511499999999998</v>
          </cell>
        </row>
        <row r="61">
          <cell r="C61">
            <v>90707</v>
          </cell>
          <cell r="I61">
            <v>85.063999999999993</v>
          </cell>
        </row>
        <row r="62">
          <cell r="C62">
            <v>90710</v>
          </cell>
          <cell r="I62">
            <v>247.01599999999999</v>
          </cell>
        </row>
        <row r="63">
          <cell r="C63">
            <v>90713</v>
          </cell>
          <cell r="I63">
            <v>37.992999999999995</v>
          </cell>
        </row>
        <row r="64">
          <cell r="C64">
            <v>90714</v>
          </cell>
          <cell r="I64">
            <v>27.940999999999999</v>
          </cell>
        </row>
        <row r="65">
          <cell r="C65">
            <v>90715</v>
          </cell>
          <cell r="I65">
            <v>35.634999999999998</v>
          </cell>
        </row>
        <row r="66">
          <cell r="C66">
            <v>90716</v>
          </cell>
          <cell r="I66">
            <v>150.227</v>
          </cell>
        </row>
        <row r="67">
          <cell r="C67">
            <v>90717</v>
          </cell>
          <cell r="I67">
            <v>150.23949999999999</v>
          </cell>
        </row>
        <row r="68">
          <cell r="C68">
            <v>90723</v>
          </cell>
          <cell r="I68">
            <v>86.294999999999987</v>
          </cell>
        </row>
        <row r="69">
          <cell r="C69">
            <v>90732</v>
          </cell>
          <cell r="I69">
            <v>133.47200000000001</v>
          </cell>
        </row>
        <row r="70">
          <cell r="C70">
            <v>90733</v>
          </cell>
          <cell r="I70">
            <v>126.88</v>
          </cell>
        </row>
        <row r="71">
          <cell r="C71">
            <v>90734</v>
          </cell>
          <cell r="I71">
            <v>141.72591155403302</v>
          </cell>
        </row>
        <row r="72">
          <cell r="C72">
            <v>90736</v>
          </cell>
          <cell r="I72">
            <v>217.13</v>
          </cell>
        </row>
        <row r="73">
          <cell r="C73">
            <v>90738</v>
          </cell>
          <cell r="I73">
            <v>259.935</v>
          </cell>
        </row>
        <row r="74">
          <cell r="C74">
            <v>90739</v>
          </cell>
          <cell r="I74">
            <v>144.21</v>
          </cell>
        </row>
        <row r="75">
          <cell r="C75">
            <v>90740</v>
          </cell>
          <cell r="I75">
            <v>130.25</v>
          </cell>
        </row>
        <row r="76">
          <cell r="C76">
            <v>90743</v>
          </cell>
          <cell r="I76">
            <v>26.14</v>
          </cell>
        </row>
        <row r="77">
          <cell r="C77">
            <v>90744</v>
          </cell>
          <cell r="I77">
            <v>26.14</v>
          </cell>
        </row>
        <row r="78">
          <cell r="C78">
            <v>90746</v>
          </cell>
          <cell r="I78">
            <v>65.12</v>
          </cell>
        </row>
        <row r="79">
          <cell r="C79">
            <v>90747</v>
          </cell>
          <cell r="I79">
            <v>130.25</v>
          </cell>
        </row>
        <row r="80">
          <cell r="C80">
            <v>90748</v>
          </cell>
          <cell r="I80">
            <v>46.35</v>
          </cell>
        </row>
        <row r="81">
          <cell r="C81">
            <v>90750</v>
          </cell>
          <cell r="I81">
            <v>171.56845918367347</v>
          </cell>
        </row>
        <row r="82">
          <cell r="C82">
            <v>90756</v>
          </cell>
          <cell r="I82">
            <v>28.37</v>
          </cell>
        </row>
        <row r="83">
          <cell r="C83">
            <v>90758</v>
          </cell>
          <cell r="I83">
            <v>0</v>
          </cell>
        </row>
        <row r="84">
          <cell r="C84">
            <v>90759</v>
          </cell>
          <cell r="I84">
            <v>74.528000000000006</v>
          </cell>
        </row>
        <row r="85">
          <cell r="C85" t="str">
            <v>A9513</v>
          </cell>
          <cell r="I85">
            <v>266.3</v>
          </cell>
        </row>
        <row r="86">
          <cell r="C86" t="str">
            <v>A9516</v>
          </cell>
          <cell r="I86">
            <v>83.74</v>
          </cell>
        </row>
        <row r="87">
          <cell r="C87" t="str">
            <v>A9526</v>
          </cell>
          <cell r="I87">
            <v>0</v>
          </cell>
        </row>
        <row r="88">
          <cell r="C88" t="str">
            <v>A9528</v>
          </cell>
          <cell r="I88">
            <v>30.46</v>
          </cell>
        </row>
        <row r="89">
          <cell r="C89" t="str">
            <v>A9529</v>
          </cell>
          <cell r="I89">
            <v>0</v>
          </cell>
        </row>
        <row r="90">
          <cell r="C90" t="str">
            <v>A9530</v>
          </cell>
          <cell r="I90">
            <v>0</v>
          </cell>
        </row>
        <row r="91">
          <cell r="C91" t="str">
            <v>A9531</v>
          </cell>
          <cell r="I91">
            <v>0</v>
          </cell>
        </row>
        <row r="92">
          <cell r="C92" t="str">
            <v>A9532</v>
          </cell>
          <cell r="I92">
            <v>0</v>
          </cell>
        </row>
        <row r="93">
          <cell r="C93" t="str">
            <v>A9536</v>
          </cell>
          <cell r="I93">
            <v>608</v>
          </cell>
        </row>
        <row r="94">
          <cell r="C94" t="str">
            <v>A9537</v>
          </cell>
          <cell r="I94">
            <v>45.36</v>
          </cell>
        </row>
        <row r="95">
          <cell r="C95" t="str">
            <v>A9538</v>
          </cell>
          <cell r="I95">
            <v>19.760000000000002</v>
          </cell>
        </row>
        <row r="96">
          <cell r="C96" t="str">
            <v>A9539</v>
          </cell>
          <cell r="I96">
            <v>13</v>
          </cell>
        </row>
        <row r="97">
          <cell r="C97" t="str">
            <v>A9540</v>
          </cell>
          <cell r="I97">
            <v>17.22</v>
          </cell>
        </row>
        <row r="98">
          <cell r="C98" t="str">
            <v>A9541</v>
          </cell>
          <cell r="I98">
            <v>42.56</v>
          </cell>
        </row>
        <row r="99">
          <cell r="C99" t="str">
            <v>A9542</v>
          </cell>
          <cell r="I99">
            <v>3490.46</v>
          </cell>
        </row>
        <row r="100">
          <cell r="C100" t="str">
            <v>A9543</v>
          </cell>
          <cell r="I100">
            <v>57684.83</v>
          </cell>
        </row>
        <row r="101">
          <cell r="C101" t="str">
            <v>A9546</v>
          </cell>
          <cell r="I101">
            <v>0</v>
          </cell>
        </row>
        <row r="102">
          <cell r="C102" t="str">
            <v>A9547</v>
          </cell>
          <cell r="I102">
            <v>233.29</v>
          </cell>
        </row>
        <row r="103">
          <cell r="C103" t="str">
            <v>A9548</v>
          </cell>
          <cell r="I103">
            <v>205.2</v>
          </cell>
        </row>
        <row r="104">
          <cell r="C104" t="str">
            <v>A9550</v>
          </cell>
          <cell r="I104">
            <v>0</v>
          </cell>
        </row>
        <row r="105">
          <cell r="C105" t="str">
            <v>A9551</v>
          </cell>
          <cell r="I105">
            <v>101.3</v>
          </cell>
        </row>
        <row r="106">
          <cell r="C106" t="str">
            <v>A9552</v>
          </cell>
          <cell r="I106">
            <v>360</v>
          </cell>
        </row>
        <row r="107">
          <cell r="C107" t="str">
            <v>A9553</v>
          </cell>
          <cell r="I107">
            <v>168.04</v>
          </cell>
        </row>
        <row r="108">
          <cell r="C108" t="str">
            <v>A9554</v>
          </cell>
          <cell r="I108">
            <v>467.05</v>
          </cell>
        </row>
        <row r="109">
          <cell r="C109" t="str">
            <v>A9556</v>
          </cell>
          <cell r="I109">
            <v>25.56</v>
          </cell>
        </row>
        <row r="110">
          <cell r="C110" t="str">
            <v>A9557</v>
          </cell>
          <cell r="I110">
            <v>339.34</v>
          </cell>
        </row>
        <row r="111">
          <cell r="C111" t="str">
            <v>A9558</v>
          </cell>
          <cell r="I111">
            <v>226.54400000000001</v>
          </cell>
        </row>
        <row r="112">
          <cell r="C112" t="str">
            <v>A9559</v>
          </cell>
          <cell r="I112">
            <v>129.94</v>
          </cell>
        </row>
        <row r="113">
          <cell r="C113" t="str">
            <v>A9560</v>
          </cell>
          <cell r="I113">
            <v>51.8</v>
          </cell>
        </row>
        <row r="114">
          <cell r="C114" t="str">
            <v>A9561</v>
          </cell>
          <cell r="I114">
            <v>22.43</v>
          </cell>
        </row>
        <row r="115">
          <cell r="C115" t="str">
            <v>A9562</v>
          </cell>
          <cell r="I115">
            <v>306.98</v>
          </cell>
        </row>
        <row r="116">
          <cell r="C116" t="str">
            <v>A9563</v>
          </cell>
          <cell r="I116">
            <v>98.18</v>
          </cell>
        </row>
        <row r="117">
          <cell r="C117" t="str">
            <v>A9564</v>
          </cell>
          <cell r="I117">
            <v>525.62</v>
          </cell>
        </row>
        <row r="118">
          <cell r="C118" t="str">
            <v>A9566</v>
          </cell>
          <cell r="I118">
            <v>794.81</v>
          </cell>
        </row>
        <row r="119">
          <cell r="C119" t="str">
            <v>A9567</v>
          </cell>
          <cell r="I119">
            <v>61.74</v>
          </cell>
        </row>
        <row r="120">
          <cell r="C120" t="str">
            <v>A9576</v>
          </cell>
          <cell r="I120">
            <v>1.4690000000000001</v>
          </cell>
        </row>
        <row r="121">
          <cell r="C121" t="str">
            <v>A9577</v>
          </cell>
          <cell r="I121">
            <v>1.853</v>
          </cell>
        </row>
        <row r="122">
          <cell r="C122" t="str">
            <v>A9578</v>
          </cell>
          <cell r="I122">
            <v>1.75</v>
          </cell>
        </row>
        <row r="123">
          <cell r="C123" t="str">
            <v>A9579</v>
          </cell>
          <cell r="I123">
            <v>1.5820000000000001</v>
          </cell>
        </row>
        <row r="124">
          <cell r="C124" t="str">
            <v>A9580</v>
          </cell>
          <cell r="I124">
            <v>0</v>
          </cell>
        </row>
        <row r="125">
          <cell r="C125" t="str">
            <v>A9581</v>
          </cell>
          <cell r="I125">
            <v>14.734999999999999</v>
          </cell>
        </row>
        <row r="126">
          <cell r="C126" t="str">
            <v>A9582</v>
          </cell>
          <cell r="I126">
            <v>0</v>
          </cell>
        </row>
        <row r="127">
          <cell r="C127" t="str">
            <v>A9583</v>
          </cell>
          <cell r="I127">
            <v>0</v>
          </cell>
        </row>
        <row r="128">
          <cell r="C128" t="str">
            <v>A9584</v>
          </cell>
          <cell r="I128">
            <v>0</v>
          </cell>
        </row>
        <row r="129">
          <cell r="C129" t="str">
            <v>A9585</v>
          </cell>
          <cell r="I129">
            <v>0.32200000000000001</v>
          </cell>
        </row>
        <row r="130">
          <cell r="C130" t="str">
            <v>A9590</v>
          </cell>
          <cell r="I130">
            <v>302</v>
          </cell>
        </row>
        <row r="131">
          <cell r="C131" t="str">
            <v>A9592</v>
          </cell>
          <cell r="I131">
            <v>900</v>
          </cell>
        </row>
        <row r="132">
          <cell r="C132" t="str">
            <v>A9593</v>
          </cell>
          <cell r="I132">
            <v>0</v>
          </cell>
        </row>
        <row r="133">
          <cell r="C133" t="str">
            <v>A9594</v>
          </cell>
          <cell r="I133">
            <v>0</v>
          </cell>
        </row>
        <row r="134">
          <cell r="C134" t="str">
            <v>A9595</v>
          </cell>
          <cell r="I134">
            <v>526.44000000000005</v>
          </cell>
        </row>
        <row r="135">
          <cell r="C135" t="str">
            <v>A9604</v>
          </cell>
          <cell r="I135">
            <v>16282.88</v>
          </cell>
        </row>
        <row r="136">
          <cell r="C136" t="str">
            <v>A9606</v>
          </cell>
          <cell r="I136">
            <v>147.19999999999999</v>
          </cell>
        </row>
        <row r="137">
          <cell r="C137" t="str">
            <v>A9698</v>
          </cell>
          <cell r="I137">
            <v>0</v>
          </cell>
        </row>
        <row r="138">
          <cell r="C138" t="str">
            <v>C9047</v>
          </cell>
          <cell r="I138">
            <v>690.18181818181824</v>
          </cell>
        </row>
        <row r="139">
          <cell r="C139" t="str">
            <v>C9088</v>
          </cell>
          <cell r="I139">
            <v>0.67312349999999987</v>
          </cell>
        </row>
        <row r="140">
          <cell r="C140" t="str">
            <v>C9254</v>
          </cell>
          <cell r="I140">
            <v>0.43674999999999997</v>
          </cell>
        </row>
        <row r="141">
          <cell r="C141" t="str">
            <v>C9285</v>
          </cell>
          <cell r="I141">
            <v>16.950000000000003</v>
          </cell>
        </row>
        <row r="142">
          <cell r="C142" t="str">
            <v>C9290</v>
          </cell>
          <cell r="I142">
            <v>1.4139229323308271</v>
          </cell>
        </row>
        <row r="143">
          <cell r="C143" t="str">
            <v>C9293</v>
          </cell>
          <cell r="I143">
            <v>349.03000000000003</v>
          </cell>
        </row>
        <row r="144">
          <cell r="C144" t="str">
            <v>C9460</v>
          </cell>
          <cell r="I144">
            <v>16.672739999999997</v>
          </cell>
        </row>
        <row r="145">
          <cell r="C145" t="str">
            <v>C9462</v>
          </cell>
          <cell r="I145">
            <v>0.47300000000000003</v>
          </cell>
        </row>
        <row r="146">
          <cell r="C146" t="str">
            <v>C9482</v>
          </cell>
          <cell r="I146">
            <v>18.226666666666667</v>
          </cell>
        </row>
        <row r="147">
          <cell r="C147" t="str">
            <v>C9488</v>
          </cell>
          <cell r="I147">
            <v>44.566000000000003</v>
          </cell>
        </row>
        <row r="148">
          <cell r="C148" t="str">
            <v>C9507</v>
          </cell>
          <cell r="I148">
            <v>750.5</v>
          </cell>
        </row>
        <row r="149">
          <cell r="C149" t="str">
            <v>J0121</v>
          </cell>
          <cell r="I149">
            <v>3.2959999999999998</v>
          </cell>
        </row>
        <row r="150">
          <cell r="C150" t="str">
            <v>J0122</v>
          </cell>
          <cell r="I150">
            <v>1.0129999999999999</v>
          </cell>
        </row>
        <row r="151">
          <cell r="C151" t="str">
            <v>J0129</v>
          </cell>
          <cell r="I151">
            <v>43.9</v>
          </cell>
        </row>
        <row r="152">
          <cell r="C152" t="str">
            <v>J0131</v>
          </cell>
          <cell r="I152">
            <v>0.23573104822858829</v>
          </cell>
        </row>
        <row r="153">
          <cell r="C153" t="str">
            <v>J0132</v>
          </cell>
          <cell r="I153">
            <v>0.68</v>
          </cell>
        </row>
        <row r="154">
          <cell r="C154" t="str">
            <v>J0133</v>
          </cell>
          <cell r="I154">
            <v>2.8000000000000001E-2</v>
          </cell>
        </row>
        <row r="155">
          <cell r="C155" t="str">
            <v>J0153</v>
          </cell>
          <cell r="I155">
            <v>0.45700000000000002</v>
          </cell>
        </row>
        <row r="156">
          <cell r="C156" t="str">
            <v>J0171</v>
          </cell>
          <cell r="I156">
            <v>0.76100000000000001</v>
          </cell>
        </row>
        <row r="157">
          <cell r="C157" t="str">
            <v>J0172</v>
          </cell>
          <cell r="I157">
            <v>5.64</v>
          </cell>
        </row>
        <row r="158">
          <cell r="C158" t="str">
            <v>J0178</v>
          </cell>
          <cell r="I158">
            <v>914.2</v>
          </cell>
        </row>
        <row r="159">
          <cell r="C159" t="str">
            <v>J0179</v>
          </cell>
          <cell r="I159">
            <v>312.27699999999999</v>
          </cell>
        </row>
        <row r="160">
          <cell r="C160" t="str">
            <v>J0180</v>
          </cell>
          <cell r="I160">
            <v>198.73599999999999</v>
          </cell>
        </row>
        <row r="161">
          <cell r="C161" t="str">
            <v>J0185</v>
          </cell>
          <cell r="I161">
            <v>1.73</v>
          </cell>
        </row>
        <row r="162">
          <cell r="C162" t="str">
            <v>J0202</v>
          </cell>
          <cell r="I162">
            <v>2148.998</v>
          </cell>
        </row>
        <row r="163">
          <cell r="C163" t="str">
            <v>J0207</v>
          </cell>
          <cell r="I163">
            <v>1071.4067</v>
          </cell>
        </row>
        <row r="164">
          <cell r="C164" t="str">
            <v>J0210</v>
          </cell>
          <cell r="I164">
            <v>44.46</v>
          </cell>
        </row>
        <row r="165">
          <cell r="C165" t="str">
            <v>J0219</v>
          </cell>
          <cell r="I165">
            <v>68.596000000000004</v>
          </cell>
        </row>
        <row r="166">
          <cell r="C166" t="str">
            <v>J0220</v>
          </cell>
          <cell r="I166">
            <v>211.1</v>
          </cell>
        </row>
        <row r="167">
          <cell r="C167" t="str">
            <v>J0221</v>
          </cell>
          <cell r="I167">
            <v>181.572</v>
          </cell>
        </row>
        <row r="168">
          <cell r="C168" t="str">
            <v>J0222</v>
          </cell>
          <cell r="I168">
            <v>97.844999999999999</v>
          </cell>
        </row>
        <row r="169">
          <cell r="C169" t="str">
            <v>J0223</v>
          </cell>
          <cell r="I169">
            <v>106.658</v>
          </cell>
        </row>
        <row r="170">
          <cell r="C170" t="str">
            <v>J0224</v>
          </cell>
          <cell r="I170">
            <v>299.73544973544972</v>
          </cell>
        </row>
        <row r="171">
          <cell r="C171" t="str">
            <v>J0248</v>
          </cell>
          <cell r="I171">
            <v>5.5119999999999996</v>
          </cell>
        </row>
        <row r="172">
          <cell r="C172" t="str">
            <v>J0256</v>
          </cell>
          <cell r="I172">
            <v>4.5350000000000001</v>
          </cell>
        </row>
        <row r="173">
          <cell r="C173" t="str">
            <v>J0257</v>
          </cell>
          <cell r="I173">
            <v>4.9710000000000001</v>
          </cell>
        </row>
        <row r="174">
          <cell r="C174" t="str">
            <v>J0278</v>
          </cell>
          <cell r="I174">
            <v>0.83</v>
          </cell>
        </row>
        <row r="175">
          <cell r="C175" t="str">
            <v>J0285</v>
          </cell>
          <cell r="I175">
            <v>46.322000000000003</v>
          </cell>
        </row>
        <row r="176">
          <cell r="C176" t="str">
            <v>J0287</v>
          </cell>
          <cell r="I176">
            <v>9.6999999999999993</v>
          </cell>
        </row>
        <row r="177">
          <cell r="C177" t="str">
            <v>J0288</v>
          </cell>
          <cell r="I177">
            <v>25.49</v>
          </cell>
        </row>
        <row r="178">
          <cell r="C178" t="str">
            <v>J0289</v>
          </cell>
          <cell r="I178">
            <v>27.378</v>
          </cell>
        </row>
        <row r="179">
          <cell r="C179" t="str">
            <v>J0290</v>
          </cell>
          <cell r="I179">
            <v>0.64600000000000002</v>
          </cell>
        </row>
        <row r="180">
          <cell r="C180" t="str">
            <v>J0291</v>
          </cell>
          <cell r="I180">
            <v>3.1429999999999998</v>
          </cell>
        </row>
        <row r="181">
          <cell r="C181" t="str">
            <v>J0300</v>
          </cell>
          <cell r="I181">
            <v>183.26249999999999</v>
          </cell>
        </row>
        <row r="182">
          <cell r="C182" t="str">
            <v>J0330</v>
          </cell>
          <cell r="I182">
            <v>1.7288145967240311</v>
          </cell>
        </row>
        <row r="183">
          <cell r="C183" t="str">
            <v>J0348</v>
          </cell>
          <cell r="I183">
            <v>0.60899999999999999</v>
          </cell>
        </row>
        <row r="184">
          <cell r="C184" t="str">
            <v>J0360</v>
          </cell>
          <cell r="I184">
            <v>4.4420000000000002</v>
          </cell>
        </row>
        <row r="185">
          <cell r="C185" t="str">
            <v>J0400</v>
          </cell>
          <cell r="I185">
            <v>5.22</v>
          </cell>
        </row>
        <row r="186">
          <cell r="C186" t="str">
            <v>J0401</v>
          </cell>
          <cell r="I186">
            <v>5.992</v>
          </cell>
        </row>
        <row r="187">
          <cell r="C187" t="str">
            <v>J0456</v>
          </cell>
          <cell r="I187">
            <v>2.8319999999999999</v>
          </cell>
        </row>
        <row r="188">
          <cell r="C188" t="str">
            <v>J0461</v>
          </cell>
          <cell r="I188">
            <v>0.09</v>
          </cell>
        </row>
        <row r="189">
          <cell r="C189" t="str">
            <v>J0470</v>
          </cell>
          <cell r="I189">
            <v>56.423699999999997</v>
          </cell>
        </row>
        <row r="190">
          <cell r="C190" t="str">
            <v>J0475</v>
          </cell>
          <cell r="I190">
            <v>179.649</v>
          </cell>
        </row>
        <row r="191">
          <cell r="C191" t="str">
            <v>J0476</v>
          </cell>
          <cell r="I191">
            <v>64.396000000000001</v>
          </cell>
        </row>
        <row r="192">
          <cell r="C192" t="str">
            <v>J0480</v>
          </cell>
          <cell r="I192">
            <v>4062.8389999999999</v>
          </cell>
        </row>
        <row r="193">
          <cell r="C193" t="str">
            <v>J0485</v>
          </cell>
          <cell r="I193">
            <v>3.7839999999999998</v>
          </cell>
        </row>
        <row r="194">
          <cell r="C194" t="str">
            <v>J0490</v>
          </cell>
          <cell r="I194">
            <v>48.25</v>
          </cell>
        </row>
        <row r="195">
          <cell r="C195" t="str">
            <v>J0491</v>
          </cell>
          <cell r="I195">
            <v>16.207000000000001</v>
          </cell>
        </row>
        <row r="196">
          <cell r="C196" t="str">
            <v>J0500</v>
          </cell>
          <cell r="I196">
            <v>26.074999999999999</v>
          </cell>
        </row>
        <row r="197">
          <cell r="C197" t="str">
            <v>J0515</v>
          </cell>
          <cell r="I197">
            <v>18.437999999999999</v>
          </cell>
        </row>
        <row r="198">
          <cell r="C198" t="str">
            <v>J0517</v>
          </cell>
          <cell r="I198">
            <v>165.57</v>
          </cell>
        </row>
        <row r="199">
          <cell r="C199" t="str">
            <v>J0558</v>
          </cell>
          <cell r="I199">
            <v>11.782</v>
          </cell>
        </row>
        <row r="200">
          <cell r="C200" t="str">
            <v>J0561</v>
          </cell>
          <cell r="I200">
            <v>15.118</v>
          </cell>
        </row>
        <row r="201">
          <cell r="C201" t="str">
            <v>J0565</v>
          </cell>
          <cell r="I201">
            <v>39.871000000000002</v>
          </cell>
        </row>
        <row r="202">
          <cell r="C202" t="str">
            <v>J0567</v>
          </cell>
          <cell r="I202">
            <v>96.91</v>
          </cell>
        </row>
        <row r="203">
          <cell r="C203" t="str">
            <v>J0570</v>
          </cell>
          <cell r="I203">
            <v>1311.75</v>
          </cell>
        </row>
        <row r="204">
          <cell r="C204" t="str">
            <v>J0584</v>
          </cell>
          <cell r="I204">
            <v>380.1</v>
          </cell>
        </row>
        <row r="205">
          <cell r="C205" t="str">
            <v>J0585</v>
          </cell>
          <cell r="I205">
            <v>6.1849999999999996</v>
          </cell>
        </row>
        <row r="206">
          <cell r="C206" t="str">
            <v>J0586</v>
          </cell>
          <cell r="I206">
            <v>8.4019999999999992</v>
          </cell>
        </row>
        <row r="207">
          <cell r="C207" t="str">
            <v>J0587</v>
          </cell>
          <cell r="I207">
            <v>12.170999999999999</v>
          </cell>
        </row>
        <row r="208">
          <cell r="C208" t="str">
            <v>J0588</v>
          </cell>
          <cell r="I208">
            <v>5.0629999999999997</v>
          </cell>
        </row>
        <row r="209">
          <cell r="C209" t="str">
            <v>J0593</v>
          </cell>
          <cell r="I209">
            <v>80.388266666666667</v>
          </cell>
        </row>
        <row r="210">
          <cell r="C210" t="str">
            <v>J0595</v>
          </cell>
          <cell r="I210">
            <v>2.94</v>
          </cell>
        </row>
        <row r="211">
          <cell r="C211" t="str">
            <v>J0596</v>
          </cell>
          <cell r="I211">
            <v>30.106999999999999</v>
          </cell>
        </row>
        <row r="212">
          <cell r="C212" t="str">
            <v>J0597</v>
          </cell>
          <cell r="I212">
            <v>57.325000000000003</v>
          </cell>
        </row>
        <row r="213">
          <cell r="C213" t="str">
            <v>J0598</v>
          </cell>
          <cell r="I213">
            <v>58.957999999999998</v>
          </cell>
        </row>
        <row r="214">
          <cell r="C214" t="str">
            <v>J0599</v>
          </cell>
          <cell r="I214">
            <v>10.271600000000001</v>
          </cell>
        </row>
        <row r="215">
          <cell r="C215" t="str">
            <v>J0604</v>
          </cell>
          <cell r="I215">
            <v>2.5196666666666666E-2</v>
          </cell>
        </row>
        <row r="216">
          <cell r="C216" t="str">
            <v>J0606</v>
          </cell>
          <cell r="I216">
            <v>3.5365389195469064</v>
          </cell>
        </row>
        <row r="217">
          <cell r="C217" t="str">
            <v>J0630</v>
          </cell>
          <cell r="I217">
            <v>2644.43</v>
          </cell>
        </row>
        <row r="218">
          <cell r="C218" t="str">
            <v>J0636</v>
          </cell>
          <cell r="I218">
            <v>0.70199999999999996</v>
          </cell>
        </row>
        <row r="219">
          <cell r="C219" t="str">
            <v>J0638</v>
          </cell>
          <cell r="I219">
            <v>116.94199999999999</v>
          </cell>
        </row>
        <row r="220">
          <cell r="C220" t="str">
            <v>J0640</v>
          </cell>
          <cell r="I220">
            <v>3.794</v>
          </cell>
        </row>
        <row r="221">
          <cell r="C221" t="str">
            <v>J0641</v>
          </cell>
          <cell r="I221">
            <v>0.104</v>
          </cell>
        </row>
        <row r="222">
          <cell r="C222" t="str">
            <v>J0642</v>
          </cell>
          <cell r="I222">
            <v>1.3180000000000001</v>
          </cell>
        </row>
        <row r="223">
          <cell r="C223" t="str">
            <v>J0670</v>
          </cell>
          <cell r="I223">
            <v>2.95</v>
          </cell>
        </row>
        <row r="224">
          <cell r="C224" t="str">
            <v>J0690</v>
          </cell>
          <cell r="I224">
            <v>1.3720000000000001</v>
          </cell>
        </row>
        <row r="225">
          <cell r="C225" t="str">
            <v>J0691</v>
          </cell>
          <cell r="I225">
            <v>0.72399999999999998</v>
          </cell>
        </row>
        <row r="226">
          <cell r="C226" t="str">
            <v>J0694</v>
          </cell>
          <cell r="I226">
            <v>4.657</v>
          </cell>
        </row>
        <row r="227">
          <cell r="C227" t="str">
            <v>J0696</v>
          </cell>
          <cell r="I227">
            <v>0.50600000000000001</v>
          </cell>
        </row>
        <row r="228">
          <cell r="C228" t="str">
            <v>J0698</v>
          </cell>
          <cell r="I228">
            <v>5.03</v>
          </cell>
        </row>
        <row r="229">
          <cell r="C229" t="str">
            <v>J0699</v>
          </cell>
          <cell r="I229">
            <v>1.99238</v>
          </cell>
        </row>
        <row r="230">
          <cell r="C230" t="str">
            <v>J0702</v>
          </cell>
          <cell r="I230">
            <v>6.7869999999999999</v>
          </cell>
        </row>
        <row r="231">
          <cell r="C231" t="str">
            <v>J0712</v>
          </cell>
          <cell r="I231">
            <v>3.5649999999999999</v>
          </cell>
        </row>
        <row r="232">
          <cell r="C232" t="str">
            <v>J0714</v>
          </cell>
          <cell r="I232">
            <v>91.793999999999997</v>
          </cell>
        </row>
        <row r="233">
          <cell r="C233" t="str">
            <v>J0716</v>
          </cell>
          <cell r="I233">
            <v>4996.29</v>
          </cell>
        </row>
        <row r="234">
          <cell r="C234" t="str">
            <v>J0717</v>
          </cell>
          <cell r="I234">
            <v>5.6379999999999999</v>
          </cell>
        </row>
        <row r="235">
          <cell r="C235" t="str">
            <v>J0720</v>
          </cell>
          <cell r="I235">
            <v>33.866</v>
          </cell>
        </row>
        <row r="236">
          <cell r="C236" t="str">
            <v>J0725</v>
          </cell>
          <cell r="I236">
            <v>24.539000000000001</v>
          </cell>
        </row>
        <row r="237">
          <cell r="C237" t="str">
            <v>J0735</v>
          </cell>
          <cell r="I237">
            <v>26.23</v>
          </cell>
        </row>
        <row r="238">
          <cell r="C238" t="str">
            <v>J0740</v>
          </cell>
          <cell r="I238">
            <v>546.20299999999997</v>
          </cell>
        </row>
        <row r="239">
          <cell r="C239" t="str">
            <v>J0741</v>
          </cell>
          <cell r="I239">
            <v>20.542999999999999</v>
          </cell>
        </row>
        <row r="240">
          <cell r="C240" t="str">
            <v>J0742</v>
          </cell>
          <cell r="I240">
            <v>2.3130000000000002</v>
          </cell>
        </row>
        <row r="241">
          <cell r="C241" t="str">
            <v>J0775</v>
          </cell>
          <cell r="I241">
            <v>58.790999999999997</v>
          </cell>
        </row>
        <row r="242">
          <cell r="C242" t="str">
            <v>J0780</v>
          </cell>
          <cell r="I242">
            <v>3.7480000000000002</v>
          </cell>
        </row>
        <row r="243">
          <cell r="C243" t="str">
            <v>J0791</v>
          </cell>
          <cell r="I243">
            <v>124.181</v>
          </cell>
        </row>
        <row r="244">
          <cell r="C244" t="str">
            <v>J0795</v>
          </cell>
          <cell r="I244">
            <v>13.59</v>
          </cell>
        </row>
        <row r="245">
          <cell r="C245" t="str">
            <v>J0834</v>
          </cell>
          <cell r="I245">
            <v>32.569000000000003</v>
          </cell>
        </row>
        <row r="246">
          <cell r="C246" t="str">
            <v>J0840</v>
          </cell>
          <cell r="I246">
            <v>2622.69</v>
          </cell>
        </row>
        <row r="247">
          <cell r="C247" t="str">
            <v>J0841</v>
          </cell>
          <cell r="I247">
            <v>918.846</v>
          </cell>
        </row>
        <row r="248">
          <cell r="C248" t="str">
            <v>J0850</v>
          </cell>
          <cell r="I248">
            <v>1526.5820000000001</v>
          </cell>
        </row>
        <row r="249">
          <cell r="C249" t="str">
            <v>J0875</v>
          </cell>
          <cell r="I249">
            <v>14.472</v>
          </cell>
        </row>
        <row r="250">
          <cell r="C250" t="str">
            <v>J0878</v>
          </cell>
          <cell r="I250">
            <v>5.0999999999999997E-2</v>
          </cell>
        </row>
        <row r="251">
          <cell r="C251" t="str">
            <v>J0879</v>
          </cell>
          <cell r="I251">
            <v>0.23076920000000001</v>
          </cell>
        </row>
        <row r="252">
          <cell r="C252" t="str">
            <v>J0881</v>
          </cell>
          <cell r="I252">
            <v>3.2839999999999998</v>
          </cell>
        </row>
        <row r="253">
          <cell r="C253" t="str">
            <v>J0882</v>
          </cell>
          <cell r="I253">
            <v>3.2839999999999998</v>
          </cell>
        </row>
        <row r="254">
          <cell r="C254" t="str">
            <v>J0883</v>
          </cell>
          <cell r="I254">
            <v>3.0452423529411767</v>
          </cell>
        </row>
        <row r="255">
          <cell r="C255" t="str">
            <v>J0884</v>
          </cell>
          <cell r="I255">
            <v>3.0452423529411767</v>
          </cell>
        </row>
        <row r="256">
          <cell r="C256" t="str">
            <v>J0885</v>
          </cell>
          <cell r="I256">
            <v>8.1120000000000001</v>
          </cell>
        </row>
        <row r="257">
          <cell r="C257" t="str">
            <v>J0887</v>
          </cell>
          <cell r="I257">
            <v>1.5620000000000001</v>
          </cell>
        </row>
        <row r="258">
          <cell r="C258" t="str">
            <v>J0888</v>
          </cell>
          <cell r="I258">
            <v>1.5620000000000001</v>
          </cell>
        </row>
        <row r="259">
          <cell r="C259" t="str">
            <v>J0894</v>
          </cell>
          <cell r="I259">
            <v>2.7130000000000001</v>
          </cell>
        </row>
        <row r="260">
          <cell r="C260" t="str">
            <v>J0895</v>
          </cell>
          <cell r="I260">
            <v>7.1980000000000004</v>
          </cell>
        </row>
        <row r="261">
          <cell r="C261" t="str">
            <v>J0896</v>
          </cell>
          <cell r="I261">
            <v>37.399000000000001</v>
          </cell>
        </row>
        <row r="262">
          <cell r="C262" t="str">
            <v>J0897</v>
          </cell>
          <cell r="I262">
            <v>21.26</v>
          </cell>
        </row>
        <row r="263">
          <cell r="C263" t="str">
            <v>J1000</v>
          </cell>
          <cell r="I263">
            <v>23.917999999999999</v>
          </cell>
        </row>
        <row r="264">
          <cell r="C264" t="str">
            <v>J1020</v>
          </cell>
          <cell r="I264">
            <v>3.1920000000000002</v>
          </cell>
        </row>
        <row r="265">
          <cell r="C265" t="str">
            <v>J1030</v>
          </cell>
          <cell r="I265">
            <v>5.915</v>
          </cell>
        </row>
        <row r="266">
          <cell r="C266" t="str">
            <v>J1040</v>
          </cell>
          <cell r="I266">
            <v>10.518000000000001</v>
          </cell>
        </row>
        <row r="267">
          <cell r="C267" t="str">
            <v>J1050</v>
          </cell>
          <cell r="I267">
            <v>0.13600000000000001</v>
          </cell>
        </row>
        <row r="268">
          <cell r="C268" t="str">
            <v>J1071</v>
          </cell>
          <cell r="I268">
            <v>2.8000000000000001E-2</v>
          </cell>
        </row>
        <row r="269">
          <cell r="C269" t="str">
            <v>J1095</v>
          </cell>
          <cell r="I269">
            <v>1.1508704061895552</v>
          </cell>
        </row>
        <row r="270">
          <cell r="C270" t="str">
            <v>J1096</v>
          </cell>
          <cell r="I270">
            <v>138.75</v>
          </cell>
        </row>
        <row r="271">
          <cell r="C271" t="str">
            <v>J1097</v>
          </cell>
          <cell r="I271">
            <v>116.25</v>
          </cell>
        </row>
        <row r="272">
          <cell r="C272" t="str">
            <v>J1100</v>
          </cell>
          <cell r="I272">
            <v>0.112</v>
          </cell>
        </row>
        <row r="273">
          <cell r="C273" t="str">
            <v>J1110</v>
          </cell>
          <cell r="I273">
            <v>57.014000000000003</v>
          </cell>
        </row>
        <row r="274">
          <cell r="C274" t="str">
            <v>J1120</v>
          </cell>
          <cell r="I274">
            <v>22.552</v>
          </cell>
        </row>
        <row r="275">
          <cell r="C275" t="str">
            <v>J1130</v>
          </cell>
          <cell r="I275">
            <v>4.67</v>
          </cell>
        </row>
        <row r="276">
          <cell r="C276" t="str">
            <v>J1160</v>
          </cell>
          <cell r="I276">
            <v>16.009</v>
          </cell>
        </row>
        <row r="277">
          <cell r="C277" t="str">
            <v>J1162</v>
          </cell>
          <cell r="I277">
            <v>4296.5410000000002</v>
          </cell>
        </row>
        <row r="278">
          <cell r="C278" t="str">
            <v>J1165</v>
          </cell>
          <cell r="I278">
            <v>0.437</v>
          </cell>
        </row>
        <row r="279">
          <cell r="C279" t="str">
            <v>J1170</v>
          </cell>
          <cell r="I279">
            <v>2.8620000000000001</v>
          </cell>
        </row>
        <row r="280">
          <cell r="C280" t="str">
            <v>J1200</v>
          </cell>
          <cell r="I280">
            <v>0.80200000000000005</v>
          </cell>
        </row>
        <row r="281">
          <cell r="C281" t="str">
            <v>J1201</v>
          </cell>
          <cell r="I281">
            <v>15.105</v>
          </cell>
        </row>
        <row r="282">
          <cell r="C282" t="str">
            <v>J1205</v>
          </cell>
          <cell r="I282">
            <v>42.305</v>
          </cell>
        </row>
        <row r="283">
          <cell r="C283" t="str">
            <v>J1230</v>
          </cell>
          <cell r="I283">
            <v>17.036999999999999</v>
          </cell>
        </row>
        <row r="284">
          <cell r="C284" t="str">
            <v>J1250</v>
          </cell>
          <cell r="I284">
            <v>6.0030000000000001</v>
          </cell>
        </row>
        <row r="285">
          <cell r="C285" t="str">
            <v>J1260</v>
          </cell>
          <cell r="I285">
            <v>10.63</v>
          </cell>
        </row>
        <row r="286">
          <cell r="C286" t="str">
            <v>J1265</v>
          </cell>
          <cell r="I286">
            <v>0.66100000000000003</v>
          </cell>
        </row>
        <row r="287">
          <cell r="C287" t="str">
            <v>J1267</v>
          </cell>
          <cell r="I287">
            <v>5.22</v>
          </cell>
        </row>
        <row r="288">
          <cell r="C288" t="str">
            <v>J1270</v>
          </cell>
          <cell r="I288">
            <v>0.30399999999999999</v>
          </cell>
        </row>
        <row r="289">
          <cell r="C289" t="str">
            <v>J1290</v>
          </cell>
          <cell r="I289">
            <v>501.36</v>
          </cell>
        </row>
        <row r="290">
          <cell r="C290" t="str">
            <v>J1300</v>
          </cell>
          <cell r="I290">
            <v>228.523</v>
          </cell>
        </row>
        <row r="291">
          <cell r="C291" t="str">
            <v>J1301</v>
          </cell>
          <cell r="I291">
            <v>20.991</v>
          </cell>
        </row>
        <row r="292">
          <cell r="C292" t="str">
            <v>J1303</v>
          </cell>
          <cell r="I292">
            <v>224.768</v>
          </cell>
        </row>
        <row r="293">
          <cell r="C293" t="str">
            <v>J1305</v>
          </cell>
          <cell r="I293">
            <v>162.5</v>
          </cell>
        </row>
        <row r="294">
          <cell r="C294" t="str">
            <v>J1322</v>
          </cell>
          <cell r="I294">
            <v>250.29499999999999</v>
          </cell>
        </row>
        <row r="295">
          <cell r="C295" t="str">
            <v>J1335</v>
          </cell>
          <cell r="I295">
            <v>20.867000000000001</v>
          </cell>
        </row>
        <row r="296">
          <cell r="C296" t="str">
            <v>J1364</v>
          </cell>
          <cell r="I296">
            <v>77.177000000000007</v>
          </cell>
        </row>
        <row r="297">
          <cell r="C297" t="str">
            <v>J1380</v>
          </cell>
          <cell r="I297">
            <v>10.095000000000001</v>
          </cell>
        </row>
        <row r="298">
          <cell r="C298" t="str">
            <v>J1410</v>
          </cell>
          <cell r="I298">
            <v>341.49200000000002</v>
          </cell>
        </row>
        <row r="299">
          <cell r="C299" t="str">
            <v>J1426</v>
          </cell>
          <cell r="I299">
            <v>160</v>
          </cell>
        </row>
        <row r="300">
          <cell r="C300" t="str">
            <v>J1427</v>
          </cell>
          <cell r="I300">
            <v>56.400000000000006</v>
          </cell>
        </row>
        <row r="301">
          <cell r="C301" t="str">
            <v>J1428</v>
          </cell>
          <cell r="I301">
            <v>160</v>
          </cell>
        </row>
        <row r="302">
          <cell r="C302" t="str">
            <v>J1429</v>
          </cell>
          <cell r="I302">
            <v>160</v>
          </cell>
        </row>
        <row r="303">
          <cell r="C303" t="str">
            <v>J1437</v>
          </cell>
          <cell r="I303">
            <v>24.216999999999999</v>
          </cell>
        </row>
        <row r="304">
          <cell r="C304" t="str">
            <v>J1439</v>
          </cell>
          <cell r="I304">
            <v>1.143</v>
          </cell>
        </row>
        <row r="305">
          <cell r="C305" t="str">
            <v>J1442</v>
          </cell>
          <cell r="I305">
            <v>0.99399999999999999</v>
          </cell>
        </row>
        <row r="306">
          <cell r="C306" t="str">
            <v>J1445</v>
          </cell>
          <cell r="I306">
            <v>0.18</v>
          </cell>
        </row>
        <row r="307">
          <cell r="C307" t="str">
            <v>J1447</v>
          </cell>
          <cell r="I307">
            <v>0.435</v>
          </cell>
        </row>
        <row r="308">
          <cell r="C308" t="str">
            <v>J1448</v>
          </cell>
          <cell r="I308">
            <v>4.9459999999999997</v>
          </cell>
        </row>
        <row r="309">
          <cell r="C309" t="str">
            <v>J1451</v>
          </cell>
          <cell r="I309">
            <v>14.0587</v>
          </cell>
        </row>
        <row r="310">
          <cell r="C310" t="str">
            <v>J1453</v>
          </cell>
          <cell r="I310">
            <v>0.17699999999999999</v>
          </cell>
        </row>
        <row r="311">
          <cell r="C311" t="str">
            <v>J1454</v>
          </cell>
          <cell r="I311">
            <v>464.38299999999998</v>
          </cell>
        </row>
        <row r="312">
          <cell r="C312" t="str">
            <v>J1455</v>
          </cell>
          <cell r="I312">
            <v>78.795833333333334</v>
          </cell>
        </row>
        <row r="313">
          <cell r="C313" t="str">
            <v>J1458</v>
          </cell>
          <cell r="I313">
            <v>411.92200000000003</v>
          </cell>
        </row>
        <row r="314">
          <cell r="C314" t="str">
            <v>J1459</v>
          </cell>
          <cell r="I314">
            <v>45.052</v>
          </cell>
        </row>
        <row r="315">
          <cell r="C315" t="str">
            <v>J1460</v>
          </cell>
          <cell r="I315">
            <v>46.427</v>
          </cell>
        </row>
        <row r="316">
          <cell r="C316" t="str">
            <v>J1554</v>
          </cell>
          <cell r="I316">
            <v>481.77</v>
          </cell>
        </row>
        <row r="317">
          <cell r="C317" t="str">
            <v>J1555</v>
          </cell>
          <cell r="I317">
            <v>14.74</v>
          </cell>
        </row>
        <row r="318">
          <cell r="C318" t="str">
            <v>J1556</v>
          </cell>
          <cell r="I318">
            <v>70.489999999999995</v>
          </cell>
        </row>
        <row r="319">
          <cell r="C319" t="str">
            <v>J1557</v>
          </cell>
          <cell r="I319">
            <v>50.734000000000002</v>
          </cell>
        </row>
        <row r="320">
          <cell r="C320" t="str">
            <v>J1558</v>
          </cell>
          <cell r="I320">
            <v>13.657</v>
          </cell>
        </row>
        <row r="321">
          <cell r="C321" t="str">
            <v>J1559</v>
          </cell>
          <cell r="I321">
            <v>11.787000000000001</v>
          </cell>
        </row>
        <row r="322">
          <cell r="C322" t="str">
            <v>J1560</v>
          </cell>
          <cell r="I322">
            <v>464.27100000000002</v>
          </cell>
        </row>
        <row r="323">
          <cell r="C323" t="str">
            <v>J1561</v>
          </cell>
          <cell r="I323">
            <v>43.040999999999997</v>
          </cell>
        </row>
        <row r="324">
          <cell r="C324" t="str">
            <v>J1562</v>
          </cell>
          <cell r="I324">
            <v>16.41</v>
          </cell>
        </row>
        <row r="325">
          <cell r="C325" t="str">
            <v>J1566</v>
          </cell>
          <cell r="I325">
            <v>69.927000000000007</v>
          </cell>
        </row>
        <row r="326">
          <cell r="C326" t="str">
            <v>J1568</v>
          </cell>
          <cell r="I326">
            <v>41.822000000000003</v>
          </cell>
        </row>
        <row r="327">
          <cell r="C327" t="str">
            <v>J1569</v>
          </cell>
          <cell r="I327">
            <v>43.88</v>
          </cell>
        </row>
        <row r="328">
          <cell r="C328" t="str">
            <v>J1571</v>
          </cell>
          <cell r="I328">
            <v>76.105000000000004</v>
          </cell>
        </row>
        <row r="329">
          <cell r="C329" t="str">
            <v>J1572</v>
          </cell>
          <cell r="I329">
            <v>38.716000000000001</v>
          </cell>
        </row>
        <row r="330">
          <cell r="C330" t="str">
            <v>J1573</v>
          </cell>
          <cell r="I330">
            <v>88.994</v>
          </cell>
        </row>
        <row r="331">
          <cell r="C331" t="str">
            <v>J1575</v>
          </cell>
          <cell r="I331">
            <v>15.247</v>
          </cell>
        </row>
        <row r="332">
          <cell r="C332" t="str">
            <v>J1580</v>
          </cell>
          <cell r="I332">
            <v>1.5629999999999999</v>
          </cell>
        </row>
        <row r="333">
          <cell r="C333" t="str">
            <v>J1599</v>
          </cell>
          <cell r="I333">
            <v>89</v>
          </cell>
        </row>
        <row r="334">
          <cell r="C334" t="str">
            <v>J1600</v>
          </cell>
          <cell r="I334">
            <v>26.97</v>
          </cell>
        </row>
        <row r="335">
          <cell r="C335" t="str">
            <v>J1602</v>
          </cell>
          <cell r="I335">
            <v>15.013999999999999</v>
          </cell>
        </row>
        <row r="336">
          <cell r="C336" t="str">
            <v>J1610</v>
          </cell>
          <cell r="I336">
            <v>169.74100000000001</v>
          </cell>
        </row>
        <row r="337">
          <cell r="C337" t="str">
            <v>J1626</v>
          </cell>
          <cell r="I337">
            <v>0.33500000000000002</v>
          </cell>
        </row>
        <row r="338">
          <cell r="C338" t="str">
            <v>J1627</v>
          </cell>
          <cell r="I338">
            <v>6.5659999999999998</v>
          </cell>
        </row>
        <row r="339">
          <cell r="C339" t="str">
            <v>J1628</v>
          </cell>
          <cell r="I339">
            <v>125.83040000000001</v>
          </cell>
        </row>
        <row r="340">
          <cell r="C340" t="str">
            <v>J1630</v>
          </cell>
          <cell r="I340">
            <v>1.248</v>
          </cell>
        </row>
        <row r="341">
          <cell r="C341" t="str">
            <v>J1631</v>
          </cell>
          <cell r="I341">
            <v>7.758</v>
          </cell>
        </row>
        <row r="342">
          <cell r="C342" t="str">
            <v>J1632</v>
          </cell>
          <cell r="I342">
            <v>74.5</v>
          </cell>
        </row>
        <row r="343">
          <cell r="C343" t="str">
            <v>J1640</v>
          </cell>
          <cell r="I343">
            <v>26.629000000000001</v>
          </cell>
        </row>
        <row r="344">
          <cell r="C344" t="str">
            <v>J1644</v>
          </cell>
          <cell r="I344">
            <v>0.23300000000000001</v>
          </cell>
        </row>
        <row r="345">
          <cell r="C345" t="str">
            <v>J1650</v>
          </cell>
          <cell r="I345">
            <v>0.78900000000000003</v>
          </cell>
        </row>
        <row r="346">
          <cell r="C346" t="str">
            <v>J1670</v>
          </cell>
          <cell r="I346">
            <v>523.72900000000004</v>
          </cell>
        </row>
        <row r="347">
          <cell r="C347" t="str">
            <v>J1675</v>
          </cell>
          <cell r="I347">
            <v>0</v>
          </cell>
        </row>
        <row r="348">
          <cell r="C348" t="str">
            <v>J1720</v>
          </cell>
          <cell r="I348">
            <v>14.743</v>
          </cell>
        </row>
        <row r="349">
          <cell r="C349" t="str">
            <v>J1726</v>
          </cell>
          <cell r="I349">
            <v>29.200000000000006</v>
          </cell>
        </row>
        <row r="350">
          <cell r="C350" t="str">
            <v>J1729</v>
          </cell>
          <cell r="I350">
            <v>13.636400000000002</v>
          </cell>
        </row>
        <row r="351">
          <cell r="C351" t="str">
            <v>J1738</v>
          </cell>
          <cell r="I351">
            <v>3.1333333333333333</v>
          </cell>
        </row>
        <row r="352">
          <cell r="C352" t="str">
            <v>J1740</v>
          </cell>
          <cell r="I352">
            <v>45.64</v>
          </cell>
        </row>
        <row r="353">
          <cell r="C353" t="str">
            <v>J1741</v>
          </cell>
          <cell r="I353">
            <v>2.4346538461538465</v>
          </cell>
        </row>
        <row r="354">
          <cell r="C354" t="str">
            <v>J1743</v>
          </cell>
          <cell r="I354">
            <v>542.75800000000004</v>
          </cell>
        </row>
        <row r="355">
          <cell r="C355" t="str">
            <v>J1745</v>
          </cell>
          <cell r="I355">
            <v>36.512999999999998</v>
          </cell>
        </row>
        <row r="356">
          <cell r="C356" t="str">
            <v>J1746</v>
          </cell>
          <cell r="I356">
            <v>66.489999999999995</v>
          </cell>
        </row>
        <row r="357">
          <cell r="C357" t="str">
            <v>J1750</v>
          </cell>
          <cell r="I357">
            <v>15.766999999999999</v>
          </cell>
        </row>
        <row r="358">
          <cell r="C358" t="str">
            <v>J1756</v>
          </cell>
          <cell r="I358">
            <v>0.224</v>
          </cell>
        </row>
        <row r="359">
          <cell r="C359" t="str">
            <v>J1786</v>
          </cell>
          <cell r="I359">
            <v>43.877000000000002</v>
          </cell>
        </row>
        <row r="360">
          <cell r="C360" t="str">
            <v>J1790</v>
          </cell>
          <cell r="I360">
            <v>8.1999999999999993</v>
          </cell>
        </row>
        <row r="361">
          <cell r="C361" t="str">
            <v>J1800</v>
          </cell>
          <cell r="I361">
            <v>9.2420000000000009</v>
          </cell>
        </row>
        <row r="362">
          <cell r="C362" t="str">
            <v>J1815</v>
          </cell>
          <cell r="I362">
            <v>1.1140181450868414</v>
          </cell>
        </row>
        <row r="363">
          <cell r="C363" t="str">
            <v>J1823</v>
          </cell>
          <cell r="I363">
            <v>462.86700000000002</v>
          </cell>
        </row>
        <row r="364">
          <cell r="C364" t="str">
            <v>J1826</v>
          </cell>
          <cell r="I364">
            <v>1805.1776</v>
          </cell>
        </row>
        <row r="365">
          <cell r="C365" t="str">
            <v>J1840</v>
          </cell>
          <cell r="I365">
            <v>9.7100000000000009</v>
          </cell>
        </row>
        <row r="366">
          <cell r="C366" t="str">
            <v>J1885</v>
          </cell>
          <cell r="I366">
            <v>0.46600000000000003</v>
          </cell>
        </row>
        <row r="367">
          <cell r="C367" t="str">
            <v>J1930</v>
          </cell>
          <cell r="I367">
            <v>65.006</v>
          </cell>
        </row>
        <row r="368">
          <cell r="C368" t="str">
            <v>J1931</v>
          </cell>
          <cell r="I368">
            <v>34.776000000000003</v>
          </cell>
        </row>
        <row r="369">
          <cell r="C369" t="str">
            <v>J1940</v>
          </cell>
          <cell r="I369">
            <v>0.63700000000000001</v>
          </cell>
        </row>
        <row r="370">
          <cell r="C370" t="str">
            <v>J1943</v>
          </cell>
          <cell r="I370">
            <v>2.9870000000000001</v>
          </cell>
        </row>
        <row r="371">
          <cell r="C371" t="str">
            <v>J1944</v>
          </cell>
          <cell r="I371">
            <v>2.9340000000000002</v>
          </cell>
        </row>
        <row r="372">
          <cell r="C372" t="str">
            <v>J1945</v>
          </cell>
          <cell r="I372">
            <v>540.54999999999995</v>
          </cell>
        </row>
        <row r="373">
          <cell r="C373" t="str">
            <v>J1950</v>
          </cell>
          <cell r="I373">
            <v>1421.5550000000001</v>
          </cell>
        </row>
        <row r="374">
          <cell r="C374" t="str">
            <v>J1951</v>
          </cell>
          <cell r="I374">
            <v>126.432</v>
          </cell>
        </row>
        <row r="375">
          <cell r="C375" t="str">
            <v>J1952</v>
          </cell>
          <cell r="I375">
            <v>92.857142857142847</v>
          </cell>
        </row>
        <row r="376">
          <cell r="C376" t="str">
            <v>J1953</v>
          </cell>
          <cell r="I376">
            <v>9.1999999999999998E-2</v>
          </cell>
        </row>
        <row r="377">
          <cell r="C377" t="str">
            <v>J2001</v>
          </cell>
          <cell r="I377">
            <v>2.4E-2</v>
          </cell>
        </row>
        <row r="378">
          <cell r="C378" t="str">
            <v>J2010</v>
          </cell>
          <cell r="I378">
            <v>9.4809999999999999</v>
          </cell>
        </row>
        <row r="379">
          <cell r="C379" t="str">
            <v>J2060</v>
          </cell>
          <cell r="I379">
            <v>0.72599999999999998</v>
          </cell>
        </row>
        <row r="380">
          <cell r="C380" t="str">
            <v>J2062</v>
          </cell>
          <cell r="I380">
            <v>15</v>
          </cell>
        </row>
        <row r="381">
          <cell r="C381" t="str">
            <v>J2150</v>
          </cell>
          <cell r="I381">
            <v>2.5939999999999999</v>
          </cell>
        </row>
        <row r="382">
          <cell r="C382" t="str">
            <v>J2175</v>
          </cell>
          <cell r="I382">
            <v>6.66</v>
          </cell>
        </row>
        <row r="383">
          <cell r="C383" t="str">
            <v>J2182</v>
          </cell>
          <cell r="I383">
            <v>28.75</v>
          </cell>
        </row>
        <row r="384">
          <cell r="C384" t="str">
            <v>J2186</v>
          </cell>
          <cell r="I384">
            <v>1.8533335000000002</v>
          </cell>
        </row>
        <row r="385">
          <cell r="C385" t="str">
            <v>J2210</v>
          </cell>
          <cell r="I385">
            <v>20.315000000000001</v>
          </cell>
        </row>
        <row r="386">
          <cell r="C386" t="str">
            <v>J2248</v>
          </cell>
          <cell r="I386">
            <v>0.80500000000000005</v>
          </cell>
        </row>
        <row r="387">
          <cell r="C387" t="str">
            <v>J2250</v>
          </cell>
          <cell r="I387">
            <v>0.13300000000000001</v>
          </cell>
        </row>
        <row r="388">
          <cell r="C388" t="str">
            <v>J2265</v>
          </cell>
          <cell r="I388">
            <v>1.9486499999999998</v>
          </cell>
        </row>
        <row r="389">
          <cell r="C389" t="str">
            <v>J2270</v>
          </cell>
          <cell r="I389">
            <v>2.9430000000000001</v>
          </cell>
        </row>
        <row r="390">
          <cell r="C390" t="str">
            <v>J2274</v>
          </cell>
          <cell r="I390">
            <v>22.335000000000001</v>
          </cell>
        </row>
        <row r="391">
          <cell r="C391" t="str">
            <v>J2278</v>
          </cell>
          <cell r="I391">
            <v>8.9979999999999993</v>
          </cell>
        </row>
        <row r="392">
          <cell r="C392" t="str">
            <v>J2300</v>
          </cell>
          <cell r="I392">
            <v>2.6110000000000002</v>
          </cell>
        </row>
        <row r="393">
          <cell r="C393" t="str">
            <v>J2310</v>
          </cell>
          <cell r="I393">
            <v>12.144</v>
          </cell>
        </row>
        <row r="394">
          <cell r="C394" t="str">
            <v>J2315</v>
          </cell>
          <cell r="I394">
            <v>3.5369999999999999</v>
          </cell>
        </row>
        <row r="395">
          <cell r="C395" t="str">
            <v>J2323</v>
          </cell>
          <cell r="I395">
            <v>23.056000000000001</v>
          </cell>
        </row>
        <row r="396">
          <cell r="C396" t="str">
            <v>J2325</v>
          </cell>
          <cell r="I396">
            <v>75.06</v>
          </cell>
        </row>
        <row r="397">
          <cell r="C397" t="str">
            <v>J2326</v>
          </cell>
          <cell r="I397">
            <v>1062.5000000000002</v>
          </cell>
        </row>
        <row r="398">
          <cell r="C398" t="str">
            <v>J2350</v>
          </cell>
          <cell r="I398">
            <v>58.493000000000002</v>
          </cell>
        </row>
        <row r="399">
          <cell r="C399" t="str">
            <v>J2353</v>
          </cell>
          <cell r="I399">
            <v>207.42699999999999</v>
          </cell>
        </row>
        <row r="400">
          <cell r="C400" t="str">
            <v>J2354</v>
          </cell>
          <cell r="I400">
            <v>0.84599999999999997</v>
          </cell>
        </row>
        <row r="401">
          <cell r="C401" t="str">
            <v>J2357</v>
          </cell>
          <cell r="I401">
            <v>37.268000000000001</v>
          </cell>
        </row>
        <row r="402">
          <cell r="C402" t="str">
            <v>J2358</v>
          </cell>
          <cell r="I402">
            <v>2.92</v>
          </cell>
        </row>
        <row r="403">
          <cell r="C403" t="str">
            <v>J2360</v>
          </cell>
          <cell r="I403">
            <v>4.6159999999999997</v>
          </cell>
        </row>
        <row r="404">
          <cell r="C404" t="str">
            <v>J2370</v>
          </cell>
          <cell r="I404">
            <v>3.7211836789297661</v>
          </cell>
        </row>
        <row r="405">
          <cell r="C405" t="str">
            <v>J2400</v>
          </cell>
          <cell r="I405">
            <v>30.577000000000002</v>
          </cell>
        </row>
        <row r="406">
          <cell r="C406" t="str">
            <v>J2405</v>
          </cell>
          <cell r="I406">
            <v>8.5999999999999993E-2</v>
          </cell>
        </row>
        <row r="407">
          <cell r="C407" t="str">
            <v>J2406</v>
          </cell>
          <cell r="I407">
            <v>42.38</v>
          </cell>
        </row>
        <row r="408">
          <cell r="C408" t="str">
            <v>J2407</v>
          </cell>
          <cell r="I408">
            <v>24.513000000000002</v>
          </cell>
        </row>
        <row r="409">
          <cell r="C409" t="str">
            <v>J2425</v>
          </cell>
          <cell r="I409">
            <v>23.925000000000001</v>
          </cell>
        </row>
        <row r="410">
          <cell r="C410" t="str">
            <v>J2426</v>
          </cell>
          <cell r="I410">
            <v>12.635999999999999</v>
          </cell>
        </row>
        <row r="411">
          <cell r="C411" t="str">
            <v>J2430</v>
          </cell>
          <cell r="I411">
            <v>10.151</v>
          </cell>
        </row>
        <row r="412">
          <cell r="C412" t="str">
            <v>J2469</v>
          </cell>
          <cell r="I412">
            <v>1.214</v>
          </cell>
        </row>
        <row r="413">
          <cell r="C413" t="str">
            <v>J2501</v>
          </cell>
          <cell r="I413">
            <v>0.80200000000000005</v>
          </cell>
        </row>
        <row r="414">
          <cell r="C414" t="str">
            <v>J2503</v>
          </cell>
          <cell r="I414">
            <v>789.96</v>
          </cell>
        </row>
        <row r="415">
          <cell r="C415" t="str">
            <v>J2504</v>
          </cell>
          <cell r="I415">
            <v>372.42</v>
          </cell>
        </row>
        <row r="416">
          <cell r="C416" t="str">
            <v>J2506</v>
          </cell>
          <cell r="I416">
            <v>167.68100000000001</v>
          </cell>
        </row>
        <row r="417">
          <cell r="C417" t="str">
            <v>J2507</v>
          </cell>
          <cell r="I417">
            <v>2985.846</v>
          </cell>
        </row>
        <row r="418">
          <cell r="C418" t="str">
            <v>J2510</v>
          </cell>
          <cell r="I418">
            <v>32.116</v>
          </cell>
        </row>
        <row r="419">
          <cell r="C419" t="str">
            <v>J2515</v>
          </cell>
          <cell r="I419">
            <v>24.306999999999999</v>
          </cell>
        </row>
        <row r="420">
          <cell r="C420" t="str">
            <v>J2540</v>
          </cell>
          <cell r="I420">
            <v>0.77</v>
          </cell>
        </row>
        <row r="421">
          <cell r="C421" t="str">
            <v>J2547</v>
          </cell>
          <cell r="I421">
            <v>1.5833300000000001</v>
          </cell>
        </row>
        <row r="422">
          <cell r="C422" t="str">
            <v>J2550</v>
          </cell>
          <cell r="I422">
            <v>2.57</v>
          </cell>
        </row>
        <row r="423">
          <cell r="C423" t="str">
            <v>J2560</v>
          </cell>
          <cell r="I423">
            <v>41.725000000000001</v>
          </cell>
        </row>
        <row r="424">
          <cell r="C424" t="str">
            <v>J2562</v>
          </cell>
          <cell r="I424">
            <v>382.64800000000002</v>
          </cell>
        </row>
        <row r="425">
          <cell r="C425" t="str">
            <v>J2590</v>
          </cell>
          <cell r="I425">
            <v>2.9690813793103445</v>
          </cell>
        </row>
        <row r="426">
          <cell r="C426" t="str">
            <v>J2675</v>
          </cell>
          <cell r="I426">
            <v>1.1140000000000001</v>
          </cell>
        </row>
        <row r="427">
          <cell r="C427" t="str">
            <v>J2680</v>
          </cell>
          <cell r="I427">
            <v>10.885999999999999</v>
          </cell>
        </row>
        <row r="428">
          <cell r="C428" t="str">
            <v>J2690</v>
          </cell>
          <cell r="I428">
            <v>107.864</v>
          </cell>
        </row>
        <row r="429">
          <cell r="C429" t="str">
            <v>J2700</v>
          </cell>
          <cell r="I429">
            <v>1.0580000000000001</v>
          </cell>
        </row>
        <row r="430">
          <cell r="C430" t="str">
            <v>J2704</v>
          </cell>
          <cell r="I430">
            <v>0.13200000000000001</v>
          </cell>
        </row>
        <row r="431">
          <cell r="C431" t="str">
            <v>J2710</v>
          </cell>
          <cell r="I431">
            <v>1.123660011918951</v>
          </cell>
        </row>
        <row r="432">
          <cell r="C432" t="str">
            <v>J2720</v>
          </cell>
          <cell r="I432">
            <v>1.4770000000000001</v>
          </cell>
        </row>
        <row r="433">
          <cell r="C433" t="str">
            <v>J2724</v>
          </cell>
          <cell r="I433">
            <v>15.117000000000001</v>
          </cell>
        </row>
        <row r="434">
          <cell r="C434" t="str">
            <v>J2760</v>
          </cell>
          <cell r="I434">
            <v>377.73</v>
          </cell>
        </row>
        <row r="435">
          <cell r="C435" t="str">
            <v>J2765</v>
          </cell>
          <cell r="I435">
            <v>1.04</v>
          </cell>
        </row>
        <row r="436">
          <cell r="C436" t="str">
            <v>J2778</v>
          </cell>
          <cell r="I436">
            <v>281.88200000000001</v>
          </cell>
        </row>
        <row r="437">
          <cell r="C437" t="str">
            <v>J2780</v>
          </cell>
          <cell r="I437">
            <v>10.58</v>
          </cell>
        </row>
        <row r="438">
          <cell r="C438" t="str">
            <v>J2785</v>
          </cell>
          <cell r="I438">
            <v>61.503999999999998</v>
          </cell>
        </row>
        <row r="439">
          <cell r="C439" t="str">
            <v>J2786</v>
          </cell>
          <cell r="I439">
            <v>10.231999999999999</v>
          </cell>
        </row>
        <row r="440">
          <cell r="C440" t="str">
            <v>J2788</v>
          </cell>
          <cell r="I440">
            <v>24.838000000000001</v>
          </cell>
        </row>
        <row r="441">
          <cell r="C441" t="str">
            <v>J2790</v>
          </cell>
          <cell r="I441">
            <v>78.495999999999995</v>
          </cell>
        </row>
        <row r="442">
          <cell r="C442" t="str">
            <v>J2791</v>
          </cell>
          <cell r="I442">
            <v>4.7229999999999999</v>
          </cell>
        </row>
        <row r="443">
          <cell r="C443" t="str">
            <v>J2792</v>
          </cell>
          <cell r="I443">
            <v>30.616</v>
          </cell>
        </row>
        <row r="444">
          <cell r="C444" t="str">
            <v>J2793</v>
          </cell>
          <cell r="I444">
            <v>22.727272727272727</v>
          </cell>
        </row>
        <row r="445">
          <cell r="C445" t="str">
            <v>J2794</v>
          </cell>
          <cell r="I445">
            <v>11.045999999999999</v>
          </cell>
        </row>
        <row r="446">
          <cell r="C446" t="str">
            <v>J2796</v>
          </cell>
          <cell r="I446">
            <v>83.897000000000006</v>
          </cell>
        </row>
        <row r="447">
          <cell r="C447" t="str">
            <v>J2797</v>
          </cell>
          <cell r="I447">
            <v>5.35</v>
          </cell>
        </row>
        <row r="448">
          <cell r="C448" t="str">
            <v>J2798</v>
          </cell>
          <cell r="I448">
            <v>10.666</v>
          </cell>
        </row>
        <row r="449">
          <cell r="C449" t="str">
            <v>J2800</v>
          </cell>
          <cell r="I449">
            <v>5.88</v>
          </cell>
        </row>
        <row r="450">
          <cell r="C450" t="str">
            <v>J2805</v>
          </cell>
          <cell r="I450">
            <v>119.084</v>
          </cell>
        </row>
        <row r="451">
          <cell r="C451" t="str">
            <v>J2820</v>
          </cell>
          <cell r="I451">
            <v>54.040999999999997</v>
          </cell>
        </row>
        <row r="452">
          <cell r="C452" t="str">
            <v>J2840</v>
          </cell>
          <cell r="I452">
            <v>510.5</v>
          </cell>
        </row>
        <row r="453">
          <cell r="C453" t="str">
            <v>J2850</v>
          </cell>
          <cell r="I453">
            <v>32.8125</v>
          </cell>
        </row>
        <row r="454">
          <cell r="C454" t="str">
            <v>J2860</v>
          </cell>
          <cell r="I454">
            <v>128.529</v>
          </cell>
        </row>
        <row r="455">
          <cell r="C455" t="str">
            <v>J2916</v>
          </cell>
          <cell r="I455">
            <v>2.0569999999999999</v>
          </cell>
        </row>
        <row r="456">
          <cell r="C456" t="str">
            <v>J2920</v>
          </cell>
          <cell r="I456">
            <v>4.2480000000000002</v>
          </cell>
        </row>
        <row r="457">
          <cell r="C457" t="str">
            <v>J2930</v>
          </cell>
          <cell r="I457">
            <v>6.12</v>
          </cell>
        </row>
        <row r="458">
          <cell r="C458" t="str">
            <v>J2997</v>
          </cell>
          <cell r="I458">
            <v>88.281000000000006</v>
          </cell>
        </row>
        <row r="459">
          <cell r="C459" t="str">
            <v>J3010</v>
          </cell>
          <cell r="I459">
            <v>0.72099999999999997</v>
          </cell>
        </row>
        <row r="460">
          <cell r="C460" t="str">
            <v>J3031</v>
          </cell>
          <cell r="I460">
            <v>2.8542517777777778</v>
          </cell>
        </row>
        <row r="461">
          <cell r="C461" t="str">
            <v>J3032</v>
          </cell>
          <cell r="I461">
            <v>16.010999999999999</v>
          </cell>
        </row>
        <row r="462">
          <cell r="C462" t="str">
            <v>J3060</v>
          </cell>
          <cell r="I462">
            <v>40.351999999999997</v>
          </cell>
        </row>
        <row r="463">
          <cell r="C463" t="str">
            <v>J3070</v>
          </cell>
          <cell r="I463">
            <v>112.85</v>
          </cell>
        </row>
        <row r="464">
          <cell r="C464" t="str">
            <v>J3090</v>
          </cell>
          <cell r="I464">
            <v>1.661</v>
          </cell>
        </row>
        <row r="465">
          <cell r="C465" t="str">
            <v>J3095</v>
          </cell>
          <cell r="I465">
            <v>6.3319999999999999</v>
          </cell>
        </row>
        <row r="466">
          <cell r="C466" t="str">
            <v>J3105</v>
          </cell>
          <cell r="I466">
            <v>2.9729999999999999</v>
          </cell>
        </row>
        <row r="467">
          <cell r="C467" t="str">
            <v>J3111</v>
          </cell>
          <cell r="I467">
            <v>9.3179999999999996</v>
          </cell>
        </row>
        <row r="468">
          <cell r="C468" t="str">
            <v>J3145</v>
          </cell>
          <cell r="I468">
            <v>1.659</v>
          </cell>
        </row>
        <row r="469">
          <cell r="C469" t="str">
            <v>J3230</v>
          </cell>
          <cell r="I469">
            <v>31.225999999999999</v>
          </cell>
        </row>
        <row r="470">
          <cell r="C470" t="str">
            <v>J3240</v>
          </cell>
          <cell r="I470">
            <v>1858.663</v>
          </cell>
        </row>
        <row r="471">
          <cell r="C471" t="str">
            <v>J3241</v>
          </cell>
          <cell r="I471">
            <v>315.88</v>
          </cell>
        </row>
        <row r="472">
          <cell r="C472" t="str">
            <v>J3243</v>
          </cell>
          <cell r="I472">
            <v>0.97099999999999997</v>
          </cell>
        </row>
        <row r="473">
          <cell r="C473" t="str">
            <v>J3245</v>
          </cell>
          <cell r="I473">
            <v>137.273</v>
          </cell>
        </row>
        <row r="474">
          <cell r="C474" t="str">
            <v>J3260</v>
          </cell>
          <cell r="I474">
            <v>2.19</v>
          </cell>
        </row>
        <row r="475">
          <cell r="C475" t="str">
            <v>J3262</v>
          </cell>
          <cell r="I475">
            <v>5.819</v>
          </cell>
        </row>
        <row r="476">
          <cell r="C476" t="str">
            <v>J3285</v>
          </cell>
          <cell r="I476">
            <v>56.808999999999997</v>
          </cell>
        </row>
        <row r="477">
          <cell r="C477" t="str">
            <v>J3300</v>
          </cell>
          <cell r="I477">
            <v>3.9</v>
          </cell>
        </row>
        <row r="478">
          <cell r="C478" t="str">
            <v>J3301</v>
          </cell>
          <cell r="I478">
            <v>1.121</v>
          </cell>
        </row>
        <row r="479">
          <cell r="C479" t="str">
            <v>J3303</v>
          </cell>
          <cell r="I479">
            <v>8.07</v>
          </cell>
        </row>
        <row r="480">
          <cell r="C480" t="str">
            <v>J3304</v>
          </cell>
          <cell r="I480">
            <v>17.503</v>
          </cell>
        </row>
        <row r="481">
          <cell r="C481" t="str">
            <v>J3315</v>
          </cell>
          <cell r="I481">
            <v>347.64600000000002</v>
          </cell>
        </row>
        <row r="482">
          <cell r="C482" t="str">
            <v>J3316</v>
          </cell>
          <cell r="I482">
            <v>2943.5016666666661</v>
          </cell>
        </row>
        <row r="483">
          <cell r="C483" t="str">
            <v>J3357</v>
          </cell>
          <cell r="I483">
            <v>166.315</v>
          </cell>
        </row>
        <row r="484">
          <cell r="C484" t="str">
            <v>J3358</v>
          </cell>
          <cell r="I484">
            <v>11.647</v>
          </cell>
        </row>
        <row r="485">
          <cell r="C485" t="str">
            <v>J3360</v>
          </cell>
          <cell r="I485">
            <v>6.69</v>
          </cell>
        </row>
        <row r="486">
          <cell r="C486" t="str">
            <v>J3370</v>
          </cell>
          <cell r="I486">
            <v>2.7360000000000002</v>
          </cell>
        </row>
        <row r="487">
          <cell r="C487" t="str">
            <v>J3380</v>
          </cell>
          <cell r="I487">
            <v>21.72</v>
          </cell>
        </row>
        <row r="488">
          <cell r="C488" t="str">
            <v>J3385</v>
          </cell>
          <cell r="I488">
            <v>359.916</v>
          </cell>
        </row>
        <row r="489">
          <cell r="C489" t="str">
            <v>J3396</v>
          </cell>
          <cell r="I489">
            <v>11.234999999999999</v>
          </cell>
        </row>
        <row r="490">
          <cell r="C490" t="str">
            <v>J3397</v>
          </cell>
          <cell r="I490">
            <v>241.4</v>
          </cell>
        </row>
        <row r="491">
          <cell r="C491" t="str">
            <v>J3398</v>
          </cell>
          <cell r="I491">
            <v>2833.3333333333335</v>
          </cell>
        </row>
        <row r="492">
          <cell r="C492" t="str">
            <v>J3399</v>
          </cell>
          <cell r="I492">
            <v>0</v>
          </cell>
        </row>
        <row r="493">
          <cell r="C493" t="str">
            <v>J3410</v>
          </cell>
          <cell r="I493">
            <v>9.75</v>
          </cell>
        </row>
        <row r="494">
          <cell r="C494" t="str">
            <v>J3420</v>
          </cell>
          <cell r="I494">
            <v>1.6120000000000001</v>
          </cell>
        </row>
        <row r="495">
          <cell r="C495" t="str">
            <v>J3430</v>
          </cell>
          <cell r="I495">
            <v>3.488</v>
          </cell>
        </row>
        <row r="496">
          <cell r="C496" t="str">
            <v>J3475</v>
          </cell>
          <cell r="I496">
            <v>0.76300000000000001</v>
          </cell>
        </row>
        <row r="497">
          <cell r="C497" t="str">
            <v>J3486</v>
          </cell>
          <cell r="I497">
            <v>12.516999999999999</v>
          </cell>
        </row>
        <row r="498">
          <cell r="C498" t="str">
            <v>J3489</v>
          </cell>
          <cell r="I498">
            <v>6.6440000000000001</v>
          </cell>
        </row>
        <row r="499">
          <cell r="C499" t="str">
            <v>J3490</v>
          </cell>
          <cell r="I499">
            <v>0</v>
          </cell>
        </row>
        <row r="500">
          <cell r="C500" t="str">
            <v>J3590</v>
          </cell>
          <cell r="I500">
            <v>0</v>
          </cell>
        </row>
        <row r="501">
          <cell r="C501" t="str">
            <v>J3591</v>
          </cell>
          <cell r="I501">
            <v>0</v>
          </cell>
        </row>
        <row r="502">
          <cell r="C502" t="str">
            <v>J7030</v>
          </cell>
          <cell r="I502">
            <v>2.5569999999999999</v>
          </cell>
        </row>
        <row r="503">
          <cell r="C503" t="str">
            <v>J7040</v>
          </cell>
          <cell r="I503">
            <v>1.278</v>
          </cell>
        </row>
        <row r="504">
          <cell r="C504" t="str">
            <v>J7042</v>
          </cell>
          <cell r="I504">
            <v>1.0169999999999999</v>
          </cell>
        </row>
        <row r="505">
          <cell r="C505" t="str">
            <v>J7050</v>
          </cell>
          <cell r="I505">
            <v>0.63900000000000001</v>
          </cell>
        </row>
        <row r="506">
          <cell r="C506" t="str">
            <v>J7060</v>
          </cell>
          <cell r="I506">
            <v>1.7909999999999999</v>
          </cell>
        </row>
        <row r="507">
          <cell r="C507" t="str">
            <v>J7070</v>
          </cell>
          <cell r="I507">
            <v>3.5819999999999999</v>
          </cell>
        </row>
        <row r="508">
          <cell r="C508" t="str">
            <v>J7120</v>
          </cell>
          <cell r="I508">
            <v>2.4830000000000001</v>
          </cell>
        </row>
        <row r="509">
          <cell r="C509" t="str">
            <v>J7168</v>
          </cell>
          <cell r="I509">
            <v>2.72</v>
          </cell>
        </row>
        <row r="510">
          <cell r="C510" t="str">
            <v>J7169</v>
          </cell>
          <cell r="I510">
            <v>125</v>
          </cell>
        </row>
        <row r="511">
          <cell r="C511" t="str">
            <v>J7170</v>
          </cell>
          <cell r="I511">
            <v>48.676000000000002</v>
          </cell>
        </row>
        <row r="512">
          <cell r="C512" t="str">
            <v>J7177</v>
          </cell>
          <cell r="I512">
            <v>1.0940000000000001</v>
          </cell>
        </row>
        <row r="513">
          <cell r="C513" t="str">
            <v>J7178</v>
          </cell>
          <cell r="I513">
            <v>1.341</v>
          </cell>
        </row>
        <row r="514">
          <cell r="C514" t="str">
            <v>J7294</v>
          </cell>
          <cell r="I514">
            <v>2009.326</v>
          </cell>
        </row>
        <row r="515">
          <cell r="C515" t="str">
            <v>J7295</v>
          </cell>
          <cell r="I515">
            <v>155.59921906754334</v>
          </cell>
        </row>
        <row r="516">
          <cell r="C516" t="str">
            <v>J7296</v>
          </cell>
          <cell r="I516">
            <v>1049.24</v>
          </cell>
        </row>
        <row r="517">
          <cell r="C517" t="str">
            <v>J7297</v>
          </cell>
          <cell r="I517">
            <v>845.10000000000014</v>
          </cell>
        </row>
        <row r="518">
          <cell r="C518" t="str">
            <v>J7298</v>
          </cell>
          <cell r="I518">
            <v>1049.24</v>
          </cell>
        </row>
        <row r="519">
          <cell r="C519" t="str">
            <v>J7300</v>
          </cell>
          <cell r="I519">
            <v>937</v>
          </cell>
        </row>
        <row r="520">
          <cell r="C520" t="str">
            <v>J7301</v>
          </cell>
          <cell r="I520">
            <v>873.67</v>
          </cell>
        </row>
        <row r="521">
          <cell r="C521" t="str">
            <v>J7304</v>
          </cell>
          <cell r="I521">
            <v>0</v>
          </cell>
        </row>
        <row r="522">
          <cell r="C522" t="str">
            <v>J7307</v>
          </cell>
          <cell r="I522">
            <v>1030.6400000000001</v>
          </cell>
        </row>
        <row r="523">
          <cell r="C523" t="str">
            <v>J7309</v>
          </cell>
          <cell r="I523">
            <v>74.17</v>
          </cell>
        </row>
        <row r="524">
          <cell r="C524" t="str">
            <v>J7310</v>
          </cell>
          <cell r="I524">
            <v>16960</v>
          </cell>
        </row>
        <row r="525">
          <cell r="C525" t="str">
            <v>J7311</v>
          </cell>
          <cell r="I525">
            <v>334.36399999999998</v>
          </cell>
        </row>
        <row r="526">
          <cell r="C526" t="str">
            <v>J7312</v>
          </cell>
          <cell r="I526">
            <v>200.11600000000001</v>
          </cell>
        </row>
        <row r="527">
          <cell r="C527" t="str">
            <v>J7313</v>
          </cell>
          <cell r="I527">
            <v>490.947</v>
          </cell>
        </row>
        <row r="528">
          <cell r="C528" t="str">
            <v>J7314</v>
          </cell>
          <cell r="I528">
            <v>518.33199999999999</v>
          </cell>
        </row>
        <row r="529">
          <cell r="C529" t="str">
            <v>J7315</v>
          </cell>
          <cell r="I529">
            <v>410</v>
          </cell>
        </row>
        <row r="530">
          <cell r="C530" t="str">
            <v>J7316</v>
          </cell>
          <cell r="I530">
            <v>1051.3900000000001</v>
          </cell>
        </row>
        <row r="531">
          <cell r="C531" t="str">
            <v>J7318</v>
          </cell>
          <cell r="I531">
            <v>16.737500000000001</v>
          </cell>
        </row>
        <row r="532">
          <cell r="C532" t="str">
            <v>J7320</v>
          </cell>
          <cell r="I532">
            <v>15.96</v>
          </cell>
        </row>
        <row r="533">
          <cell r="C533" t="str">
            <v>J7321</v>
          </cell>
          <cell r="I533">
            <v>74.91</v>
          </cell>
        </row>
        <row r="534">
          <cell r="C534" t="str">
            <v>J7322</v>
          </cell>
          <cell r="I534">
            <v>29.875</v>
          </cell>
        </row>
        <row r="535">
          <cell r="C535" t="str">
            <v>J7323</v>
          </cell>
          <cell r="I535">
            <v>131.20599999999999</v>
          </cell>
        </row>
        <row r="536">
          <cell r="C536" t="str">
            <v>J7324</v>
          </cell>
          <cell r="I536">
            <v>154.749</v>
          </cell>
        </row>
        <row r="537">
          <cell r="C537" t="str">
            <v>J7325</v>
          </cell>
          <cell r="I537">
            <v>10.436</v>
          </cell>
        </row>
        <row r="538">
          <cell r="C538" t="str">
            <v>J7326</v>
          </cell>
          <cell r="I538">
            <v>1149.9999</v>
          </cell>
        </row>
        <row r="539">
          <cell r="C539" t="str">
            <v>J7327</v>
          </cell>
          <cell r="I539">
            <v>769.60799999999995</v>
          </cell>
        </row>
        <row r="540">
          <cell r="C540" t="str">
            <v>J7328</v>
          </cell>
          <cell r="I540">
            <v>2.1151785714285714</v>
          </cell>
        </row>
        <row r="541">
          <cell r="C541" t="str">
            <v>J7331</v>
          </cell>
          <cell r="I541">
            <v>23.283000000000001</v>
          </cell>
        </row>
        <row r="542">
          <cell r="C542" t="str">
            <v>J7332</v>
          </cell>
          <cell r="I542">
            <v>24.450000000000003</v>
          </cell>
        </row>
        <row r="543">
          <cell r="C543" t="str">
            <v>J7336</v>
          </cell>
          <cell r="I543">
            <v>3.242</v>
          </cell>
        </row>
        <row r="544">
          <cell r="C544" t="str">
            <v>J7340</v>
          </cell>
          <cell r="I544">
            <v>211.399</v>
          </cell>
        </row>
        <row r="545">
          <cell r="C545" t="str">
            <v>J7342</v>
          </cell>
          <cell r="I545">
            <v>29.981999999999999</v>
          </cell>
        </row>
        <row r="546">
          <cell r="C546" t="str">
            <v>J7345</v>
          </cell>
          <cell r="I546">
            <v>1.585</v>
          </cell>
        </row>
        <row r="547">
          <cell r="C547" t="str">
            <v>J7351</v>
          </cell>
          <cell r="I547">
            <v>206.04</v>
          </cell>
        </row>
        <row r="548">
          <cell r="C548" t="str">
            <v>J7352</v>
          </cell>
          <cell r="I548">
            <v>2423.63</v>
          </cell>
        </row>
        <row r="549">
          <cell r="C549" t="str">
            <v>J7402</v>
          </cell>
          <cell r="I549">
            <v>10.56</v>
          </cell>
        </row>
        <row r="550">
          <cell r="C550" t="str">
            <v>J7605</v>
          </cell>
          <cell r="I550">
            <v>6.6029999999999998</v>
          </cell>
        </row>
        <row r="551">
          <cell r="C551" t="str">
            <v>J7606</v>
          </cell>
          <cell r="I551">
            <v>8.9179999999999993</v>
          </cell>
        </row>
        <row r="552">
          <cell r="C552" t="str">
            <v>J7611</v>
          </cell>
          <cell r="I552">
            <v>0.245</v>
          </cell>
        </row>
        <row r="553">
          <cell r="C553" t="str">
            <v>J7613</v>
          </cell>
          <cell r="I553">
            <v>4.3999999999999997E-2</v>
          </cell>
        </row>
        <row r="554">
          <cell r="C554" t="str">
            <v>J7639</v>
          </cell>
          <cell r="I554">
            <v>47.805</v>
          </cell>
        </row>
        <row r="555">
          <cell r="C555" t="str">
            <v>J7999</v>
          </cell>
          <cell r="I555">
            <v>0</v>
          </cell>
        </row>
        <row r="556">
          <cell r="C556" t="str">
            <v>J8499</v>
          </cell>
          <cell r="I556">
            <v>0</v>
          </cell>
        </row>
        <row r="557">
          <cell r="C557" t="str">
            <v>J8670</v>
          </cell>
          <cell r="I557">
            <v>1.7070000000000001</v>
          </cell>
        </row>
        <row r="558">
          <cell r="C558" t="str">
            <v>J9000</v>
          </cell>
          <cell r="I558">
            <v>3.008</v>
          </cell>
        </row>
        <row r="559">
          <cell r="C559" t="str">
            <v>J9015</v>
          </cell>
          <cell r="I559">
            <v>5140.25</v>
          </cell>
        </row>
        <row r="560">
          <cell r="C560" t="str">
            <v>J9017</v>
          </cell>
          <cell r="I560">
            <v>14.212</v>
          </cell>
        </row>
        <row r="561">
          <cell r="C561" t="str">
            <v>J9019</v>
          </cell>
          <cell r="I561">
            <v>427.26900000000001</v>
          </cell>
        </row>
        <row r="562">
          <cell r="C562" t="str">
            <v>J9020</v>
          </cell>
          <cell r="I562">
            <v>69.02</v>
          </cell>
        </row>
        <row r="563">
          <cell r="C563" t="str">
            <v>J9021</v>
          </cell>
          <cell r="I563">
            <v>46.533999999999999</v>
          </cell>
        </row>
        <row r="564">
          <cell r="C564" t="str">
            <v>J9022</v>
          </cell>
          <cell r="I564">
            <v>79.266999999999996</v>
          </cell>
        </row>
        <row r="565">
          <cell r="C565" t="str">
            <v>J9023</v>
          </cell>
          <cell r="I565">
            <v>87.475999999999999</v>
          </cell>
        </row>
        <row r="566">
          <cell r="C566" t="str">
            <v>J9025</v>
          </cell>
          <cell r="I566">
            <v>0.71799999999999997</v>
          </cell>
        </row>
        <row r="567">
          <cell r="C567" t="str">
            <v>J9027</v>
          </cell>
          <cell r="I567">
            <v>49.37</v>
          </cell>
        </row>
        <row r="568">
          <cell r="C568" t="str">
            <v>J9030</v>
          </cell>
          <cell r="I568">
            <v>2.8250000000000002</v>
          </cell>
        </row>
        <row r="569">
          <cell r="C569" t="str">
            <v>J9032</v>
          </cell>
          <cell r="I569">
            <v>44.024999999999999</v>
          </cell>
        </row>
        <row r="570">
          <cell r="C570" t="str">
            <v>J9033</v>
          </cell>
          <cell r="I570">
            <v>19.373999999999999</v>
          </cell>
        </row>
        <row r="571">
          <cell r="C571" t="str">
            <v>J9034</v>
          </cell>
          <cell r="I571">
            <v>18.552</v>
          </cell>
        </row>
        <row r="572">
          <cell r="C572" t="str">
            <v>J9035</v>
          </cell>
          <cell r="I572">
            <v>69.491</v>
          </cell>
        </row>
        <row r="573">
          <cell r="C573" t="str">
            <v>J9036</v>
          </cell>
          <cell r="I573">
            <v>21.622</v>
          </cell>
        </row>
        <row r="574">
          <cell r="C574" t="str">
            <v>J9037</v>
          </cell>
          <cell r="I574">
            <v>43.158000000000001</v>
          </cell>
        </row>
        <row r="575">
          <cell r="C575" t="str">
            <v>J9039</v>
          </cell>
          <cell r="I575">
            <v>124.386</v>
          </cell>
        </row>
        <row r="576">
          <cell r="C576" t="str">
            <v>J9040</v>
          </cell>
          <cell r="I576">
            <v>25.981000000000002</v>
          </cell>
        </row>
        <row r="577">
          <cell r="C577" t="str">
            <v>J9041</v>
          </cell>
          <cell r="I577">
            <v>44.698999999999998</v>
          </cell>
        </row>
        <row r="578">
          <cell r="C578" t="str">
            <v>J9042</v>
          </cell>
          <cell r="I578">
            <v>196.65299999999999</v>
          </cell>
        </row>
        <row r="579">
          <cell r="C579" t="str">
            <v>J9043</v>
          </cell>
          <cell r="I579">
            <v>190.94800000000001</v>
          </cell>
        </row>
        <row r="580">
          <cell r="C580" t="str">
            <v>J9044</v>
          </cell>
          <cell r="I580">
            <v>15.659000000000001</v>
          </cell>
        </row>
        <row r="581">
          <cell r="C581" t="str">
            <v>J9045</v>
          </cell>
          <cell r="I581">
            <v>2.7679999999999998</v>
          </cell>
        </row>
        <row r="582">
          <cell r="C582" t="str">
            <v>J9047</v>
          </cell>
          <cell r="I582">
            <v>41.335000000000001</v>
          </cell>
        </row>
        <row r="583">
          <cell r="C583" t="str">
            <v>J9050</v>
          </cell>
          <cell r="I583">
            <v>801.09500000000003</v>
          </cell>
        </row>
        <row r="584">
          <cell r="C584" t="str">
            <v>J9055</v>
          </cell>
          <cell r="I584">
            <v>67.641999999999996</v>
          </cell>
        </row>
        <row r="585">
          <cell r="C585" t="str">
            <v>J9057</v>
          </cell>
          <cell r="I585">
            <v>80.889999999999986</v>
          </cell>
        </row>
        <row r="586">
          <cell r="C586" t="str">
            <v>J9060</v>
          </cell>
          <cell r="I586">
            <v>1.929</v>
          </cell>
        </row>
        <row r="587">
          <cell r="C587" t="str">
            <v>J9061</v>
          </cell>
          <cell r="I587">
            <v>17.896000000000001</v>
          </cell>
        </row>
        <row r="588">
          <cell r="C588" t="str">
            <v>J9065</v>
          </cell>
          <cell r="I588">
            <v>17.696000000000002</v>
          </cell>
        </row>
        <row r="589">
          <cell r="C589" t="str">
            <v>J9070</v>
          </cell>
          <cell r="I589">
            <v>23.88</v>
          </cell>
        </row>
        <row r="590">
          <cell r="C590" t="str">
            <v>J9071</v>
          </cell>
          <cell r="I590">
            <v>3.6593750000000007</v>
          </cell>
        </row>
        <row r="591">
          <cell r="C591" t="str">
            <v>J9100</v>
          </cell>
          <cell r="I591">
            <v>1.042</v>
          </cell>
        </row>
        <row r="592">
          <cell r="C592" t="str">
            <v>J9119</v>
          </cell>
          <cell r="I592">
            <v>27.623000000000001</v>
          </cell>
        </row>
        <row r="593">
          <cell r="C593" t="str">
            <v>J9120</v>
          </cell>
          <cell r="I593">
            <v>809.05600000000004</v>
          </cell>
        </row>
        <row r="594">
          <cell r="C594" t="str">
            <v>J9130</v>
          </cell>
          <cell r="I594">
            <v>5.5350000000000001</v>
          </cell>
        </row>
        <row r="595">
          <cell r="C595" t="str">
            <v>J9144</v>
          </cell>
          <cell r="I595">
            <v>44.877000000000002</v>
          </cell>
        </row>
        <row r="596">
          <cell r="C596" t="str">
            <v>J9145</v>
          </cell>
          <cell r="I596">
            <v>56.683999999999997</v>
          </cell>
        </row>
        <row r="597">
          <cell r="C597" t="str">
            <v>J9150</v>
          </cell>
          <cell r="I597">
            <v>39.576999999999998</v>
          </cell>
        </row>
        <row r="598">
          <cell r="C598" t="str">
            <v>J9153</v>
          </cell>
          <cell r="I598">
            <v>212.82900000000001</v>
          </cell>
        </row>
        <row r="599">
          <cell r="C599" t="str">
            <v>J9155</v>
          </cell>
          <cell r="I599">
            <v>4.0490000000000004</v>
          </cell>
        </row>
        <row r="600">
          <cell r="C600" t="str">
            <v>J9160</v>
          </cell>
          <cell r="I600">
            <v>1650.64</v>
          </cell>
        </row>
        <row r="601">
          <cell r="C601" t="str">
            <v>J9171</v>
          </cell>
          <cell r="I601">
            <v>0.47299999999999998</v>
          </cell>
        </row>
        <row r="602">
          <cell r="C602" t="str">
            <v>J9173</v>
          </cell>
          <cell r="I602">
            <v>77.106999999999999</v>
          </cell>
        </row>
        <row r="603">
          <cell r="C603" t="str">
            <v>J9175</v>
          </cell>
          <cell r="I603">
            <v>9.6995000000000005</v>
          </cell>
        </row>
        <row r="604">
          <cell r="C604" t="str">
            <v>J9176</v>
          </cell>
          <cell r="I604">
            <v>6.859</v>
          </cell>
        </row>
        <row r="605">
          <cell r="C605" t="str">
            <v>J9177</v>
          </cell>
          <cell r="I605">
            <v>31.335999999999999</v>
          </cell>
        </row>
        <row r="606">
          <cell r="C606" t="str">
            <v>J9178</v>
          </cell>
          <cell r="I606">
            <v>1.6559999999999999</v>
          </cell>
        </row>
        <row r="607">
          <cell r="C607" t="str">
            <v>J9179</v>
          </cell>
          <cell r="I607">
            <v>129.35300000000001</v>
          </cell>
        </row>
        <row r="608">
          <cell r="C608" t="str">
            <v>J9181</v>
          </cell>
          <cell r="I608">
            <v>0.76700000000000002</v>
          </cell>
        </row>
        <row r="609">
          <cell r="C609" t="str">
            <v>J9185</v>
          </cell>
          <cell r="I609">
            <v>60.186999999999998</v>
          </cell>
        </row>
        <row r="610">
          <cell r="C610" t="str">
            <v>J9190</v>
          </cell>
          <cell r="I610">
            <v>1.802</v>
          </cell>
        </row>
        <row r="611">
          <cell r="C611" t="str">
            <v>J9198</v>
          </cell>
          <cell r="I611">
            <v>25.587</v>
          </cell>
        </row>
        <row r="612">
          <cell r="C612" t="str">
            <v>J9200</v>
          </cell>
          <cell r="I612">
            <v>97.424000000000007</v>
          </cell>
        </row>
        <row r="613">
          <cell r="C613" t="str">
            <v>J9201</v>
          </cell>
          <cell r="I613">
            <v>3.9769999999999999</v>
          </cell>
        </row>
        <row r="614">
          <cell r="C614" t="str">
            <v>J9202</v>
          </cell>
          <cell r="I614">
            <v>549.64300000000003</v>
          </cell>
        </row>
        <row r="615">
          <cell r="C615" t="str">
            <v>J9203</v>
          </cell>
          <cell r="I615">
            <v>211.11199999999999</v>
          </cell>
        </row>
        <row r="616">
          <cell r="C616" t="str">
            <v>J9204</v>
          </cell>
          <cell r="I616">
            <v>213.196</v>
          </cell>
        </row>
        <row r="617">
          <cell r="C617" t="str">
            <v>J9205</v>
          </cell>
          <cell r="I617">
            <v>57.512</v>
          </cell>
        </row>
        <row r="618">
          <cell r="C618" t="str">
            <v>J9206</v>
          </cell>
          <cell r="I618">
            <v>2.2970000000000002</v>
          </cell>
        </row>
        <row r="619">
          <cell r="C619" t="str">
            <v>J9207</v>
          </cell>
          <cell r="I619">
            <v>114.384</v>
          </cell>
        </row>
        <row r="620">
          <cell r="C620" t="str">
            <v>J9208</v>
          </cell>
          <cell r="I620">
            <v>26.614000000000001</v>
          </cell>
        </row>
        <row r="621">
          <cell r="C621" t="str">
            <v>J9209</v>
          </cell>
          <cell r="I621">
            <v>1.762</v>
          </cell>
        </row>
        <row r="622">
          <cell r="C622" t="str">
            <v>J9210</v>
          </cell>
          <cell r="I622">
            <v>364.99099999999999</v>
          </cell>
        </row>
        <row r="623">
          <cell r="C623" t="str">
            <v>J9214</v>
          </cell>
          <cell r="I623">
            <v>31.856000000000002</v>
          </cell>
        </row>
        <row r="624">
          <cell r="C624" t="str">
            <v>J9217</v>
          </cell>
          <cell r="I624">
            <v>168.691</v>
          </cell>
        </row>
        <row r="625">
          <cell r="C625" t="str">
            <v>J9219</v>
          </cell>
          <cell r="I625">
            <v>4528.8100000000004</v>
          </cell>
        </row>
        <row r="626">
          <cell r="C626" t="str">
            <v>J9223</v>
          </cell>
          <cell r="I626">
            <v>180.49199999999999</v>
          </cell>
        </row>
        <row r="627">
          <cell r="C627" t="str">
            <v>J9225</v>
          </cell>
          <cell r="I627">
            <v>5166.2920000000004</v>
          </cell>
        </row>
        <row r="628">
          <cell r="C628" t="str">
            <v>J9226</v>
          </cell>
          <cell r="I628">
            <v>42802.123</v>
          </cell>
        </row>
        <row r="629">
          <cell r="C629" t="str">
            <v>J9227</v>
          </cell>
          <cell r="I629">
            <v>68.876000000000005</v>
          </cell>
        </row>
        <row r="630">
          <cell r="C630" t="str">
            <v>J9228</v>
          </cell>
          <cell r="I630">
            <v>160.833</v>
          </cell>
        </row>
        <row r="631">
          <cell r="C631" t="str">
            <v>J9229</v>
          </cell>
          <cell r="I631">
            <v>2407.1959999999999</v>
          </cell>
        </row>
        <row r="632">
          <cell r="C632" t="str">
            <v>J9230</v>
          </cell>
          <cell r="I632">
            <v>326.18</v>
          </cell>
        </row>
        <row r="633">
          <cell r="C633" t="str">
            <v>J9245</v>
          </cell>
          <cell r="I633">
            <v>186.85400000000001</v>
          </cell>
        </row>
        <row r="634">
          <cell r="C634" t="str">
            <v>J9246</v>
          </cell>
          <cell r="I634">
            <v>31.979999999999997</v>
          </cell>
        </row>
        <row r="635">
          <cell r="C635" t="str">
            <v>J9247</v>
          </cell>
          <cell r="I635">
            <v>497.23599999999999</v>
          </cell>
        </row>
        <row r="636">
          <cell r="C636" t="str">
            <v>J9260</v>
          </cell>
          <cell r="I636">
            <v>2.36</v>
          </cell>
        </row>
        <row r="637">
          <cell r="C637" t="str">
            <v>J9261</v>
          </cell>
          <cell r="I637">
            <v>136.935</v>
          </cell>
        </row>
        <row r="638">
          <cell r="C638" t="str">
            <v>J9263</v>
          </cell>
          <cell r="I638">
            <v>6.8000000000000005E-2</v>
          </cell>
        </row>
        <row r="639">
          <cell r="C639" t="str">
            <v>J9264</v>
          </cell>
          <cell r="I639">
            <v>14.186999999999999</v>
          </cell>
        </row>
        <row r="640">
          <cell r="C640" t="str">
            <v>J9266</v>
          </cell>
          <cell r="I640">
            <v>21561.046999999999</v>
          </cell>
        </row>
        <row r="641">
          <cell r="C641" t="str">
            <v>J9267</v>
          </cell>
          <cell r="I641">
            <v>0.128</v>
          </cell>
        </row>
        <row r="642">
          <cell r="C642" t="str">
            <v>J9269</v>
          </cell>
          <cell r="I642">
            <v>295.90100000000001</v>
          </cell>
        </row>
        <row r="643">
          <cell r="C643" t="str">
            <v>J9271</v>
          </cell>
          <cell r="I643">
            <v>53.698999999999998</v>
          </cell>
        </row>
        <row r="644">
          <cell r="C644" t="str">
            <v>J9272</v>
          </cell>
          <cell r="I644">
            <v>215.18600000000001</v>
          </cell>
        </row>
        <row r="645">
          <cell r="C645" t="str">
            <v>J9273</v>
          </cell>
          <cell r="I645">
            <v>147.125</v>
          </cell>
        </row>
        <row r="646">
          <cell r="C646" t="str">
            <v>J9280</v>
          </cell>
          <cell r="I646">
            <v>48.866999999999997</v>
          </cell>
        </row>
        <row r="647">
          <cell r="C647" t="str">
            <v>J9281</v>
          </cell>
          <cell r="I647">
            <v>281.21699999999998</v>
          </cell>
        </row>
        <row r="648">
          <cell r="C648" t="str">
            <v>J9285</v>
          </cell>
          <cell r="I648">
            <v>56.53</v>
          </cell>
        </row>
        <row r="649">
          <cell r="C649" t="str">
            <v>J9293</v>
          </cell>
          <cell r="I649">
            <v>33.92</v>
          </cell>
        </row>
        <row r="650">
          <cell r="C650" t="str">
            <v>J9295</v>
          </cell>
          <cell r="I650">
            <v>5.7370000000000001</v>
          </cell>
        </row>
        <row r="651">
          <cell r="C651" t="str">
            <v>J9299</v>
          </cell>
          <cell r="I651">
            <v>29.238</v>
          </cell>
        </row>
        <row r="652">
          <cell r="C652" t="str">
            <v>J9301</v>
          </cell>
          <cell r="I652">
            <v>63.817999999999998</v>
          </cell>
        </row>
        <row r="653">
          <cell r="C653" t="str">
            <v>J9302</v>
          </cell>
          <cell r="I653">
            <v>63.957000000000001</v>
          </cell>
        </row>
        <row r="654">
          <cell r="C654" t="str">
            <v>J9303</v>
          </cell>
          <cell r="I654">
            <v>130.78700000000001</v>
          </cell>
        </row>
        <row r="655">
          <cell r="C655" t="str">
            <v>J9304</v>
          </cell>
          <cell r="I655">
            <v>76.946000000000012</v>
          </cell>
        </row>
        <row r="656">
          <cell r="C656" t="str">
            <v>J9305</v>
          </cell>
          <cell r="I656">
            <v>76.384</v>
          </cell>
        </row>
        <row r="657">
          <cell r="C657" t="str">
            <v>J9306</v>
          </cell>
          <cell r="I657">
            <v>13.555999999999999</v>
          </cell>
        </row>
        <row r="658">
          <cell r="C658" t="str">
            <v>J9307</v>
          </cell>
          <cell r="I658">
            <v>321.08800000000002</v>
          </cell>
        </row>
        <row r="659">
          <cell r="C659" t="str">
            <v>J9308</v>
          </cell>
          <cell r="I659">
            <v>63.69</v>
          </cell>
        </row>
        <row r="660">
          <cell r="C660" t="str">
            <v>J9309</v>
          </cell>
          <cell r="I660">
            <v>113.571</v>
          </cell>
        </row>
        <row r="661">
          <cell r="C661" t="str">
            <v>J9311</v>
          </cell>
          <cell r="I661">
            <v>37.959000000000003</v>
          </cell>
        </row>
        <row r="662">
          <cell r="C662" t="str">
            <v>J9312</v>
          </cell>
          <cell r="I662">
            <v>85.435000000000002</v>
          </cell>
        </row>
        <row r="663">
          <cell r="C663" t="str">
            <v>J9313</v>
          </cell>
          <cell r="I663">
            <v>23.393999999999998</v>
          </cell>
        </row>
        <row r="664">
          <cell r="C664" t="str">
            <v>J9316</v>
          </cell>
          <cell r="I664">
            <v>70.86</v>
          </cell>
        </row>
        <row r="665">
          <cell r="C665" t="str">
            <v>J9317</v>
          </cell>
          <cell r="I665">
            <v>31.257999999999999</v>
          </cell>
        </row>
        <row r="666">
          <cell r="C666" t="str">
            <v>J9318</v>
          </cell>
          <cell r="I666">
            <v>31.986000000000001</v>
          </cell>
        </row>
        <row r="667">
          <cell r="C667" t="str">
            <v>J9319</v>
          </cell>
          <cell r="I667">
            <v>33.228000000000002</v>
          </cell>
        </row>
        <row r="668">
          <cell r="C668" t="str">
            <v>J9320</v>
          </cell>
          <cell r="I668">
            <v>348.84</v>
          </cell>
        </row>
        <row r="669">
          <cell r="C669" t="str">
            <v>J9325</v>
          </cell>
          <cell r="I669">
            <v>57.173999999999999</v>
          </cell>
        </row>
        <row r="670">
          <cell r="C670" t="str">
            <v>J9328</v>
          </cell>
          <cell r="I670">
            <v>10.407</v>
          </cell>
        </row>
        <row r="671">
          <cell r="C671" t="str">
            <v>J9330</v>
          </cell>
          <cell r="I671">
            <v>35.347999999999999</v>
          </cell>
        </row>
        <row r="672">
          <cell r="C672" t="str">
            <v>J9340</v>
          </cell>
          <cell r="I672">
            <v>306.84300000000002</v>
          </cell>
        </row>
        <row r="673">
          <cell r="C673" t="str">
            <v>J9348</v>
          </cell>
          <cell r="I673">
            <v>527.02200000000005</v>
          </cell>
        </row>
        <row r="674">
          <cell r="C674" t="str">
            <v>J9349</v>
          </cell>
          <cell r="I674">
            <v>12.782</v>
          </cell>
        </row>
        <row r="675">
          <cell r="C675" t="str">
            <v>J9351</v>
          </cell>
          <cell r="I675">
            <v>1.1160000000000001</v>
          </cell>
        </row>
        <row r="676">
          <cell r="C676" t="str">
            <v>J9352</v>
          </cell>
          <cell r="I676">
            <v>325.029</v>
          </cell>
        </row>
        <row r="677">
          <cell r="C677" t="str">
            <v>J9353</v>
          </cell>
          <cell r="I677">
            <v>43.674999999999997</v>
          </cell>
        </row>
        <row r="678">
          <cell r="C678" t="str">
            <v>J9354</v>
          </cell>
          <cell r="I678">
            <v>34.139000000000003</v>
          </cell>
        </row>
        <row r="679">
          <cell r="C679" t="str">
            <v>J9355</v>
          </cell>
          <cell r="I679">
            <v>88.596999999999994</v>
          </cell>
        </row>
        <row r="680">
          <cell r="C680" t="str">
            <v>J9356</v>
          </cell>
          <cell r="I680">
            <v>70.956999999999994</v>
          </cell>
        </row>
        <row r="681">
          <cell r="C681" t="str">
            <v>J9358</v>
          </cell>
          <cell r="I681">
            <v>24.617000000000001</v>
          </cell>
        </row>
        <row r="682">
          <cell r="C682" t="str">
            <v>J9359</v>
          </cell>
          <cell r="I682">
            <v>186.83</v>
          </cell>
        </row>
        <row r="683">
          <cell r="C683" t="str">
            <v>J9360</v>
          </cell>
          <cell r="I683">
            <v>4.0170000000000003</v>
          </cell>
        </row>
        <row r="684">
          <cell r="C684" t="str">
            <v>J9370</v>
          </cell>
          <cell r="I684">
            <v>4.9850000000000003</v>
          </cell>
        </row>
        <row r="685">
          <cell r="C685" t="str">
            <v>J9371</v>
          </cell>
          <cell r="I685">
            <v>3420.7809999999999</v>
          </cell>
        </row>
        <row r="686">
          <cell r="C686" t="str">
            <v>J9390</v>
          </cell>
          <cell r="I686">
            <v>11.003</v>
          </cell>
        </row>
        <row r="687">
          <cell r="C687" t="str">
            <v>J9395</v>
          </cell>
          <cell r="I687">
            <v>11.611000000000001</v>
          </cell>
        </row>
        <row r="688">
          <cell r="C688" t="str">
            <v>J9400</v>
          </cell>
          <cell r="I688">
            <v>8.2219999999999995</v>
          </cell>
        </row>
        <row r="689">
          <cell r="C689" t="str">
            <v>P9023</v>
          </cell>
          <cell r="I689">
            <v>0.84750000000000003</v>
          </cell>
        </row>
        <row r="690">
          <cell r="C690" t="str">
            <v>P9025</v>
          </cell>
          <cell r="I690">
            <v>0</v>
          </cell>
        </row>
        <row r="691">
          <cell r="C691" t="str">
            <v>P9026</v>
          </cell>
          <cell r="I691">
            <v>0</v>
          </cell>
        </row>
        <row r="692">
          <cell r="C692" t="str">
            <v>P9041</v>
          </cell>
          <cell r="I692">
            <v>10.49</v>
          </cell>
        </row>
        <row r="693">
          <cell r="C693" t="str">
            <v>P9043</v>
          </cell>
          <cell r="I693">
            <v>22.52</v>
          </cell>
        </row>
        <row r="694">
          <cell r="C694" t="str">
            <v>P9045</v>
          </cell>
          <cell r="I694">
            <v>52.45</v>
          </cell>
        </row>
        <row r="695">
          <cell r="C695" t="str">
            <v>P9046</v>
          </cell>
          <cell r="I695">
            <v>20.98</v>
          </cell>
        </row>
        <row r="696">
          <cell r="C696" t="str">
            <v>P9047</v>
          </cell>
          <cell r="I696">
            <v>52.45</v>
          </cell>
        </row>
        <row r="697">
          <cell r="C697" t="str">
            <v>P9048</v>
          </cell>
          <cell r="I697">
            <v>52.900000000000006</v>
          </cell>
        </row>
        <row r="698">
          <cell r="C698" t="str">
            <v>Q0138</v>
          </cell>
          <cell r="I698">
            <v>0.93400000000000005</v>
          </cell>
        </row>
        <row r="699">
          <cell r="C699" t="str">
            <v>Q0139</v>
          </cell>
          <cell r="I699">
            <v>0.93400000000000005</v>
          </cell>
        </row>
        <row r="700">
          <cell r="C700" t="str">
            <v>Q0144</v>
          </cell>
          <cell r="I700">
            <v>4.8086447978517075</v>
          </cell>
        </row>
        <row r="701">
          <cell r="C701" t="str">
            <v>Q0166</v>
          </cell>
          <cell r="I701">
            <v>2.8090425531914893</v>
          </cell>
        </row>
        <row r="702">
          <cell r="C702" t="str">
            <v>Q2041</v>
          </cell>
          <cell r="I702">
            <v>99750</v>
          </cell>
        </row>
        <row r="703">
          <cell r="C703" t="str">
            <v>Q2042</v>
          </cell>
          <cell r="I703">
            <v>0</v>
          </cell>
        </row>
        <row r="704">
          <cell r="C704" t="str">
            <v>Q2043</v>
          </cell>
          <cell r="I704">
            <v>52916.500999999997</v>
          </cell>
        </row>
        <row r="705">
          <cell r="C705" t="str">
            <v>Q2049</v>
          </cell>
          <cell r="I705">
            <v>506.46</v>
          </cell>
        </row>
        <row r="706">
          <cell r="C706" t="str">
            <v>Q2050</v>
          </cell>
          <cell r="I706">
            <v>178.815</v>
          </cell>
        </row>
        <row r="707">
          <cell r="C707" t="str">
            <v>Q2053</v>
          </cell>
          <cell r="I707">
            <v>99750</v>
          </cell>
        </row>
        <row r="708">
          <cell r="C708" t="str">
            <v>Q2054</v>
          </cell>
          <cell r="I708">
            <v>82060</v>
          </cell>
        </row>
        <row r="709">
          <cell r="C709" t="str">
            <v>Q2055</v>
          </cell>
          <cell r="I709">
            <v>83900</v>
          </cell>
        </row>
        <row r="710">
          <cell r="C710" t="str">
            <v>Q4081</v>
          </cell>
          <cell r="I710">
            <v>0.81100000000000005</v>
          </cell>
        </row>
        <row r="711">
          <cell r="C711" t="str">
            <v>Q4082</v>
          </cell>
          <cell r="I711">
            <v>0</v>
          </cell>
        </row>
        <row r="712">
          <cell r="C712" t="str">
            <v>Q5101</v>
          </cell>
          <cell r="I712">
            <v>0.27600000000000002</v>
          </cell>
        </row>
        <row r="713">
          <cell r="C713" t="str">
            <v>Q5103</v>
          </cell>
          <cell r="I713">
            <v>38.682000000000002</v>
          </cell>
        </row>
        <row r="714">
          <cell r="C714" t="str">
            <v>Q5104</v>
          </cell>
          <cell r="I714">
            <v>61.094999999999999</v>
          </cell>
        </row>
        <row r="715">
          <cell r="C715" t="str">
            <v>Q5105</v>
          </cell>
          <cell r="I715">
            <v>0.82599999999999996</v>
          </cell>
        </row>
        <row r="716">
          <cell r="C716" t="str">
            <v>Q5106</v>
          </cell>
          <cell r="I716">
            <v>8.2560000000000002</v>
          </cell>
        </row>
        <row r="717">
          <cell r="C717" t="str">
            <v>Q5107</v>
          </cell>
          <cell r="I717">
            <v>36.131</v>
          </cell>
        </row>
        <row r="718">
          <cell r="C718" t="str">
            <v>Q5108</v>
          </cell>
          <cell r="I718">
            <v>179.84800000000001</v>
          </cell>
        </row>
        <row r="719">
          <cell r="C719" t="str">
            <v>Q5109</v>
          </cell>
          <cell r="I719">
            <v>0</v>
          </cell>
        </row>
        <row r="720">
          <cell r="C720" t="str">
            <v>Q5110</v>
          </cell>
          <cell r="I720">
            <v>0.35599999999999998</v>
          </cell>
        </row>
        <row r="721">
          <cell r="C721" t="str">
            <v>Q5111</v>
          </cell>
          <cell r="I721">
            <v>183.41200000000001</v>
          </cell>
        </row>
        <row r="722">
          <cell r="C722" t="str">
            <v>Q5112</v>
          </cell>
          <cell r="I722">
            <v>76.885999999999996</v>
          </cell>
        </row>
        <row r="723">
          <cell r="C723" t="str">
            <v>Q5113</v>
          </cell>
          <cell r="I723">
            <v>52.588000000000001</v>
          </cell>
        </row>
        <row r="724">
          <cell r="C724" t="str">
            <v>Q5114</v>
          </cell>
          <cell r="I724">
            <v>50.110999999999997</v>
          </cell>
        </row>
        <row r="725">
          <cell r="C725" t="str">
            <v>Q5115</v>
          </cell>
          <cell r="I725">
            <v>53.691000000000003</v>
          </cell>
        </row>
        <row r="726">
          <cell r="C726" t="str">
            <v>Q5116</v>
          </cell>
          <cell r="I726">
            <v>51.015999999999998</v>
          </cell>
        </row>
        <row r="727">
          <cell r="C727" t="str">
            <v>Q5117</v>
          </cell>
          <cell r="I727">
            <v>42.881999999999998</v>
          </cell>
        </row>
        <row r="728">
          <cell r="C728" t="str">
            <v>Q5118</v>
          </cell>
          <cell r="I728">
            <v>45.863</v>
          </cell>
        </row>
        <row r="729">
          <cell r="C729" t="str">
            <v>Q5119</v>
          </cell>
          <cell r="I729">
            <v>49.816000000000003</v>
          </cell>
        </row>
        <row r="730">
          <cell r="C730" t="str">
            <v>Q5120</v>
          </cell>
          <cell r="I730">
            <v>178.55099999999999</v>
          </cell>
        </row>
        <row r="731">
          <cell r="C731" t="str">
            <v>Q5121</v>
          </cell>
          <cell r="I731">
            <v>43.29</v>
          </cell>
        </row>
        <row r="732">
          <cell r="C732" t="str">
            <v>Q5122</v>
          </cell>
          <cell r="I732">
            <v>243.04499999999999</v>
          </cell>
        </row>
        <row r="733">
          <cell r="C733" t="str">
            <v>Q5123</v>
          </cell>
          <cell r="I733">
            <v>56.588000000000001</v>
          </cell>
        </row>
        <row r="734">
          <cell r="C734" t="str">
            <v>Q5124</v>
          </cell>
          <cell r="I734">
            <v>0</v>
          </cell>
        </row>
        <row r="735">
          <cell r="C735" t="str">
            <v>Q9956</v>
          </cell>
          <cell r="I735">
            <v>30.568000000000001</v>
          </cell>
        </row>
        <row r="736">
          <cell r="C736" t="str">
            <v>Q9957</v>
          </cell>
          <cell r="I736">
            <v>45.851999999999997</v>
          </cell>
        </row>
        <row r="737">
          <cell r="C737" t="str">
            <v>Q9958</v>
          </cell>
          <cell r="I737">
            <v>7.3999999999999996E-2</v>
          </cell>
        </row>
        <row r="738">
          <cell r="C738" t="str">
            <v>Q9959</v>
          </cell>
          <cell r="I738">
            <v>0</v>
          </cell>
        </row>
        <row r="739">
          <cell r="C739" t="str">
            <v>Q9960</v>
          </cell>
          <cell r="I739">
            <v>0.22</v>
          </cell>
        </row>
        <row r="740">
          <cell r="C740" t="str">
            <v>Q9961</v>
          </cell>
          <cell r="I740">
            <v>0.23799999999999999</v>
          </cell>
        </row>
        <row r="741">
          <cell r="C741" t="str">
            <v>Q9962</v>
          </cell>
          <cell r="I741">
            <v>0.15</v>
          </cell>
        </row>
        <row r="742">
          <cell r="C742" t="str">
            <v>Q9963</v>
          </cell>
          <cell r="I742">
            <v>0.183</v>
          </cell>
        </row>
        <row r="743">
          <cell r="C743" t="str">
            <v>Q9964</v>
          </cell>
          <cell r="I743">
            <v>0.16</v>
          </cell>
        </row>
        <row r="744">
          <cell r="C744" t="str">
            <v>Q9965</v>
          </cell>
          <cell r="I744">
            <v>0.81499999999999995</v>
          </cell>
        </row>
        <row r="745">
          <cell r="C745" t="str">
            <v>Q9966</v>
          </cell>
          <cell r="I745">
            <v>0.34799999999999998</v>
          </cell>
        </row>
        <row r="746">
          <cell r="C746" t="str">
            <v>Q9967</v>
          </cell>
          <cell r="I746">
            <v>0.11899999999999999</v>
          </cell>
        </row>
        <row r="747">
          <cell r="C747" t="str">
            <v>Q9968</v>
          </cell>
          <cell r="I747">
            <v>15.979731320541761</v>
          </cell>
        </row>
        <row r="748">
          <cell r="C748" t="str">
            <v>Q9982</v>
          </cell>
          <cell r="I748">
            <v>0</v>
          </cell>
        </row>
        <row r="749">
          <cell r="C749" t="str">
            <v>Q9983</v>
          </cell>
          <cell r="I749">
            <v>2800</v>
          </cell>
        </row>
        <row r="750">
          <cell r="C750" t="str">
            <v>Q9991</v>
          </cell>
          <cell r="I750">
            <v>1781.309</v>
          </cell>
        </row>
        <row r="751">
          <cell r="C751" t="str">
            <v>Q9992</v>
          </cell>
          <cell r="I751">
            <v>1781.309</v>
          </cell>
        </row>
        <row r="752">
          <cell r="C752" t="str">
            <v>S0013</v>
          </cell>
          <cell r="I752">
            <v>12.2083625</v>
          </cell>
        </row>
        <row r="753">
          <cell r="C753" t="str">
            <v>S0017</v>
          </cell>
          <cell r="I753">
            <v>7.7025000000000006</v>
          </cell>
        </row>
        <row r="754">
          <cell r="C754" t="str">
            <v>S0020</v>
          </cell>
          <cell r="I754">
            <v>4.7043611264494753</v>
          </cell>
        </row>
        <row r="755">
          <cell r="C755" t="str">
            <v>S0032</v>
          </cell>
          <cell r="I755">
            <v>22.7</v>
          </cell>
        </row>
        <row r="756">
          <cell r="C756" t="str">
            <v>S0039</v>
          </cell>
          <cell r="I756">
            <v>11.923545454545454</v>
          </cell>
        </row>
        <row r="757">
          <cell r="C757" t="str">
            <v>S0074</v>
          </cell>
          <cell r="I757">
            <v>12.791132142857141</v>
          </cell>
        </row>
        <row r="758">
          <cell r="C758" t="str">
            <v>S0077</v>
          </cell>
          <cell r="I758">
            <v>3.8515333798882683</v>
          </cell>
        </row>
        <row r="759">
          <cell r="C759" t="str">
            <v>S0078</v>
          </cell>
          <cell r="I759">
            <v>0</v>
          </cell>
        </row>
        <row r="760">
          <cell r="C760" t="str">
            <v>S0080</v>
          </cell>
          <cell r="I760">
            <v>127.5546835443038</v>
          </cell>
        </row>
        <row r="761">
          <cell r="C761" t="str">
            <v>S0109</v>
          </cell>
          <cell r="I761">
            <v>0.22137155172413794</v>
          </cell>
        </row>
        <row r="762">
          <cell r="C762" t="str">
            <v>S0117</v>
          </cell>
          <cell r="I762">
            <v>29.47955072463769</v>
          </cell>
        </row>
        <row r="763">
          <cell r="C763" t="str">
            <v>S0119</v>
          </cell>
          <cell r="I763">
            <v>0</v>
          </cell>
        </row>
        <row r="764">
          <cell r="C764" t="str">
            <v>S0132</v>
          </cell>
          <cell r="I764">
            <v>200.255</v>
          </cell>
        </row>
        <row r="765">
          <cell r="C765" t="str">
            <v>S0140</v>
          </cell>
          <cell r="I765">
            <v>4.13</v>
          </cell>
        </row>
        <row r="766">
          <cell r="C766" t="str">
            <v>S0145</v>
          </cell>
          <cell r="I766">
            <v>1021.44625</v>
          </cell>
        </row>
        <row r="767">
          <cell r="C767" t="str">
            <v>S0148</v>
          </cell>
          <cell r="I767">
            <v>154.88999999999999</v>
          </cell>
        </row>
        <row r="768">
          <cell r="C768" t="str">
            <v>S0164</v>
          </cell>
          <cell r="I768">
            <v>5.3122780487804881</v>
          </cell>
        </row>
        <row r="769">
          <cell r="C769" t="str">
            <v>S0189</v>
          </cell>
          <cell r="I769">
            <v>108.18335</v>
          </cell>
        </row>
        <row r="770">
          <cell r="C770" t="str">
            <v>S0190</v>
          </cell>
          <cell r="I770">
            <v>57.853511280584684</v>
          </cell>
        </row>
        <row r="771">
          <cell r="C771" t="str">
            <v>S0191</v>
          </cell>
          <cell r="I771">
            <v>0.73683900726175178</v>
          </cell>
        </row>
        <row r="772">
          <cell r="C772" t="str">
            <v>S0197</v>
          </cell>
          <cell r="I772">
            <v>1.3555976470588236</v>
          </cell>
        </row>
        <row r="773">
          <cell r="C773" t="str">
            <v>S4993</v>
          </cell>
          <cell r="I773">
            <v>12</v>
          </cell>
        </row>
        <row r="774">
          <cell r="C774" t="str">
            <v>S5550</v>
          </cell>
          <cell r="I774">
            <v>1.1391925263157894</v>
          </cell>
        </row>
        <row r="775">
          <cell r="C775" t="str">
            <v>S5551</v>
          </cell>
          <cell r="I775">
            <v>1.2168433928571429</v>
          </cell>
        </row>
        <row r="776">
          <cell r="C776" t="str">
            <v>S5552</v>
          </cell>
          <cell r="I776">
            <v>0.94838124999999995</v>
          </cell>
        </row>
        <row r="777">
          <cell r="C777" t="str">
            <v>S5553</v>
          </cell>
          <cell r="I777">
            <v>1.1826288425925926</v>
          </cell>
        </row>
        <row r="778">
          <cell r="C778" t="str">
            <v>S5566</v>
          </cell>
          <cell r="I778">
            <v>90.575175000000002</v>
          </cell>
        </row>
        <row r="779">
          <cell r="C779" t="str">
            <v>S5571</v>
          </cell>
          <cell r="I779">
            <v>94.563343749999959</v>
          </cell>
        </row>
        <row r="780">
          <cell r="C780" t="str">
            <v>U1-J7304</v>
          </cell>
          <cell r="I780">
            <v>40.71670000000001</v>
          </cell>
        </row>
        <row r="781">
          <cell r="C781" t="str">
            <v>U2-J7304</v>
          </cell>
          <cell r="I781">
            <v>55.401299999999999</v>
          </cell>
        </row>
        <row r="782">
          <cell r="C782" t="str">
            <v>U5-A4269</v>
          </cell>
          <cell r="I782">
            <v>282.53999999999996</v>
          </cell>
        </row>
        <row r="783">
          <cell r="C783" t="str">
            <v>U5-J3490</v>
          </cell>
          <cell r="I783">
            <v>37.373600000000003</v>
          </cell>
        </row>
        <row r="784">
          <cell r="C784" t="str">
            <v>U6-J3490</v>
          </cell>
          <cell r="I784">
            <v>10.214999999999996</v>
          </cell>
        </row>
        <row r="785">
          <cell r="C785" t="str">
            <v>U8-J3490</v>
          </cell>
          <cell r="I785">
            <v>39.7692638163387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n-PAD Codes"/>
      <sheetName val="Q1_ASP"/>
      <sheetName val="Q1"/>
      <sheetName val="Q2_ASP"/>
      <sheetName val="Addendum B_CY 22"/>
      <sheetName val="Q2"/>
      <sheetName val="2022-2023 Influenza"/>
      <sheetName val="Add B_July 22"/>
      <sheetName val="Q3_ASP"/>
      <sheetName val="Q3"/>
      <sheetName val="Influenza Eff 8.1.22"/>
      <sheetName val="Q4_ASP"/>
      <sheetName val="Add B_Oct 22"/>
      <sheetName val="Q4"/>
    </sheetNames>
    <sheetDataSet>
      <sheetData sheetId="0"/>
      <sheetData sheetId="1"/>
      <sheetData sheetId="2"/>
      <sheetData sheetId="3"/>
      <sheetData sheetId="4"/>
      <sheetData sheetId="5"/>
      <sheetData sheetId="6"/>
      <sheetData sheetId="7"/>
      <sheetData sheetId="8"/>
      <sheetData sheetId="9">
        <row r="1">
          <cell r="A1" t="str">
            <v>2022 Q3</v>
          </cell>
          <cell r="O1"/>
        </row>
        <row r="2">
          <cell r="A2">
            <v>1</v>
          </cell>
          <cell r="O2">
            <v>15</v>
          </cell>
        </row>
        <row r="3">
          <cell r="A3" t="str">
            <v>Proc Code</v>
          </cell>
          <cell r="O3" t="str">
            <v>Q3 (Proposed)</v>
          </cell>
        </row>
        <row r="4">
          <cell r="A4">
            <v>90284</v>
          </cell>
          <cell r="O4">
            <v>17.249823000000006</v>
          </cell>
        </row>
        <row r="5">
          <cell r="A5">
            <v>90371</v>
          </cell>
          <cell r="O5">
            <v>138.87299999999999</v>
          </cell>
        </row>
        <row r="6">
          <cell r="A6">
            <v>90375</v>
          </cell>
          <cell r="O6">
            <v>286.01600000000002</v>
          </cell>
        </row>
        <row r="7">
          <cell r="A7">
            <v>90376</v>
          </cell>
          <cell r="O7">
            <v>353.48899999999998</v>
          </cell>
        </row>
        <row r="8">
          <cell r="A8">
            <v>90377</v>
          </cell>
          <cell r="O8">
            <v>241.202</v>
          </cell>
        </row>
        <row r="9">
          <cell r="A9">
            <v>90378</v>
          </cell>
          <cell r="O9">
            <v>1702.3812483039351</v>
          </cell>
        </row>
        <row r="10">
          <cell r="A10">
            <v>90396</v>
          </cell>
          <cell r="O10" t="str">
            <v>N/C</v>
          </cell>
        </row>
        <row r="11">
          <cell r="A11">
            <v>90585</v>
          </cell>
          <cell r="O11" t="str">
            <v>N/C</v>
          </cell>
        </row>
        <row r="12">
          <cell r="A12">
            <v>90586</v>
          </cell>
          <cell r="O12">
            <v>141.65199999999999</v>
          </cell>
        </row>
        <row r="13">
          <cell r="A13">
            <v>90587</v>
          </cell>
          <cell r="O13" t="str">
            <v>N/C</v>
          </cell>
        </row>
        <row r="14">
          <cell r="A14">
            <v>90619</v>
          </cell>
          <cell r="O14" t="str">
            <v>N/C</v>
          </cell>
        </row>
        <row r="15">
          <cell r="A15">
            <v>90620</v>
          </cell>
          <cell r="O15" t="str">
            <v>N/C</v>
          </cell>
        </row>
        <row r="16">
          <cell r="A16">
            <v>90621</v>
          </cell>
          <cell r="O16" t="str">
            <v>N/C</v>
          </cell>
        </row>
        <row r="17">
          <cell r="A17">
            <v>90626</v>
          </cell>
          <cell r="O17">
            <v>281</v>
          </cell>
        </row>
        <row r="18">
          <cell r="A18">
            <v>90627</v>
          </cell>
          <cell r="O18" t="str">
            <v>N/C</v>
          </cell>
        </row>
        <row r="19">
          <cell r="A19">
            <v>90632</v>
          </cell>
          <cell r="O19">
            <v>68.745000000000005</v>
          </cell>
        </row>
        <row r="20">
          <cell r="A20">
            <v>90633</v>
          </cell>
          <cell r="O20">
            <v>35.000574724172516</v>
          </cell>
        </row>
        <row r="21">
          <cell r="A21">
            <v>90636</v>
          </cell>
          <cell r="O21" t="str">
            <v>N/C</v>
          </cell>
        </row>
        <row r="22">
          <cell r="A22">
            <v>90647</v>
          </cell>
          <cell r="O22" t="str">
            <v>N/C</v>
          </cell>
        </row>
        <row r="23">
          <cell r="A23">
            <v>90648</v>
          </cell>
          <cell r="O23">
            <v>16.331838615309607</v>
          </cell>
        </row>
        <row r="24">
          <cell r="A24">
            <v>90651</v>
          </cell>
          <cell r="O24" t="str">
            <v>N/C</v>
          </cell>
        </row>
        <row r="25">
          <cell r="A25">
            <v>90662</v>
          </cell>
          <cell r="O25" t="str">
            <v>N/C</v>
          </cell>
        </row>
        <row r="26">
          <cell r="A26">
            <v>90670</v>
          </cell>
          <cell r="O26" t="str">
            <v>N/C</v>
          </cell>
        </row>
        <row r="27">
          <cell r="A27">
            <v>90671</v>
          </cell>
          <cell r="O27" t="str">
            <v>N/C</v>
          </cell>
        </row>
        <row r="28">
          <cell r="A28">
            <v>90672</v>
          </cell>
          <cell r="O28" t="str">
            <v>N/C</v>
          </cell>
        </row>
        <row r="29">
          <cell r="A29">
            <v>90674</v>
          </cell>
          <cell r="O29" t="str">
            <v>N/C</v>
          </cell>
        </row>
        <row r="30">
          <cell r="A30">
            <v>90675</v>
          </cell>
          <cell r="O30">
            <v>291.791</v>
          </cell>
        </row>
        <row r="31">
          <cell r="A31">
            <v>90677</v>
          </cell>
          <cell r="O31" t="str">
            <v>N/C</v>
          </cell>
        </row>
        <row r="32">
          <cell r="A32">
            <v>90680</v>
          </cell>
          <cell r="O32" t="str">
            <v>N/C</v>
          </cell>
        </row>
        <row r="33">
          <cell r="A33">
            <v>90681</v>
          </cell>
          <cell r="O33" t="str">
            <v>N/C</v>
          </cell>
        </row>
        <row r="34">
          <cell r="A34">
            <v>90682</v>
          </cell>
          <cell r="O34" t="str">
            <v>N/C</v>
          </cell>
        </row>
        <row r="35">
          <cell r="A35">
            <v>90685</v>
          </cell>
          <cell r="O35" t="str">
            <v>N/C</v>
          </cell>
        </row>
        <row r="36">
          <cell r="A36">
            <v>90686</v>
          </cell>
          <cell r="O36" t="str">
            <v>N/C</v>
          </cell>
        </row>
        <row r="37">
          <cell r="A37">
            <v>90687</v>
          </cell>
          <cell r="O37" t="str">
            <v>N/C</v>
          </cell>
        </row>
        <row r="38">
          <cell r="A38">
            <v>90688</v>
          </cell>
          <cell r="O38" t="str">
            <v>N/C</v>
          </cell>
        </row>
        <row r="39">
          <cell r="A39">
            <v>90690</v>
          </cell>
          <cell r="O39">
            <v>94.5</v>
          </cell>
        </row>
        <row r="40">
          <cell r="A40">
            <v>90691</v>
          </cell>
          <cell r="O40">
            <v>107.350875</v>
          </cell>
        </row>
        <row r="41">
          <cell r="A41">
            <v>90694</v>
          </cell>
          <cell r="O41" t="str">
            <v>N/C</v>
          </cell>
        </row>
        <row r="42">
          <cell r="A42">
            <v>90696</v>
          </cell>
          <cell r="O42">
            <v>54.891538002980617</v>
          </cell>
        </row>
        <row r="43">
          <cell r="A43">
            <v>90697</v>
          </cell>
          <cell r="O43" t="str">
            <v>N/C</v>
          </cell>
        </row>
        <row r="44">
          <cell r="A44">
            <v>90698</v>
          </cell>
          <cell r="O44" t="str">
            <v>N/C</v>
          </cell>
        </row>
        <row r="45">
          <cell r="A45">
            <v>90700</v>
          </cell>
          <cell r="O45">
            <v>24.728118086696565</v>
          </cell>
        </row>
        <row r="46">
          <cell r="A46">
            <v>90702</v>
          </cell>
          <cell r="O46" t="str">
            <v>N/C</v>
          </cell>
        </row>
        <row r="47">
          <cell r="A47">
            <v>90707</v>
          </cell>
          <cell r="O47" t="str">
            <v>N/C</v>
          </cell>
        </row>
        <row r="48">
          <cell r="A48">
            <v>90710</v>
          </cell>
          <cell r="O48" t="str">
            <v>N/C</v>
          </cell>
        </row>
        <row r="49">
          <cell r="A49">
            <v>90713</v>
          </cell>
          <cell r="O49" t="str">
            <v>N/C</v>
          </cell>
        </row>
        <row r="50">
          <cell r="A50">
            <v>90714</v>
          </cell>
          <cell r="O50">
            <v>28.986000000000001</v>
          </cell>
        </row>
        <row r="51">
          <cell r="A51">
            <v>90715</v>
          </cell>
          <cell r="O51">
            <v>36.76</v>
          </cell>
        </row>
        <row r="52">
          <cell r="A52">
            <v>90716</v>
          </cell>
          <cell r="O52" t="str">
            <v>N/C</v>
          </cell>
        </row>
        <row r="53">
          <cell r="A53">
            <v>90717</v>
          </cell>
          <cell r="O53">
            <v>171.07</v>
          </cell>
        </row>
        <row r="54">
          <cell r="A54">
            <v>90723</v>
          </cell>
          <cell r="O54" t="str">
            <v>N/C</v>
          </cell>
        </row>
        <row r="55">
          <cell r="A55">
            <v>90732</v>
          </cell>
          <cell r="O55" t="str">
            <v>N/C</v>
          </cell>
        </row>
        <row r="56">
          <cell r="A56">
            <v>90734</v>
          </cell>
          <cell r="O56">
            <v>141.78251226158039</v>
          </cell>
        </row>
        <row r="57">
          <cell r="A57">
            <v>90738</v>
          </cell>
          <cell r="O57" t="str">
            <v>N/C</v>
          </cell>
        </row>
        <row r="58">
          <cell r="A58">
            <v>90739</v>
          </cell>
          <cell r="O58">
            <v>152.07599999999999</v>
          </cell>
        </row>
        <row r="59">
          <cell r="A59">
            <v>90740</v>
          </cell>
          <cell r="O59">
            <v>146.32900000000001</v>
          </cell>
        </row>
        <row r="60">
          <cell r="A60">
            <v>90743</v>
          </cell>
          <cell r="O60">
            <v>62.283999999999999</v>
          </cell>
        </row>
        <row r="61">
          <cell r="A61">
            <v>90744</v>
          </cell>
          <cell r="O61">
            <v>29.042999999999999</v>
          </cell>
        </row>
        <row r="62">
          <cell r="A62">
            <v>90746</v>
          </cell>
          <cell r="O62">
            <v>70.376000000000005</v>
          </cell>
        </row>
        <row r="63">
          <cell r="A63">
            <v>90747</v>
          </cell>
          <cell r="O63">
            <v>140.75200000000001</v>
          </cell>
        </row>
        <row r="64">
          <cell r="A64">
            <v>90750</v>
          </cell>
          <cell r="O64" t="str">
            <v>N/C</v>
          </cell>
        </row>
        <row r="65">
          <cell r="A65">
            <v>90756</v>
          </cell>
          <cell r="O65" t="str">
            <v>N/C</v>
          </cell>
        </row>
        <row r="66">
          <cell r="A66">
            <v>90759</v>
          </cell>
          <cell r="O66">
            <v>73.814999999999998</v>
          </cell>
        </row>
        <row r="67">
          <cell r="A67" t="str">
            <v>A4802</v>
          </cell>
          <cell r="O67" t="str">
            <v>N/C</v>
          </cell>
        </row>
        <row r="68">
          <cell r="A68" t="str">
            <v>A9513</v>
          </cell>
          <cell r="O68" t="str">
            <v>N/C</v>
          </cell>
        </row>
        <row r="69">
          <cell r="A69" t="str">
            <v>A9516</v>
          </cell>
          <cell r="O69" t="str">
            <v>N/C</v>
          </cell>
        </row>
        <row r="70">
          <cell r="A70" t="str">
            <v>A9521</v>
          </cell>
          <cell r="O70">
            <v>1528.768</v>
          </cell>
        </row>
        <row r="71">
          <cell r="A71" t="str">
            <v>A9526</v>
          </cell>
          <cell r="O71">
            <v>600</v>
          </cell>
        </row>
        <row r="72">
          <cell r="A72" t="str">
            <v>A9538</v>
          </cell>
          <cell r="O72">
            <v>64.05</v>
          </cell>
        </row>
        <row r="73">
          <cell r="A73" t="str">
            <v>A9540</v>
          </cell>
          <cell r="O73">
            <v>30</v>
          </cell>
        </row>
        <row r="74">
          <cell r="A74" t="str">
            <v>A9543</v>
          </cell>
          <cell r="O74">
            <v>61770.36</v>
          </cell>
        </row>
        <row r="75">
          <cell r="A75" t="str">
            <v>A9548</v>
          </cell>
          <cell r="O75">
            <v>413.19</v>
          </cell>
        </row>
        <row r="76">
          <cell r="A76" t="str">
            <v>A9556</v>
          </cell>
          <cell r="O76">
            <v>135.01884469696969</v>
          </cell>
        </row>
        <row r="77">
          <cell r="A77" t="str">
            <v>A9558</v>
          </cell>
          <cell r="O77" t="str">
            <v>N/C</v>
          </cell>
        </row>
        <row r="78">
          <cell r="A78" t="str">
            <v>A9575</v>
          </cell>
          <cell r="O78">
            <v>0.13200000000000001</v>
          </cell>
        </row>
        <row r="79">
          <cell r="A79" t="str">
            <v>A9576</v>
          </cell>
          <cell r="O79">
            <v>1.4410000000000001</v>
          </cell>
        </row>
        <row r="80">
          <cell r="A80" t="str">
            <v>A9577</v>
          </cell>
          <cell r="O80" t="str">
            <v>N/C</v>
          </cell>
        </row>
        <row r="81">
          <cell r="A81" t="str">
            <v>A9578</v>
          </cell>
          <cell r="O81">
            <v>1.821</v>
          </cell>
        </row>
        <row r="82">
          <cell r="A82" t="str">
            <v>A9579</v>
          </cell>
          <cell r="O82">
            <v>1.5589999999999999</v>
          </cell>
        </row>
        <row r="83">
          <cell r="A83" t="str">
            <v>A9581</v>
          </cell>
          <cell r="O83" t="str">
            <v>N/C</v>
          </cell>
        </row>
        <row r="84">
          <cell r="A84" t="str">
            <v>A9585</v>
          </cell>
          <cell r="O84">
            <v>0.33100000000000002</v>
          </cell>
        </row>
        <row r="85">
          <cell r="A85" t="str">
            <v>A9586</v>
          </cell>
          <cell r="O85">
            <v>2857.4</v>
          </cell>
        </row>
        <row r="86">
          <cell r="A86" t="str">
            <v>A9587</v>
          </cell>
          <cell r="O86">
            <v>55.555555555555557</v>
          </cell>
        </row>
        <row r="87">
          <cell r="A87" t="str">
            <v>A9588</v>
          </cell>
          <cell r="O87" t="str">
            <v>N/C</v>
          </cell>
        </row>
        <row r="88">
          <cell r="A88" t="str">
            <v>A9589</v>
          </cell>
          <cell r="O88">
            <v>1225.4449999999999</v>
          </cell>
        </row>
        <row r="89">
          <cell r="A89" t="str">
            <v>A9590</v>
          </cell>
          <cell r="O89">
            <v>311.05999999999995</v>
          </cell>
        </row>
        <row r="90">
          <cell r="A90" t="str">
            <v>A9591</v>
          </cell>
          <cell r="O90">
            <v>638.75</v>
          </cell>
        </row>
        <row r="91">
          <cell r="A91" t="str">
            <v>A9592</v>
          </cell>
          <cell r="O91" t="str">
            <v>N/C</v>
          </cell>
        </row>
        <row r="92">
          <cell r="A92" t="str">
            <v>A9595</v>
          </cell>
          <cell r="O92" t="str">
            <v>N/C</v>
          </cell>
        </row>
        <row r="93">
          <cell r="A93" t="str">
            <v>A9596</v>
          </cell>
          <cell r="O93">
            <v>940</v>
          </cell>
        </row>
        <row r="94">
          <cell r="A94" t="str">
            <v>A9604</v>
          </cell>
          <cell r="O94" t="str">
            <v>N/C</v>
          </cell>
        </row>
        <row r="95">
          <cell r="A95" t="str">
            <v>A9606</v>
          </cell>
          <cell r="O95">
            <v>150.13999999999999</v>
          </cell>
        </row>
        <row r="96">
          <cell r="A96" t="str">
            <v>C9046</v>
          </cell>
          <cell r="O96" t="str">
            <v>N/C</v>
          </cell>
        </row>
        <row r="97">
          <cell r="A97" t="str">
            <v>C9047</v>
          </cell>
          <cell r="O97" t="str">
            <v>N/C</v>
          </cell>
        </row>
        <row r="98">
          <cell r="A98" t="str">
            <v>C9088</v>
          </cell>
          <cell r="O98" t="str">
            <v>N/C</v>
          </cell>
        </row>
        <row r="99">
          <cell r="A99" t="str">
            <v>C9089</v>
          </cell>
          <cell r="O99" t="str">
            <v>N/C</v>
          </cell>
        </row>
        <row r="100">
          <cell r="A100" t="str">
            <v>C9094</v>
          </cell>
          <cell r="O100">
            <v>16.36364</v>
          </cell>
        </row>
        <row r="101">
          <cell r="A101" t="str">
            <v>C9095</v>
          </cell>
          <cell r="O101">
            <v>187.6</v>
          </cell>
        </row>
        <row r="102">
          <cell r="A102" t="str">
            <v>C9096</v>
          </cell>
          <cell r="O102">
            <v>0.76</v>
          </cell>
        </row>
        <row r="103">
          <cell r="A103" t="str">
            <v>C9097</v>
          </cell>
          <cell r="O103">
            <v>36.5</v>
          </cell>
        </row>
        <row r="104">
          <cell r="A104" t="str">
            <v>C9098</v>
          </cell>
          <cell r="O104">
            <v>93000</v>
          </cell>
        </row>
        <row r="105">
          <cell r="A105" t="str">
            <v>C9113</v>
          </cell>
          <cell r="O105">
            <v>5.0720800000000006</v>
          </cell>
        </row>
        <row r="106">
          <cell r="A106" t="str">
            <v>C9248</v>
          </cell>
          <cell r="O106" t="str">
            <v>N/C</v>
          </cell>
        </row>
        <row r="107">
          <cell r="A107" t="str">
            <v>C9254</v>
          </cell>
          <cell r="O107" t="str">
            <v>N/C</v>
          </cell>
        </row>
        <row r="108">
          <cell r="A108" t="str">
            <v>C9257</v>
          </cell>
          <cell r="O108" t="str">
            <v>N/C</v>
          </cell>
        </row>
        <row r="109">
          <cell r="A109" t="str">
            <v>C9285</v>
          </cell>
          <cell r="O109" t="str">
            <v>N/C</v>
          </cell>
        </row>
        <row r="110">
          <cell r="A110" t="str">
            <v>C9290</v>
          </cell>
          <cell r="O110" t="str">
            <v>N/C</v>
          </cell>
        </row>
        <row r="111">
          <cell r="A111" t="str">
            <v>C9293</v>
          </cell>
          <cell r="O111">
            <v>366.48</v>
          </cell>
        </row>
        <row r="112">
          <cell r="A112" t="str">
            <v>C9460</v>
          </cell>
          <cell r="O112" t="str">
            <v>N/C</v>
          </cell>
        </row>
        <row r="113">
          <cell r="A113" t="str">
            <v>C9462</v>
          </cell>
          <cell r="O113" t="str">
            <v>N/C</v>
          </cell>
        </row>
        <row r="114">
          <cell r="A114" t="str">
            <v>C9482</v>
          </cell>
          <cell r="O114" t="str">
            <v>N/C</v>
          </cell>
        </row>
        <row r="115">
          <cell r="A115" t="str">
            <v>C9488</v>
          </cell>
          <cell r="O115" t="str">
            <v>N/C</v>
          </cell>
        </row>
        <row r="116">
          <cell r="A116" t="str">
            <v>C9507</v>
          </cell>
          <cell r="O116" t="str">
            <v>N/C</v>
          </cell>
        </row>
        <row r="117">
          <cell r="A117" t="str">
            <v>J0121</v>
          </cell>
          <cell r="O117">
            <v>3.4670000000000001</v>
          </cell>
        </row>
        <row r="118">
          <cell r="A118" t="str">
            <v>J0122</v>
          </cell>
          <cell r="O118">
            <v>1.0680000000000001</v>
          </cell>
        </row>
        <row r="119">
          <cell r="A119" t="str">
            <v>J0129</v>
          </cell>
          <cell r="O119">
            <v>44.22</v>
          </cell>
        </row>
        <row r="120">
          <cell r="A120" t="str">
            <v>J0131</v>
          </cell>
          <cell r="O120">
            <v>0.22893294046687532</v>
          </cell>
        </row>
        <row r="121">
          <cell r="A121" t="str">
            <v>J0132</v>
          </cell>
          <cell r="O121">
            <v>0.55300000000000005</v>
          </cell>
        </row>
        <row r="122">
          <cell r="A122" t="str">
            <v>J0133</v>
          </cell>
          <cell r="O122">
            <v>2.1000000000000001E-2</v>
          </cell>
        </row>
        <row r="123">
          <cell r="A123" t="str">
            <v>J0153</v>
          </cell>
          <cell r="O123">
            <v>0.46700000000000003</v>
          </cell>
        </row>
        <row r="124">
          <cell r="A124" t="str">
            <v>J0171</v>
          </cell>
          <cell r="O124">
            <v>0.745</v>
          </cell>
        </row>
        <row r="125">
          <cell r="A125" t="str">
            <v>J0172</v>
          </cell>
          <cell r="O125">
            <v>5.9779999999999998</v>
          </cell>
        </row>
        <row r="126">
          <cell r="A126" t="str">
            <v>J0178</v>
          </cell>
          <cell r="O126">
            <v>912.88900000000001</v>
          </cell>
        </row>
        <row r="127">
          <cell r="A127" t="str">
            <v>J0179</v>
          </cell>
          <cell r="O127">
            <v>311.95999999999998</v>
          </cell>
        </row>
        <row r="128">
          <cell r="A128" t="str">
            <v>J0180</v>
          </cell>
          <cell r="O128">
            <v>205.92099999999999</v>
          </cell>
        </row>
        <row r="129">
          <cell r="A129" t="str">
            <v>J0185</v>
          </cell>
          <cell r="O129">
            <v>1.72</v>
          </cell>
        </row>
        <row r="130">
          <cell r="A130" t="str">
            <v>J0202</v>
          </cell>
          <cell r="O130">
            <v>2194.489</v>
          </cell>
        </row>
        <row r="131">
          <cell r="A131" t="str">
            <v>J0207</v>
          </cell>
          <cell r="O131" t="str">
            <v>N/C</v>
          </cell>
        </row>
        <row r="132">
          <cell r="A132" t="str">
            <v>J0219</v>
          </cell>
          <cell r="O132">
            <v>72.680999999999997</v>
          </cell>
        </row>
        <row r="133">
          <cell r="A133" t="str">
            <v>J0221</v>
          </cell>
          <cell r="O133">
            <v>186.41399999999999</v>
          </cell>
        </row>
        <row r="134">
          <cell r="A134" t="str">
            <v>J0222</v>
          </cell>
          <cell r="O134">
            <v>98.97</v>
          </cell>
        </row>
        <row r="135">
          <cell r="A135" t="str">
            <v>J0223</v>
          </cell>
          <cell r="O135">
            <v>107.959</v>
          </cell>
        </row>
        <row r="136">
          <cell r="A136" t="str">
            <v>J0224</v>
          </cell>
          <cell r="O136" t="str">
            <v>N/C</v>
          </cell>
        </row>
        <row r="137">
          <cell r="A137" t="str">
            <v>J0248</v>
          </cell>
          <cell r="O137" t="str">
            <v>N/C</v>
          </cell>
        </row>
        <row r="138">
          <cell r="A138" t="str">
            <v>J0256</v>
          </cell>
          <cell r="O138">
            <v>4.6130000000000004</v>
          </cell>
        </row>
        <row r="139">
          <cell r="A139" t="str">
            <v>J0257</v>
          </cell>
          <cell r="O139">
            <v>5.1520000000000001</v>
          </cell>
        </row>
        <row r="140">
          <cell r="A140" t="str">
            <v>J0275</v>
          </cell>
          <cell r="O140" t="str">
            <v>N/C</v>
          </cell>
        </row>
        <row r="141">
          <cell r="A141" t="str">
            <v>J0278</v>
          </cell>
          <cell r="O141">
            <v>0.80300000000000005</v>
          </cell>
        </row>
        <row r="142">
          <cell r="A142" t="str">
            <v>J0280</v>
          </cell>
          <cell r="O142">
            <v>11.714</v>
          </cell>
        </row>
        <row r="143">
          <cell r="A143" t="str">
            <v>J0282</v>
          </cell>
          <cell r="O143" t="str">
            <v>N/C</v>
          </cell>
        </row>
        <row r="144">
          <cell r="A144" t="str">
            <v>J0285</v>
          </cell>
          <cell r="O144" t="str">
            <v>N/C</v>
          </cell>
        </row>
        <row r="145">
          <cell r="A145" t="str">
            <v>J0287</v>
          </cell>
          <cell r="O145">
            <v>10.198</v>
          </cell>
        </row>
        <row r="146">
          <cell r="A146" t="str">
            <v>J0289</v>
          </cell>
          <cell r="O146">
            <v>26.363</v>
          </cell>
        </row>
        <row r="147">
          <cell r="A147" t="str">
            <v>J0290</v>
          </cell>
          <cell r="O147">
            <v>0.746</v>
          </cell>
        </row>
        <row r="148">
          <cell r="A148" t="str">
            <v>J0291</v>
          </cell>
          <cell r="O148">
            <v>3.1280000000000001</v>
          </cell>
        </row>
        <row r="149">
          <cell r="A149" t="str">
            <v>J0295</v>
          </cell>
          <cell r="O149">
            <v>2.238</v>
          </cell>
        </row>
        <row r="150">
          <cell r="A150" t="str">
            <v>J0300</v>
          </cell>
          <cell r="O150" t="str">
            <v>N/C</v>
          </cell>
        </row>
        <row r="151">
          <cell r="A151" t="str">
            <v>J0330</v>
          </cell>
          <cell r="O151">
            <v>1.6712537959183675</v>
          </cell>
        </row>
        <row r="152">
          <cell r="A152" t="str">
            <v>J0348</v>
          </cell>
          <cell r="O152">
            <v>0.55300000000000005</v>
          </cell>
        </row>
        <row r="153">
          <cell r="A153" t="str">
            <v>J0360</v>
          </cell>
          <cell r="O153">
            <v>4.415</v>
          </cell>
        </row>
        <row r="154">
          <cell r="A154" t="str">
            <v>J0364</v>
          </cell>
          <cell r="O154">
            <v>39.377850000000002</v>
          </cell>
        </row>
        <row r="155">
          <cell r="A155" t="str">
            <v>J0401</v>
          </cell>
          <cell r="O155">
            <v>6.3120000000000003</v>
          </cell>
        </row>
        <row r="156">
          <cell r="A156" t="str">
            <v>J0456</v>
          </cell>
          <cell r="O156">
            <v>2.5270000000000001</v>
          </cell>
        </row>
        <row r="157">
          <cell r="A157" t="str">
            <v>J0461</v>
          </cell>
          <cell r="O157">
            <v>7.6999999999999999E-2</v>
          </cell>
        </row>
        <row r="158">
          <cell r="A158" t="str">
            <v>J0470</v>
          </cell>
          <cell r="O158" t="str">
            <v>N/C</v>
          </cell>
        </row>
        <row r="159">
          <cell r="A159" t="str">
            <v>J0475</v>
          </cell>
          <cell r="O159">
            <v>182.024</v>
          </cell>
        </row>
        <row r="160">
          <cell r="A160" t="str">
            <v>J0476</v>
          </cell>
          <cell r="O160">
            <v>57.223999999999997</v>
          </cell>
        </row>
        <row r="161">
          <cell r="A161" t="str">
            <v>J0480</v>
          </cell>
          <cell r="O161">
            <v>4087.6680000000001</v>
          </cell>
        </row>
        <row r="162">
          <cell r="A162" t="str">
            <v>J0485</v>
          </cell>
          <cell r="O162" t="str">
            <v>N/C</v>
          </cell>
        </row>
        <row r="163">
          <cell r="A163" t="str">
            <v>J0490</v>
          </cell>
          <cell r="O163">
            <v>49.439</v>
          </cell>
        </row>
        <row r="164">
          <cell r="A164" t="str">
            <v>J0491</v>
          </cell>
          <cell r="O164">
            <v>16.177</v>
          </cell>
        </row>
        <row r="165">
          <cell r="A165" t="str">
            <v>J0500</v>
          </cell>
          <cell r="O165">
            <v>27.215</v>
          </cell>
        </row>
        <row r="166">
          <cell r="A166" t="str">
            <v>J0515</v>
          </cell>
          <cell r="O166">
            <v>18.033999999999999</v>
          </cell>
        </row>
        <row r="167">
          <cell r="A167" t="str">
            <v>J0517</v>
          </cell>
          <cell r="O167">
            <v>168.863</v>
          </cell>
        </row>
        <row r="168">
          <cell r="A168" t="str">
            <v>J0558</v>
          </cell>
          <cell r="O168">
            <v>12.861000000000001</v>
          </cell>
        </row>
        <row r="169">
          <cell r="A169" t="str">
            <v>J0561</v>
          </cell>
          <cell r="O169">
            <v>16.483000000000001</v>
          </cell>
        </row>
        <row r="170">
          <cell r="A170" t="str">
            <v>J0565</v>
          </cell>
          <cell r="O170" t="str">
            <v>N/C</v>
          </cell>
        </row>
        <row r="171">
          <cell r="A171" t="str">
            <v>J0567</v>
          </cell>
          <cell r="O171" t="str">
            <v>N/C</v>
          </cell>
        </row>
        <row r="172">
          <cell r="A172" t="str">
            <v>J0571</v>
          </cell>
          <cell r="O172">
            <v>0.2639406250000001</v>
          </cell>
        </row>
        <row r="173">
          <cell r="A173" t="str">
            <v>J0572</v>
          </cell>
          <cell r="O173">
            <v>2.2258913043478263</v>
          </cell>
        </row>
        <row r="174">
          <cell r="A174" t="str">
            <v>J0573</v>
          </cell>
          <cell r="O174">
            <v>6.0788600000000006</v>
          </cell>
        </row>
        <row r="175">
          <cell r="A175" t="str">
            <v>J0574</v>
          </cell>
          <cell r="O175">
            <v>3.1280749999999999</v>
          </cell>
        </row>
        <row r="176">
          <cell r="A176" t="str">
            <v>J0575</v>
          </cell>
          <cell r="O176">
            <v>10.138119999999999</v>
          </cell>
        </row>
        <row r="177">
          <cell r="A177" t="str">
            <v>J0583</v>
          </cell>
          <cell r="O177">
            <v>0.28699999999999998</v>
          </cell>
        </row>
        <row r="178">
          <cell r="A178" t="str">
            <v>J0584</v>
          </cell>
          <cell r="O178">
            <v>401.49799999999999</v>
          </cell>
        </row>
        <row r="179">
          <cell r="A179" t="str">
            <v>J0585</v>
          </cell>
          <cell r="O179">
            <v>6.2069999999999999</v>
          </cell>
        </row>
        <row r="180">
          <cell r="A180" t="str">
            <v>J0586</v>
          </cell>
          <cell r="O180">
            <v>8.52</v>
          </cell>
        </row>
        <row r="181">
          <cell r="A181" t="str">
            <v>J0587</v>
          </cell>
          <cell r="O181" t="str">
            <v>N/C</v>
          </cell>
        </row>
        <row r="182">
          <cell r="A182" t="str">
            <v>J0588</v>
          </cell>
          <cell r="O182" t="str">
            <v>N/C</v>
          </cell>
        </row>
        <row r="183">
          <cell r="A183" t="str">
            <v>J0592</v>
          </cell>
          <cell r="O183">
            <v>4.0789999999999997</v>
          </cell>
        </row>
        <row r="184">
          <cell r="A184" t="str">
            <v>J0593</v>
          </cell>
          <cell r="O184" t="str">
            <v>N/C</v>
          </cell>
        </row>
        <row r="185">
          <cell r="A185" t="str">
            <v>J0594</v>
          </cell>
          <cell r="O185">
            <v>2.04</v>
          </cell>
        </row>
        <row r="186">
          <cell r="A186" t="str">
            <v>J0595</v>
          </cell>
          <cell r="O186">
            <v>2.9689999999999999</v>
          </cell>
        </row>
        <row r="187">
          <cell r="A187" t="str">
            <v>J0596</v>
          </cell>
          <cell r="O187">
            <v>31.597000000000001</v>
          </cell>
        </row>
        <row r="188">
          <cell r="A188" t="str">
            <v>J0597</v>
          </cell>
          <cell r="O188">
            <v>60.773000000000003</v>
          </cell>
        </row>
        <row r="189">
          <cell r="A189" t="str">
            <v>J0598</v>
          </cell>
          <cell r="O189">
            <v>60.673999999999999</v>
          </cell>
        </row>
        <row r="190">
          <cell r="A190" t="str">
            <v>J0599</v>
          </cell>
          <cell r="O190" t="str">
            <v>N/C</v>
          </cell>
        </row>
        <row r="191">
          <cell r="A191" t="str">
            <v>J0600</v>
          </cell>
          <cell r="O191" t="str">
            <v>N/C</v>
          </cell>
        </row>
        <row r="192">
          <cell r="A192" t="str">
            <v>J0604</v>
          </cell>
          <cell r="O192" t="str">
            <v>N/C</v>
          </cell>
        </row>
        <row r="193">
          <cell r="A193" t="str">
            <v>J0606</v>
          </cell>
          <cell r="O193" t="str">
            <v>N/C</v>
          </cell>
        </row>
        <row r="194">
          <cell r="A194" t="str">
            <v>J0610</v>
          </cell>
          <cell r="O194">
            <v>3.956</v>
          </cell>
        </row>
        <row r="195">
          <cell r="A195" t="str">
            <v>J0630</v>
          </cell>
          <cell r="O195">
            <v>2231.3870000000002</v>
          </cell>
        </row>
        <row r="196">
          <cell r="A196" t="str">
            <v>J0636</v>
          </cell>
          <cell r="O196">
            <v>0.68200000000000005</v>
          </cell>
        </row>
        <row r="197">
          <cell r="A197" t="str">
            <v>J0637</v>
          </cell>
          <cell r="O197">
            <v>5.4809999999999999</v>
          </cell>
        </row>
        <row r="198">
          <cell r="A198" t="str">
            <v>J0638</v>
          </cell>
          <cell r="O198">
            <v>118.60899999999999</v>
          </cell>
        </row>
        <row r="199">
          <cell r="A199" t="str">
            <v>J0640</v>
          </cell>
          <cell r="O199">
            <v>4.3730000000000002</v>
          </cell>
        </row>
        <row r="200">
          <cell r="A200" t="str">
            <v>J0641</v>
          </cell>
          <cell r="O200">
            <v>9.2999999999999999E-2</v>
          </cell>
        </row>
        <row r="201">
          <cell r="A201" t="str">
            <v>J0642</v>
          </cell>
          <cell r="O201">
            <v>1.458</v>
          </cell>
        </row>
        <row r="202">
          <cell r="A202" t="str">
            <v>J0670</v>
          </cell>
          <cell r="O202">
            <v>3.1429999999999998</v>
          </cell>
        </row>
        <row r="203">
          <cell r="A203" t="str">
            <v>J0690</v>
          </cell>
          <cell r="O203">
            <v>0.755</v>
          </cell>
        </row>
        <row r="204">
          <cell r="A204" t="str">
            <v>J0691</v>
          </cell>
          <cell r="O204" t="str">
            <v>N/C</v>
          </cell>
        </row>
        <row r="205">
          <cell r="A205" t="str">
            <v>J0692</v>
          </cell>
          <cell r="O205" t="str">
            <v>N/C</v>
          </cell>
        </row>
        <row r="206">
          <cell r="A206" t="str">
            <v>J0694</v>
          </cell>
          <cell r="O206">
            <v>4.633</v>
          </cell>
        </row>
        <row r="207">
          <cell r="A207" t="str">
            <v>J0695</v>
          </cell>
          <cell r="O207" t="str">
            <v>N/C</v>
          </cell>
        </row>
        <row r="208">
          <cell r="A208" t="str">
            <v>J0696</v>
          </cell>
          <cell r="O208" t="str">
            <v>N/C</v>
          </cell>
        </row>
        <row r="209">
          <cell r="A209" t="str">
            <v>J0697</v>
          </cell>
          <cell r="O209" t="str">
            <v>N/C</v>
          </cell>
        </row>
        <row r="210">
          <cell r="A210" t="str">
            <v>J0698</v>
          </cell>
          <cell r="O210" t="str">
            <v>N/C</v>
          </cell>
        </row>
        <row r="211">
          <cell r="A211" t="str">
            <v>J0699</v>
          </cell>
          <cell r="O211" t="str">
            <v>N/C</v>
          </cell>
        </row>
        <row r="212">
          <cell r="A212" t="str">
            <v>J0702</v>
          </cell>
          <cell r="O212">
            <v>6.5540000000000003</v>
          </cell>
        </row>
        <row r="213">
          <cell r="A213" t="str">
            <v>J0706</v>
          </cell>
          <cell r="O213" t="str">
            <v>N/C</v>
          </cell>
        </row>
        <row r="214">
          <cell r="A214" t="str">
            <v>J0712</v>
          </cell>
          <cell r="O214">
            <v>3.7250000000000001</v>
          </cell>
        </row>
        <row r="215">
          <cell r="A215" t="str">
            <v>J0713</v>
          </cell>
          <cell r="O215">
            <v>2.0920000000000001</v>
          </cell>
        </row>
        <row r="216">
          <cell r="A216" t="str">
            <v>J0714</v>
          </cell>
          <cell r="O216" t="str">
            <v>N/C</v>
          </cell>
        </row>
        <row r="217">
          <cell r="A217" t="str">
            <v>J0716</v>
          </cell>
          <cell r="O217" t="str">
            <v>N/C</v>
          </cell>
        </row>
        <row r="218">
          <cell r="A218" t="str">
            <v>J0717</v>
          </cell>
          <cell r="O218">
            <v>5.5810000000000004</v>
          </cell>
        </row>
        <row r="219">
          <cell r="A219" t="str">
            <v>J0720</v>
          </cell>
          <cell r="O219">
            <v>35.085999999999999</v>
          </cell>
        </row>
        <row r="220">
          <cell r="A220" t="str">
            <v>J0725</v>
          </cell>
          <cell r="O220">
            <v>24.529</v>
          </cell>
        </row>
        <row r="221">
          <cell r="A221" t="str">
            <v>J0735</v>
          </cell>
          <cell r="O221">
            <v>26.303999999999998</v>
          </cell>
        </row>
        <row r="222">
          <cell r="A222" t="str">
            <v>J0739</v>
          </cell>
          <cell r="O222">
            <v>6.1666664999999998</v>
          </cell>
        </row>
        <row r="223">
          <cell r="A223" t="str">
            <v>J0740</v>
          </cell>
          <cell r="O223">
            <v>583.01099999999997</v>
          </cell>
        </row>
        <row r="224">
          <cell r="A224" t="str">
            <v>J0741</v>
          </cell>
          <cell r="O224">
            <v>21.053000000000001</v>
          </cell>
        </row>
        <row r="225">
          <cell r="A225" t="str">
            <v>J0742</v>
          </cell>
          <cell r="O225">
            <v>2.38</v>
          </cell>
        </row>
        <row r="226">
          <cell r="A226" t="str">
            <v>J0743</v>
          </cell>
          <cell r="O226">
            <v>8.2810000000000006</v>
          </cell>
        </row>
        <row r="227">
          <cell r="A227" t="str">
            <v>J0744</v>
          </cell>
          <cell r="O227">
            <v>1.103</v>
          </cell>
        </row>
        <row r="228">
          <cell r="A228" t="str">
            <v>J0770</v>
          </cell>
          <cell r="O228">
            <v>15.167</v>
          </cell>
        </row>
        <row r="229">
          <cell r="A229" t="str">
            <v>J0775</v>
          </cell>
          <cell r="O229">
            <v>58.871000000000002</v>
          </cell>
        </row>
        <row r="230">
          <cell r="A230" t="str">
            <v>J0780</v>
          </cell>
          <cell r="O230">
            <v>3.9950000000000001</v>
          </cell>
        </row>
        <row r="231">
          <cell r="A231" t="str">
            <v>J0791</v>
          </cell>
          <cell r="O231">
            <v>125.057</v>
          </cell>
        </row>
        <row r="232">
          <cell r="A232" t="str">
            <v>J0800</v>
          </cell>
          <cell r="O232">
            <v>3879.7449999999999</v>
          </cell>
        </row>
        <row r="233">
          <cell r="A233" t="str">
            <v>J0834</v>
          </cell>
          <cell r="O233">
            <v>26.952999999999999</v>
          </cell>
        </row>
        <row r="234">
          <cell r="A234" t="str">
            <v>J0840</v>
          </cell>
          <cell r="O234">
            <v>2605.3879999999999</v>
          </cell>
        </row>
        <row r="235">
          <cell r="A235" t="str">
            <v>J0841</v>
          </cell>
          <cell r="O235">
            <v>1072.212</v>
          </cell>
        </row>
        <row r="236">
          <cell r="A236" t="str">
            <v>J0850</v>
          </cell>
          <cell r="O236">
            <v>1654.6569999999999</v>
          </cell>
        </row>
        <row r="237">
          <cell r="A237" t="str">
            <v>J0875</v>
          </cell>
          <cell r="O237">
            <v>14.912000000000001</v>
          </cell>
        </row>
        <row r="238">
          <cell r="A238" t="str">
            <v>J0878</v>
          </cell>
          <cell r="O238" t="str">
            <v>N/C</v>
          </cell>
        </row>
        <row r="239">
          <cell r="A239" t="str">
            <v>J0879</v>
          </cell>
          <cell r="O239" t="str">
            <v>N/C</v>
          </cell>
        </row>
        <row r="240">
          <cell r="A240" t="str">
            <v>J0881</v>
          </cell>
          <cell r="O240">
            <v>3.3149999999999999</v>
          </cell>
        </row>
        <row r="241">
          <cell r="A241" t="str">
            <v>J0882</v>
          </cell>
          <cell r="O241">
            <v>3.3149999999999999</v>
          </cell>
        </row>
        <row r="242">
          <cell r="A242" t="str">
            <v>J0883</v>
          </cell>
          <cell r="O242" t="str">
            <v>N/C</v>
          </cell>
        </row>
        <row r="243">
          <cell r="A243" t="str">
            <v>J0884</v>
          </cell>
          <cell r="O243" t="str">
            <v>N/C</v>
          </cell>
        </row>
        <row r="244">
          <cell r="A244" t="str">
            <v>J0885</v>
          </cell>
          <cell r="O244">
            <v>8.2159999999999993</v>
          </cell>
        </row>
        <row r="245">
          <cell r="A245" t="str">
            <v>J0887</v>
          </cell>
          <cell r="O245">
            <v>1.621</v>
          </cell>
        </row>
        <row r="246">
          <cell r="A246" t="str">
            <v>J0888</v>
          </cell>
          <cell r="O246">
            <v>1.621</v>
          </cell>
        </row>
        <row r="247">
          <cell r="A247" t="str">
            <v>J0894</v>
          </cell>
          <cell r="O247">
            <v>1.585</v>
          </cell>
        </row>
        <row r="248">
          <cell r="A248" t="str">
            <v>J0895</v>
          </cell>
          <cell r="O248">
            <v>10.416</v>
          </cell>
        </row>
        <row r="249">
          <cell r="A249" t="str">
            <v>J0896</v>
          </cell>
          <cell r="O249">
            <v>37.941000000000003</v>
          </cell>
        </row>
        <row r="250">
          <cell r="A250" t="str">
            <v>J0897</v>
          </cell>
          <cell r="O250">
            <v>22.254999999999999</v>
          </cell>
        </row>
        <row r="251">
          <cell r="A251" t="str">
            <v>J1000</v>
          </cell>
          <cell r="O251">
            <v>26.093</v>
          </cell>
        </row>
        <row r="252">
          <cell r="A252" t="str">
            <v>J1020</v>
          </cell>
          <cell r="O252">
            <v>4.6109999999999998</v>
          </cell>
        </row>
        <row r="253">
          <cell r="A253" t="str">
            <v>J1030</v>
          </cell>
          <cell r="O253">
            <v>6.9260000000000002</v>
          </cell>
        </row>
        <row r="254">
          <cell r="A254" t="str">
            <v>J1040</v>
          </cell>
          <cell r="O254">
            <v>10.443</v>
          </cell>
        </row>
        <row r="255">
          <cell r="A255" t="str">
            <v>J1050</v>
          </cell>
          <cell r="O255">
            <v>0.57099999999999995</v>
          </cell>
        </row>
        <row r="256">
          <cell r="A256" t="str">
            <v>J1071</v>
          </cell>
          <cell r="O256" t="str">
            <v>N/C</v>
          </cell>
        </row>
        <row r="257">
          <cell r="A257" t="str">
            <v>J1095</v>
          </cell>
          <cell r="O257" t="str">
            <v>N/C</v>
          </cell>
        </row>
        <row r="258">
          <cell r="A258" t="str">
            <v>J1096</v>
          </cell>
          <cell r="O258" t="str">
            <v>N/C</v>
          </cell>
        </row>
        <row r="259">
          <cell r="A259" t="str">
            <v>J1097</v>
          </cell>
          <cell r="O259" t="str">
            <v>N/C</v>
          </cell>
        </row>
        <row r="260">
          <cell r="A260" t="str">
            <v>J1100</v>
          </cell>
          <cell r="O260">
            <v>0.13100000000000001</v>
          </cell>
        </row>
        <row r="261">
          <cell r="A261" t="str">
            <v>J1110</v>
          </cell>
          <cell r="O261">
            <v>58.235999999999997</v>
          </cell>
        </row>
        <row r="262">
          <cell r="A262" t="str">
            <v>J1120</v>
          </cell>
          <cell r="O262">
            <v>21.568000000000001</v>
          </cell>
        </row>
        <row r="263">
          <cell r="A263" t="str">
            <v>J1160</v>
          </cell>
          <cell r="O263">
            <v>10.301</v>
          </cell>
        </row>
        <row r="264">
          <cell r="A264" t="str">
            <v>J1162</v>
          </cell>
          <cell r="O264">
            <v>4293.3599999999997</v>
          </cell>
        </row>
        <row r="265">
          <cell r="A265" t="str">
            <v>J1165</v>
          </cell>
          <cell r="O265" t="str">
            <v>N/C</v>
          </cell>
        </row>
        <row r="266">
          <cell r="A266" t="str">
            <v>J1170</v>
          </cell>
          <cell r="O266">
            <v>3.2890000000000001</v>
          </cell>
        </row>
        <row r="267">
          <cell r="A267" t="str">
            <v>J1190</v>
          </cell>
          <cell r="O267">
            <v>168.78299999999999</v>
          </cell>
        </row>
        <row r="268">
          <cell r="A268" t="str">
            <v>J1200</v>
          </cell>
          <cell r="O268">
            <v>1.51</v>
          </cell>
        </row>
        <row r="269">
          <cell r="A269" t="str">
            <v>J1201</v>
          </cell>
          <cell r="O269">
            <v>15.087999999999999</v>
          </cell>
        </row>
        <row r="270">
          <cell r="A270" t="str">
            <v>J1205</v>
          </cell>
          <cell r="O270">
            <v>30.55</v>
          </cell>
        </row>
        <row r="271">
          <cell r="A271" t="str">
            <v>J1212</v>
          </cell>
          <cell r="O271">
            <v>636.41399999999999</v>
          </cell>
        </row>
        <row r="272">
          <cell r="A272" t="str">
            <v>J1230</v>
          </cell>
          <cell r="O272">
            <v>16.786999999999999</v>
          </cell>
        </row>
        <row r="273">
          <cell r="A273" t="str">
            <v>J1240</v>
          </cell>
          <cell r="O273">
            <v>6.9729999999999999</v>
          </cell>
        </row>
        <row r="274">
          <cell r="A274" t="str">
            <v>J1245</v>
          </cell>
          <cell r="O274">
            <v>3.51</v>
          </cell>
        </row>
        <row r="275">
          <cell r="A275" t="str">
            <v>J1250</v>
          </cell>
          <cell r="O275">
            <v>6.35</v>
          </cell>
        </row>
        <row r="276">
          <cell r="A276" t="str">
            <v>J1265</v>
          </cell>
          <cell r="O276">
            <v>0.49</v>
          </cell>
        </row>
        <row r="277">
          <cell r="A277" t="str">
            <v>J1270</v>
          </cell>
          <cell r="O277">
            <v>0.32300000000000001</v>
          </cell>
        </row>
        <row r="278">
          <cell r="A278" t="str">
            <v>J1290</v>
          </cell>
          <cell r="O278">
            <v>513.73500000000001</v>
          </cell>
        </row>
        <row r="279">
          <cell r="A279" t="str">
            <v>J1300</v>
          </cell>
          <cell r="O279">
            <v>228.01499999999999</v>
          </cell>
        </row>
        <row r="280">
          <cell r="A280" t="str">
            <v>J1301</v>
          </cell>
          <cell r="O280" t="str">
            <v>N/C</v>
          </cell>
        </row>
        <row r="281">
          <cell r="A281" t="str">
            <v>J1303</v>
          </cell>
          <cell r="O281">
            <v>224.08699999999999</v>
          </cell>
        </row>
        <row r="282">
          <cell r="A282" t="str">
            <v>J1305</v>
          </cell>
          <cell r="O282" t="str">
            <v>N/C</v>
          </cell>
        </row>
        <row r="283">
          <cell r="A283" t="str">
            <v>J1306</v>
          </cell>
          <cell r="O283">
            <v>11.443662147887325</v>
          </cell>
        </row>
        <row r="284">
          <cell r="A284" t="str">
            <v>J1322</v>
          </cell>
          <cell r="O284">
            <v>262.30799999999999</v>
          </cell>
        </row>
        <row r="285">
          <cell r="A285" t="str">
            <v>J1324</v>
          </cell>
          <cell r="O285" t="str">
            <v>N/C</v>
          </cell>
        </row>
        <row r="286">
          <cell r="A286" t="str">
            <v>J1325</v>
          </cell>
          <cell r="O286">
            <v>15.768000000000001</v>
          </cell>
        </row>
        <row r="287">
          <cell r="A287" t="str">
            <v>J1327</v>
          </cell>
          <cell r="O287" t="str">
            <v>N/C</v>
          </cell>
        </row>
        <row r="288">
          <cell r="A288" t="str">
            <v>J1335</v>
          </cell>
          <cell r="O288">
            <v>17.239999999999998</v>
          </cell>
        </row>
        <row r="289">
          <cell r="A289" t="str">
            <v>J1364</v>
          </cell>
          <cell r="O289">
            <v>73.653000000000006</v>
          </cell>
        </row>
        <row r="290">
          <cell r="A290" t="str">
            <v>J1380</v>
          </cell>
          <cell r="O290">
            <v>9.8030000000000008</v>
          </cell>
        </row>
        <row r="291">
          <cell r="A291" t="str">
            <v>J1410</v>
          </cell>
          <cell r="O291">
            <v>353.67</v>
          </cell>
        </row>
        <row r="292">
          <cell r="A292" t="str">
            <v>J1426</v>
          </cell>
          <cell r="O292" t="str">
            <v>N/C</v>
          </cell>
        </row>
        <row r="293">
          <cell r="A293" t="str">
            <v>J1427</v>
          </cell>
          <cell r="O293" t="str">
            <v>N/C</v>
          </cell>
        </row>
        <row r="294">
          <cell r="A294" t="str">
            <v>J1428</v>
          </cell>
          <cell r="O294" t="str">
            <v>N/C</v>
          </cell>
        </row>
        <row r="295">
          <cell r="A295" t="str">
            <v>J1429</v>
          </cell>
          <cell r="O295" t="str">
            <v>N/C</v>
          </cell>
        </row>
        <row r="296">
          <cell r="A296" t="str">
            <v>J1430</v>
          </cell>
          <cell r="O296">
            <v>454.17</v>
          </cell>
        </row>
        <row r="297">
          <cell r="A297" t="str">
            <v>J1437</v>
          </cell>
          <cell r="O297">
            <v>23.03</v>
          </cell>
        </row>
        <row r="298">
          <cell r="A298" t="str">
            <v>J1438</v>
          </cell>
          <cell r="O298">
            <v>813.25828333333345</v>
          </cell>
        </row>
        <row r="299">
          <cell r="A299" t="str">
            <v>J1439</v>
          </cell>
          <cell r="O299">
            <v>1.1080000000000001</v>
          </cell>
        </row>
        <row r="300">
          <cell r="A300" t="str">
            <v>J1442</v>
          </cell>
          <cell r="O300">
            <v>0.996</v>
          </cell>
        </row>
        <row r="301">
          <cell r="A301" t="str">
            <v>J1443</v>
          </cell>
          <cell r="O301" t="str">
            <v>N/C</v>
          </cell>
        </row>
        <row r="302">
          <cell r="A302" t="str">
            <v>J1444</v>
          </cell>
          <cell r="O302" t="str">
            <v>N/C</v>
          </cell>
        </row>
        <row r="303">
          <cell r="A303" t="str">
            <v>J1445</v>
          </cell>
          <cell r="O303" t="str">
            <v>N/C</v>
          </cell>
        </row>
        <row r="304">
          <cell r="A304" t="str">
            <v>J1447</v>
          </cell>
          <cell r="O304">
            <v>0.41899999999999998</v>
          </cell>
        </row>
        <row r="305">
          <cell r="A305" t="str">
            <v>J1448</v>
          </cell>
          <cell r="O305">
            <v>4.9400000000000004</v>
          </cell>
        </row>
        <row r="306">
          <cell r="A306" t="str">
            <v>J1450</v>
          </cell>
          <cell r="O306">
            <v>2.879</v>
          </cell>
        </row>
        <row r="307">
          <cell r="A307" t="str">
            <v>J1451</v>
          </cell>
          <cell r="O307">
            <v>17.316100500000001</v>
          </cell>
        </row>
        <row r="308">
          <cell r="A308" t="str">
            <v>J1453</v>
          </cell>
          <cell r="O308" t="str">
            <v>N/C</v>
          </cell>
        </row>
        <row r="309">
          <cell r="A309" t="str">
            <v>J1454</v>
          </cell>
          <cell r="O309">
            <v>466.07400000000001</v>
          </cell>
        </row>
        <row r="310">
          <cell r="A310" t="str">
            <v>J1455</v>
          </cell>
          <cell r="O310" t="str">
            <v>N/C</v>
          </cell>
        </row>
        <row r="311">
          <cell r="A311" t="str">
            <v>J1458</v>
          </cell>
          <cell r="O311">
            <v>432.43099999999998</v>
          </cell>
        </row>
        <row r="312">
          <cell r="A312" t="str">
            <v>J1459</v>
          </cell>
          <cell r="O312">
            <v>46.933</v>
          </cell>
        </row>
        <row r="313">
          <cell r="A313" t="str">
            <v>J1460</v>
          </cell>
          <cell r="O313">
            <v>46.164000000000001</v>
          </cell>
        </row>
        <row r="314">
          <cell r="A314" t="str">
            <v>J1551</v>
          </cell>
          <cell r="O314">
            <v>12.028</v>
          </cell>
        </row>
        <row r="315">
          <cell r="A315" t="str">
            <v>J1554</v>
          </cell>
          <cell r="O315" t="str">
            <v>N/C</v>
          </cell>
        </row>
        <row r="316">
          <cell r="A316" t="str">
            <v>J1555</v>
          </cell>
          <cell r="O316">
            <v>14.971</v>
          </cell>
        </row>
        <row r="317">
          <cell r="A317" t="str">
            <v>J1556</v>
          </cell>
          <cell r="O317" t="str">
            <v>N/C</v>
          </cell>
        </row>
        <row r="318">
          <cell r="A318" t="str">
            <v>J1557</v>
          </cell>
          <cell r="O318">
            <v>48.338000000000001</v>
          </cell>
        </row>
        <row r="319">
          <cell r="A319" t="str">
            <v>J1558</v>
          </cell>
          <cell r="O319">
            <v>13.569000000000001</v>
          </cell>
        </row>
        <row r="320">
          <cell r="A320" t="str">
            <v>J1559</v>
          </cell>
          <cell r="O320">
            <v>12.347</v>
          </cell>
        </row>
        <row r="321">
          <cell r="A321" t="str">
            <v>J1560</v>
          </cell>
          <cell r="O321">
            <v>461.63900000000001</v>
          </cell>
        </row>
        <row r="322">
          <cell r="A322" t="str">
            <v>J1561</v>
          </cell>
          <cell r="O322">
            <v>43.39</v>
          </cell>
        </row>
        <row r="323">
          <cell r="A323" t="str">
            <v>J1566</v>
          </cell>
          <cell r="O323">
            <v>73.174999999999997</v>
          </cell>
        </row>
        <row r="324">
          <cell r="A324" t="str">
            <v>J1568</v>
          </cell>
          <cell r="O324">
            <v>42.018999999999998</v>
          </cell>
        </row>
        <row r="325">
          <cell r="A325" t="str">
            <v>J1569</v>
          </cell>
          <cell r="O325">
            <v>44.997</v>
          </cell>
        </row>
        <row r="326">
          <cell r="A326" t="str">
            <v>J1570</v>
          </cell>
          <cell r="O326">
            <v>47.154000000000003</v>
          </cell>
        </row>
        <row r="327">
          <cell r="A327" t="str">
            <v>J1571</v>
          </cell>
          <cell r="O327">
            <v>75.141000000000005</v>
          </cell>
        </row>
        <row r="328">
          <cell r="A328" t="str">
            <v>J1572</v>
          </cell>
          <cell r="O328">
            <v>40.521999999999998</v>
          </cell>
        </row>
        <row r="329">
          <cell r="A329" t="str">
            <v>J1573</v>
          </cell>
          <cell r="O329">
            <v>88.513506129597204</v>
          </cell>
        </row>
        <row r="330">
          <cell r="A330" t="str">
            <v>J1575</v>
          </cell>
          <cell r="O330">
            <v>15.894</v>
          </cell>
        </row>
        <row r="331">
          <cell r="A331" t="str">
            <v>J1580</v>
          </cell>
          <cell r="O331">
            <v>2.3650000000000002</v>
          </cell>
        </row>
        <row r="332">
          <cell r="A332" t="str">
            <v>J1595</v>
          </cell>
          <cell r="O332">
            <v>119.78784999999999</v>
          </cell>
        </row>
        <row r="333">
          <cell r="A333" t="str">
            <v>J1599</v>
          </cell>
          <cell r="O333">
            <v>97.95</v>
          </cell>
        </row>
        <row r="334">
          <cell r="A334" t="str">
            <v>J1602</v>
          </cell>
          <cell r="O334">
            <v>14.689</v>
          </cell>
        </row>
        <row r="335">
          <cell r="A335" t="str">
            <v>J1610</v>
          </cell>
          <cell r="O335">
            <v>171.601</v>
          </cell>
        </row>
        <row r="336">
          <cell r="A336" t="str">
            <v>J1626</v>
          </cell>
          <cell r="O336">
            <v>0.311</v>
          </cell>
        </row>
        <row r="337">
          <cell r="A337" t="str">
            <v>J1627</v>
          </cell>
          <cell r="O337">
            <v>6.4459999999999997</v>
          </cell>
        </row>
        <row r="338">
          <cell r="A338" t="str">
            <v>J1628</v>
          </cell>
          <cell r="O338" t="str">
            <v>N/C</v>
          </cell>
        </row>
        <row r="339">
          <cell r="A339" t="str">
            <v>J1630</v>
          </cell>
          <cell r="O339">
            <v>0.73399999999999999</v>
          </cell>
        </row>
        <row r="340">
          <cell r="A340" t="str">
            <v>J1631</v>
          </cell>
          <cell r="O340">
            <v>8.75</v>
          </cell>
        </row>
        <row r="341">
          <cell r="A341" t="str">
            <v>J1632</v>
          </cell>
          <cell r="O341" t="str">
            <v>N/C</v>
          </cell>
        </row>
        <row r="342">
          <cell r="A342" t="str">
            <v>J1640</v>
          </cell>
          <cell r="O342">
            <v>28.923999999999999</v>
          </cell>
        </row>
        <row r="343">
          <cell r="A343" t="str">
            <v>J1644</v>
          </cell>
          <cell r="O343">
            <v>0.24199999999999999</v>
          </cell>
        </row>
        <row r="344">
          <cell r="A344" t="str">
            <v>J1645</v>
          </cell>
          <cell r="O344">
            <v>11.725</v>
          </cell>
        </row>
        <row r="345">
          <cell r="A345" t="str">
            <v>J1650</v>
          </cell>
          <cell r="O345">
            <v>0.75700000000000001</v>
          </cell>
        </row>
        <row r="346">
          <cell r="A346" t="str">
            <v>J1652</v>
          </cell>
          <cell r="O346">
            <v>1.1559999999999999</v>
          </cell>
        </row>
        <row r="347">
          <cell r="A347" t="str">
            <v>J1670</v>
          </cell>
          <cell r="O347">
            <v>516.48599999999999</v>
          </cell>
        </row>
        <row r="348">
          <cell r="A348" t="str">
            <v>J1720</v>
          </cell>
          <cell r="O348">
            <v>17.574000000000002</v>
          </cell>
        </row>
        <row r="349">
          <cell r="A349" t="str">
            <v>J1726</v>
          </cell>
          <cell r="O349" t="str">
            <v>N/C</v>
          </cell>
        </row>
        <row r="350">
          <cell r="A350" t="str">
            <v>J1729</v>
          </cell>
          <cell r="O350" t="str">
            <v>N/C</v>
          </cell>
        </row>
        <row r="351">
          <cell r="A351" t="str">
            <v>J1738</v>
          </cell>
          <cell r="O351" t="str">
            <v>N/C</v>
          </cell>
        </row>
        <row r="352">
          <cell r="A352" t="str">
            <v>J1740</v>
          </cell>
          <cell r="O352">
            <v>33.792000000000002</v>
          </cell>
        </row>
        <row r="353">
          <cell r="A353" t="str">
            <v>J1741</v>
          </cell>
          <cell r="O353">
            <v>2.4140000000000001</v>
          </cell>
        </row>
        <row r="354">
          <cell r="A354" t="str">
            <v>J1742</v>
          </cell>
          <cell r="O354" t="str">
            <v>N/C</v>
          </cell>
        </row>
        <row r="355">
          <cell r="A355" t="str">
            <v>J1743</v>
          </cell>
          <cell r="O355">
            <v>542.82399999999996</v>
          </cell>
        </row>
        <row r="356">
          <cell r="A356" t="str">
            <v>J1744</v>
          </cell>
          <cell r="O356">
            <v>169.48468125000005</v>
          </cell>
        </row>
        <row r="357">
          <cell r="A357" t="str">
            <v>J1745</v>
          </cell>
          <cell r="O357">
            <v>35.713000000000001</v>
          </cell>
        </row>
        <row r="358">
          <cell r="A358" t="str">
            <v>J1746</v>
          </cell>
          <cell r="O358">
            <v>69.759</v>
          </cell>
        </row>
        <row r="359">
          <cell r="A359" t="str">
            <v>J1750</v>
          </cell>
          <cell r="O359">
            <v>16.373000000000001</v>
          </cell>
        </row>
        <row r="360">
          <cell r="A360" t="str">
            <v>J1756</v>
          </cell>
          <cell r="O360">
            <v>0.20300000000000001</v>
          </cell>
        </row>
        <row r="361">
          <cell r="A361" t="str">
            <v>J1786</v>
          </cell>
          <cell r="O361">
            <v>44.151000000000003</v>
          </cell>
        </row>
        <row r="362">
          <cell r="A362" t="str">
            <v>J1790</v>
          </cell>
          <cell r="O362">
            <v>8.4935736677115976</v>
          </cell>
        </row>
        <row r="363">
          <cell r="A363" t="str">
            <v>J1800</v>
          </cell>
          <cell r="O363">
            <v>9.2937499999999993</v>
          </cell>
        </row>
        <row r="364">
          <cell r="A364" t="str">
            <v>J1815</v>
          </cell>
          <cell r="O364">
            <v>1.1350995442997407</v>
          </cell>
        </row>
        <row r="365">
          <cell r="A365" t="str">
            <v>J1817</v>
          </cell>
          <cell r="O365">
            <v>8.3109999999999999</v>
          </cell>
        </row>
        <row r="366">
          <cell r="A366" t="str">
            <v>J1823</v>
          </cell>
          <cell r="O366" t="str">
            <v>N/C</v>
          </cell>
        </row>
        <row r="367">
          <cell r="A367" t="str">
            <v>J1826</v>
          </cell>
          <cell r="O367" t="str">
            <v>N/C</v>
          </cell>
        </row>
        <row r="368">
          <cell r="A368" t="str">
            <v>J1830</v>
          </cell>
          <cell r="O368">
            <v>508.49174000000005</v>
          </cell>
        </row>
        <row r="369">
          <cell r="A369" t="str">
            <v>J1833</v>
          </cell>
          <cell r="O369" t="str">
            <v>N/C</v>
          </cell>
        </row>
        <row r="370">
          <cell r="A370" t="str">
            <v>J1885</v>
          </cell>
          <cell r="O370">
            <v>0.65400000000000003</v>
          </cell>
        </row>
        <row r="371">
          <cell r="A371" t="str">
            <v>J1930</v>
          </cell>
          <cell r="O371">
            <v>65.971999999999994</v>
          </cell>
        </row>
        <row r="372">
          <cell r="A372" t="str">
            <v>J1931</v>
          </cell>
          <cell r="O372">
            <v>35.884</v>
          </cell>
        </row>
        <row r="373">
          <cell r="A373" t="str">
            <v>J1940</v>
          </cell>
          <cell r="O373">
            <v>0.6</v>
          </cell>
        </row>
        <row r="374">
          <cell r="A374" t="str">
            <v>J1943</v>
          </cell>
          <cell r="O374">
            <v>2.9409999999999998</v>
          </cell>
        </row>
        <row r="375">
          <cell r="A375" t="str">
            <v>J1944</v>
          </cell>
          <cell r="O375">
            <v>2.9239999999999999</v>
          </cell>
        </row>
        <row r="376">
          <cell r="A376" t="str">
            <v>J1950</v>
          </cell>
          <cell r="O376">
            <v>1495.367</v>
          </cell>
        </row>
        <row r="377">
          <cell r="A377" t="str">
            <v>J1951</v>
          </cell>
          <cell r="O377">
            <v>133.464</v>
          </cell>
        </row>
        <row r="378">
          <cell r="A378" t="str">
            <v>J1952</v>
          </cell>
          <cell r="O378" t="str">
            <v>N/C</v>
          </cell>
        </row>
        <row r="379">
          <cell r="A379" t="str">
            <v>J1953</v>
          </cell>
          <cell r="O379" t="str">
            <v>N/C</v>
          </cell>
        </row>
        <row r="380">
          <cell r="A380" t="str">
            <v>J1955</v>
          </cell>
          <cell r="O380">
            <v>25.375</v>
          </cell>
        </row>
        <row r="381">
          <cell r="A381" t="str">
            <v>J1956</v>
          </cell>
          <cell r="O381">
            <v>0.878</v>
          </cell>
        </row>
        <row r="382">
          <cell r="A382" t="str">
            <v>J1980</v>
          </cell>
          <cell r="O382">
            <v>29.753</v>
          </cell>
        </row>
        <row r="383">
          <cell r="A383" t="str">
            <v>J2001</v>
          </cell>
          <cell r="O383" t="str">
            <v>N/C</v>
          </cell>
        </row>
        <row r="384">
          <cell r="A384" t="str">
            <v>J2010</v>
          </cell>
          <cell r="O384">
            <v>9.5879999999999992</v>
          </cell>
        </row>
        <row r="385">
          <cell r="A385" t="str">
            <v>J2020</v>
          </cell>
          <cell r="O385">
            <v>4.8550000000000004</v>
          </cell>
        </row>
        <row r="386">
          <cell r="A386" t="str">
            <v>J2060</v>
          </cell>
          <cell r="O386">
            <v>0.74099999999999999</v>
          </cell>
        </row>
        <row r="387">
          <cell r="A387" t="str">
            <v>J2062</v>
          </cell>
          <cell r="O387" t="str">
            <v>N/C</v>
          </cell>
        </row>
        <row r="388">
          <cell r="A388" t="str">
            <v>J2150</v>
          </cell>
          <cell r="O388">
            <v>2.6040000000000001</v>
          </cell>
        </row>
        <row r="389">
          <cell r="A389" t="str">
            <v>J2170</v>
          </cell>
          <cell r="O389" t="str">
            <v>N/C</v>
          </cell>
        </row>
        <row r="390">
          <cell r="A390" t="str">
            <v>J2175</v>
          </cell>
          <cell r="O390">
            <v>6.11</v>
          </cell>
        </row>
        <row r="391">
          <cell r="A391" t="str">
            <v>J2182</v>
          </cell>
          <cell r="O391">
            <v>29.11</v>
          </cell>
        </row>
        <row r="392">
          <cell r="A392" t="str">
            <v>J2185</v>
          </cell>
          <cell r="O392">
            <v>0.69899999999999995</v>
          </cell>
        </row>
        <row r="393">
          <cell r="A393" t="str">
            <v>J2186</v>
          </cell>
          <cell r="O393" t="str">
            <v>N/C</v>
          </cell>
        </row>
        <row r="394">
          <cell r="A394" t="str">
            <v>J2210</v>
          </cell>
          <cell r="O394">
            <v>20.196999999999999</v>
          </cell>
        </row>
        <row r="395">
          <cell r="A395" t="str">
            <v>J2212</v>
          </cell>
          <cell r="O395" t="str">
            <v>N/C</v>
          </cell>
        </row>
        <row r="396">
          <cell r="A396" t="str">
            <v>J2248</v>
          </cell>
          <cell r="O396">
            <v>0.47599999999999998</v>
          </cell>
        </row>
        <row r="397">
          <cell r="A397" t="str">
            <v>J2250</v>
          </cell>
          <cell r="O397">
            <v>0.16800000000000001</v>
          </cell>
        </row>
        <row r="398">
          <cell r="A398" t="str">
            <v>J2260</v>
          </cell>
          <cell r="O398">
            <v>1.7050000000000001</v>
          </cell>
        </row>
        <row r="399">
          <cell r="A399" t="str">
            <v>J2265</v>
          </cell>
          <cell r="O399" t="str">
            <v>N/C</v>
          </cell>
        </row>
        <row r="400">
          <cell r="A400" t="str">
            <v>J2270</v>
          </cell>
          <cell r="O400">
            <v>5.125</v>
          </cell>
        </row>
        <row r="401">
          <cell r="A401" t="str">
            <v>J2274</v>
          </cell>
          <cell r="O401">
            <v>11.529</v>
          </cell>
        </row>
        <row r="402">
          <cell r="A402" t="str">
            <v>J2278</v>
          </cell>
          <cell r="O402">
            <v>9.0779999999999994</v>
          </cell>
        </row>
        <row r="403">
          <cell r="A403" t="str">
            <v>J2280</v>
          </cell>
          <cell r="O403">
            <v>9.6669999999999998</v>
          </cell>
        </row>
        <row r="404">
          <cell r="A404" t="str">
            <v>J2300</v>
          </cell>
          <cell r="O404">
            <v>2.7749999999999999</v>
          </cell>
        </row>
        <row r="405">
          <cell r="A405" t="str">
            <v>J2310</v>
          </cell>
          <cell r="O405">
            <v>9.5850000000000009</v>
          </cell>
        </row>
        <row r="406">
          <cell r="A406" t="str">
            <v>J2315</v>
          </cell>
          <cell r="O406" t="str">
            <v>N/C</v>
          </cell>
        </row>
        <row r="407">
          <cell r="A407" t="str">
            <v>J2323</v>
          </cell>
          <cell r="O407">
            <v>24.170999999999999</v>
          </cell>
        </row>
        <row r="408">
          <cell r="A408" t="str">
            <v>J2326</v>
          </cell>
          <cell r="O408" t="str">
            <v>N/C</v>
          </cell>
        </row>
        <row r="409">
          <cell r="A409" t="str">
            <v>J2350</v>
          </cell>
          <cell r="O409">
            <v>60.491999999999997</v>
          </cell>
        </row>
        <row r="410">
          <cell r="A410" t="str">
            <v>J2353</v>
          </cell>
          <cell r="O410">
            <v>207.50700000000001</v>
          </cell>
        </row>
        <row r="411">
          <cell r="A411" t="str">
            <v>J2354</v>
          </cell>
          <cell r="O411">
            <v>0.81599999999999995</v>
          </cell>
        </row>
        <row r="412">
          <cell r="A412" t="str">
            <v>J2356</v>
          </cell>
          <cell r="O412">
            <v>17.299999628571427</v>
          </cell>
        </row>
        <row r="413">
          <cell r="A413" t="str">
            <v>J2357</v>
          </cell>
          <cell r="O413">
            <v>38.116999999999997</v>
          </cell>
        </row>
        <row r="414">
          <cell r="A414" t="str">
            <v>J2358</v>
          </cell>
          <cell r="O414">
            <v>2.9140000000000001</v>
          </cell>
        </row>
        <row r="415">
          <cell r="A415" t="str">
            <v>J2360</v>
          </cell>
          <cell r="O415">
            <v>4.1150000000000002</v>
          </cell>
        </row>
        <row r="416">
          <cell r="A416" t="str">
            <v>J2370</v>
          </cell>
          <cell r="O416">
            <v>3.4976736129905284</v>
          </cell>
        </row>
        <row r="417">
          <cell r="A417" t="str">
            <v>J2400</v>
          </cell>
          <cell r="O417">
            <v>30.446999999999999</v>
          </cell>
        </row>
        <row r="418">
          <cell r="A418" t="str">
            <v>J2405</v>
          </cell>
          <cell r="O418" t="str">
            <v>N/C</v>
          </cell>
        </row>
        <row r="419">
          <cell r="A419" t="str">
            <v>J2406</v>
          </cell>
          <cell r="O419">
            <v>42.268999999999998</v>
          </cell>
        </row>
        <row r="420">
          <cell r="A420" t="str">
            <v>J2407</v>
          </cell>
          <cell r="O420">
            <v>25.588000000000001</v>
          </cell>
        </row>
        <row r="421">
          <cell r="A421" t="str">
            <v>J2425</v>
          </cell>
          <cell r="O421">
            <v>25.126999999999999</v>
          </cell>
        </row>
        <row r="422">
          <cell r="A422" t="str">
            <v>J2426</v>
          </cell>
          <cell r="O422">
            <v>13.132</v>
          </cell>
        </row>
        <row r="423">
          <cell r="A423" t="str">
            <v>J2430</v>
          </cell>
          <cell r="O423">
            <v>10.576000000000001</v>
          </cell>
        </row>
        <row r="424">
          <cell r="A424" t="str">
            <v>J2440</v>
          </cell>
          <cell r="O424" t="str">
            <v>N/C</v>
          </cell>
        </row>
        <row r="425">
          <cell r="A425" t="str">
            <v>J2469</v>
          </cell>
          <cell r="O425">
            <v>0.90500000000000003</v>
          </cell>
        </row>
        <row r="426">
          <cell r="A426" t="str">
            <v>J2501</v>
          </cell>
          <cell r="O426">
            <v>0.69699999999999995</v>
          </cell>
        </row>
        <row r="427">
          <cell r="A427" t="str">
            <v>J2502</v>
          </cell>
          <cell r="O427" t="str">
            <v>N/C</v>
          </cell>
        </row>
        <row r="428">
          <cell r="A428" t="str">
            <v>J2506</v>
          </cell>
          <cell r="O428">
            <v>155.827</v>
          </cell>
        </row>
        <row r="429">
          <cell r="A429" t="str">
            <v>J2507</v>
          </cell>
          <cell r="O429">
            <v>3110.558</v>
          </cell>
        </row>
        <row r="430">
          <cell r="A430" t="str">
            <v>J2510</v>
          </cell>
          <cell r="O430">
            <v>35.226999999999997</v>
          </cell>
        </row>
        <row r="431">
          <cell r="A431" t="str">
            <v>J2515</v>
          </cell>
          <cell r="O431">
            <v>26.17</v>
          </cell>
        </row>
        <row r="432">
          <cell r="A432" t="str">
            <v>J2540</v>
          </cell>
          <cell r="O432">
            <v>0.68700000000000006</v>
          </cell>
        </row>
        <row r="433">
          <cell r="A433" t="str">
            <v>J2543</v>
          </cell>
          <cell r="O433">
            <v>1.284</v>
          </cell>
        </row>
        <row r="434">
          <cell r="A434" t="str">
            <v>J2545</v>
          </cell>
          <cell r="O434">
            <v>121.211</v>
          </cell>
        </row>
        <row r="435">
          <cell r="A435" t="str">
            <v>J2547</v>
          </cell>
          <cell r="O435" t="str">
            <v>N/C</v>
          </cell>
        </row>
        <row r="436">
          <cell r="A436" t="str">
            <v>J2550</v>
          </cell>
          <cell r="O436">
            <v>2.7810000000000001</v>
          </cell>
        </row>
        <row r="437">
          <cell r="A437" t="str">
            <v>J2560</v>
          </cell>
          <cell r="O437">
            <v>40.295000000000002</v>
          </cell>
        </row>
        <row r="438">
          <cell r="A438" t="str">
            <v>J2562</v>
          </cell>
          <cell r="O438">
            <v>402.53800000000001</v>
          </cell>
        </row>
        <row r="439">
          <cell r="A439" t="str">
            <v>J2590</v>
          </cell>
          <cell r="O439">
            <v>2.7098837060702876</v>
          </cell>
        </row>
        <row r="440">
          <cell r="A440" t="str">
            <v>J2597</v>
          </cell>
          <cell r="O440">
            <v>7.7060000000000004</v>
          </cell>
        </row>
        <row r="441">
          <cell r="A441" t="str">
            <v>J2675</v>
          </cell>
          <cell r="O441">
            <v>1.0860000000000001</v>
          </cell>
        </row>
        <row r="442">
          <cell r="A442" t="str">
            <v>J2680</v>
          </cell>
          <cell r="O442">
            <v>9.8439999999999994</v>
          </cell>
        </row>
        <row r="443">
          <cell r="A443" t="str">
            <v>J2690</v>
          </cell>
          <cell r="O443">
            <v>113.925</v>
          </cell>
        </row>
        <row r="444">
          <cell r="A444" t="str">
            <v>J2700</v>
          </cell>
          <cell r="O444">
            <v>1.04</v>
          </cell>
        </row>
        <row r="445">
          <cell r="A445" t="str">
            <v>J2704</v>
          </cell>
          <cell r="O445">
            <v>0.11600000000000001</v>
          </cell>
        </row>
        <row r="446">
          <cell r="A446" t="str">
            <v>J2710</v>
          </cell>
          <cell r="O446">
            <v>0.99644872830036357</v>
          </cell>
        </row>
        <row r="447">
          <cell r="A447" t="str">
            <v>J2720</v>
          </cell>
          <cell r="O447">
            <v>1.8069999999999999</v>
          </cell>
        </row>
        <row r="448">
          <cell r="A448" t="str">
            <v>J2724</v>
          </cell>
          <cell r="O448">
            <v>15.058</v>
          </cell>
        </row>
        <row r="449">
          <cell r="A449" t="str">
            <v>J2730</v>
          </cell>
          <cell r="O449" t="str">
            <v>N/C</v>
          </cell>
        </row>
        <row r="450">
          <cell r="A450" t="str">
            <v>J2760</v>
          </cell>
          <cell r="O450">
            <v>392.67899999999997</v>
          </cell>
        </row>
        <row r="451">
          <cell r="A451" t="str">
            <v>J2765</v>
          </cell>
          <cell r="O451">
            <v>1.05</v>
          </cell>
        </row>
        <row r="452">
          <cell r="A452" t="str">
            <v>J2770</v>
          </cell>
          <cell r="O452">
            <v>337.46499999999997</v>
          </cell>
        </row>
        <row r="453">
          <cell r="A453" t="str">
            <v>J2778</v>
          </cell>
          <cell r="O453">
            <v>275.14</v>
          </cell>
        </row>
        <row r="454">
          <cell r="A454" t="str">
            <v>J2779</v>
          </cell>
          <cell r="O454">
            <v>83.228999999999999</v>
          </cell>
        </row>
        <row r="455">
          <cell r="A455" t="str">
            <v>J2783</v>
          </cell>
          <cell r="O455">
            <v>330.89600000000002</v>
          </cell>
        </row>
        <row r="456">
          <cell r="A456" t="str">
            <v>J2785</v>
          </cell>
          <cell r="O456">
            <v>61.475000000000001</v>
          </cell>
        </row>
        <row r="457">
          <cell r="A457" t="str">
            <v>J2786</v>
          </cell>
          <cell r="O457">
            <v>9.9450000000000003</v>
          </cell>
        </row>
        <row r="458">
          <cell r="A458" t="str">
            <v>J2787</v>
          </cell>
          <cell r="O458" t="str">
            <v>N/C</v>
          </cell>
        </row>
        <row r="459">
          <cell r="A459" t="str">
            <v>J2788</v>
          </cell>
          <cell r="O459">
            <v>24.195</v>
          </cell>
        </row>
        <row r="460">
          <cell r="A460" t="str">
            <v>J2790</v>
          </cell>
          <cell r="O460">
            <v>79.468000000000004</v>
          </cell>
        </row>
        <row r="461">
          <cell r="A461" t="str">
            <v>J2791</v>
          </cell>
          <cell r="O461">
            <v>4.8140000000000001</v>
          </cell>
        </row>
        <row r="462">
          <cell r="A462" t="str">
            <v>J2792</v>
          </cell>
          <cell r="O462">
            <v>31.908999999999999</v>
          </cell>
        </row>
        <row r="463">
          <cell r="A463" t="str">
            <v>J2793</v>
          </cell>
          <cell r="O463">
            <v>23.52272727272727</v>
          </cell>
        </row>
        <row r="464">
          <cell r="A464" t="str">
            <v>J2794</v>
          </cell>
          <cell r="O464">
            <v>11.467000000000001</v>
          </cell>
        </row>
        <row r="465">
          <cell r="A465" t="str">
            <v>J2795</v>
          </cell>
          <cell r="O465" t="str">
            <v>N/C</v>
          </cell>
        </row>
        <row r="466">
          <cell r="A466" t="str">
            <v>J2796</v>
          </cell>
          <cell r="O466">
            <v>87.736999999999995</v>
          </cell>
        </row>
        <row r="467">
          <cell r="A467" t="str">
            <v>J2798</v>
          </cell>
          <cell r="O467">
            <v>10.920999999999999</v>
          </cell>
        </row>
        <row r="468">
          <cell r="A468" t="str">
            <v>J2800</v>
          </cell>
          <cell r="O468">
            <v>6.5129999999999999</v>
          </cell>
        </row>
        <row r="469">
          <cell r="A469" t="str">
            <v>J2805</v>
          </cell>
          <cell r="O469">
            <v>119.267</v>
          </cell>
        </row>
        <row r="470">
          <cell r="A470" t="str">
            <v>J2810</v>
          </cell>
          <cell r="O470" t="str">
            <v>N/C</v>
          </cell>
        </row>
        <row r="471">
          <cell r="A471" t="str">
            <v>J2820</v>
          </cell>
          <cell r="O471">
            <v>55.32</v>
          </cell>
        </row>
        <row r="472">
          <cell r="A472" t="str">
            <v>J2840</v>
          </cell>
          <cell r="O472" t="str">
            <v>N/C</v>
          </cell>
        </row>
        <row r="473">
          <cell r="A473" t="str">
            <v>J2850</v>
          </cell>
          <cell r="O473" t="str">
            <v>N/C</v>
          </cell>
        </row>
        <row r="474">
          <cell r="A474" t="str">
            <v>J2860</v>
          </cell>
          <cell r="O474">
            <v>128.49199999999999</v>
          </cell>
        </row>
        <row r="475">
          <cell r="A475" t="str">
            <v>J2916</v>
          </cell>
          <cell r="O475">
            <v>1.8620000000000001</v>
          </cell>
        </row>
        <row r="476">
          <cell r="A476" t="str">
            <v>J2920</v>
          </cell>
          <cell r="O476">
            <v>4.1879999999999997</v>
          </cell>
        </row>
        <row r="477">
          <cell r="A477" t="str">
            <v>J2930</v>
          </cell>
          <cell r="O477">
            <v>5.524</v>
          </cell>
        </row>
        <row r="478">
          <cell r="A478" t="str">
            <v>J2941</v>
          </cell>
          <cell r="O478" t="str">
            <v>N/C</v>
          </cell>
        </row>
        <row r="479">
          <cell r="A479" t="str">
            <v>J2993</v>
          </cell>
          <cell r="O479" t="str">
            <v>N/C</v>
          </cell>
        </row>
        <row r="480">
          <cell r="A480" t="str">
            <v>J2997</v>
          </cell>
          <cell r="O480">
            <v>85.822999999999993</v>
          </cell>
        </row>
        <row r="481">
          <cell r="A481" t="str">
            <v>J2998</v>
          </cell>
          <cell r="O481">
            <v>30</v>
          </cell>
        </row>
        <row r="482">
          <cell r="A482" t="str">
            <v>J3000</v>
          </cell>
          <cell r="O482">
            <v>38.198999999999998</v>
          </cell>
        </row>
        <row r="483">
          <cell r="A483" t="str">
            <v>J3010</v>
          </cell>
          <cell r="O483">
            <v>0.84099999999999997</v>
          </cell>
        </row>
        <row r="484">
          <cell r="A484" t="str">
            <v>J3030</v>
          </cell>
          <cell r="O484">
            <v>106.32525869565218</v>
          </cell>
        </row>
        <row r="485">
          <cell r="A485" t="str">
            <v>J3031</v>
          </cell>
          <cell r="O485" t="str">
            <v>N/C</v>
          </cell>
        </row>
        <row r="486">
          <cell r="A486" t="str">
            <v>J3032</v>
          </cell>
          <cell r="O486">
            <v>16.420999999999999</v>
          </cell>
        </row>
        <row r="487">
          <cell r="A487" t="str">
            <v>J3060</v>
          </cell>
          <cell r="O487">
            <v>41.685000000000002</v>
          </cell>
        </row>
        <row r="488">
          <cell r="A488" t="str">
            <v>J3090</v>
          </cell>
          <cell r="O488">
            <v>1.744</v>
          </cell>
        </row>
        <row r="489">
          <cell r="A489" t="str">
            <v>J3095</v>
          </cell>
          <cell r="O489">
            <v>6.9989999999999997</v>
          </cell>
        </row>
        <row r="490">
          <cell r="A490" t="str">
            <v>J3101</v>
          </cell>
          <cell r="O490">
            <v>139.47999999999999</v>
          </cell>
        </row>
        <row r="491">
          <cell r="A491" t="str">
            <v>J3105</v>
          </cell>
          <cell r="O491">
            <v>3.1970000000000001</v>
          </cell>
        </row>
        <row r="492">
          <cell r="A492" t="str">
            <v>J3110</v>
          </cell>
          <cell r="O492" t="str">
            <v>N/C</v>
          </cell>
        </row>
        <row r="493">
          <cell r="A493" t="str">
            <v>J3111</v>
          </cell>
          <cell r="O493">
            <v>9.6999999999999993</v>
          </cell>
        </row>
        <row r="494">
          <cell r="A494" t="str">
            <v>J3121</v>
          </cell>
          <cell r="O494" t="str">
            <v>N/C</v>
          </cell>
        </row>
        <row r="495">
          <cell r="A495" t="str">
            <v>J3145</v>
          </cell>
          <cell r="O495">
            <v>1.649</v>
          </cell>
        </row>
        <row r="496">
          <cell r="A496" t="str">
            <v>J3230</v>
          </cell>
          <cell r="O496">
            <v>31.276</v>
          </cell>
        </row>
        <row r="497">
          <cell r="A497" t="str">
            <v>J3240</v>
          </cell>
          <cell r="O497">
            <v>1906.933</v>
          </cell>
        </row>
        <row r="498">
          <cell r="A498" t="str">
            <v>J3241</v>
          </cell>
          <cell r="O498">
            <v>321.37</v>
          </cell>
        </row>
        <row r="499">
          <cell r="A499" t="str">
            <v>J3243</v>
          </cell>
          <cell r="O499">
            <v>1.0009999999999999</v>
          </cell>
        </row>
        <row r="500">
          <cell r="A500" t="str">
            <v>J3245</v>
          </cell>
          <cell r="O500">
            <v>138.63499999999999</v>
          </cell>
        </row>
        <row r="501">
          <cell r="A501" t="str">
            <v>J3246</v>
          </cell>
          <cell r="O501" t="str">
            <v>N/C</v>
          </cell>
        </row>
        <row r="502">
          <cell r="A502" t="str">
            <v>J3250</v>
          </cell>
          <cell r="O502">
            <v>42.826000000000001</v>
          </cell>
        </row>
        <row r="503">
          <cell r="A503" t="str">
            <v>J3260</v>
          </cell>
          <cell r="O503">
            <v>2.2370000000000001</v>
          </cell>
        </row>
        <row r="504">
          <cell r="A504" t="str">
            <v>J3262</v>
          </cell>
          <cell r="O504">
            <v>5.798</v>
          </cell>
        </row>
        <row r="505">
          <cell r="A505" t="str">
            <v>J3285</v>
          </cell>
          <cell r="O505">
            <v>55.706000000000003</v>
          </cell>
        </row>
        <row r="506">
          <cell r="A506" t="str">
            <v>J3299</v>
          </cell>
          <cell r="O506">
            <v>45.833332500000004</v>
          </cell>
        </row>
        <row r="507">
          <cell r="A507" t="str">
            <v>J3300</v>
          </cell>
          <cell r="O507" t="str">
            <v>N/C</v>
          </cell>
        </row>
        <row r="508">
          <cell r="A508" t="str">
            <v>J3301</v>
          </cell>
          <cell r="O508">
            <v>1.2909999999999999</v>
          </cell>
        </row>
        <row r="509">
          <cell r="A509" t="str">
            <v>J3304</v>
          </cell>
          <cell r="O509">
            <v>16.989000000000001</v>
          </cell>
        </row>
        <row r="510">
          <cell r="A510" t="str">
            <v>J3315</v>
          </cell>
          <cell r="O510">
            <v>363.57100000000003</v>
          </cell>
        </row>
        <row r="511">
          <cell r="A511" t="str">
            <v>J3316</v>
          </cell>
          <cell r="O511">
            <v>3031.81</v>
          </cell>
        </row>
        <row r="512">
          <cell r="A512" t="str">
            <v>J3357</v>
          </cell>
          <cell r="O512">
            <v>174.691</v>
          </cell>
        </row>
        <row r="513">
          <cell r="A513" t="str">
            <v>J3358</v>
          </cell>
          <cell r="O513">
            <v>12.292</v>
          </cell>
        </row>
        <row r="514">
          <cell r="A514" t="str">
            <v>J3360</v>
          </cell>
          <cell r="O514">
            <v>5.1630000000000003</v>
          </cell>
        </row>
        <row r="515">
          <cell r="A515" t="str">
            <v>J3370</v>
          </cell>
          <cell r="O515">
            <v>2.9580000000000002</v>
          </cell>
        </row>
        <row r="516">
          <cell r="A516" t="str">
            <v>J3380</v>
          </cell>
          <cell r="O516">
            <v>22.757000000000001</v>
          </cell>
        </row>
        <row r="517">
          <cell r="A517" t="str">
            <v>J3385</v>
          </cell>
          <cell r="O517">
            <v>359.73200000000003</v>
          </cell>
        </row>
        <row r="518">
          <cell r="A518" t="str">
            <v>J3396</v>
          </cell>
          <cell r="O518">
            <v>11.382999999999999</v>
          </cell>
        </row>
        <row r="519">
          <cell r="A519" t="str">
            <v>J3397</v>
          </cell>
          <cell r="O519" t="str">
            <v>N/C</v>
          </cell>
        </row>
        <row r="520">
          <cell r="A520" t="str">
            <v>J3398</v>
          </cell>
          <cell r="O520" t="str">
            <v>N/C</v>
          </cell>
        </row>
        <row r="521">
          <cell r="A521" t="str">
            <v>J3410</v>
          </cell>
          <cell r="O521">
            <v>10.775</v>
          </cell>
        </row>
        <row r="522">
          <cell r="A522" t="str">
            <v>J3411</v>
          </cell>
          <cell r="O522">
            <v>2.5609999999999999</v>
          </cell>
        </row>
        <row r="523">
          <cell r="A523" t="str">
            <v>J3415</v>
          </cell>
          <cell r="O523">
            <v>10.32</v>
          </cell>
        </row>
        <row r="524">
          <cell r="A524" t="str">
            <v>J3420</v>
          </cell>
          <cell r="O524">
            <v>1.5720000000000001</v>
          </cell>
        </row>
        <row r="525">
          <cell r="A525" t="str">
            <v>J3430</v>
          </cell>
          <cell r="O525">
            <v>3.2149999999999999</v>
          </cell>
        </row>
        <row r="526">
          <cell r="A526" t="str">
            <v>J3465</v>
          </cell>
          <cell r="O526">
            <v>1.0589999999999999</v>
          </cell>
        </row>
        <row r="527">
          <cell r="A527" t="str">
            <v>J3470</v>
          </cell>
          <cell r="O527" t="str">
            <v>N/C</v>
          </cell>
        </row>
        <row r="528">
          <cell r="A528" t="str">
            <v>J3471</v>
          </cell>
          <cell r="O528">
            <v>0.49399999999999999</v>
          </cell>
        </row>
        <row r="529">
          <cell r="A529" t="str">
            <v>J3473</v>
          </cell>
          <cell r="O529" t="str">
            <v>N/C</v>
          </cell>
        </row>
        <row r="530">
          <cell r="A530" t="str">
            <v>J3475</v>
          </cell>
          <cell r="O530">
            <v>0.754</v>
          </cell>
        </row>
        <row r="531">
          <cell r="A531" t="str">
            <v>J3480</v>
          </cell>
          <cell r="O531">
            <v>0.17199999999999999</v>
          </cell>
        </row>
        <row r="532">
          <cell r="A532" t="str">
            <v>J3485</v>
          </cell>
          <cell r="O532" t="str">
            <v>N/C</v>
          </cell>
        </row>
        <row r="533">
          <cell r="A533" t="str">
            <v>J3486</v>
          </cell>
          <cell r="O533">
            <v>11.584</v>
          </cell>
        </row>
        <row r="534">
          <cell r="A534" t="str">
            <v>J3489</v>
          </cell>
          <cell r="O534">
            <v>8.343</v>
          </cell>
        </row>
        <row r="535">
          <cell r="A535" t="str">
            <v>J7030</v>
          </cell>
          <cell r="O535">
            <v>2.7120000000000002</v>
          </cell>
        </row>
        <row r="536">
          <cell r="A536" t="str">
            <v>J7040</v>
          </cell>
          <cell r="O536">
            <v>1.3560000000000001</v>
          </cell>
        </row>
        <row r="537">
          <cell r="A537" t="str">
            <v>J7042</v>
          </cell>
          <cell r="O537">
            <v>0.89300000000000002</v>
          </cell>
        </row>
        <row r="538">
          <cell r="A538" t="str">
            <v>J7050</v>
          </cell>
          <cell r="O538">
            <v>0.67800000000000005</v>
          </cell>
        </row>
        <row r="539">
          <cell r="A539" t="str">
            <v>J7060</v>
          </cell>
          <cell r="O539">
            <v>1.8660000000000001</v>
          </cell>
        </row>
        <row r="540">
          <cell r="A540" t="str">
            <v>J7070</v>
          </cell>
          <cell r="O540">
            <v>3.7309999999999999</v>
          </cell>
        </row>
        <row r="541">
          <cell r="A541" t="str">
            <v>J7100</v>
          </cell>
          <cell r="O541" t="str">
            <v>N/C</v>
          </cell>
        </row>
        <row r="542">
          <cell r="A542" t="str">
            <v>J7120</v>
          </cell>
          <cell r="O542">
            <v>2.4889999999999999</v>
          </cell>
        </row>
        <row r="543">
          <cell r="A543" t="str">
            <v>J7121</v>
          </cell>
          <cell r="O543">
            <v>4.8499999999999996</v>
          </cell>
        </row>
        <row r="544">
          <cell r="A544" t="str">
            <v>J7168</v>
          </cell>
          <cell r="O544" t="str">
            <v>N/C</v>
          </cell>
        </row>
        <row r="545">
          <cell r="A545" t="str">
            <v>J7169</v>
          </cell>
          <cell r="O545" t="str">
            <v>N/C</v>
          </cell>
        </row>
        <row r="546">
          <cell r="A546" t="str">
            <v>J7170</v>
          </cell>
          <cell r="O546">
            <v>49.904000000000003</v>
          </cell>
        </row>
        <row r="547">
          <cell r="A547" t="str">
            <v>J7177</v>
          </cell>
          <cell r="O547" t="str">
            <v>N/C</v>
          </cell>
        </row>
        <row r="548">
          <cell r="A548" t="str">
            <v>J7178</v>
          </cell>
          <cell r="O548" t="str">
            <v>N/C</v>
          </cell>
        </row>
        <row r="549">
          <cell r="A549" t="str">
            <v>J7196</v>
          </cell>
          <cell r="O549" t="str">
            <v>N/C</v>
          </cell>
        </row>
        <row r="550">
          <cell r="A550" t="str">
            <v>J7294</v>
          </cell>
          <cell r="O550">
            <v>2109.7923000000001</v>
          </cell>
        </row>
        <row r="551">
          <cell r="A551" t="str">
            <v>J7295</v>
          </cell>
          <cell r="O551">
            <v>155.7086634293774</v>
          </cell>
        </row>
        <row r="552">
          <cell r="A552" t="str">
            <v>J7296</v>
          </cell>
          <cell r="O552" t="str">
            <v>N/C</v>
          </cell>
        </row>
        <row r="553">
          <cell r="A553" t="str">
            <v>J7297</v>
          </cell>
          <cell r="O553" t="str">
            <v>N/C</v>
          </cell>
        </row>
        <row r="554">
          <cell r="A554" t="str">
            <v>J7298</v>
          </cell>
          <cell r="O554" t="str">
            <v>N/C</v>
          </cell>
        </row>
        <row r="555">
          <cell r="A555" t="str">
            <v>J7300</v>
          </cell>
          <cell r="O555" t="str">
            <v>N/C</v>
          </cell>
        </row>
        <row r="556">
          <cell r="A556" t="str">
            <v>J7301</v>
          </cell>
          <cell r="O556" t="str">
            <v>N/C</v>
          </cell>
        </row>
        <row r="557">
          <cell r="A557" t="str">
            <v>J7307</v>
          </cell>
          <cell r="O557" t="str">
            <v>N/C</v>
          </cell>
        </row>
        <row r="558">
          <cell r="A558" t="str">
            <v>J7308</v>
          </cell>
          <cell r="O558">
            <v>392.08600000000001</v>
          </cell>
        </row>
        <row r="559">
          <cell r="A559" t="str">
            <v>J7311</v>
          </cell>
          <cell r="O559">
            <v>332.60899999999998</v>
          </cell>
        </row>
        <row r="560">
          <cell r="A560" t="str">
            <v>J7312</v>
          </cell>
          <cell r="O560">
            <v>200.09700000000001</v>
          </cell>
        </row>
        <row r="561">
          <cell r="A561" t="str">
            <v>J7313</v>
          </cell>
          <cell r="O561" t="str">
            <v>N/C</v>
          </cell>
        </row>
        <row r="562">
          <cell r="A562" t="str">
            <v>J7314</v>
          </cell>
          <cell r="O562">
            <v>518.13599999999997</v>
          </cell>
        </row>
        <row r="563">
          <cell r="A563" t="str">
            <v>J7315</v>
          </cell>
          <cell r="O563" t="str">
            <v>N/C</v>
          </cell>
        </row>
        <row r="564">
          <cell r="A564" t="str">
            <v>J7318</v>
          </cell>
          <cell r="O564">
            <v>10.355</v>
          </cell>
        </row>
        <row r="565">
          <cell r="A565" t="str">
            <v>J7320</v>
          </cell>
          <cell r="O565">
            <v>6.75</v>
          </cell>
        </row>
        <row r="566">
          <cell r="A566" t="str">
            <v>J7321</v>
          </cell>
          <cell r="O566">
            <v>76.088999999999999</v>
          </cell>
        </row>
        <row r="567">
          <cell r="A567" t="str">
            <v>J7322</v>
          </cell>
          <cell r="O567">
            <v>15.708</v>
          </cell>
        </row>
        <row r="568">
          <cell r="A568" t="str">
            <v>J7323</v>
          </cell>
          <cell r="O568">
            <v>131.03299999999999</v>
          </cell>
        </row>
        <row r="569">
          <cell r="A569" t="str">
            <v>J7324</v>
          </cell>
          <cell r="O569">
            <v>131.88200000000001</v>
          </cell>
        </row>
        <row r="570">
          <cell r="A570" t="str">
            <v>J7325</v>
          </cell>
          <cell r="O570">
            <v>9.7710000000000008</v>
          </cell>
        </row>
        <row r="571">
          <cell r="A571" t="str">
            <v>J7326</v>
          </cell>
          <cell r="O571">
            <v>488.08800000000002</v>
          </cell>
        </row>
        <row r="572">
          <cell r="A572" t="str">
            <v>J7327</v>
          </cell>
          <cell r="O572">
            <v>754.90300000000002</v>
          </cell>
        </row>
        <row r="573">
          <cell r="A573" t="str">
            <v>J7328</v>
          </cell>
          <cell r="O573">
            <v>1.284</v>
          </cell>
        </row>
        <row r="574">
          <cell r="A574" t="str">
            <v>J7329</v>
          </cell>
          <cell r="O574">
            <v>13.308999999999999</v>
          </cell>
        </row>
        <row r="575">
          <cell r="A575" t="str">
            <v>J7331</v>
          </cell>
          <cell r="O575" t="str">
            <v>N/C</v>
          </cell>
        </row>
        <row r="576">
          <cell r="A576" t="str">
            <v>J7332</v>
          </cell>
          <cell r="O576">
            <v>9.8089999999999993</v>
          </cell>
        </row>
        <row r="577">
          <cell r="A577" t="str">
            <v>J7336</v>
          </cell>
          <cell r="O577" t="str">
            <v>N/C</v>
          </cell>
        </row>
        <row r="578">
          <cell r="A578" t="str">
            <v>J7340</v>
          </cell>
          <cell r="O578">
            <v>211.501</v>
          </cell>
        </row>
        <row r="579">
          <cell r="A579" t="str">
            <v>J7342</v>
          </cell>
          <cell r="O579" t="str">
            <v>N/C</v>
          </cell>
        </row>
        <row r="580">
          <cell r="A580" t="str">
            <v>J7345</v>
          </cell>
          <cell r="O580">
            <v>1.579</v>
          </cell>
        </row>
        <row r="581">
          <cell r="A581" t="str">
            <v>J7351</v>
          </cell>
          <cell r="O581">
            <v>206.40199999999999</v>
          </cell>
        </row>
        <row r="582">
          <cell r="A582" t="str">
            <v>J7352</v>
          </cell>
          <cell r="O582" t="str">
            <v>N/C</v>
          </cell>
        </row>
        <row r="583">
          <cell r="A583" t="str">
            <v>J7402</v>
          </cell>
          <cell r="O583">
            <v>10.93</v>
          </cell>
        </row>
        <row r="584">
          <cell r="A584" t="str">
            <v>J7500</v>
          </cell>
          <cell r="O584">
            <v>9.1449999999999996</v>
          </cell>
        </row>
        <row r="585">
          <cell r="A585" t="str">
            <v>J7501</v>
          </cell>
          <cell r="O585" t="str">
            <v>N/C</v>
          </cell>
        </row>
        <row r="586">
          <cell r="A586" t="str">
            <v>J7502</v>
          </cell>
          <cell r="O586">
            <v>2.1309999999999998</v>
          </cell>
        </row>
        <row r="587">
          <cell r="A587" t="str">
            <v>J7503</v>
          </cell>
          <cell r="O587">
            <v>1.5609999999999999</v>
          </cell>
        </row>
        <row r="588">
          <cell r="A588" t="str">
            <v>J7504</v>
          </cell>
          <cell r="O588">
            <v>2898.297</v>
          </cell>
        </row>
        <row r="589">
          <cell r="A589" t="str">
            <v>J7507</v>
          </cell>
          <cell r="O589">
            <v>0.375</v>
          </cell>
        </row>
        <row r="590">
          <cell r="A590" t="str">
            <v>J7508</v>
          </cell>
          <cell r="O590">
            <v>0.52</v>
          </cell>
        </row>
        <row r="591">
          <cell r="A591" t="str">
            <v>J7509</v>
          </cell>
          <cell r="O591">
            <v>0.27500000000000002</v>
          </cell>
        </row>
        <row r="592">
          <cell r="A592" t="str">
            <v>J7510</v>
          </cell>
          <cell r="O592">
            <v>0.23400000000000001</v>
          </cell>
        </row>
        <row r="593">
          <cell r="A593" t="str">
            <v>J7511</v>
          </cell>
          <cell r="O593">
            <v>896.70799999999997</v>
          </cell>
        </row>
        <row r="594">
          <cell r="A594" t="str">
            <v>J7512</v>
          </cell>
          <cell r="O594">
            <v>1.4E-2</v>
          </cell>
        </row>
        <row r="595">
          <cell r="A595" t="str">
            <v>J7515</v>
          </cell>
          <cell r="O595">
            <v>0.77800000000000002</v>
          </cell>
        </row>
        <row r="596">
          <cell r="A596" t="str">
            <v>J7516</v>
          </cell>
          <cell r="O596">
            <v>62.427999999999997</v>
          </cell>
        </row>
        <row r="597">
          <cell r="A597" t="str">
            <v>J7517</v>
          </cell>
          <cell r="O597">
            <v>0.23100000000000001</v>
          </cell>
        </row>
        <row r="598">
          <cell r="A598" t="str">
            <v>J7518</v>
          </cell>
          <cell r="O598">
            <v>1.1830000000000001</v>
          </cell>
        </row>
        <row r="599">
          <cell r="A599" t="str">
            <v>J7520</v>
          </cell>
          <cell r="O599">
            <v>2.2149999999999999</v>
          </cell>
        </row>
        <row r="600">
          <cell r="A600" t="str">
            <v>J7525</v>
          </cell>
          <cell r="O600">
            <v>231.22300000000001</v>
          </cell>
        </row>
        <row r="601">
          <cell r="A601" t="str">
            <v>J7527</v>
          </cell>
          <cell r="O601">
            <v>4.7119999999999997</v>
          </cell>
        </row>
        <row r="602">
          <cell r="A602" t="str">
            <v>J7605</v>
          </cell>
          <cell r="O602">
            <v>5.0910000000000002</v>
          </cell>
        </row>
        <row r="603">
          <cell r="A603" t="str">
            <v>J7606</v>
          </cell>
          <cell r="O603">
            <v>7.7910000000000004</v>
          </cell>
        </row>
        <row r="604">
          <cell r="A604" t="str">
            <v>J7608</v>
          </cell>
          <cell r="O604">
            <v>6.03</v>
          </cell>
        </row>
        <row r="605">
          <cell r="A605" t="str">
            <v>J7611</v>
          </cell>
          <cell r="O605">
            <v>0.219</v>
          </cell>
        </row>
        <row r="606">
          <cell r="A606" t="str">
            <v>J7612</v>
          </cell>
          <cell r="O606" t="str">
            <v>N/C</v>
          </cell>
        </row>
        <row r="607">
          <cell r="A607" t="str">
            <v>J7613</v>
          </cell>
          <cell r="O607">
            <v>4.9000000000000002E-2</v>
          </cell>
        </row>
        <row r="608">
          <cell r="A608" t="str">
            <v>J7614</v>
          </cell>
          <cell r="O608" t="str">
            <v>N/C</v>
          </cell>
        </row>
        <row r="609">
          <cell r="A609" t="str">
            <v>J7620</v>
          </cell>
          <cell r="O609" t="str">
            <v>N/C</v>
          </cell>
        </row>
        <row r="610">
          <cell r="A610" t="str">
            <v>J7626</v>
          </cell>
          <cell r="O610">
            <v>1.044</v>
          </cell>
        </row>
        <row r="611">
          <cell r="A611" t="str">
            <v>J7631</v>
          </cell>
          <cell r="O611">
            <v>1.2569999999999999</v>
          </cell>
        </row>
        <row r="612">
          <cell r="A612" t="str">
            <v>J7639</v>
          </cell>
          <cell r="O612" t="str">
            <v>N/C</v>
          </cell>
        </row>
        <row r="613">
          <cell r="A613" t="str">
            <v>J7644</v>
          </cell>
          <cell r="O613" t="str">
            <v>N/C</v>
          </cell>
        </row>
        <row r="614">
          <cell r="A614" t="str">
            <v>J7665</v>
          </cell>
          <cell r="O614">
            <v>0.82899247047244096</v>
          </cell>
        </row>
        <row r="615">
          <cell r="A615" t="str">
            <v>J7674</v>
          </cell>
          <cell r="O615" t="str">
            <v>N/C</v>
          </cell>
        </row>
        <row r="616">
          <cell r="A616" t="str">
            <v>J7677</v>
          </cell>
          <cell r="O616" t="str">
            <v>N/C</v>
          </cell>
        </row>
        <row r="617">
          <cell r="A617" t="str">
            <v>J7682</v>
          </cell>
          <cell r="O617">
            <v>27.774000000000001</v>
          </cell>
        </row>
        <row r="618">
          <cell r="A618" t="str">
            <v>J7686</v>
          </cell>
          <cell r="O618">
            <v>704.63400000000001</v>
          </cell>
        </row>
        <row r="619">
          <cell r="A619" t="str">
            <v>J8501</v>
          </cell>
          <cell r="O619">
            <v>3.7010000000000001</v>
          </cell>
        </row>
        <row r="620">
          <cell r="A620" t="str">
            <v>J8510</v>
          </cell>
          <cell r="O620">
            <v>74.211600000000004</v>
          </cell>
        </row>
        <row r="621">
          <cell r="A621" t="str">
            <v>J8515</v>
          </cell>
          <cell r="O621">
            <v>2.2320083333333343</v>
          </cell>
        </row>
        <row r="622">
          <cell r="A622" t="str">
            <v>J8520</v>
          </cell>
          <cell r="O622">
            <v>0.45</v>
          </cell>
        </row>
        <row r="623">
          <cell r="A623" t="str">
            <v>J8521</v>
          </cell>
          <cell r="O623">
            <v>0.80500000000000005</v>
          </cell>
        </row>
        <row r="624">
          <cell r="A624" t="str">
            <v>J8530</v>
          </cell>
          <cell r="O624">
            <v>0.755</v>
          </cell>
        </row>
        <row r="625">
          <cell r="A625" t="str">
            <v>J8540</v>
          </cell>
          <cell r="O625">
            <v>0.1</v>
          </cell>
        </row>
        <row r="626">
          <cell r="A626" t="str">
            <v>J8560</v>
          </cell>
          <cell r="O626">
            <v>76.093999999999994</v>
          </cell>
        </row>
        <row r="627">
          <cell r="A627" t="str">
            <v>J8565</v>
          </cell>
          <cell r="O627" t="str">
            <v>N/C</v>
          </cell>
        </row>
        <row r="628">
          <cell r="A628" t="str">
            <v>J8600</v>
          </cell>
          <cell r="O628" t="str">
            <v>N/C</v>
          </cell>
        </row>
        <row r="629">
          <cell r="A629" t="str">
            <v>J8610</v>
          </cell>
          <cell r="O629">
            <v>0.187</v>
          </cell>
        </row>
        <row r="630">
          <cell r="A630" t="str">
            <v>J8655</v>
          </cell>
          <cell r="O630">
            <v>379.06</v>
          </cell>
        </row>
        <row r="631">
          <cell r="A631" t="str">
            <v>J8670</v>
          </cell>
          <cell r="O631">
            <v>1.7569999999999999</v>
          </cell>
        </row>
        <row r="632">
          <cell r="A632" t="str">
            <v>J8700</v>
          </cell>
          <cell r="O632">
            <v>0.255</v>
          </cell>
        </row>
        <row r="633">
          <cell r="A633" t="str">
            <v>J8705</v>
          </cell>
          <cell r="O633">
            <v>104.358</v>
          </cell>
        </row>
        <row r="634">
          <cell r="A634" t="str">
            <v>J9000</v>
          </cell>
          <cell r="O634">
            <v>2.5110000000000001</v>
          </cell>
        </row>
        <row r="635">
          <cell r="A635" t="str">
            <v>J9015</v>
          </cell>
          <cell r="O635" t="str">
            <v>N/C</v>
          </cell>
        </row>
        <row r="636">
          <cell r="A636" t="str">
            <v>J9017</v>
          </cell>
          <cell r="O636">
            <v>12.334</v>
          </cell>
        </row>
        <row r="637">
          <cell r="A637" t="str">
            <v>J9019</v>
          </cell>
          <cell r="O637" t="str">
            <v>N/C</v>
          </cell>
        </row>
        <row r="638">
          <cell r="A638" t="str">
            <v>J9021</v>
          </cell>
          <cell r="O638" t="str">
            <v>N/C</v>
          </cell>
        </row>
        <row r="639">
          <cell r="A639" t="str">
            <v>J9022</v>
          </cell>
          <cell r="O639">
            <v>82.269000000000005</v>
          </cell>
        </row>
        <row r="640">
          <cell r="A640" t="str">
            <v>J9023</v>
          </cell>
          <cell r="O640">
            <v>88.376000000000005</v>
          </cell>
        </row>
        <row r="641">
          <cell r="A641" t="str">
            <v>J9025</v>
          </cell>
          <cell r="O641">
            <v>0.67</v>
          </cell>
        </row>
        <row r="642">
          <cell r="A642" t="str">
            <v>J9027</v>
          </cell>
          <cell r="O642">
            <v>48.395000000000003</v>
          </cell>
        </row>
        <row r="643">
          <cell r="A643" t="str">
            <v>J9030</v>
          </cell>
          <cell r="O643" t="str">
            <v>N/C</v>
          </cell>
        </row>
        <row r="644">
          <cell r="A644" t="str">
            <v>J9032</v>
          </cell>
          <cell r="O644">
            <v>44.359000000000002</v>
          </cell>
        </row>
        <row r="645">
          <cell r="A645" t="str">
            <v>J9033</v>
          </cell>
          <cell r="O645">
            <v>17.7</v>
          </cell>
        </row>
        <row r="646">
          <cell r="A646" t="str">
            <v>J9034</v>
          </cell>
          <cell r="O646">
            <v>17.843</v>
          </cell>
        </row>
        <row r="647">
          <cell r="A647" t="str">
            <v>J9035</v>
          </cell>
          <cell r="O647">
            <v>69.224999999999994</v>
          </cell>
        </row>
        <row r="648">
          <cell r="A648" t="str">
            <v>J9036</v>
          </cell>
          <cell r="O648">
            <v>19.373999999999999</v>
          </cell>
        </row>
        <row r="649">
          <cell r="A649" t="str">
            <v>J9037</v>
          </cell>
          <cell r="O649">
            <v>44.134</v>
          </cell>
        </row>
        <row r="650">
          <cell r="A650" t="str">
            <v>J9039</v>
          </cell>
          <cell r="O650">
            <v>129.822</v>
          </cell>
        </row>
        <row r="651">
          <cell r="A651" t="str">
            <v>J9040</v>
          </cell>
          <cell r="O651">
            <v>24.117000000000001</v>
          </cell>
        </row>
        <row r="652">
          <cell r="A652" t="str">
            <v>J9041</v>
          </cell>
          <cell r="O652">
            <v>44.009</v>
          </cell>
        </row>
        <row r="653">
          <cell r="A653" t="str">
            <v>J9042</v>
          </cell>
          <cell r="O653">
            <v>205.56399999999999</v>
          </cell>
        </row>
        <row r="654">
          <cell r="A654" t="str">
            <v>J9043</v>
          </cell>
          <cell r="O654">
            <v>196.60599999999999</v>
          </cell>
        </row>
        <row r="655">
          <cell r="A655" t="str">
            <v>J9044</v>
          </cell>
          <cell r="O655">
            <v>14.866</v>
          </cell>
        </row>
        <row r="656">
          <cell r="A656" t="str">
            <v>J9045</v>
          </cell>
          <cell r="O656">
            <v>2.9220000000000002</v>
          </cell>
        </row>
        <row r="657">
          <cell r="A657" t="str">
            <v>J9047</v>
          </cell>
          <cell r="O657">
            <v>43.241999999999997</v>
          </cell>
        </row>
        <row r="658">
          <cell r="A658" t="str">
            <v>J9050</v>
          </cell>
          <cell r="O658">
            <v>760.82600000000002</v>
          </cell>
        </row>
        <row r="659">
          <cell r="A659" t="str">
            <v>J9055</v>
          </cell>
          <cell r="O659">
            <v>69.408000000000001</v>
          </cell>
        </row>
        <row r="660">
          <cell r="A660" t="str">
            <v>J9057</v>
          </cell>
          <cell r="O660">
            <v>82.51</v>
          </cell>
        </row>
        <row r="661">
          <cell r="A661" t="str">
            <v>J9060</v>
          </cell>
          <cell r="O661">
            <v>2.0750000000000002</v>
          </cell>
        </row>
        <row r="662">
          <cell r="A662" t="str">
            <v>J9061</v>
          </cell>
          <cell r="O662">
            <v>18.663</v>
          </cell>
        </row>
        <row r="663">
          <cell r="A663" t="str">
            <v>J9065</v>
          </cell>
          <cell r="O663">
            <v>21.658000000000001</v>
          </cell>
        </row>
        <row r="664">
          <cell r="A664" t="str">
            <v>J9070</v>
          </cell>
          <cell r="O664">
            <v>26.87</v>
          </cell>
        </row>
        <row r="665">
          <cell r="A665" t="str">
            <v>J9071</v>
          </cell>
          <cell r="O665">
            <v>3.6500000000000004</v>
          </cell>
        </row>
        <row r="666">
          <cell r="A666" t="str">
            <v>J9100</v>
          </cell>
          <cell r="O666">
            <v>0.92300000000000004</v>
          </cell>
        </row>
        <row r="667">
          <cell r="A667" t="str">
            <v>J9118</v>
          </cell>
          <cell r="O667" t="str">
            <v>N/C</v>
          </cell>
        </row>
        <row r="668">
          <cell r="A668" t="str">
            <v>J9119</v>
          </cell>
          <cell r="O668">
            <v>27.251999999999999</v>
          </cell>
        </row>
        <row r="669">
          <cell r="A669" t="str">
            <v>J9120</v>
          </cell>
          <cell r="O669">
            <v>633.76499999999999</v>
          </cell>
        </row>
        <row r="670">
          <cell r="A670" t="str">
            <v>J9130</v>
          </cell>
          <cell r="O670">
            <v>4.0119999999999996</v>
          </cell>
        </row>
        <row r="671">
          <cell r="A671" t="str">
            <v>J9144</v>
          </cell>
          <cell r="O671">
            <v>46.58</v>
          </cell>
        </row>
        <row r="672">
          <cell r="A672" t="str">
            <v>J9145</v>
          </cell>
          <cell r="O672">
            <v>58.749000000000002</v>
          </cell>
        </row>
        <row r="673">
          <cell r="A673" t="str">
            <v>J9150</v>
          </cell>
          <cell r="O673">
            <v>44.045000000000002</v>
          </cell>
        </row>
        <row r="674">
          <cell r="A674" t="str">
            <v>J9153</v>
          </cell>
          <cell r="O674">
            <v>215.40700000000001</v>
          </cell>
        </row>
        <row r="675">
          <cell r="A675" t="str">
            <v>J9155</v>
          </cell>
          <cell r="O675">
            <v>4.032</v>
          </cell>
        </row>
        <row r="676">
          <cell r="A676" t="str">
            <v>J9171</v>
          </cell>
          <cell r="O676">
            <v>0.498</v>
          </cell>
        </row>
        <row r="677">
          <cell r="A677" t="str">
            <v>J9173</v>
          </cell>
          <cell r="O677">
            <v>78.2</v>
          </cell>
        </row>
        <row r="678">
          <cell r="A678" t="str">
            <v>J9175</v>
          </cell>
          <cell r="O678" t="str">
            <v>N/C</v>
          </cell>
        </row>
        <row r="679">
          <cell r="A679" t="str">
            <v>J9176</v>
          </cell>
          <cell r="O679">
            <v>6.9539999999999997</v>
          </cell>
        </row>
        <row r="680">
          <cell r="A680" t="str">
            <v>J9177</v>
          </cell>
          <cell r="O680">
            <v>31.356000000000002</v>
          </cell>
        </row>
        <row r="681">
          <cell r="A681" t="str">
            <v>J9178</v>
          </cell>
          <cell r="O681">
            <v>1.583</v>
          </cell>
        </row>
        <row r="682">
          <cell r="A682" t="str">
            <v>J9179</v>
          </cell>
          <cell r="O682">
            <v>132.803</v>
          </cell>
        </row>
        <row r="683">
          <cell r="A683" t="str">
            <v>J9181</v>
          </cell>
          <cell r="O683">
            <v>0.80300000000000005</v>
          </cell>
        </row>
        <row r="684">
          <cell r="A684" t="str">
            <v>J9185</v>
          </cell>
          <cell r="O684">
            <v>48.061999999999998</v>
          </cell>
        </row>
        <row r="685">
          <cell r="A685" t="str">
            <v>J9190</v>
          </cell>
          <cell r="O685">
            <v>2.1259999999999999</v>
          </cell>
        </row>
        <row r="686">
          <cell r="A686" t="str">
            <v>J9198</v>
          </cell>
          <cell r="O686">
            <v>25.779</v>
          </cell>
        </row>
        <row r="687">
          <cell r="A687" t="str">
            <v>J9200</v>
          </cell>
          <cell r="O687">
            <v>97.308999999999997</v>
          </cell>
        </row>
        <row r="688">
          <cell r="A688" t="str">
            <v>J9201</v>
          </cell>
          <cell r="O688">
            <v>3.7639999999999998</v>
          </cell>
        </row>
        <row r="689">
          <cell r="A689" t="str">
            <v>J9202</v>
          </cell>
          <cell r="O689">
            <v>576.1</v>
          </cell>
        </row>
        <row r="690">
          <cell r="A690" t="str">
            <v>J9203</v>
          </cell>
          <cell r="O690">
            <v>214.279</v>
          </cell>
        </row>
        <row r="691">
          <cell r="A691" t="str">
            <v>J9204</v>
          </cell>
          <cell r="O691">
            <v>216.249</v>
          </cell>
        </row>
        <row r="692">
          <cell r="A692" t="str">
            <v>J9205</v>
          </cell>
          <cell r="O692">
            <v>60.14</v>
          </cell>
        </row>
        <row r="693">
          <cell r="A693" t="str">
            <v>J9206</v>
          </cell>
          <cell r="O693">
            <v>2.3730000000000002</v>
          </cell>
        </row>
        <row r="694">
          <cell r="A694" t="str">
            <v>J9207</v>
          </cell>
          <cell r="O694">
            <v>117.057</v>
          </cell>
        </row>
        <row r="695">
          <cell r="A695" t="str">
            <v>J9208</v>
          </cell>
          <cell r="O695">
            <v>26.012</v>
          </cell>
        </row>
        <row r="696">
          <cell r="A696" t="str">
            <v>J9209</v>
          </cell>
          <cell r="O696">
            <v>1.7689999999999999</v>
          </cell>
        </row>
        <row r="697">
          <cell r="A697" t="str">
            <v>J9210</v>
          </cell>
          <cell r="O697">
            <v>380.38900000000001</v>
          </cell>
        </row>
        <row r="698">
          <cell r="A698" t="str">
            <v>J9211</v>
          </cell>
          <cell r="O698">
            <v>41.268999999999998</v>
          </cell>
        </row>
        <row r="699">
          <cell r="A699" t="str">
            <v>J9214</v>
          </cell>
          <cell r="O699">
            <v>31.846</v>
          </cell>
        </row>
        <row r="700">
          <cell r="A700" t="str">
            <v>J9215</v>
          </cell>
          <cell r="O700" t="str">
            <v>N/C</v>
          </cell>
        </row>
        <row r="701">
          <cell r="A701" t="str">
            <v>J9216</v>
          </cell>
          <cell r="O701" t="str">
            <v>N/C</v>
          </cell>
        </row>
        <row r="702">
          <cell r="A702" t="str">
            <v>J9217</v>
          </cell>
          <cell r="O702">
            <v>179.267</v>
          </cell>
        </row>
        <row r="703">
          <cell r="A703" t="str">
            <v>J9218</v>
          </cell>
          <cell r="O703">
            <v>13.321</v>
          </cell>
        </row>
        <row r="704">
          <cell r="A704" t="str">
            <v>J9223</v>
          </cell>
          <cell r="O704">
            <v>183.97900000000001</v>
          </cell>
        </row>
        <row r="705">
          <cell r="A705" t="str">
            <v>J9225</v>
          </cell>
          <cell r="O705" t="str">
            <v>N/C</v>
          </cell>
        </row>
        <row r="706">
          <cell r="A706" t="str">
            <v>J9226</v>
          </cell>
          <cell r="O706">
            <v>42302.580999999998</v>
          </cell>
        </row>
        <row r="707">
          <cell r="A707" t="str">
            <v>J9227</v>
          </cell>
          <cell r="O707">
            <v>70.495999999999995</v>
          </cell>
        </row>
        <row r="708">
          <cell r="A708" t="str">
            <v>J9228</v>
          </cell>
          <cell r="O708">
            <v>163.65899999999999</v>
          </cell>
        </row>
        <row r="709">
          <cell r="A709" t="str">
            <v>J9229</v>
          </cell>
          <cell r="O709">
            <v>2443.3049999999998</v>
          </cell>
        </row>
        <row r="710">
          <cell r="A710" t="str">
            <v>J9245</v>
          </cell>
          <cell r="O710">
            <v>181.506</v>
          </cell>
        </row>
        <row r="711">
          <cell r="A711" t="str">
            <v>J9246</v>
          </cell>
          <cell r="O711" t="str">
            <v>N/C</v>
          </cell>
        </row>
        <row r="712">
          <cell r="A712" t="str">
            <v>J9247</v>
          </cell>
          <cell r="O712">
            <v>503.5</v>
          </cell>
        </row>
        <row r="713">
          <cell r="A713" t="str">
            <v>J9250</v>
          </cell>
          <cell r="O713">
            <v>0.19700000000000001</v>
          </cell>
        </row>
        <row r="714">
          <cell r="A714" t="str">
            <v>J9260</v>
          </cell>
          <cell r="O714">
            <v>1.974</v>
          </cell>
        </row>
        <row r="715">
          <cell r="A715" t="str">
            <v>J9261</v>
          </cell>
          <cell r="O715">
            <v>130.13999999999999</v>
          </cell>
        </row>
        <row r="716">
          <cell r="A716" t="str">
            <v>J9262</v>
          </cell>
          <cell r="O716">
            <v>3.61</v>
          </cell>
        </row>
        <row r="717">
          <cell r="A717" t="str">
            <v>J9263</v>
          </cell>
          <cell r="O717">
            <v>5.8999999999999997E-2</v>
          </cell>
        </row>
        <row r="718">
          <cell r="A718" t="str">
            <v>J9264</v>
          </cell>
          <cell r="O718">
            <v>14.693</v>
          </cell>
        </row>
        <row r="719">
          <cell r="A719" t="str">
            <v>J9266</v>
          </cell>
          <cell r="O719">
            <v>23554.474999999999</v>
          </cell>
        </row>
        <row r="720">
          <cell r="A720" t="str">
            <v>J9267</v>
          </cell>
          <cell r="O720">
            <v>0.124</v>
          </cell>
        </row>
        <row r="721">
          <cell r="A721" t="str">
            <v>J9268</v>
          </cell>
          <cell r="O721">
            <v>2076.0790000000002</v>
          </cell>
        </row>
        <row r="722">
          <cell r="A722" t="str">
            <v>J9269</v>
          </cell>
          <cell r="O722">
            <v>309.40600000000001</v>
          </cell>
        </row>
        <row r="723">
          <cell r="A723" t="str">
            <v>J9271</v>
          </cell>
          <cell r="O723">
            <v>53.139000000000003</v>
          </cell>
        </row>
        <row r="724">
          <cell r="A724" t="str">
            <v>J9272</v>
          </cell>
          <cell r="O724">
            <v>220.428</v>
          </cell>
        </row>
        <row r="725">
          <cell r="A725" t="str">
            <v>J9273</v>
          </cell>
          <cell r="O725">
            <v>155.90799999999999</v>
          </cell>
        </row>
        <row r="726">
          <cell r="A726" t="str">
            <v>J9280</v>
          </cell>
          <cell r="O726">
            <v>47.16</v>
          </cell>
        </row>
        <row r="727">
          <cell r="A727" t="str">
            <v>J9281</v>
          </cell>
          <cell r="O727">
            <v>285.36099999999999</v>
          </cell>
        </row>
        <row r="728">
          <cell r="A728" t="str">
            <v>J9293</v>
          </cell>
          <cell r="O728">
            <v>35.786000000000001</v>
          </cell>
        </row>
        <row r="729">
          <cell r="A729" t="str">
            <v>J9295</v>
          </cell>
          <cell r="O729" t="str">
            <v>N/C</v>
          </cell>
        </row>
        <row r="730">
          <cell r="A730" t="str">
            <v>J9299</v>
          </cell>
          <cell r="O730">
            <v>29.684999999999999</v>
          </cell>
        </row>
        <row r="731">
          <cell r="A731" t="str">
            <v>J9301</v>
          </cell>
          <cell r="O731">
            <v>66.004999999999995</v>
          </cell>
        </row>
        <row r="732">
          <cell r="A732" t="str">
            <v>J9302</v>
          </cell>
          <cell r="O732" t="str">
            <v>N/C</v>
          </cell>
        </row>
        <row r="733">
          <cell r="A733" t="str">
            <v>J9303</v>
          </cell>
          <cell r="O733">
            <v>136.965</v>
          </cell>
        </row>
        <row r="734">
          <cell r="A734" t="str">
            <v>J9304</v>
          </cell>
          <cell r="O734">
            <v>33.852830000000004</v>
          </cell>
        </row>
        <row r="735">
          <cell r="A735" t="str">
            <v>J9305</v>
          </cell>
          <cell r="O735">
            <v>78.393000000000001</v>
          </cell>
        </row>
        <row r="736">
          <cell r="A736" t="str">
            <v>J9306</v>
          </cell>
          <cell r="O736">
            <v>14.151999999999999</v>
          </cell>
        </row>
        <row r="737">
          <cell r="A737" t="str">
            <v>J9307</v>
          </cell>
          <cell r="O737" t="str">
            <v>N/C</v>
          </cell>
        </row>
        <row r="738">
          <cell r="A738" t="str">
            <v>J9308</v>
          </cell>
          <cell r="O738">
            <v>65.674000000000007</v>
          </cell>
        </row>
        <row r="739">
          <cell r="A739" t="str">
            <v>J9309</v>
          </cell>
          <cell r="O739">
            <v>117.809</v>
          </cell>
        </row>
        <row r="740">
          <cell r="A740" t="str">
            <v>J9311</v>
          </cell>
          <cell r="O740">
            <v>37.901000000000003</v>
          </cell>
        </row>
        <row r="741">
          <cell r="A741" t="str">
            <v>J9312</v>
          </cell>
          <cell r="O741">
            <v>84.165999999999997</v>
          </cell>
        </row>
        <row r="742">
          <cell r="A742" t="str">
            <v>J9313</v>
          </cell>
          <cell r="O742" t="str">
            <v>N/C</v>
          </cell>
        </row>
        <row r="743">
          <cell r="A743" t="str">
            <v>J9316</v>
          </cell>
          <cell r="O743">
            <v>70.370999999999995</v>
          </cell>
        </row>
        <row r="744">
          <cell r="A744" t="str">
            <v>J9317</v>
          </cell>
          <cell r="O744">
            <v>32.033000000000001</v>
          </cell>
        </row>
        <row r="745">
          <cell r="A745" t="str">
            <v>J9318</v>
          </cell>
          <cell r="O745" t="str">
            <v>N/C</v>
          </cell>
        </row>
        <row r="746">
          <cell r="A746" t="str">
            <v>J9319</v>
          </cell>
          <cell r="O746" t="str">
            <v>N/C</v>
          </cell>
        </row>
        <row r="747">
          <cell r="A747" t="str">
            <v>J9320</v>
          </cell>
          <cell r="O747">
            <v>349.38400000000001</v>
          </cell>
        </row>
        <row r="748">
          <cell r="A748" t="str">
            <v>J9325</v>
          </cell>
          <cell r="O748">
            <v>59.677999999999997</v>
          </cell>
        </row>
        <row r="749">
          <cell r="A749" t="str">
            <v>J9328</v>
          </cell>
          <cell r="O749">
            <v>10.398</v>
          </cell>
        </row>
        <row r="750">
          <cell r="A750" t="str">
            <v>J9330</v>
          </cell>
          <cell r="O750">
            <v>32.909999999999997</v>
          </cell>
        </row>
        <row r="751">
          <cell r="A751" t="str">
            <v>J9331</v>
          </cell>
          <cell r="O751">
            <v>67.849999999999994</v>
          </cell>
        </row>
        <row r="752">
          <cell r="A752" t="str">
            <v>J9332</v>
          </cell>
          <cell r="O752">
            <v>31.53</v>
          </cell>
        </row>
        <row r="753">
          <cell r="A753" t="str">
            <v>J9340</v>
          </cell>
          <cell r="O753">
            <v>298.19099999999997</v>
          </cell>
        </row>
        <row r="754">
          <cell r="A754" t="str">
            <v>J9348</v>
          </cell>
          <cell r="O754" t="str">
            <v>N/C</v>
          </cell>
        </row>
        <row r="755">
          <cell r="A755" t="str">
            <v>J9349</v>
          </cell>
          <cell r="O755">
            <v>12.965</v>
          </cell>
        </row>
        <row r="756">
          <cell r="A756" t="str">
            <v>J9351</v>
          </cell>
          <cell r="O756">
            <v>0.83099999999999996</v>
          </cell>
        </row>
        <row r="757">
          <cell r="A757" t="str">
            <v>J9352</v>
          </cell>
          <cell r="O757">
            <v>330.17500000000001</v>
          </cell>
        </row>
        <row r="758">
          <cell r="A758" t="str">
            <v>J9353</v>
          </cell>
          <cell r="O758">
            <v>44.031999999999996</v>
          </cell>
        </row>
        <row r="759">
          <cell r="A759" t="str">
            <v>J9354</v>
          </cell>
          <cell r="O759">
            <v>35.616</v>
          </cell>
        </row>
        <row r="760">
          <cell r="A760" t="str">
            <v>J9355</v>
          </cell>
          <cell r="O760">
            <v>86.606999999999999</v>
          </cell>
        </row>
        <row r="761">
          <cell r="A761" t="str">
            <v>J9356</v>
          </cell>
          <cell r="O761">
            <v>68.733999999999995</v>
          </cell>
        </row>
        <row r="762">
          <cell r="A762" t="str">
            <v>J9357</v>
          </cell>
          <cell r="O762">
            <v>1437.847</v>
          </cell>
        </row>
        <row r="763">
          <cell r="A763" t="str">
            <v>J9358</v>
          </cell>
          <cell r="O763">
            <v>25.167000000000002</v>
          </cell>
        </row>
        <row r="764">
          <cell r="A764" t="str">
            <v>J9359</v>
          </cell>
          <cell r="O764">
            <v>188.29499999999999</v>
          </cell>
        </row>
        <row r="765">
          <cell r="A765" t="str">
            <v>J9360</v>
          </cell>
          <cell r="O765">
            <v>4.0069999999999997</v>
          </cell>
        </row>
        <row r="766">
          <cell r="A766" t="str">
            <v>J9370</v>
          </cell>
          <cell r="O766">
            <v>4.9059999999999997</v>
          </cell>
        </row>
        <row r="767">
          <cell r="A767" t="str">
            <v>J9371</v>
          </cell>
          <cell r="O767" t="str">
            <v>N/C</v>
          </cell>
        </row>
        <row r="768">
          <cell r="A768" t="str">
            <v>J9390</v>
          </cell>
          <cell r="O768">
            <v>11.397</v>
          </cell>
        </row>
        <row r="769">
          <cell r="A769" t="str">
            <v>J9395</v>
          </cell>
          <cell r="O769">
            <v>14.016999999999999</v>
          </cell>
        </row>
        <row r="770">
          <cell r="A770" t="str">
            <v>J9400</v>
          </cell>
          <cell r="O770">
            <v>8.0909999999999993</v>
          </cell>
        </row>
        <row r="771">
          <cell r="A771" t="str">
            <v>J9600</v>
          </cell>
          <cell r="O771">
            <v>21650</v>
          </cell>
        </row>
        <row r="772">
          <cell r="A772" t="str">
            <v>P9023</v>
          </cell>
          <cell r="O772" t="str">
            <v>N/C</v>
          </cell>
        </row>
        <row r="773">
          <cell r="A773" t="str">
            <v>P9041</v>
          </cell>
          <cell r="O773" t="str">
            <v>N/C</v>
          </cell>
        </row>
        <row r="774">
          <cell r="A774" t="str">
            <v>P9043</v>
          </cell>
          <cell r="O774" t="str">
            <v>N/C</v>
          </cell>
        </row>
        <row r="775">
          <cell r="A775" t="str">
            <v>P9045</v>
          </cell>
          <cell r="O775" t="str">
            <v>N/C</v>
          </cell>
        </row>
        <row r="776">
          <cell r="A776" t="str">
            <v>P9046</v>
          </cell>
          <cell r="O776" t="str">
            <v>N/C</v>
          </cell>
        </row>
        <row r="777">
          <cell r="A777" t="str">
            <v>P9047</v>
          </cell>
          <cell r="O777" t="str">
            <v>N/C</v>
          </cell>
        </row>
        <row r="778">
          <cell r="A778" t="str">
            <v>P9048</v>
          </cell>
          <cell r="O778" t="str">
            <v>N/C</v>
          </cell>
        </row>
        <row r="779">
          <cell r="A779" t="str">
            <v>Q0138</v>
          </cell>
          <cell r="O779">
            <v>0.70199999999999996</v>
          </cell>
        </row>
        <row r="780">
          <cell r="A780" t="str">
            <v>Q0139</v>
          </cell>
          <cell r="O780">
            <v>0.70199999999999996</v>
          </cell>
        </row>
        <row r="781">
          <cell r="A781" t="str">
            <v>Q0144</v>
          </cell>
          <cell r="O781">
            <v>6.0728566825649173</v>
          </cell>
        </row>
        <row r="782">
          <cell r="A782" t="str">
            <v>Q0161</v>
          </cell>
          <cell r="O782">
            <v>0.25999701086956511</v>
          </cell>
        </row>
        <row r="783">
          <cell r="A783" t="str">
            <v>Q0162</v>
          </cell>
          <cell r="O783" t="str">
            <v>N/C</v>
          </cell>
        </row>
        <row r="784">
          <cell r="A784" t="str">
            <v>Q0163</v>
          </cell>
          <cell r="O784">
            <v>3.8652448979591893E-2</v>
          </cell>
        </row>
        <row r="785">
          <cell r="A785" t="str">
            <v>Q0164</v>
          </cell>
          <cell r="O785">
            <v>0.442</v>
          </cell>
        </row>
        <row r="786">
          <cell r="A786" t="str">
            <v>Q0166</v>
          </cell>
          <cell r="O786">
            <v>1.0063899999999999</v>
          </cell>
        </row>
        <row r="787">
          <cell r="A787" t="str">
            <v>Q0167</v>
          </cell>
          <cell r="O787">
            <v>0.877</v>
          </cell>
        </row>
        <row r="788">
          <cell r="A788" t="str">
            <v>Q0169</v>
          </cell>
          <cell r="O788">
            <v>5.6220833333333338E-2</v>
          </cell>
        </row>
        <row r="789">
          <cell r="A789" t="str">
            <v>Q0175</v>
          </cell>
          <cell r="O789">
            <v>0.25476606060606044</v>
          </cell>
        </row>
        <row r="790">
          <cell r="A790" t="str">
            <v>Q0180</v>
          </cell>
          <cell r="O790">
            <v>59.124000000000002</v>
          </cell>
        </row>
        <row r="791">
          <cell r="A791" t="str">
            <v>Q2009</v>
          </cell>
          <cell r="O791" t="str">
            <v>N/C</v>
          </cell>
        </row>
        <row r="792">
          <cell r="A792" t="str">
            <v>Q2017</v>
          </cell>
          <cell r="O792" t="str">
            <v>N/C</v>
          </cell>
        </row>
        <row r="793">
          <cell r="A793" t="str">
            <v>Q2041</v>
          </cell>
          <cell r="O793">
            <v>84800</v>
          </cell>
        </row>
        <row r="794">
          <cell r="A794" t="str">
            <v>Q2043</v>
          </cell>
          <cell r="O794">
            <v>55114.745000000003</v>
          </cell>
        </row>
        <row r="795">
          <cell r="A795" t="str">
            <v>Q2050</v>
          </cell>
          <cell r="O795">
            <v>129.99299999999999</v>
          </cell>
        </row>
        <row r="796">
          <cell r="A796" t="str">
            <v>Q2053</v>
          </cell>
          <cell r="O796">
            <v>84800</v>
          </cell>
        </row>
        <row r="797">
          <cell r="A797" t="str">
            <v>Q2054</v>
          </cell>
          <cell r="O797" t="str">
            <v>N/C</v>
          </cell>
        </row>
        <row r="798">
          <cell r="A798" t="str">
            <v>Q2055</v>
          </cell>
          <cell r="O798" t="str">
            <v>N/C</v>
          </cell>
        </row>
        <row r="799">
          <cell r="A799" t="str">
            <v>Q3027</v>
          </cell>
          <cell r="O799">
            <v>56.067</v>
          </cell>
        </row>
        <row r="800">
          <cell r="A800" t="str">
            <v>Q3028</v>
          </cell>
          <cell r="O800" t="str">
            <v>N/C</v>
          </cell>
        </row>
        <row r="801">
          <cell r="A801" t="str">
            <v>Q4074</v>
          </cell>
          <cell r="O801">
            <v>139.476</v>
          </cell>
        </row>
        <row r="802">
          <cell r="A802" t="str">
            <v>Q4081</v>
          </cell>
          <cell r="O802">
            <v>0.82199999999999995</v>
          </cell>
        </row>
        <row r="803">
          <cell r="A803" t="str">
            <v>Q5101</v>
          </cell>
          <cell r="O803">
            <v>0.23100000000000001</v>
          </cell>
        </row>
        <row r="804">
          <cell r="A804" t="str">
            <v>Q5103</v>
          </cell>
          <cell r="O804">
            <v>33.256999999999998</v>
          </cell>
        </row>
        <row r="805">
          <cell r="A805" t="str">
            <v>Q5104</v>
          </cell>
          <cell r="O805">
            <v>51.253</v>
          </cell>
        </row>
        <row r="806">
          <cell r="A806" t="str">
            <v>Q5105</v>
          </cell>
          <cell r="O806">
            <v>0.83899999999999997</v>
          </cell>
        </row>
        <row r="807">
          <cell r="A807" t="str">
            <v>Q5106</v>
          </cell>
          <cell r="O807">
            <v>8.3949999999999996</v>
          </cell>
        </row>
        <row r="808">
          <cell r="A808" t="str">
            <v>Q5107</v>
          </cell>
          <cell r="O808">
            <v>32.238999999999997</v>
          </cell>
        </row>
        <row r="809">
          <cell r="A809" t="str">
            <v>Q5108</v>
          </cell>
          <cell r="O809">
            <v>165.268</v>
          </cell>
        </row>
        <row r="810">
          <cell r="A810" t="str">
            <v>Q5110</v>
          </cell>
          <cell r="O810">
            <v>0.34</v>
          </cell>
        </row>
        <row r="811">
          <cell r="A811" t="str">
            <v>Q5111</v>
          </cell>
          <cell r="O811">
            <v>171.869</v>
          </cell>
        </row>
        <row r="812">
          <cell r="A812" t="str">
            <v>Q5112</v>
          </cell>
          <cell r="O812">
            <v>68.497</v>
          </cell>
        </row>
        <row r="813">
          <cell r="A813" t="str">
            <v>Q5113</v>
          </cell>
          <cell r="O813">
            <v>42.954999999999998</v>
          </cell>
        </row>
        <row r="814">
          <cell r="A814" t="str">
            <v>Q5114</v>
          </cell>
          <cell r="O814">
            <v>47.802999999999997</v>
          </cell>
        </row>
        <row r="815">
          <cell r="A815" t="str">
            <v>Q5115</v>
          </cell>
          <cell r="O815">
            <v>48.34</v>
          </cell>
        </row>
        <row r="816">
          <cell r="A816" t="str">
            <v>Q5116</v>
          </cell>
          <cell r="O816">
            <v>45.48</v>
          </cell>
        </row>
        <row r="817">
          <cell r="A817" t="str">
            <v>Q5117</v>
          </cell>
          <cell r="O817">
            <v>38.491</v>
          </cell>
        </row>
        <row r="818">
          <cell r="A818" t="str">
            <v>Q5118</v>
          </cell>
          <cell r="O818">
            <v>41.862000000000002</v>
          </cell>
        </row>
        <row r="819">
          <cell r="A819" t="str">
            <v>Q5119</v>
          </cell>
          <cell r="O819">
            <v>44.029000000000003</v>
          </cell>
        </row>
        <row r="820">
          <cell r="A820" t="str">
            <v>Q5120</v>
          </cell>
          <cell r="O820">
            <v>153.333</v>
          </cell>
        </row>
        <row r="821">
          <cell r="A821" t="str">
            <v>Q5121</v>
          </cell>
          <cell r="O821">
            <v>38.649000000000001</v>
          </cell>
        </row>
        <row r="822">
          <cell r="A822" t="str">
            <v>Q5122</v>
          </cell>
          <cell r="O822">
            <v>217.685</v>
          </cell>
        </row>
        <row r="823">
          <cell r="A823" t="str">
            <v>Q5123</v>
          </cell>
          <cell r="O823">
            <v>49.837000000000003</v>
          </cell>
        </row>
        <row r="824">
          <cell r="A824" t="str">
            <v>Q5124</v>
          </cell>
          <cell r="O824">
            <v>226</v>
          </cell>
        </row>
        <row r="825">
          <cell r="A825" t="str">
            <v>Q9950</v>
          </cell>
          <cell r="O825">
            <v>18.492000000000001</v>
          </cell>
        </row>
        <row r="826">
          <cell r="A826" t="str">
            <v>Q9956</v>
          </cell>
          <cell r="O826">
            <v>30.437000000000001</v>
          </cell>
        </row>
        <row r="827">
          <cell r="A827" t="str">
            <v>Q9957</v>
          </cell>
          <cell r="O827">
            <v>45.655999999999999</v>
          </cell>
        </row>
        <row r="828">
          <cell r="A828" t="str">
            <v>Q9958</v>
          </cell>
          <cell r="O828" t="str">
            <v>N/C</v>
          </cell>
        </row>
        <row r="829">
          <cell r="A829" t="str">
            <v>Q9961</v>
          </cell>
          <cell r="O829">
            <v>0.247</v>
          </cell>
        </row>
        <row r="830">
          <cell r="A830" t="str">
            <v>Q9963</v>
          </cell>
          <cell r="O830">
            <v>0.185</v>
          </cell>
        </row>
        <row r="831">
          <cell r="A831" t="str">
            <v>Q9965</v>
          </cell>
          <cell r="O831">
            <v>0.89200000000000002</v>
          </cell>
        </row>
        <row r="832">
          <cell r="A832" t="str">
            <v>Q9966</v>
          </cell>
          <cell r="O832">
            <v>0.34</v>
          </cell>
        </row>
        <row r="833">
          <cell r="A833" t="str">
            <v>Q9967</v>
          </cell>
          <cell r="O833" t="str">
            <v>N/C</v>
          </cell>
        </row>
        <row r="834">
          <cell r="A834" t="str">
            <v>Q9968</v>
          </cell>
          <cell r="O834">
            <v>16.72857302873987</v>
          </cell>
        </row>
        <row r="835">
          <cell r="A835" t="str">
            <v>Q9983</v>
          </cell>
          <cell r="O835" t="str">
            <v>N/C</v>
          </cell>
        </row>
        <row r="836">
          <cell r="A836" t="str">
            <v>Q9991</v>
          </cell>
          <cell r="O836">
            <v>1858.61</v>
          </cell>
        </row>
        <row r="837">
          <cell r="A837" t="str">
            <v>Q9992</v>
          </cell>
          <cell r="O837">
            <v>1858.61</v>
          </cell>
        </row>
        <row r="838">
          <cell r="A838" t="str">
            <v>S0012</v>
          </cell>
          <cell r="O838">
            <v>34.996000000000002</v>
          </cell>
        </row>
        <row r="839">
          <cell r="A839" t="str">
            <v>S0013</v>
          </cell>
          <cell r="O839" t="str">
            <v>N/C</v>
          </cell>
        </row>
        <row r="840">
          <cell r="A840" t="str">
            <v>S0017</v>
          </cell>
          <cell r="O840" t="str">
            <v>N/C</v>
          </cell>
        </row>
        <row r="841">
          <cell r="A841" t="str">
            <v>S0020</v>
          </cell>
          <cell r="O841">
            <v>4.8467002427184456</v>
          </cell>
        </row>
        <row r="842">
          <cell r="A842" t="str">
            <v>S0028</v>
          </cell>
          <cell r="O842">
            <v>1.2538153846153848</v>
          </cell>
        </row>
        <row r="843">
          <cell r="A843" t="str">
            <v>S0030</v>
          </cell>
          <cell r="O843">
            <v>2.0950000000000002</v>
          </cell>
        </row>
        <row r="844">
          <cell r="A844" t="str">
            <v>S0032</v>
          </cell>
          <cell r="O844">
            <v>23.769391304347824</v>
          </cell>
        </row>
        <row r="845">
          <cell r="A845" t="str">
            <v>S0039</v>
          </cell>
          <cell r="O845" t="str">
            <v>N/C</v>
          </cell>
        </row>
        <row r="846">
          <cell r="A846" t="str">
            <v>S0073</v>
          </cell>
          <cell r="O846" t="str">
            <v>N/C</v>
          </cell>
        </row>
        <row r="847">
          <cell r="A847" t="str">
            <v>S0074</v>
          </cell>
          <cell r="O847">
            <v>9.9825850000000003</v>
          </cell>
        </row>
        <row r="848">
          <cell r="A848" t="str">
            <v>S0077</v>
          </cell>
          <cell r="O848">
            <v>3.0761121428571427</v>
          </cell>
        </row>
        <row r="849">
          <cell r="A849" t="str">
            <v>S0078</v>
          </cell>
          <cell r="O849">
            <v>72.983071428571421</v>
          </cell>
        </row>
        <row r="850">
          <cell r="A850" t="str">
            <v>S0080</v>
          </cell>
          <cell r="O850">
            <v>119.17821782178218</v>
          </cell>
        </row>
        <row r="851">
          <cell r="A851" t="str">
            <v>S0088</v>
          </cell>
          <cell r="O851">
            <v>1.9290513157894729</v>
          </cell>
        </row>
        <row r="852">
          <cell r="A852" t="str">
            <v>S0091</v>
          </cell>
          <cell r="O852">
            <v>1.6709266666666664</v>
          </cell>
        </row>
        <row r="853">
          <cell r="A853" t="str">
            <v>S0092</v>
          </cell>
          <cell r="O853" t="str">
            <v>N/C</v>
          </cell>
        </row>
        <row r="854">
          <cell r="A854" t="str">
            <v>S0093</v>
          </cell>
          <cell r="O854" t="str">
            <v>N/C</v>
          </cell>
        </row>
        <row r="855">
          <cell r="A855" t="str">
            <v>S0104</v>
          </cell>
          <cell r="O855" t="str">
            <v>N/C</v>
          </cell>
        </row>
        <row r="856">
          <cell r="A856" t="str">
            <v>S0106</v>
          </cell>
          <cell r="O856">
            <v>4.172335135135131</v>
          </cell>
        </row>
        <row r="857">
          <cell r="A857" t="str">
            <v>S0108</v>
          </cell>
          <cell r="O857">
            <v>5.7144357142857141</v>
          </cell>
        </row>
        <row r="858">
          <cell r="A858" t="str">
            <v>S0109</v>
          </cell>
          <cell r="O858" t="str">
            <v>N/C</v>
          </cell>
        </row>
        <row r="859">
          <cell r="A859" t="str">
            <v>S0117</v>
          </cell>
          <cell r="O859">
            <v>28.719405405405418</v>
          </cell>
        </row>
        <row r="860">
          <cell r="A860" t="str">
            <v>S0119</v>
          </cell>
          <cell r="O860">
            <v>0.27718921052631579</v>
          </cell>
        </row>
        <row r="861">
          <cell r="A861" t="str">
            <v>S0122</v>
          </cell>
          <cell r="O861">
            <v>224.43</v>
          </cell>
        </row>
        <row r="862">
          <cell r="A862" t="str">
            <v>S0126</v>
          </cell>
          <cell r="O862" t="str">
            <v>N/C</v>
          </cell>
        </row>
        <row r="863">
          <cell r="A863" t="str">
            <v>S0128</v>
          </cell>
          <cell r="O863" t="str">
            <v>N/C</v>
          </cell>
        </row>
        <row r="864">
          <cell r="A864" t="str">
            <v>S0132</v>
          </cell>
          <cell r="O864">
            <v>197.00399999999999</v>
          </cell>
        </row>
        <row r="865">
          <cell r="A865" t="str">
            <v>S0136</v>
          </cell>
          <cell r="O865">
            <v>0.67472412551440308</v>
          </cell>
        </row>
        <row r="866">
          <cell r="A866" t="str">
            <v>S0137</v>
          </cell>
          <cell r="O866" t="str">
            <v>N/C</v>
          </cell>
        </row>
        <row r="867">
          <cell r="A867" t="str">
            <v>S0138</v>
          </cell>
          <cell r="O867">
            <v>0.16822786885245841</v>
          </cell>
        </row>
        <row r="868">
          <cell r="A868" t="str">
            <v>S0139</v>
          </cell>
          <cell r="O868">
            <v>0.22116923076923073</v>
          </cell>
        </row>
        <row r="869">
          <cell r="A869" t="str">
            <v>S0145</v>
          </cell>
          <cell r="O869" t="str">
            <v>N/C</v>
          </cell>
        </row>
        <row r="870">
          <cell r="A870" t="str">
            <v>S0156</v>
          </cell>
          <cell r="O870">
            <v>1.1906000000000001</v>
          </cell>
        </row>
        <row r="871">
          <cell r="A871" t="str">
            <v>S0160</v>
          </cell>
          <cell r="O871">
            <v>1.7970398397435903</v>
          </cell>
        </row>
        <row r="872">
          <cell r="A872" t="str">
            <v>S0164</v>
          </cell>
          <cell r="O872">
            <v>5.1689888888888893</v>
          </cell>
        </row>
        <row r="873">
          <cell r="A873" t="str">
            <v>S0166</v>
          </cell>
          <cell r="O873" t="str">
            <v>N/C</v>
          </cell>
        </row>
        <row r="874">
          <cell r="A874" t="str">
            <v>S0169</v>
          </cell>
          <cell r="O874">
            <v>0.33171346153846148</v>
          </cell>
        </row>
        <row r="875">
          <cell r="A875" t="str">
            <v>S0170</v>
          </cell>
          <cell r="O875" t="str">
            <v>N/C</v>
          </cell>
        </row>
        <row r="876">
          <cell r="A876" t="str">
            <v>S0171</v>
          </cell>
          <cell r="O876">
            <v>0.99078333333333324</v>
          </cell>
        </row>
        <row r="877">
          <cell r="A877" t="str">
            <v>S0172</v>
          </cell>
          <cell r="O877">
            <v>133.44159999999999</v>
          </cell>
        </row>
        <row r="878">
          <cell r="A878" t="str">
            <v>S0174</v>
          </cell>
          <cell r="O878">
            <v>29.562000000000001</v>
          </cell>
        </row>
        <row r="879">
          <cell r="A879" t="str">
            <v>S0175</v>
          </cell>
          <cell r="O879" t="str">
            <v>N/C</v>
          </cell>
        </row>
        <row r="880">
          <cell r="A880" t="str">
            <v>S0176</v>
          </cell>
          <cell r="O880" t="str">
            <v>N/C</v>
          </cell>
        </row>
        <row r="881">
          <cell r="A881" t="str">
            <v>S0179</v>
          </cell>
          <cell r="O881">
            <v>0.1115948148148148</v>
          </cell>
        </row>
        <row r="882">
          <cell r="A882" t="str">
            <v>S0182</v>
          </cell>
          <cell r="O882" t="str">
            <v>N/C</v>
          </cell>
        </row>
        <row r="883">
          <cell r="A883" t="str">
            <v>S0183</v>
          </cell>
          <cell r="O883">
            <v>0.24182500000000001</v>
          </cell>
        </row>
        <row r="884">
          <cell r="A884" t="str">
            <v>S0187</v>
          </cell>
          <cell r="O884">
            <v>1.5141416666666665</v>
          </cell>
        </row>
        <row r="885">
          <cell r="A885" t="str">
            <v>S0189</v>
          </cell>
          <cell r="O885" t="str">
            <v>N/C</v>
          </cell>
        </row>
        <row r="886">
          <cell r="A886" t="str">
            <v>S0190</v>
          </cell>
          <cell r="O886">
            <v>59.94020780239169</v>
          </cell>
        </row>
        <row r="887">
          <cell r="A887" t="str">
            <v>S0191</v>
          </cell>
          <cell r="O887">
            <v>0.75085899776035847</v>
          </cell>
        </row>
        <row r="888">
          <cell r="A888" t="str">
            <v>S0194</v>
          </cell>
          <cell r="O888">
            <v>14.74</v>
          </cell>
        </row>
        <row r="889">
          <cell r="A889" t="str">
            <v>S0197</v>
          </cell>
          <cell r="O889">
            <v>1.3668452380952381</v>
          </cell>
        </row>
        <row r="890">
          <cell r="A890" t="str">
            <v>S4991</v>
          </cell>
          <cell r="O890">
            <v>1.6633260000000005</v>
          </cell>
        </row>
        <row r="891">
          <cell r="A891" t="str">
            <v>S4995</v>
          </cell>
          <cell r="O891">
            <v>0.21535830985915522</v>
          </cell>
        </row>
        <row r="892">
          <cell r="A892" t="str">
            <v>S5010</v>
          </cell>
          <cell r="O892">
            <v>8.7799999999999994</v>
          </cell>
        </row>
        <row r="893">
          <cell r="A893" t="str">
            <v>S5012</v>
          </cell>
          <cell r="O893">
            <v>5.44</v>
          </cell>
        </row>
        <row r="894">
          <cell r="A894" t="str">
            <v>S5550</v>
          </cell>
          <cell r="O894" t="str">
            <v>N/C</v>
          </cell>
        </row>
        <row r="895">
          <cell r="A895" t="str">
            <v>S5551</v>
          </cell>
          <cell r="O895" t="str">
            <v>N/C</v>
          </cell>
        </row>
        <row r="896">
          <cell r="A896" t="str">
            <v>S5552</v>
          </cell>
          <cell r="O896" t="str">
            <v>N/C</v>
          </cell>
        </row>
        <row r="897">
          <cell r="A897" t="str">
            <v>S5553</v>
          </cell>
          <cell r="O897">
            <v>1.1207964583333334</v>
          </cell>
        </row>
        <row r="898">
          <cell r="A898" t="str">
            <v>S5566</v>
          </cell>
          <cell r="O898">
            <v>88.931925000000007</v>
          </cell>
        </row>
        <row r="899">
          <cell r="A899" t="str">
            <v>S5570</v>
          </cell>
          <cell r="O899">
            <v>124.39515</v>
          </cell>
        </row>
        <row r="900">
          <cell r="A900" t="str">
            <v>S5571</v>
          </cell>
          <cell r="O900">
            <v>93.319806122448981</v>
          </cell>
        </row>
        <row r="901">
          <cell r="A901" t="str">
            <v>U1-J7304</v>
          </cell>
          <cell r="O901" t="str">
            <v>N/C</v>
          </cell>
        </row>
        <row r="902">
          <cell r="A902" t="str">
            <v>U2-J7304</v>
          </cell>
          <cell r="O902" t="str">
            <v>N/C</v>
          </cell>
        </row>
        <row r="903">
          <cell r="A903" t="str">
            <v>U5-A4269</v>
          </cell>
          <cell r="O903" t="str">
            <v>N/C</v>
          </cell>
        </row>
        <row r="904">
          <cell r="A904" t="str">
            <v>U5-J3490</v>
          </cell>
          <cell r="O904">
            <v>37.24</v>
          </cell>
        </row>
        <row r="905">
          <cell r="A905" t="str">
            <v>U6-J3490</v>
          </cell>
          <cell r="O905">
            <v>8.0446000000000009</v>
          </cell>
        </row>
        <row r="906">
          <cell r="A906" t="str">
            <v>U8-J3490</v>
          </cell>
          <cell r="O906">
            <v>40.531748213418574</v>
          </cell>
        </row>
      </sheetData>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Kao, Jeanette@DHCS" id="{16EAC8DF-5D2D-4FCB-BE72-4C72F69A23D8}" userId="S::Jeanette.Kao@dhcs.ca.gov::2737c9a5-a71e-4d2a-afdb-a7afd6092c3d" providerId="AD"/>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373545"/>
      </a:dk2>
      <a:lt2>
        <a:srgbClr val="DCD8DC"/>
      </a:lt2>
      <a:accent1>
        <a:srgbClr val="E58B9A"/>
      </a:accent1>
      <a:accent2>
        <a:srgbClr val="8798C7"/>
      </a:accent2>
      <a:accent3>
        <a:srgbClr val="5D739A"/>
      </a:accent3>
      <a:accent4>
        <a:srgbClr val="6997AF"/>
      </a:accent4>
      <a:accent5>
        <a:srgbClr val="84ACB6"/>
      </a:accent5>
      <a:accent6>
        <a:srgbClr val="6F8183"/>
      </a:accent6>
      <a:hlink>
        <a:srgbClr val="419167"/>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37" dT="2022-12-14T00:26:34.32" personId="{16EAC8DF-5D2D-4FCB-BE72-4C72F69A23D8}" id="{C1EC30BD-7867-46AF-B4F2-2A64489CECF2}">
    <text>should this be used to bill for Depo-SubQ?</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35068-5711-426C-9FCB-91A8F0376097}">
  <dimension ref="A1:I792"/>
  <sheetViews>
    <sheetView workbookViewId="0">
      <pane xSplit="2" ySplit="1" topLeftCell="C2" activePane="bottomRight" state="frozen"/>
      <selection pane="topRight" activeCell="C1" sqref="C1"/>
      <selection pane="bottomLeft" activeCell="A2" sqref="A2"/>
      <selection pane="bottomRight" activeCell="A711" sqref="A711:A716"/>
    </sheetView>
  </sheetViews>
  <sheetFormatPr defaultColWidth="8.7109375" defaultRowHeight="12.75" x14ac:dyDescent="0.2"/>
  <cols>
    <col min="1" max="1" width="13.140625" style="11" bestFit="1" customWidth="1"/>
    <col min="2" max="2" width="39" style="11" customWidth="1"/>
    <col min="3" max="4" width="8.140625" style="11" customWidth="1"/>
    <col min="5" max="5" width="36.42578125" style="11" customWidth="1"/>
    <col min="6" max="6" width="12.42578125" style="11" customWidth="1"/>
    <col min="7" max="7" width="11.42578125" style="11" customWidth="1"/>
    <col min="8" max="8" width="12.85546875" style="11" bestFit="1" customWidth="1"/>
    <col min="9" max="9" width="13.85546875" style="11" bestFit="1" customWidth="1"/>
    <col min="10" max="16384" width="8.7109375" style="11"/>
  </cols>
  <sheetData>
    <row r="1" spans="1:9" ht="25.5" x14ac:dyDescent="0.2">
      <c r="A1" s="12" t="s">
        <v>1385</v>
      </c>
      <c r="B1" s="12" t="s">
        <v>1</v>
      </c>
      <c r="C1" s="12" t="s">
        <v>1514</v>
      </c>
      <c r="D1" s="13" t="s">
        <v>1515</v>
      </c>
      <c r="E1" s="13" t="s">
        <v>1384</v>
      </c>
      <c r="F1" s="13" t="s">
        <v>1513</v>
      </c>
      <c r="G1" s="13" t="s">
        <v>1510</v>
      </c>
      <c r="H1" s="13" t="s">
        <v>1516</v>
      </c>
      <c r="I1" s="13" t="s">
        <v>1512</v>
      </c>
    </row>
    <row r="2" spans="1:9" x14ac:dyDescent="0.2">
      <c r="A2" s="14" t="s">
        <v>1386</v>
      </c>
      <c r="B2" s="15" t="s">
        <v>1387</v>
      </c>
      <c r="C2" s="16" t="s">
        <v>2</v>
      </c>
      <c r="D2" s="17">
        <v>30</v>
      </c>
      <c r="E2" s="17" t="e">
        <f>_xlfn.XLOOKUP(A2,[3]MASTER!$G:$G,[3]MASTER!$Q:$Q)</f>
        <v>#N/A</v>
      </c>
      <c r="F2" s="18" t="e">
        <f>_xlfn.XLOOKUP(A2,'[4]2022 Qtr 2 | Eff April 01, 2022'!$C$4:$C$785,'[4]2022 Qtr 2 | Eff April 01, 2022'!$I$4:$I$785)</f>
        <v>#N/A</v>
      </c>
      <c r="G2" s="19">
        <f>_xlfn.XLOOKUP(A2,[5]Q3!$A:$A,[5]Q3!$O:$O)</f>
        <v>16.36364</v>
      </c>
      <c r="H2" s="20">
        <f t="shared" ref="H2:H25" si="0">IF(ISNUMBER(G2),G2,F2)</f>
        <v>16.36364</v>
      </c>
      <c r="I2" s="21"/>
    </row>
    <row r="3" spans="1:9" x14ac:dyDescent="0.2">
      <c r="A3" s="14" t="s">
        <v>1388</v>
      </c>
      <c r="B3" s="15" t="s">
        <v>1389</v>
      </c>
      <c r="C3" s="16" t="s">
        <v>2</v>
      </c>
      <c r="D3" s="17">
        <v>30</v>
      </c>
      <c r="E3" s="17" t="e">
        <f>_xlfn.XLOOKUP(A3,[3]MASTER!$G:$G,[3]MASTER!$Q:$Q)</f>
        <v>#N/A</v>
      </c>
      <c r="F3" s="18" t="e">
        <f>_xlfn.XLOOKUP(A3,'[4]2022 Qtr 2 | Eff April 01, 2022'!$C$4:$C$785,'[4]2022 Qtr 2 | Eff April 01, 2022'!$I$4:$I$785)</f>
        <v>#N/A</v>
      </c>
      <c r="G3" s="19">
        <f>_xlfn.XLOOKUP(A3,[5]Q3!$A:$A,[5]Q3!$O:$O)</f>
        <v>187.6</v>
      </c>
      <c r="H3" s="20">
        <f t="shared" si="0"/>
        <v>187.6</v>
      </c>
      <c r="I3" s="21"/>
    </row>
    <row r="4" spans="1:9" x14ac:dyDescent="0.2">
      <c r="A4" s="14" t="s">
        <v>1390</v>
      </c>
      <c r="B4" s="15" t="s">
        <v>1391</v>
      </c>
      <c r="C4" s="16" t="s">
        <v>2</v>
      </c>
      <c r="D4" s="17">
        <v>30</v>
      </c>
      <c r="E4" s="17" t="e">
        <f>_xlfn.XLOOKUP(A4,[3]MASTER!$G:$G,[3]MASTER!$Q:$Q)</f>
        <v>#N/A</v>
      </c>
      <c r="F4" s="18" t="e">
        <f>_xlfn.XLOOKUP(A4,'[4]2022 Qtr 2 | Eff April 01, 2022'!$C$4:$C$785,'[4]2022 Qtr 2 | Eff April 01, 2022'!$I$4:$I$785)</f>
        <v>#N/A</v>
      </c>
      <c r="G4" s="19">
        <f>_xlfn.XLOOKUP(A4,[5]Q3!$A:$A,[5]Q3!$O:$O)</f>
        <v>0.76</v>
      </c>
      <c r="H4" s="20">
        <f t="shared" si="0"/>
        <v>0.76</v>
      </c>
      <c r="I4" s="21"/>
    </row>
    <row r="5" spans="1:9" x14ac:dyDescent="0.2">
      <c r="A5" s="14" t="s">
        <v>1392</v>
      </c>
      <c r="B5" s="15" t="s">
        <v>1393</v>
      </c>
      <c r="C5" s="16" t="s">
        <v>2</v>
      </c>
      <c r="D5" s="17">
        <v>30</v>
      </c>
      <c r="E5" s="17" t="e">
        <f>_xlfn.XLOOKUP(A5,[3]MASTER!$G:$G,[3]MASTER!$Q:$Q)</f>
        <v>#N/A</v>
      </c>
      <c r="F5" s="18" t="e">
        <f>_xlfn.XLOOKUP(A5,'[4]2022 Qtr 2 | Eff April 01, 2022'!$C$4:$C$785,'[4]2022 Qtr 2 | Eff April 01, 2022'!$I$4:$I$785)</f>
        <v>#N/A</v>
      </c>
      <c r="G5" s="19">
        <f>_xlfn.XLOOKUP(A5,[5]Q3!$A:$A,[5]Q3!$O:$O)</f>
        <v>36.5</v>
      </c>
      <c r="H5" s="20">
        <f t="shared" si="0"/>
        <v>36.5</v>
      </c>
      <c r="I5" s="21"/>
    </row>
    <row r="6" spans="1:9" x14ac:dyDescent="0.2">
      <c r="A6" s="14" t="s">
        <v>1394</v>
      </c>
      <c r="B6" s="15" t="s">
        <v>1395</v>
      </c>
      <c r="C6" s="16" t="s">
        <v>2</v>
      </c>
      <c r="D6" s="17">
        <v>30</v>
      </c>
      <c r="E6" s="17" t="e">
        <f>_xlfn.XLOOKUP(A6,[3]MASTER!$G:$G,[3]MASTER!$Q:$Q)</f>
        <v>#N/A</v>
      </c>
      <c r="F6" s="18" t="e">
        <f>_xlfn.XLOOKUP(A6,'[4]2022 Qtr 2 | Eff April 01, 2022'!$C$4:$C$785,'[4]2022 Qtr 2 | Eff April 01, 2022'!$I$4:$I$785)</f>
        <v>#N/A</v>
      </c>
      <c r="G6" s="19">
        <f>_xlfn.XLOOKUP(A6,[5]Q3!$A:$A,[5]Q3!$O:$O)</f>
        <v>93000</v>
      </c>
      <c r="H6" s="20">
        <f t="shared" si="0"/>
        <v>93000</v>
      </c>
      <c r="I6" s="21"/>
    </row>
    <row r="7" spans="1:9" x14ac:dyDescent="0.2">
      <c r="A7" s="14">
        <v>90284</v>
      </c>
      <c r="B7" s="15" t="s">
        <v>1396</v>
      </c>
      <c r="C7" s="16" t="s">
        <v>2</v>
      </c>
      <c r="D7" s="17">
        <v>30</v>
      </c>
      <c r="E7" s="17" t="e">
        <f>_xlfn.XLOOKUP(A7,[3]MASTER!$G:$G,[3]MASTER!$Q:$Q)</f>
        <v>#N/A</v>
      </c>
      <c r="F7" s="18">
        <f>_xlfn.XLOOKUP(A7,'[4]2022 Qtr 2 | Eff April 01, 2022'!$C$4:$C$785,'[4]2022 Qtr 2 | Eff April 01, 2022'!$I$4:$I$785)</f>
        <v>17.097023000000004</v>
      </c>
      <c r="G7" s="19">
        <f>_xlfn.XLOOKUP(A7,[5]Q3!$A:$A,[5]Q3!$O:$O)</f>
        <v>17.249823000000006</v>
      </c>
      <c r="H7" s="20">
        <f t="shared" si="0"/>
        <v>17.249823000000006</v>
      </c>
      <c r="I7" s="21"/>
    </row>
    <row r="8" spans="1:9" x14ac:dyDescent="0.2">
      <c r="A8" s="14">
        <v>90371</v>
      </c>
      <c r="B8" s="15" t="s">
        <v>1397</v>
      </c>
      <c r="C8" s="16" t="s">
        <v>2</v>
      </c>
      <c r="D8" s="17">
        <v>30</v>
      </c>
      <c r="E8" s="17" t="e">
        <f>_xlfn.XLOOKUP(A8,[3]MASTER!$G:$G,[3]MASTER!$Q:$Q)</f>
        <v>#N/A</v>
      </c>
      <c r="F8" s="18">
        <f>_xlfn.XLOOKUP(A8,'[4]2022 Qtr 2 | Eff April 01, 2022'!$C$4:$C$785,'[4]2022 Qtr 2 | Eff April 01, 2022'!$I$4:$I$785)</f>
        <v>138.917</v>
      </c>
      <c r="G8" s="19">
        <f>_xlfn.XLOOKUP(A8,[5]Q3!$A:$A,[5]Q3!$O:$O)</f>
        <v>138.87299999999999</v>
      </c>
      <c r="H8" s="20">
        <f t="shared" si="0"/>
        <v>138.87299999999999</v>
      </c>
      <c r="I8" s="21"/>
    </row>
    <row r="9" spans="1:9" x14ac:dyDescent="0.2">
      <c r="A9" s="14">
        <v>90375</v>
      </c>
      <c r="B9" s="15" t="s">
        <v>1398</v>
      </c>
      <c r="C9" s="16" t="s">
        <v>2</v>
      </c>
      <c r="D9" s="17">
        <v>30</v>
      </c>
      <c r="E9" s="17" t="e">
        <f>_xlfn.XLOOKUP(A9,[3]MASTER!$G:$G,[3]MASTER!$Q:$Q)</f>
        <v>#N/A</v>
      </c>
      <c r="F9" s="18">
        <f>_xlfn.XLOOKUP(A9,'[4]2022 Qtr 2 | Eff April 01, 2022'!$C$4:$C$785,'[4]2022 Qtr 2 | Eff April 01, 2022'!$I$4:$I$785)</f>
        <v>321.80200000000002</v>
      </c>
      <c r="G9" s="19">
        <f>_xlfn.XLOOKUP(A9,[5]Q3!$A:$A,[5]Q3!$O:$O)</f>
        <v>286.01600000000002</v>
      </c>
      <c r="H9" s="20">
        <f t="shared" si="0"/>
        <v>286.01600000000002</v>
      </c>
      <c r="I9" s="21"/>
    </row>
    <row r="10" spans="1:9" x14ac:dyDescent="0.2">
      <c r="A10" s="14">
        <v>90376</v>
      </c>
      <c r="B10" s="15" t="s">
        <v>1399</v>
      </c>
      <c r="C10" s="16" t="s">
        <v>2</v>
      </c>
      <c r="D10" s="17">
        <v>30</v>
      </c>
      <c r="E10" s="17" t="e">
        <f>_xlfn.XLOOKUP(A10,[3]MASTER!$G:$G,[3]MASTER!$Q:$Q)</f>
        <v>#N/A</v>
      </c>
      <c r="F10" s="18">
        <f>_xlfn.XLOOKUP(A10,'[4]2022 Qtr 2 | Eff April 01, 2022'!$C$4:$C$785,'[4]2022 Qtr 2 | Eff April 01, 2022'!$I$4:$I$785)</f>
        <v>332.82100000000003</v>
      </c>
      <c r="G10" s="19">
        <f>_xlfn.XLOOKUP(A10,[5]Q3!$A:$A,[5]Q3!$O:$O)</f>
        <v>353.48899999999998</v>
      </c>
      <c r="H10" s="20">
        <f t="shared" si="0"/>
        <v>353.48899999999998</v>
      </c>
      <c r="I10" s="21"/>
    </row>
    <row r="11" spans="1:9" x14ac:dyDescent="0.2">
      <c r="A11" s="16">
        <v>90377</v>
      </c>
      <c r="B11" s="22" t="s">
        <v>1400</v>
      </c>
      <c r="C11" s="16" t="s">
        <v>2</v>
      </c>
      <c r="D11" s="17">
        <v>30</v>
      </c>
      <c r="E11" s="17" t="e">
        <f>_xlfn.XLOOKUP(A11,[3]MASTER!$G:$G,[3]MASTER!$Q:$Q)</f>
        <v>#N/A</v>
      </c>
      <c r="F11" s="18">
        <f>_xlfn.XLOOKUP(A11,'[4]2022 Qtr 2 | Eff April 01, 2022'!$C$4:$C$785,'[4]2022 Qtr 2 | Eff April 01, 2022'!$I$4:$I$785)</f>
        <v>223.614</v>
      </c>
      <c r="G11" s="19">
        <f>_xlfn.XLOOKUP(A11,[5]Q3!$A:$A,[5]Q3!$O:$O)</f>
        <v>241.202</v>
      </c>
      <c r="H11" s="20">
        <f t="shared" si="0"/>
        <v>241.202</v>
      </c>
      <c r="I11" s="21"/>
    </row>
    <row r="12" spans="1:9" x14ac:dyDescent="0.2">
      <c r="A12" s="14">
        <v>90378</v>
      </c>
      <c r="B12" s="15" t="s">
        <v>1401</v>
      </c>
      <c r="C12" s="16" t="s">
        <v>2</v>
      </c>
      <c r="D12" s="17">
        <v>30</v>
      </c>
      <c r="E12" s="17" t="e">
        <f>_xlfn.XLOOKUP(A12,[3]MASTER!$G:$G,[3]MASTER!$Q:$Q)</f>
        <v>#N/A</v>
      </c>
      <c r="F12" s="18">
        <f>_xlfn.XLOOKUP(A12,'[4]2022 Qtr 2 | Eff April 01, 2022'!$C$4:$C$785,'[4]2022 Qtr 2 | Eff April 01, 2022'!$I$4:$I$785)</f>
        <v>1594.0229832372972</v>
      </c>
      <c r="G12" s="19">
        <f>_xlfn.XLOOKUP(A12,[5]Q3!$A:$A,[5]Q3!$O:$O)</f>
        <v>1702.3812483039351</v>
      </c>
      <c r="H12" s="20">
        <f t="shared" si="0"/>
        <v>1702.3812483039351</v>
      </c>
      <c r="I12" s="21"/>
    </row>
    <row r="13" spans="1:9" x14ac:dyDescent="0.2">
      <c r="A13" s="14">
        <v>90396</v>
      </c>
      <c r="B13" s="15" t="s">
        <v>1402</v>
      </c>
      <c r="C13" s="16" t="s">
        <v>2</v>
      </c>
      <c r="D13" s="17">
        <v>30</v>
      </c>
      <c r="E13" s="17" t="e">
        <f>_xlfn.XLOOKUP(A13,[3]MASTER!$G:$G,[3]MASTER!$Q:$Q)</f>
        <v>#N/A</v>
      </c>
      <c r="F13" s="18">
        <f>_xlfn.XLOOKUP(A13,'[4]2022 Qtr 2 | Eff April 01, 2022'!$C$4:$C$785,'[4]2022 Qtr 2 | Eff April 01, 2022'!$I$4:$I$785)</f>
        <v>2004.2000399999999</v>
      </c>
      <c r="G13" s="19" t="str">
        <f>_xlfn.XLOOKUP(A13,[5]Q3!$A:$A,[5]Q3!$O:$O)</f>
        <v>N/C</v>
      </c>
      <c r="H13" s="20">
        <f t="shared" si="0"/>
        <v>2004.2000399999999</v>
      </c>
      <c r="I13" s="21"/>
    </row>
    <row r="14" spans="1:9" x14ac:dyDescent="0.2">
      <c r="A14" s="14">
        <v>90585</v>
      </c>
      <c r="B14" s="15" t="s">
        <v>1403</v>
      </c>
      <c r="C14" s="16" t="s">
        <v>2</v>
      </c>
      <c r="D14" s="17">
        <v>30</v>
      </c>
      <c r="E14" s="17" t="e">
        <f>_xlfn.XLOOKUP(A14,[3]MASTER!$G:$G,[3]MASTER!$Q:$Q)</f>
        <v>#N/A</v>
      </c>
      <c r="F14" s="18">
        <f>_xlfn.XLOOKUP(A14,'[4]2022 Qtr 2 | Eff April 01, 2022'!$C$4:$C$785,'[4]2022 Qtr 2 | Eff April 01, 2022'!$I$4:$I$785)</f>
        <v>157.07</v>
      </c>
      <c r="G14" s="19" t="str">
        <f>_xlfn.XLOOKUP(A14,[5]Q3!$A:$A,[5]Q3!$O:$O)</f>
        <v>N/C</v>
      </c>
      <c r="H14" s="20">
        <f t="shared" si="0"/>
        <v>157.07</v>
      </c>
      <c r="I14" s="21"/>
    </row>
    <row r="15" spans="1:9" x14ac:dyDescent="0.2">
      <c r="A15" s="14">
        <v>90587</v>
      </c>
      <c r="B15" s="15" t="s">
        <v>1404</v>
      </c>
      <c r="C15" s="16" t="s">
        <v>2</v>
      </c>
      <c r="D15" s="17">
        <v>30</v>
      </c>
      <c r="E15" s="17" t="e">
        <f>_xlfn.XLOOKUP(A15,[3]MASTER!$G:$G,[3]MASTER!$Q:$Q)</f>
        <v>#N/A</v>
      </c>
      <c r="F15" s="18">
        <f>_xlfn.XLOOKUP(A15,'[4]2022 Qtr 2 | Eff April 01, 2022'!$C$4:$C$785,'[4]2022 Qtr 2 | Eff April 01, 2022'!$I$4:$I$785)</f>
        <v>99</v>
      </c>
      <c r="G15" s="19" t="str">
        <f>_xlfn.XLOOKUP(A15,[5]Q3!$A:$A,[5]Q3!$O:$O)</f>
        <v>N/C</v>
      </c>
      <c r="H15" s="20">
        <f t="shared" si="0"/>
        <v>99</v>
      </c>
      <c r="I15" s="21"/>
    </row>
    <row r="16" spans="1:9" x14ac:dyDescent="0.2">
      <c r="A16" s="14">
        <v>90611</v>
      </c>
      <c r="B16" s="15" t="s">
        <v>1405</v>
      </c>
      <c r="C16" s="16" t="s">
        <v>2</v>
      </c>
      <c r="D16" s="17">
        <v>9</v>
      </c>
      <c r="E16" s="17" t="e">
        <f>_xlfn.XLOOKUP(A16,[3]MASTER!$G:$G,[3]MASTER!$Q:$Q)</f>
        <v>#N/A</v>
      </c>
      <c r="F16" s="18" t="e">
        <f>_xlfn.XLOOKUP(A16,'[4]2022 Qtr 2 | Eff April 01, 2022'!$C$4:$C$785,'[4]2022 Qtr 2 | Eff April 01, 2022'!$I$4:$I$785)</f>
        <v>#N/A</v>
      </c>
      <c r="G16" s="19">
        <v>0.01</v>
      </c>
      <c r="H16" s="20">
        <f t="shared" si="0"/>
        <v>0.01</v>
      </c>
      <c r="I16" s="21" t="s">
        <v>1511</v>
      </c>
    </row>
    <row r="17" spans="1:9" ht="25.5" x14ac:dyDescent="0.2">
      <c r="A17" s="14">
        <v>90619</v>
      </c>
      <c r="B17" s="15" t="s">
        <v>1406</v>
      </c>
      <c r="C17" s="16" t="s">
        <v>2</v>
      </c>
      <c r="D17" s="17">
        <v>30</v>
      </c>
      <c r="E17" s="17" t="e">
        <f>_xlfn.XLOOKUP(A17,[3]MASTER!$G:$G,[3]MASTER!$Q:$Q)</f>
        <v>#N/A</v>
      </c>
      <c r="F17" s="18">
        <f>_xlfn.XLOOKUP(A17,'[4]2022 Qtr 2 | Eff April 01, 2022'!$C$4:$C$785,'[4]2022 Qtr 2 | Eff April 01, 2022'!$I$4:$I$785)</f>
        <v>295.92</v>
      </c>
      <c r="G17" s="19" t="str">
        <f>_xlfn.XLOOKUP(A17,[5]Q3!$A:$A,[5]Q3!$O:$O)</f>
        <v>N/C</v>
      </c>
      <c r="H17" s="20">
        <f t="shared" si="0"/>
        <v>295.92</v>
      </c>
      <c r="I17" s="21"/>
    </row>
    <row r="18" spans="1:9" x14ac:dyDescent="0.2">
      <c r="A18" s="14">
        <v>90620</v>
      </c>
      <c r="B18" s="15" t="s">
        <v>1407</v>
      </c>
      <c r="C18" s="16" t="s">
        <v>2</v>
      </c>
      <c r="D18" s="17">
        <v>30</v>
      </c>
      <c r="E18" s="17" t="e">
        <f>_xlfn.XLOOKUP(A18,[3]MASTER!$G:$G,[3]MASTER!$Q:$Q)</f>
        <v>#N/A</v>
      </c>
      <c r="F18" s="18">
        <f>_xlfn.XLOOKUP(A18,'[4]2022 Qtr 2 | Eff April 01, 2022'!$C$4:$C$785,'[4]2022 Qtr 2 | Eff April 01, 2022'!$I$4:$I$785)</f>
        <v>200.54499999999999</v>
      </c>
      <c r="G18" s="19" t="str">
        <f>_xlfn.XLOOKUP(A18,[5]Q3!$A:$A,[5]Q3!$O:$O)</f>
        <v>N/C</v>
      </c>
      <c r="H18" s="20">
        <f t="shared" si="0"/>
        <v>200.54499999999999</v>
      </c>
      <c r="I18" s="21"/>
    </row>
    <row r="19" spans="1:9" ht="25.5" x14ac:dyDescent="0.2">
      <c r="A19" s="14">
        <v>90621</v>
      </c>
      <c r="B19" s="15" t="s">
        <v>1408</v>
      </c>
      <c r="C19" s="16" t="s">
        <v>2</v>
      </c>
      <c r="D19" s="17">
        <v>30</v>
      </c>
      <c r="E19" s="17" t="e">
        <f>_xlfn.XLOOKUP(A19,[3]MASTER!$G:$G,[3]MASTER!$Q:$Q)</f>
        <v>#N/A</v>
      </c>
      <c r="F19" s="18">
        <f>_xlfn.XLOOKUP(A19,'[4]2022 Qtr 2 | Eff April 01, 2022'!$C$4:$C$785,'[4]2022 Qtr 2 | Eff April 01, 2022'!$I$4:$I$785)</f>
        <v>167.404</v>
      </c>
      <c r="G19" s="19" t="str">
        <f>_xlfn.XLOOKUP(A19,[5]Q3!$A:$A,[5]Q3!$O:$O)</f>
        <v>N/C</v>
      </c>
      <c r="H19" s="20">
        <f t="shared" si="0"/>
        <v>167.404</v>
      </c>
      <c r="I19" s="21"/>
    </row>
    <row r="20" spans="1:9" x14ac:dyDescent="0.2">
      <c r="A20" s="14">
        <v>90622</v>
      </c>
      <c r="B20" s="15" t="s">
        <v>1409</v>
      </c>
      <c r="C20" s="16" t="s">
        <v>2</v>
      </c>
      <c r="D20" s="17">
        <v>9</v>
      </c>
      <c r="E20" s="17" t="e">
        <f>_xlfn.XLOOKUP(A20,[3]MASTER!$G:$G,[3]MASTER!$Q:$Q)</f>
        <v>#N/A</v>
      </c>
      <c r="F20" s="18" t="e">
        <f>_xlfn.XLOOKUP(A20,'[4]2022 Qtr 2 | Eff April 01, 2022'!$C$4:$C$785,'[4]2022 Qtr 2 | Eff April 01, 2022'!$I$4:$I$785)</f>
        <v>#N/A</v>
      </c>
      <c r="G20" s="19">
        <v>0.01</v>
      </c>
      <c r="H20" s="20">
        <f t="shared" si="0"/>
        <v>0.01</v>
      </c>
      <c r="I20" s="21" t="s">
        <v>1511</v>
      </c>
    </row>
    <row r="21" spans="1:9" x14ac:dyDescent="0.2">
      <c r="A21" s="14">
        <v>90625</v>
      </c>
      <c r="B21" s="15" t="s">
        <v>1327</v>
      </c>
      <c r="C21" s="16">
        <v>1</v>
      </c>
      <c r="D21" s="17">
        <v>30</v>
      </c>
      <c r="E21" s="17" t="e">
        <f>_xlfn.XLOOKUP(A21,[3]MASTER!$G:$G,[3]MASTER!$Q:$Q)</f>
        <v>#N/A</v>
      </c>
      <c r="F21" s="18">
        <f>_xlfn.XLOOKUP(A21,'[4]2022 Qtr 2 | Eff April 01, 2022'!$C$4:$C$785,'[4]2022 Qtr 2 | Eff April 01, 2022'!$I$4:$I$785)</f>
        <v>229.46</v>
      </c>
      <c r="G21" s="19" t="e">
        <f>_xlfn.XLOOKUP(A21,[5]Q3!$A:$A,[5]Q3!$O:$O)</f>
        <v>#N/A</v>
      </c>
      <c r="H21" s="20">
        <f t="shared" si="0"/>
        <v>229.46</v>
      </c>
      <c r="I21" s="21"/>
    </row>
    <row r="22" spans="1:9" x14ac:dyDescent="0.2">
      <c r="A22" s="14">
        <v>90626</v>
      </c>
      <c r="B22" s="15" t="s">
        <v>1410</v>
      </c>
      <c r="C22" s="16" t="s">
        <v>2</v>
      </c>
      <c r="D22" s="17">
        <v>30</v>
      </c>
      <c r="E22" s="17" t="e">
        <f>_xlfn.XLOOKUP(A22,[3]MASTER!$G:$G,[3]MASTER!$Q:$Q)</f>
        <v>#N/A</v>
      </c>
      <c r="F22" s="18">
        <f>_xlfn.XLOOKUP(A22,'[4]2022 Qtr 2 | Eff April 01, 2022'!$C$4:$C$785,'[4]2022 Qtr 2 | Eff April 01, 2022'!$I$4:$I$785)</f>
        <v>140.5</v>
      </c>
      <c r="G22" s="19">
        <f>_xlfn.XLOOKUP(A22,[5]Q3!$A:$A,[5]Q3!$O:$O)</f>
        <v>281</v>
      </c>
      <c r="H22" s="20">
        <f t="shared" si="0"/>
        <v>281</v>
      </c>
      <c r="I22" s="21"/>
    </row>
    <row r="23" spans="1:9" x14ac:dyDescent="0.2">
      <c r="A23" s="14">
        <v>90627</v>
      </c>
      <c r="B23" s="15" t="s">
        <v>1411</v>
      </c>
      <c r="C23" s="16" t="s">
        <v>2</v>
      </c>
      <c r="D23" s="17">
        <v>30</v>
      </c>
      <c r="E23" s="17" t="e">
        <f>_xlfn.XLOOKUP(A23,[3]MASTER!$G:$G,[3]MASTER!$Q:$Q)</f>
        <v>#N/A</v>
      </c>
      <c r="F23" s="18">
        <f>_xlfn.XLOOKUP(A23,'[4]2022 Qtr 2 | Eff April 01, 2022'!$C$4:$C$785,'[4]2022 Qtr 2 | Eff April 01, 2022'!$I$4:$I$785)</f>
        <v>281</v>
      </c>
      <c r="G23" s="19" t="str">
        <f>_xlfn.XLOOKUP(A23,[5]Q3!$A:$A,[5]Q3!$O:$O)</f>
        <v>N/C</v>
      </c>
      <c r="H23" s="20">
        <f t="shared" si="0"/>
        <v>281</v>
      </c>
      <c r="I23" s="21"/>
    </row>
    <row r="24" spans="1:9" x14ac:dyDescent="0.2">
      <c r="A24" s="14">
        <v>90630</v>
      </c>
      <c r="B24" s="15" t="s">
        <v>1412</v>
      </c>
      <c r="C24" s="16" t="s">
        <v>2</v>
      </c>
      <c r="D24" s="17">
        <v>30</v>
      </c>
      <c r="E24" s="17" t="e">
        <f>_xlfn.XLOOKUP(A24,[3]MASTER!$G:$G,[3]MASTER!$Q:$Q)</f>
        <v>#N/A</v>
      </c>
      <c r="F24" s="18">
        <f>_xlfn.XLOOKUP(A24,'[4]2022 Qtr 2 | Eff April 01, 2022'!$C$4:$C$785,'[4]2022 Qtr 2 | Eff April 01, 2022'!$I$4:$I$785)</f>
        <v>24.8</v>
      </c>
      <c r="G24" s="19" t="e">
        <f>_xlfn.XLOOKUP(A24,[5]Q3!$A:$A,[5]Q3!$O:$O)</f>
        <v>#N/A</v>
      </c>
      <c r="H24" s="20">
        <f t="shared" ref="H24:H77" si="1">IF(ISNUMBER(G24),G24,F24)</f>
        <v>24.8</v>
      </c>
      <c r="I24" s="21"/>
    </row>
    <row r="25" spans="1:9" x14ac:dyDescent="0.2">
      <c r="A25" s="14">
        <v>90632</v>
      </c>
      <c r="B25" s="15" t="s">
        <v>1413</v>
      </c>
      <c r="C25" s="16" t="s">
        <v>2</v>
      </c>
      <c r="D25" s="17">
        <v>30</v>
      </c>
      <c r="E25" s="17" t="e">
        <f>_xlfn.XLOOKUP(A25,[3]MASTER!$G:$G,[3]MASTER!$Q:$Q)</f>
        <v>#N/A</v>
      </c>
      <c r="F25" s="18">
        <f>_xlfn.XLOOKUP(A25,'[4]2022 Qtr 2 | Eff April 01, 2022'!$C$4:$C$785,'[4]2022 Qtr 2 | Eff April 01, 2022'!$I$4:$I$785)</f>
        <v>65.694999999999993</v>
      </c>
      <c r="G25" s="19">
        <f>_xlfn.XLOOKUP(A25,[5]Q3!$A:$A,[5]Q3!$O:$O)</f>
        <v>68.745000000000005</v>
      </c>
      <c r="H25" s="20">
        <f t="shared" si="0"/>
        <v>68.745000000000005</v>
      </c>
      <c r="I25" s="21"/>
    </row>
    <row r="26" spans="1:9" x14ac:dyDescent="0.2">
      <c r="A26" s="14">
        <v>90633</v>
      </c>
      <c r="B26" s="15" t="s">
        <v>1414</v>
      </c>
      <c r="C26" s="16" t="s">
        <v>2</v>
      </c>
      <c r="D26" s="17">
        <v>30</v>
      </c>
      <c r="E26" s="17" t="e">
        <f>_xlfn.XLOOKUP(A26,[3]MASTER!$G:$G,[3]MASTER!$Q:$Q)</f>
        <v>#N/A</v>
      </c>
      <c r="F26" s="18">
        <f>_xlfn.XLOOKUP(A26,'[4]2022 Qtr 2 | Eff April 01, 2022'!$C$4:$C$785,'[4]2022 Qtr 2 | Eff April 01, 2022'!$I$4:$I$785)</f>
        <v>35.031967863894138</v>
      </c>
      <c r="G26" s="19">
        <f>_xlfn.XLOOKUP(A26,[5]Q3!$A:$A,[5]Q3!$O:$O)</f>
        <v>35.000574724172516</v>
      </c>
      <c r="H26" s="20">
        <f t="shared" si="1"/>
        <v>35.000574724172516</v>
      </c>
      <c r="I26" s="21"/>
    </row>
    <row r="27" spans="1:9" x14ac:dyDescent="0.2">
      <c r="A27" s="14">
        <v>90636</v>
      </c>
      <c r="B27" s="15" t="s">
        <v>1415</v>
      </c>
      <c r="C27" s="16" t="s">
        <v>2</v>
      </c>
      <c r="D27" s="17">
        <v>30</v>
      </c>
      <c r="E27" s="17" t="e">
        <f>_xlfn.XLOOKUP(A27,[3]MASTER!$G:$G,[3]MASTER!$Q:$Q)</f>
        <v>#N/A</v>
      </c>
      <c r="F27" s="18">
        <f>_xlfn.XLOOKUP(A27,'[4]2022 Qtr 2 | Eff April 01, 2022'!$C$4:$C$785,'[4]2022 Qtr 2 | Eff April 01, 2022'!$I$4:$I$785)</f>
        <v>115.28799999999998</v>
      </c>
      <c r="G27" s="19" t="str">
        <f>_xlfn.XLOOKUP(A27,[5]Q3!$A:$A,[5]Q3!$O:$O)</f>
        <v>N/C</v>
      </c>
      <c r="H27" s="20">
        <f t="shared" si="1"/>
        <v>115.28799999999998</v>
      </c>
      <c r="I27" s="21"/>
    </row>
    <row r="28" spans="1:9" x14ac:dyDescent="0.2">
      <c r="A28" s="14">
        <v>90644</v>
      </c>
      <c r="B28" s="15" t="s">
        <v>1416</v>
      </c>
      <c r="C28" s="16" t="s">
        <v>2</v>
      </c>
      <c r="D28" s="17">
        <v>30</v>
      </c>
      <c r="E28" s="17" t="e">
        <f>_xlfn.XLOOKUP(A28,[3]MASTER!$G:$G,[3]MASTER!$Q:$Q)</f>
        <v>#N/A</v>
      </c>
      <c r="F28" s="18">
        <f>_xlfn.XLOOKUP(A28,'[4]2022 Qtr 2 | Eff April 01, 2022'!$C$4:$C$785,'[4]2022 Qtr 2 | Eff April 01, 2022'!$I$4:$I$785)</f>
        <v>27.67</v>
      </c>
      <c r="G28" s="19" t="e">
        <f>_xlfn.XLOOKUP(A28,[5]Q3!$A:$A,[5]Q3!$O:$O)</f>
        <v>#N/A</v>
      </c>
      <c r="H28" s="20">
        <f t="shared" si="1"/>
        <v>27.67</v>
      </c>
      <c r="I28" s="21"/>
    </row>
    <row r="29" spans="1:9" x14ac:dyDescent="0.2">
      <c r="A29" s="14">
        <v>90647</v>
      </c>
      <c r="B29" s="15" t="s">
        <v>1417</v>
      </c>
      <c r="C29" s="16" t="s">
        <v>2</v>
      </c>
      <c r="D29" s="17">
        <v>30</v>
      </c>
      <c r="E29" s="17" t="e">
        <f>_xlfn.XLOOKUP(A29,[3]MASTER!$G:$G,[3]MASTER!$Q:$Q)</f>
        <v>#N/A</v>
      </c>
      <c r="F29" s="18">
        <f>_xlfn.XLOOKUP(A29,'[4]2022 Qtr 2 | Eff April 01, 2022'!$C$4:$C$785,'[4]2022 Qtr 2 | Eff April 01, 2022'!$I$4:$I$785)</f>
        <v>27.297000000000001</v>
      </c>
      <c r="G29" s="19" t="str">
        <f>_xlfn.XLOOKUP(A29,[5]Q3!$A:$A,[5]Q3!$O:$O)</f>
        <v>N/C</v>
      </c>
      <c r="H29" s="20">
        <f t="shared" si="1"/>
        <v>27.297000000000001</v>
      </c>
      <c r="I29" s="21"/>
    </row>
    <row r="30" spans="1:9" x14ac:dyDescent="0.2">
      <c r="A30" s="14">
        <v>90648</v>
      </c>
      <c r="B30" s="15" t="s">
        <v>1418</v>
      </c>
      <c r="C30" s="16" t="s">
        <v>2</v>
      </c>
      <c r="D30" s="17">
        <v>30</v>
      </c>
      <c r="E30" s="17" t="e">
        <f>_xlfn.XLOOKUP(A30,[3]MASTER!$G:$G,[3]MASTER!$Q:$Q)</f>
        <v>#N/A</v>
      </c>
      <c r="F30" s="18">
        <f>_xlfn.XLOOKUP(A30,'[4]2022 Qtr 2 | Eff April 01, 2022'!$C$4:$C$785,'[4]2022 Qtr 2 | Eff April 01, 2022'!$I$4:$I$785)</f>
        <v>16.651288812222766</v>
      </c>
      <c r="G30" s="19">
        <f>_xlfn.XLOOKUP(A30,[5]Q3!$A:$A,[5]Q3!$O:$O)</f>
        <v>16.331838615309607</v>
      </c>
      <c r="H30" s="20">
        <f t="shared" si="1"/>
        <v>16.331838615309607</v>
      </c>
      <c r="I30" s="21"/>
    </row>
    <row r="31" spans="1:9" x14ac:dyDescent="0.2">
      <c r="A31" s="14">
        <v>90649</v>
      </c>
      <c r="B31" s="15" t="s">
        <v>1419</v>
      </c>
      <c r="C31" s="16" t="s">
        <v>2</v>
      </c>
      <c r="D31" s="17">
        <v>30</v>
      </c>
      <c r="E31" s="17" t="e">
        <f>_xlfn.XLOOKUP(A31,[3]MASTER!$G:$G,[3]MASTER!$Q:$Q)</f>
        <v>#N/A</v>
      </c>
      <c r="F31" s="18">
        <f>_xlfn.XLOOKUP(A31,'[4]2022 Qtr 2 | Eff April 01, 2022'!$C$4:$C$785,'[4]2022 Qtr 2 | Eff April 01, 2022'!$I$4:$I$785)</f>
        <v>164.72</v>
      </c>
      <c r="G31" s="19" t="e">
        <f>_xlfn.XLOOKUP(A31,[5]Q3!$A:$A,[5]Q3!$O:$O)</f>
        <v>#N/A</v>
      </c>
      <c r="H31" s="20">
        <f t="shared" si="1"/>
        <v>164.72</v>
      </c>
      <c r="I31" s="21"/>
    </row>
    <row r="32" spans="1:9" x14ac:dyDescent="0.2">
      <c r="A32" s="14">
        <v>90650</v>
      </c>
      <c r="B32" s="15" t="s">
        <v>1420</v>
      </c>
      <c r="C32" s="16" t="s">
        <v>2</v>
      </c>
      <c r="D32" s="17">
        <v>30</v>
      </c>
      <c r="E32" s="17" t="e">
        <f>_xlfn.XLOOKUP(A32,[3]MASTER!$G:$G,[3]MASTER!$Q:$Q)</f>
        <v>#N/A</v>
      </c>
      <c r="F32" s="18">
        <f>_xlfn.XLOOKUP(A32,'[4]2022 Qtr 2 | Eff April 01, 2022'!$C$4:$C$785,'[4]2022 Qtr 2 | Eff April 01, 2022'!$I$4:$I$785)</f>
        <v>132.59</v>
      </c>
      <c r="G32" s="19" t="e">
        <f>_xlfn.XLOOKUP(A32,[5]Q3!$A:$A,[5]Q3!$O:$O)</f>
        <v>#N/A</v>
      </c>
      <c r="H32" s="20">
        <f t="shared" si="1"/>
        <v>132.59</v>
      </c>
      <c r="I32" s="21"/>
    </row>
    <row r="33" spans="1:9" x14ac:dyDescent="0.2">
      <c r="A33" s="14">
        <v>90651</v>
      </c>
      <c r="B33" s="15" t="s">
        <v>1421</v>
      </c>
      <c r="C33" s="16" t="s">
        <v>2</v>
      </c>
      <c r="D33" s="17">
        <v>30</v>
      </c>
      <c r="E33" s="17" t="e">
        <f>_xlfn.XLOOKUP(A33,[3]MASTER!$G:$G,[3]MASTER!$Q:$Q)</f>
        <v>#N/A</v>
      </c>
      <c r="F33" s="18">
        <f>_xlfn.XLOOKUP(A33,'[4]2022 Qtr 2 | Eff April 01, 2022'!$C$4:$C$785,'[4]2022 Qtr 2 | Eff April 01, 2022'!$I$4:$I$785)</f>
        <v>252.852</v>
      </c>
      <c r="G33" s="19" t="str">
        <f>_xlfn.XLOOKUP(A33,[5]Q3!$A:$A,[5]Q3!$O:$O)</f>
        <v>N/C</v>
      </c>
      <c r="H33" s="20">
        <f t="shared" si="1"/>
        <v>252.852</v>
      </c>
      <c r="I33" s="21"/>
    </row>
    <row r="34" spans="1:9" x14ac:dyDescent="0.2">
      <c r="A34" s="14">
        <v>90653</v>
      </c>
      <c r="B34" s="15" t="s">
        <v>1422</v>
      </c>
      <c r="C34" s="16" t="s">
        <v>2</v>
      </c>
      <c r="D34" s="17">
        <v>30</v>
      </c>
      <c r="E34" s="17" t="e">
        <f>_xlfn.XLOOKUP(A34,[3]MASTER!$G:$G,[3]MASTER!$Q:$Q)</f>
        <v>#N/A</v>
      </c>
      <c r="F34" s="18">
        <f>_xlfn.XLOOKUP(A34,'[4]2022 Qtr 2 | Eff April 01, 2022'!$C$4:$C$785,'[4]2022 Qtr 2 | Eff April 01, 2022'!$I$4:$I$785)</f>
        <v>63.99</v>
      </c>
      <c r="G34" s="19" t="e">
        <f>_xlfn.XLOOKUP(A34,[5]Q3!$A:$A,[5]Q3!$O:$O)</f>
        <v>#N/A</v>
      </c>
      <c r="H34" s="20">
        <f t="shared" si="1"/>
        <v>63.99</v>
      </c>
      <c r="I34" s="21"/>
    </row>
    <row r="35" spans="1:9" x14ac:dyDescent="0.2">
      <c r="A35" s="14">
        <v>90654</v>
      </c>
      <c r="B35" s="15" t="s">
        <v>1240</v>
      </c>
      <c r="C35" s="16" t="s">
        <v>2</v>
      </c>
      <c r="D35" s="17">
        <v>30</v>
      </c>
      <c r="E35" s="17" t="e">
        <f>_xlfn.XLOOKUP(A35,[3]MASTER!$G:$G,[3]MASTER!$Q:$Q)</f>
        <v>#N/A</v>
      </c>
      <c r="F35" s="18">
        <f>_xlfn.XLOOKUP(A35,'[4]2022 Qtr 2 | Eff April 01, 2022'!$C$4:$C$785,'[4]2022 Qtr 2 | Eff April 01, 2022'!$I$4:$I$785)</f>
        <v>20.36</v>
      </c>
      <c r="G35" s="19" t="e">
        <f>_xlfn.XLOOKUP(A35,[5]Q3!$A:$A,[5]Q3!$O:$O)</f>
        <v>#N/A</v>
      </c>
      <c r="H35" s="20">
        <f t="shared" si="1"/>
        <v>20.36</v>
      </c>
      <c r="I35" s="21"/>
    </row>
    <row r="36" spans="1:9" x14ac:dyDescent="0.2">
      <c r="A36" s="14">
        <v>90655</v>
      </c>
      <c r="B36" s="15" t="s">
        <v>1423</v>
      </c>
      <c r="C36" s="16" t="s">
        <v>2</v>
      </c>
      <c r="D36" s="17">
        <v>30</v>
      </c>
      <c r="E36" s="17" t="e">
        <f>_xlfn.XLOOKUP(A36,[3]MASTER!$G:$G,[3]MASTER!$Q:$Q)</f>
        <v>#N/A</v>
      </c>
      <c r="F36" s="18">
        <f>_xlfn.XLOOKUP(A36,'[4]2022 Qtr 2 | Eff April 01, 2022'!$C$4:$C$785,'[4]2022 Qtr 2 | Eff April 01, 2022'!$I$4:$I$785)</f>
        <v>30.51</v>
      </c>
      <c r="G36" s="19" t="e">
        <f>_xlfn.XLOOKUP(A36,[5]Q3!$A:$A,[5]Q3!$O:$O)</f>
        <v>#N/A</v>
      </c>
      <c r="H36" s="20">
        <f t="shared" si="1"/>
        <v>30.51</v>
      </c>
      <c r="I36" s="21"/>
    </row>
    <row r="37" spans="1:9" x14ac:dyDescent="0.2">
      <c r="A37" s="14">
        <v>90656</v>
      </c>
      <c r="B37" s="15" t="s">
        <v>1424</v>
      </c>
      <c r="C37" s="16" t="s">
        <v>2</v>
      </c>
      <c r="D37" s="17">
        <v>30</v>
      </c>
      <c r="E37" s="17" t="e">
        <f>_xlfn.XLOOKUP(A37,[3]MASTER!$G:$G,[3]MASTER!$Q:$Q)</f>
        <v>#N/A</v>
      </c>
      <c r="F37" s="18">
        <f>_xlfn.XLOOKUP(A37,'[4]2022 Qtr 2 | Eff April 01, 2022'!$C$4:$C$785,'[4]2022 Qtr 2 | Eff April 01, 2022'!$I$4:$I$785)</f>
        <v>24.23</v>
      </c>
      <c r="G37" s="19" t="e">
        <f>_xlfn.XLOOKUP(A37,[5]Q3!$A:$A,[5]Q3!$O:$O)</f>
        <v>#N/A</v>
      </c>
      <c r="H37" s="20">
        <f t="shared" si="1"/>
        <v>24.23</v>
      </c>
      <c r="I37" s="21"/>
    </row>
    <row r="38" spans="1:9" x14ac:dyDescent="0.2">
      <c r="A38" s="14">
        <v>90657</v>
      </c>
      <c r="B38" s="15" t="s">
        <v>1425</v>
      </c>
      <c r="C38" s="16" t="s">
        <v>2</v>
      </c>
      <c r="D38" s="17">
        <v>30</v>
      </c>
      <c r="E38" s="17" t="e">
        <f>_xlfn.XLOOKUP(A38,[3]MASTER!$G:$G,[3]MASTER!$Q:$Q)</f>
        <v>#N/A</v>
      </c>
      <c r="F38" s="18">
        <f>_xlfn.XLOOKUP(A38,'[4]2022 Qtr 2 | Eff April 01, 2022'!$C$4:$C$785,'[4]2022 Qtr 2 | Eff April 01, 2022'!$I$4:$I$785)</f>
        <v>10.48</v>
      </c>
      <c r="G38" s="19" t="e">
        <f>_xlfn.XLOOKUP(A38,[5]Q3!$A:$A,[5]Q3!$O:$O)</f>
        <v>#N/A</v>
      </c>
      <c r="H38" s="20">
        <f t="shared" si="1"/>
        <v>10.48</v>
      </c>
      <c r="I38" s="21"/>
    </row>
    <row r="39" spans="1:9" x14ac:dyDescent="0.2">
      <c r="A39" s="14">
        <v>90658</v>
      </c>
      <c r="B39" s="15" t="s">
        <v>1426</v>
      </c>
      <c r="C39" s="16" t="s">
        <v>2</v>
      </c>
      <c r="D39" s="17">
        <v>30</v>
      </c>
      <c r="E39" s="17" t="e">
        <f>_xlfn.XLOOKUP(A39,[3]MASTER!$G:$G,[3]MASTER!$Q:$Q)</f>
        <v>#N/A</v>
      </c>
      <c r="F39" s="18">
        <f>_xlfn.XLOOKUP(A39,'[4]2022 Qtr 2 | Eff April 01, 2022'!$C$4:$C$785,'[4]2022 Qtr 2 | Eff April 01, 2022'!$I$4:$I$785)</f>
        <v>22.7</v>
      </c>
      <c r="G39" s="19" t="e">
        <f>_xlfn.XLOOKUP(A39,[5]Q3!$A:$A,[5]Q3!$O:$O)</f>
        <v>#N/A</v>
      </c>
      <c r="H39" s="20">
        <f t="shared" si="1"/>
        <v>22.7</v>
      </c>
      <c r="I39" s="21"/>
    </row>
    <row r="40" spans="1:9" x14ac:dyDescent="0.2">
      <c r="A40" s="14">
        <v>90660</v>
      </c>
      <c r="B40" s="15" t="s">
        <v>1427</v>
      </c>
      <c r="C40" s="16">
        <v>1</v>
      </c>
      <c r="D40" s="17">
        <v>30</v>
      </c>
      <c r="E40" s="17" t="e">
        <f>_xlfn.XLOOKUP(A40,[3]MASTER!$G:$G,[3]MASTER!$Q:$Q)</f>
        <v>#N/A</v>
      </c>
      <c r="F40" s="18">
        <f>_xlfn.XLOOKUP(A40,'[4]2022 Qtr 2 | Eff April 01, 2022'!$C$4:$C$785,'[4]2022 Qtr 2 | Eff April 01, 2022'!$I$4:$I$785)</f>
        <v>17.88</v>
      </c>
      <c r="G40" s="19" t="e">
        <f>_xlfn.XLOOKUP(A40,[5]Q3!$A:$A,[5]Q3!$O:$O)</f>
        <v>#N/A</v>
      </c>
      <c r="H40" s="20">
        <f t="shared" si="1"/>
        <v>17.88</v>
      </c>
      <c r="I40" s="21"/>
    </row>
    <row r="41" spans="1:9" x14ac:dyDescent="0.2">
      <c r="A41" s="14">
        <v>90662</v>
      </c>
      <c r="B41" s="15" t="s">
        <v>1428</v>
      </c>
      <c r="C41" s="16" t="s">
        <v>2</v>
      </c>
      <c r="D41" s="17">
        <v>30</v>
      </c>
      <c r="E41" s="17" t="e">
        <f>_xlfn.XLOOKUP(A41,[3]MASTER!$G:$G,[3]MASTER!$Q:$Q)</f>
        <v>#N/A</v>
      </c>
      <c r="F41" s="18">
        <f>_xlfn.XLOOKUP(A41,'[4]2022 Qtr 2 | Eff April 01, 2022'!$C$4:$C$785,'[4]2022 Qtr 2 | Eff April 01, 2022'!$I$4:$I$785)</f>
        <v>65.260999999999996</v>
      </c>
      <c r="G41" s="19" t="str">
        <f>_xlfn.XLOOKUP(A41,[5]Q3!$A:$A,[5]Q3!$O:$O)</f>
        <v>N/C</v>
      </c>
      <c r="H41" s="20">
        <f t="shared" si="1"/>
        <v>65.260999999999996</v>
      </c>
      <c r="I41" s="21"/>
    </row>
    <row r="42" spans="1:9" x14ac:dyDescent="0.2">
      <c r="A42" s="14">
        <v>90670</v>
      </c>
      <c r="B42" s="15" t="s">
        <v>1429</v>
      </c>
      <c r="C42" s="16" t="s">
        <v>2</v>
      </c>
      <c r="D42" s="17">
        <v>30</v>
      </c>
      <c r="E42" s="17" t="e">
        <f>_xlfn.XLOOKUP(A42,[3]MASTER!$G:$G,[3]MASTER!$Q:$Q)</f>
        <v>#N/A</v>
      </c>
      <c r="F42" s="18">
        <f>_xlfn.XLOOKUP(A42,'[4]2022 Qtr 2 | Eff April 01, 2022'!$C$4:$C$785,'[4]2022 Qtr 2 | Eff April 01, 2022'!$I$4:$I$785)</f>
        <v>257.98899999999998</v>
      </c>
      <c r="G42" s="19" t="str">
        <f>_xlfn.XLOOKUP(A42,[5]Q3!$A:$A,[5]Q3!$O:$O)</f>
        <v>N/C</v>
      </c>
      <c r="H42" s="20">
        <f t="shared" si="1"/>
        <v>257.98899999999998</v>
      </c>
      <c r="I42" s="21"/>
    </row>
    <row r="43" spans="1:9" x14ac:dyDescent="0.2">
      <c r="A43" s="14">
        <v>90671</v>
      </c>
      <c r="B43" s="15" t="s">
        <v>1430</v>
      </c>
      <c r="C43" s="16" t="s">
        <v>2</v>
      </c>
      <c r="D43" s="17">
        <v>30</v>
      </c>
      <c r="E43" s="17" t="e">
        <f>_xlfn.XLOOKUP(A43,[3]MASTER!$G:$G,[3]MASTER!$Q:$Q)</f>
        <v>#N/A</v>
      </c>
      <c r="F43" s="18">
        <f>_xlfn.XLOOKUP(A43,'[4]2022 Qtr 2 | Eff April 01, 2022'!$C$4:$C$785,'[4]2022 Qtr 2 | Eff April 01, 2022'!$I$4:$I$785)</f>
        <v>246.19499999999999</v>
      </c>
      <c r="G43" s="19" t="str">
        <f>_xlfn.XLOOKUP(A43,[5]Q3!$A:$A,[5]Q3!$O:$O)</f>
        <v>N/C</v>
      </c>
      <c r="H43" s="20">
        <f t="shared" si="1"/>
        <v>246.19499999999999</v>
      </c>
      <c r="I43" s="21"/>
    </row>
    <row r="44" spans="1:9" x14ac:dyDescent="0.2">
      <c r="A44" s="14">
        <v>90672</v>
      </c>
      <c r="B44" s="15" t="s">
        <v>1431</v>
      </c>
      <c r="C44" s="16">
        <v>1</v>
      </c>
      <c r="D44" s="17">
        <v>30</v>
      </c>
      <c r="E44" s="17" t="e">
        <f>_xlfn.XLOOKUP(A44,[3]MASTER!$G:$G,[3]MASTER!$Q:$Q)</f>
        <v>#N/A</v>
      </c>
      <c r="F44" s="18">
        <f>_xlfn.XLOOKUP(A44,'[4]2022 Qtr 2 | Eff April 01, 2022'!$C$4:$C$785,'[4]2022 Qtr 2 | Eff April 01, 2022'!$I$4:$I$785)</f>
        <v>26.876000000000001</v>
      </c>
      <c r="G44" s="19" t="str">
        <f>_xlfn.XLOOKUP(A44,[5]Q3!$A:$A,[5]Q3!$O:$O)</f>
        <v>N/C</v>
      </c>
      <c r="H44" s="20">
        <f t="shared" si="1"/>
        <v>26.876000000000001</v>
      </c>
      <c r="I44" s="21"/>
    </row>
    <row r="45" spans="1:9" x14ac:dyDescent="0.2">
      <c r="A45" s="14">
        <v>90673</v>
      </c>
      <c r="B45" s="15" t="s">
        <v>1432</v>
      </c>
      <c r="C45" s="16" t="s">
        <v>2</v>
      </c>
      <c r="D45" s="17">
        <v>30</v>
      </c>
      <c r="E45" s="17" t="e">
        <f>_xlfn.XLOOKUP(A45,[3]MASTER!$G:$G,[3]MASTER!$Q:$Q)</f>
        <v>#N/A</v>
      </c>
      <c r="F45" s="18">
        <f>_xlfn.XLOOKUP(A45,'[4]2022 Qtr 2 | Eff April 01, 2022'!$C$4:$C$785,'[4]2022 Qtr 2 | Eff April 01, 2022'!$I$4:$I$785)</f>
        <v>45.07</v>
      </c>
      <c r="G45" s="19" t="e">
        <f>_xlfn.XLOOKUP(A45,[5]Q3!$A:$A,[5]Q3!$O:$O)</f>
        <v>#N/A</v>
      </c>
      <c r="H45" s="20">
        <f t="shared" si="1"/>
        <v>45.07</v>
      </c>
      <c r="I45" s="21"/>
    </row>
    <row r="46" spans="1:9" x14ac:dyDescent="0.2">
      <c r="A46" s="14">
        <v>90674</v>
      </c>
      <c r="B46" s="15" t="s">
        <v>1433</v>
      </c>
      <c r="C46" s="16" t="s">
        <v>2</v>
      </c>
      <c r="D46" s="17">
        <v>30</v>
      </c>
      <c r="E46" s="17" t="e">
        <f>_xlfn.XLOOKUP(A46,[3]MASTER!$G:$G,[3]MASTER!$Q:$Q)</f>
        <v>#N/A</v>
      </c>
      <c r="F46" s="18">
        <f>_xlfn.XLOOKUP(A46,'[4]2022 Qtr 2 | Eff April 01, 2022'!$C$4:$C$785,'[4]2022 Qtr 2 | Eff April 01, 2022'!$I$4:$I$785)</f>
        <v>29.94</v>
      </c>
      <c r="G46" s="19" t="str">
        <f>_xlfn.XLOOKUP(A46,[5]Q3!$A:$A,[5]Q3!$O:$O)</f>
        <v>N/C</v>
      </c>
      <c r="H46" s="20">
        <f t="shared" si="1"/>
        <v>29.94</v>
      </c>
      <c r="I46" s="21"/>
    </row>
    <row r="47" spans="1:9" x14ac:dyDescent="0.2">
      <c r="A47" s="14">
        <v>90675</v>
      </c>
      <c r="B47" s="15" t="s">
        <v>1434</v>
      </c>
      <c r="C47" s="16" t="s">
        <v>2</v>
      </c>
      <c r="D47" s="17">
        <v>30</v>
      </c>
      <c r="E47" s="17" t="e">
        <f>_xlfn.XLOOKUP(A47,[3]MASTER!$G:$G,[3]MASTER!$Q:$Q)</f>
        <v>#N/A</v>
      </c>
      <c r="F47" s="18">
        <f>_xlfn.XLOOKUP(A47,'[4]2022 Qtr 2 | Eff April 01, 2022'!$C$4:$C$785,'[4]2022 Qtr 2 | Eff April 01, 2022'!$I$4:$I$785)</f>
        <v>293.58800000000002</v>
      </c>
      <c r="G47" s="19">
        <f>_xlfn.XLOOKUP(A47,[5]Q3!$A:$A,[5]Q3!$O:$O)</f>
        <v>291.791</v>
      </c>
      <c r="H47" s="20">
        <f t="shared" si="1"/>
        <v>291.791</v>
      </c>
      <c r="I47" s="21"/>
    </row>
    <row r="48" spans="1:9" x14ac:dyDescent="0.2">
      <c r="A48" s="14">
        <v>90677</v>
      </c>
      <c r="B48" s="15" t="s">
        <v>1435</v>
      </c>
      <c r="C48" s="16" t="s">
        <v>2</v>
      </c>
      <c r="D48" s="17">
        <v>30</v>
      </c>
      <c r="E48" s="17" t="e">
        <f>_xlfn.XLOOKUP(A48,[3]MASTER!$G:$G,[3]MASTER!$Q:$Q)</f>
        <v>#N/A</v>
      </c>
      <c r="F48" s="18">
        <f>_xlfn.XLOOKUP(A48,'[4]2022 Qtr 2 | Eff April 01, 2022'!$C$4:$C$785,'[4]2022 Qtr 2 | Eff April 01, 2022'!$I$4:$I$785)</f>
        <v>283.71699999999998</v>
      </c>
      <c r="G48" s="19" t="str">
        <f>_xlfn.XLOOKUP(A48,[5]Q3!$A:$A,[5]Q3!$O:$O)</f>
        <v>N/C</v>
      </c>
      <c r="H48" s="20">
        <f t="shared" si="1"/>
        <v>283.71699999999998</v>
      </c>
      <c r="I48" s="21"/>
    </row>
    <row r="49" spans="1:9" x14ac:dyDescent="0.2">
      <c r="A49" s="14">
        <v>90680</v>
      </c>
      <c r="B49" s="15" t="s">
        <v>1436</v>
      </c>
      <c r="C49" s="16">
        <v>1</v>
      </c>
      <c r="D49" s="17">
        <v>30</v>
      </c>
      <c r="E49" s="17" t="e">
        <f>_xlfn.XLOOKUP(A49,[3]MASTER!$G:$G,[3]MASTER!$Q:$Q)</f>
        <v>#N/A</v>
      </c>
      <c r="F49" s="18">
        <f>_xlfn.XLOOKUP(A49,'[4]2022 Qtr 2 | Eff April 01, 2022'!$C$4:$C$785,'[4]2022 Qtr 2 | Eff April 01, 2022'!$I$4:$I$785)</f>
        <v>89.746744213155708</v>
      </c>
      <c r="G49" s="19" t="str">
        <f>_xlfn.XLOOKUP(A49,[5]Q3!$A:$A,[5]Q3!$O:$O)</f>
        <v>N/C</v>
      </c>
      <c r="H49" s="20">
        <f t="shared" si="1"/>
        <v>89.746744213155708</v>
      </c>
      <c r="I49" s="21"/>
    </row>
    <row r="50" spans="1:9" x14ac:dyDescent="0.2">
      <c r="A50" s="14">
        <v>90681</v>
      </c>
      <c r="B50" s="15" t="s">
        <v>1437</v>
      </c>
      <c r="C50" s="16">
        <v>1</v>
      </c>
      <c r="D50" s="17">
        <v>30</v>
      </c>
      <c r="E50" s="17" t="e">
        <f>_xlfn.XLOOKUP(A50,[3]MASTER!$G:$G,[3]MASTER!$Q:$Q)</f>
        <v>#N/A</v>
      </c>
      <c r="F50" s="18">
        <f>_xlfn.XLOOKUP(A50,'[4]2022 Qtr 2 | Eff April 01, 2022'!$C$4:$C$785,'[4]2022 Qtr 2 | Eff April 01, 2022'!$I$4:$I$785)</f>
        <v>130.07</v>
      </c>
      <c r="G50" s="19" t="str">
        <f>_xlfn.XLOOKUP(A50,[5]Q3!$A:$A,[5]Q3!$O:$O)</f>
        <v>N/C</v>
      </c>
      <c r="H50" s="20">
        <f t="shared" si="1"/>
        <v>130.07</v>
      </c>
      <c r="I50" s="21"/>
    </row>
    <row r="51" spans="1:9" x14ac:dyDescent="0.2">
      <c r="A51" s="14">
        <v>90682</v>
      </c>
      <c r="B51" s="15" t="s">
        <v>1438</v>
      </c>
      <c r="C51" s="16" t="s">
        <v>2</v>
      </c>
      <c r="D51" s="17">
        <v>30</v>
      </c>
      <c r="E51" s="17" t="e">
        <f>_xlfn.XLOOKUP(A51,[3]MASTER!$G:$G,[3]MASTER!$Q:$Q)</f>
        <v>#N/A</v>
      </c>
      <c r="F51" s="18">
        <f>_xlfn.XLOOKUP(A51,'[4]2022 Qtr 2 | Eff April 01, 2022'!$C$4:$C$785,'[4]2022 Qtr 2 | Eff April 01, 2022'!$I$4:$I$785)</f>
        <v>65.260999999999996</v>
      </c>
      <c r="G51" s="19" t="str">
        <f>_xlfn.XLOOKUP(A51,[5]Q3!$A:$A,[5]Q3!$O:$O)</f>
        <v>N/C</v>
      </c>
      <c r="H51" s="20">
        <f t="shared" si="1"/>
        <v>65.260999999999996</v>
      </c>
      <c r="I51" s="21"/>
    </row>
    <row r="52" spans="1:9" x14ac:dyDescent="0.2">
      <c r="A52" s="14">
        <v>90685</v>
      </c>
      <c r="B52" s="15" t="s">
        <v>1439</v>
      </c>
      <c r="C52" s="16" t="s">
        <v>2</v>
      </c>
      <c r="D52" s="17">
        <v>30</v>
      </c>
      <c r="E52" s="17" t="e">
        <f>_xlfn.XLOOKUP(A52,[3]MASTER!$G:$G,[3]MASTER!$Q:$Q)</f>
        <v>#N/A</v>
      </c>
      <c r="F52" s="18">
        <f>_xlfn.XLOOKUP(A52,'[4]2022 Qtr 2 | Eff April 01, 2022'!$C$4:$C$785,'[4]2022 Qtr 2 | Eff April 01, 2022'!$I$4:$I$785)</f>
        <v>21.638999999999999</v>
      </c>
      <c r="G52" s="19" t="str">
        <f>_xlfn.XLOOKUP(A52,[5]Q3!$A:$A,[5]Q3!$O:$O)</f>
        <v>N/C</v>
      </c>
      <c r="H52" s="20">
        <f t="shared" si="1"/>
        <v>21.638999999999999</v>
      </c>
      <c r="I52" s="21"/>
    </row>
    <row r="53" spans="1:9" x14ac:dyDescent="0.2">
      <c r="A53" s="14">
        <v>90686</v>
      </c>
      <c r="B53" s="15" t="s">
        <v>1440</v>
      </c>
      <c r="C53" s="16" t="s">
        <v>2</v>
      </c>
      <c r="D53" s="17">
        <v>30</v>
      </c>
      <c r="E53" s="17" t="e">
        <f>_xlfn.XLOOKUP(A53,[3]MASTER!$G:$G,[3]MASTER!$Q:$Q)</f>
        <v>#N/A</v>
      </c>
      <c r="F53" s="18">
        <f>_xlfn.XLOOKUP(A53,'[4]2022 Qtr 2 | Eff April 01, 2022'!$C$4:$C$785,'[4]2022 Qtr 2 | Eff April 01, 2022'!$I$4:$I$785)</f>
        <v>20.526</v>
      </c>
      <c r="G53" s="19" t="str">
        <f>_xlfn.XLOOKUP(A53,[5]Q3!$A:$A,[5]Q3!$O:$O)</f>
        <v>N/C</v>
      </c>
      <c r="H53" s="20">
        <f t="shared" si="1"/>
        <v>20.526</v>
      </c>
      <c r="I53" s="21"/>
    </row>
    <row r="54" spans="1:9" x14ac:dyDescent="0.2">
      <c r="A54" s="14">
        <v>90687</v>
      </c>
      <c r="B54" s="15" t="s">
        <v>1441</v>
      </c>
      <c r="C54" s="16" t="s">
        <v>2</v>
      </c>
      <c r="D54" s="17">
        <v>30</v>
      </c>
      <c r="E54" s="17" t="e">
        <f>_xlfn.XLOOKUP(A54,[3]MASTER!$G:$G,[3]MASTER!$Q:$Q)</f>
        <v>#N/A</v>
      </c>
      <c r="F54" s="18">
        <f>_xlfn.XLOOKUP(A54,'[4]2022 Qtr 2 | Eff April 01, 2022'!$C$4:$C$785,'[4]2022 Qtr 2 | Eff April 01, 2022'!$I$4:$I$785)</f>
        <v>9.9529999999999994</v>
      </c>
      <c r="G54" s="19" t="str">
        <f>_xlfn.XLOOKUP(A54,[5]Q3!$A:$A,[5]Q3!$O:$O)</f>
        <v>N/C</v>
      </c>
      <c r="H54" s="20">
        <f t="shared" si="1"/>
        <v>9.9529999999999994</v>
      </c>
      <c r="I54" s="21"/>
    </row>
    <row r="55" spans="1:9" x14ac:dyDescent="0.2">
      <c r="A55" s="14">
        <v>90688</v>
      </c>
      <c r="B55" s="15" t="s">
        <v>1442</v>
      </c>
      <c r="C55" s="16" t="s">
        <v>2</v>
      </c>
      <c r="D55" s="17">
        <v>30</v>
      </c>
      <c r="E55" s="17" t="e">
        <f>_xlfn.XLOOKUP(A55,[3]MASTER!$G:$G,[3]MASTER!$Q:$Q)</f>
        <v>#N/A</v>
      </c>
      <c r="F55" s="18">
        <f>_xlfn.XLOOKUP(A55,'[4]2022 Qtr 2 | Eff April 01, 2022'!$C$4:$C$785,'[4]2022 Qtr 2 | Eff April 01, 2022'!$I$4:$I$785)</f>
        <v>19.905999999999999</v>
      </c>
      <c r="G55" s="19" t="str">
        <f>_xlfn.XLOOKUP(A55,[5]Q3!$A:$A,[5]Q3!$O:$O)</f>
        <v>N/C</v>
      </c>
      <c r="H55" s="20">
        <f t="shared" si="1"/>
        <v>19.905999999999999</v>
      </c>
      <c r="I55" s="21"/>
    </row>
    <row r="56" spans="1:9" ht="25.5" x14ac:dyDescent="0.2">
      <c r="A56" s="14">
        <v>90689</v>
      </c>
      <c r="B56" s="15" t="s">
        <v>1443</v>
      </c>
      <c r="C56" s="16" t="s">
        <v>2</v>
      </c>
      <c r="D56" s="17">
        <v>30</v>
      </c>
      <c r="E56" s="17" t="e">
        <f>_xlfn.XLOOKUP(A56,[3]MASTER!$G:$G,[3]MASTER!$Q:$Q)</f>
        <v>#N/A</v>
      </c>
      <c r="F56" s="18">
        <f>_xlfn.XLOOKUP(A56,'[4]2022 Qtr 2 | Eff April 01, 2022'!$C$4:$C$785,'[4]2022 Qtr 2 | Eff April 01, 2022'!$I$4:$I$785)</f>
        <v>0</v>
      </c>
      <c r="G56" s="19" t="e">
        <f>_xlfn.XLOOKUP(A56,[5]Q3!$A:$A,[5]Q3!$O:$O)</f>
        <v>#N/A</v>
      </c>
      <c r="H56" s="20">
        <f t="shared" si="1"/>
        <v>0</v>
      </c>
      <c r="I56" s="21"/>
    </row>
    <row r="57" spans="1:9" x14ac:dyDescent="0.2">
      <c r="A57" s="14">
        <v>90690</v>
      </c>
      <c r="B57" s="15" t="s">
        <v>3</v>
      </c>
      <c r="C57" s="16">
        <v>1</v>
      </c>
      <c r="D57" s="17">
        <v>30</v>
      </c>
      <c r="E57" s="17" t="e">
        <f>_xlfn.XLOOKUP(A57,[3]MASTER!$G:$G,[3]MASTER!$Q:$Q)</f>
        <v>#N/A</v>
      </c>
      <c r="F57" s="18">
        <f>_xlfn.XLOOKUP(A57,'[4]2022 Qtr 2 | Eff April 01, 2022'!$C$4:$C$785,'[4]2022 Qtr 2 | Eff April 01, 2022'!$I$4:$I$785)</f>
        <v>85.99</v>
      </c>
      <c r="G57" s="19">
        <f>_xlfn.XLOOKUP(A57,[5]Q3!$A:$A,[5]Q3!$O:$O)</f>
        <v>94.5</v>
      </c>
      <c r="H57" s="20">
        <f t="shared" si="1"/>
        <v>94.5</v>
      </c>
      <c r="I57" s="21"/>
    </row>
    <row r="58" spans="1:9" x14ac:dyDescent="0.2">
      <c r="A58" s="14">
        <v>90691</v>
      </c>
      <c r="B58" s="15" t="s">
        <v>1444</v>
      </c>
      <c r="C58" s="16" t="s">
        <v>2</v>
      </c>
      <c r="D58" s="17">
        <v>30</v>
      </c>
      <c r="E58" s="17" t="e">
        <f>_xlfn.XLOOKUP(A58,[3]MASTER!$G:$G,[3]MASTER!$Q:$Q)</f>
        <v>#N/A</v>
      </c>
      <c r="F58" s="18">
        <f>_xlfn.XLOOKUP(A58,'[4]2022 Qtr 2 | Eff April 01, 2022'!$C$4:$C$785,'[4]2022 Qtr 2 | Eff April 01, 2022'!$I$4:$I$785)</f>
        <v>106.53095454545455</v>
      </c>
      <c r="G58" s="19">
        <f>_xlfn.XLOOKUP(A58,[5]Q3!$A:$A,[5]Q3!$O:$O)</f>
        <v>107.350875</v>
      </c>
      <c r="H58" s="20">
        <f t="shared" si="1"/>
        <v>107.350875</v>
      </c>
      <c r="I58" s="21"/>
    </row>
    <row r="59" spans="1:9" ht="25.5" x14ac:dyDescent="0.2">
      <c r="A59" s="14">
        <v>90694</v>
      </c>
      <c r="B59" s="15" t="s">
        <v>1445</v>
      </c>
      <c r="C59" s="16" t="s">
        <v>2</v>
      </c>
      <c r="D59" s="17">
        <v>30</v>
      </c>
      <c r="E59" s="17" t="e">
        <f>_xlfn.XLOOKUP(A59,[3]MASTER!$G:$G,[3]MASTER!$Q:$Q)</f>
        <v>#N/A</v>
      </c>
      <c r="F59" s="18">
        <f>_xlfn.XLOOKUP(A59,'[4]2022 Qtr 2 | Eff April 01, 2022'!$C$4:$C$785,'[4]2022 Qtr 2 | Eff April 01, 2022'!$I$4:$I$785)</f>
        <v>66.426000000000002</v>
      </c>
      <c r="G59" s="19" t="str">
        <f>_xlfn.XLOOKUP(A59,[5]Q3!$A:$A,[5]Q3!$O:$O)</f>
        <v>N/C</v>
      </c>
      <c r="H59" s="20">
        <f t="shared" si="1"/>
        <v>66.426000000000002</v>
      </c>
      <c r="I59" s="21"/>
    </row>
    <row r="60" spans="1:9" x14ac:dyDescent="0.2">
      <c r="A60" s="14">
        <v>90696</v>
      </c>
      <c r="B60" s="15" t="s">
        <v>1446</v>
      </c>
      <c r="C60" s="16" t="s">
        <v>2</v>
      </c>
      <c r="D60" s="17">
        <v>30</v>
      </c>
      <c r="E60" s="17" t="e">
        <f>_xlfn.XLOOKUP(A60,[3]MASTER!$G:$G,[3]MASTER!$Q:$Q)</f>
        <v>#N/A</v>
      </c>
      <c r="F60" s="18">
        <f>_xlfn.XLOOKUP(A60,'[4]2022 Qtr 2 | Eff April 01, 2022'!$C$4:$C$785,'[4]2022 Qtr 2 | Eff April 01, 2022'!$I$4:$I$785)</f>
        <v>54.756396526772789</v>
      </c>
      <c r="G60" s="19">
        <f>_xlfn.XLOOKUP(A60,[5]Q3!$A:$A,[5]Q3!$O:$O)</f>
        <v>54.891538002980617</v>
      </c>
      <c r="H60" s="20">
        <f t="shared" si="1"/>
        <v>54.891538002980617</v>
      </c>
      <c r="I60" s="21"/>
    </row>
    <row r="61" spans="1:9" x14ac:dyDescent="0.2">
      <c r="A61" s="14">
        <v>90697</v>
      </c>
      <c r="B61" s="15" t="s">
        <v>1447</v>
      </c>
      <c r="C61" s="16" t="s">
        <v>2</v>
      </c>
      <c r="D61" s="17">
        <v>30</v>
      </c>
      <c r="E61" s="17" t="e">
        <f>_xlfn.XLOOKUP(A61,[3]MASTER!$G:$G,[3]MASTER!$Q:$Q)</f>
        <v>#N/A</v>
      </c>
      <c r="F61" s="18">
        <f>_xlfn.XLOOKUP(A61,'[4]2022 Qtr 2 | Eff April 01, 2022'!$C$4:$C$785,'[4]2022 Qtr 2 | Eff April 01, 2022'!$I$4:$I$785)</f>
        <v>135.32151282051282</v>
      </c>
      <c r="G61" s="19" t="str">
        <f>_xlfn.XLOOKUP(A61,[5]Q3!$A:$A,[5]Q3!$O:$O)</f>
        <v>N/C</v>
      </c>
      <c r="H61" s="20">
        <f t="shared" si="1"/>
        <v>135.32151282051282</v>
      </c>
      <c r="I61" s="21"/>
    </row>
    <row r="62" spans="1:9" x14ac:dyDescent="0.2">
      <c r="A62" s="14">
        <v>90698</v>
      </c>
      <c r="B62" s="15" t="s">
        <v>1448</v>
      </c>
      <c r="C62" s="16" t="s">
        <v>2</v>
      </c>
      <c r="D62" s="17">
        <v>30</v>
      </c>
      <c r="E62" s="17" t="e">
        <f>_xlfn.XLOOKUP(A62,[3]MASTER!$G:$G,[3]MASTER!$Q:$Q)</f>
        <v>#N/A</v>
      </c>
      <c r="F62" s="18">
        <f>_xlfn.XLOOKUP(A62,'[4]2022 Qtr 2 | Eff April 01, 2022'!$C$4:$C$785,'[4]2022 Qtr 2 | Eff April 01, 2022'!$I$4:$I$785)</f>
        <v>102.426</v>
      </c>
      <c r="G62" s="19" t="str">
        <f>_xlfn.XLOOKUP(A62,[5]Q3!$A:$A,[5]Q3!$O:$O)</f>
        <v>N/C</v>
      </c>
      <c r="H62" s="20">
        <f t="shared" si="1"/>
        <v>102.426</v>
      </c>
      <c r="I62" s="21"/>
    </row>
    <row r="63" spans="1:9" x14ac:dyDescent="0.2">
      <c r="A63" s="14">
        <v>90700</v>
      </c>
      <c r="B63" s="15" t="s">
        <v>1449</v>
      </c>
      <c r="C63" s="16" t="s">
        <v>2</v>
      </c>
      <c r="D63" s="17">
        <v>30</v>
      </c>
      <c r="E63" s="17" t="e">
        <f>_xlfn.XLOOKUP(A63,[3]MASTER!$G:$G,[3]MASTER!$Q:$Q)</f>
        <v>#N/A</v>
      </c>
      <c r="F63" s="18">
        <f>_xlfn.XLOOKUP(A63,'[4]2022 Qtr 2 | Eff April 01, 2022'!$C$4:$C$785,'[4]2022 Qtr 2 | Eff April 01, 2022'!$I$4:$I$785)</f>
        <v>29.336749879980797</v>
      </c>
      <c r="G63" s="19">
        <f>_xlfn.XLOOKUP(A63,[5]Q3!$A:$A,[5]Q3!$O:$O)</f>
        <v>24.728118086696565</v>
      </c>
      <c r="H63" s="20">
        <f t="shared" si="1"/>
        <v>24.728118086696565</v>
      </c>
      <c r="I63" s="21"/>
    </row>
    <row r="64" spans="1:9" x14ac:dyDescent="0.2">
      <c r="A64" s="14">
        <v>90702</v>
      </c>
      <c r="B64" s="15" t="s">
        <v>1450</v>
      </c>
      <c r="C64" s="16" t="s">
        <v>2</v>
      </c>
      <c r="D64" s="17">
        <v>30</v>
      </c>
      <c r="E64" s="17" t="e">
        <f>_xlfn.XLOOKUP(A64,[3]MASTER!$G:$G,[3]MASTER!$Q:$Q)</f>
        <v>#N/A</v>
      </c>
      <c r="F64" s="18">
        <f>_xlfn.XLOOKUP(A64,'[4]2022 Qtr 2 | Eff April 01, 2022'!$C$4:$C$785,'[4]2022 Qtr 2 | Eff April 01, 2022'!$I$4:$I$785)</f>
        <v>61.511499999999998</v>
      </c>
      <c r="G64" s="19" t="str">
        <f>_xlfn.XLOOKUP(A64,[5]Q3!$A:$A,[5]Q3!$O:$O)</f>
        <v>N/C</v>
      </c>
      <c r="H64" s="20">
        <f t="shared" si="1"/>
        <v>61.511499999999998</v>
      </c>
      <c r="I64" s="21"/>
    </row>
    <row r="65" spans="1:9" x14ac:dyDescent="0.2">
      <c r="A65" s="14">
        <v>90707</v>
      </c>
      <c r="B65" s="15" t="s">
        <v>920</v>
      </c>
      <c r="C65" s="16" t="s">
        <v>2</v>
      </c>
      <c r="D65" s="17">
        <v>30</v>
      </c>
      <c r="E65" s="17" t="e">
        <f>_xlfn.XLOOKUP(A65,[3]MASTER!$G:$G,[3]MASTER!$Q:$Q)</f>
        <v>#N/A</v>
      </c>
      <c r="F65" s="18">
        <f>_xlfn.XLOOKUP(A65,'[4]2022 Qtr 2 | Eff April 01, 2022'!$C$4:$C$785,'[4]2022 Qtr 2 | Eff April 01, 2022'!$I$4:$I$785)</f>
        <v>85.063999999999993</v>
      </c>
      <c r="G65" s="19" t="str">
        <f>_xlfn.XLOOKUP(A65,[5]Q3!$A:$A,[5]Q3!$O:$O)</f>
        <v>N/C</v>
      </c>
      <c r="H65" s="20">
        <f t="shared" si="1"/>
        <v>85.063999999999993</v>
      </c>
      <c r="I65" s="21"/>
    </row>
    <row r="66" spans="1:9" x14ac:dyDescent="0.2">
      <c r="A66" s="14">
        <v>90710</v>
      </c>
      <c r="B66" s="15" t="s">
        <v>921</v>
      </c>
      <c r="C66" s="16" t="s">
        <v>2</v>
      </c>
      <c r="D66" s="17">
        <v>30</v>
      </c>
      <c r="E66" s="17" t="e">
        <f>_xlfn.XLOOKUP(A66,[3]MASTER!$G:$G,[3]MASTER!$Q:$Q)</f>
        <v>#N/A</v>
      </c>
      <c r="F66" s="18">
        <f>_xlfn.XLOOKUP(A66,'[4]2022 Qtr 2 | Eff April 01, 2022'!$C$4:$C$785,'[4]2022 Qtr 2 | Eff April 01, 2022'!$I$4:$I$785)</f>
        <v>247.01599999999999</v>
      </c>
      <c r="G66" s="19" t="str">
        <f>_xlfn.XLOOKUP(A66,[5]Q3!$A:$A,[5]Q3!$O:$O)</f>
        <v>N/C</v>
      </c>
      <c r="H66" s="20">
        <f t="shared" si="1"/>
        <v>247.01599999999999</v>
      </c>
      <c r="I66" s="21"/>
    </row>
    <row r="67" spans="1:9" x14ac:dyDescent="0.2">
      <c r="A67" s="14">
        <v>90713</v>
      </c>
      <c r="B67" s="15" t="s">
        <v>1451</v>
      </c>
      <c r="C67" s="16" t="s">
        <v>2</v>
      </c>
      <c r="D67" s="17">
        <v>30</v>
      </c>
      <c r="E67" s="17" t="e">
        <f>_xlfn.XLOOKUP(A67,[3]MASTER!$G:$G,[3]MASTER!$Q:$Q)</f>
        <v>#N/A</v>
      </c>
      <c r="F67" s="18">
        <f>_xlfn.XLOOKUP(A67,'[4]2022 Qtr 2 | Eff April 01, 2022'!$C$4:$C$785,'[4]2022 Qtr 2 | Eff April 01, 2022'!$I$4:$I$785)</f>
        <v>37.992999999999995</v>
      </c>
      <c r="G67" s="19" t="str">
        <f>_xlfn.XLOOKUP(A67,[5]Q3!$A:$A,[5]Q3!$O:$O)</f>
        <v>N/C</v>
      </c>
      <c r="H67" s="20">
        <f t="shared" si="1"/>
        <v>37.992999999999995</v>
      </c>
      <c r="I67" s="21"/>
    </row>
    <row r="68" spans="1:9" x14ac:dyDescent="0.2">
      <c r="A68" s="14">
        <v>90714</v>
      </c>
      <c r="B68" s="15" t="s">
        <v>1452</v>
      </c>
      <c r="C68" s="16" t="s">
        <v>2</v>
      </c>
      <c r="D68" s="17">
        <v>30</v>
      </c>
      <c r="E68" s="17" t="e">
        <f>_xlfn.XLOOKUP(A68,[3]MASTER!$G:$G,[3]MASTER!$Q:$Q)</f>
        <v>#N/A</v>
      </c>
      <c r="F68" s="18">
        <f>_xlfn.XLOOKUP(A68,'[4]2022 Qtr 2 | Eff April 01, 2022'!$C$4:$C$785,'[4]2022 Qtr 2 | Eff April 01, 2022'!$I$4:$I$785)</f>
        <v>27.940999999999999</v>
      </c>
      <c r="G68" s="19">
        <f>_xlfn.XLOOKUP(A68,[5]Q3!$A:$A,[5]Q3!$O:$O)</f>
        <v>28.986000000000001</v>
      </c>
      <c r="H68" s="20">
        <f t="shared" si="1"/>
        <v>28.986000000000001</v>
      </c>
      <c r="I68" s="21"/>
    </row>
    <row r="69" spans="1:9" x14ac:dyDescent="0.2">
      <c r="A69" s="14">
        <v>90715</v>
      </c>
      <c r="B69" s="15" t="s">
        <v>1453</v>
      </c>
      <c r="C69" s="16" t="s">
        <v>2</v>
      </c>
      <c r="D69" s="17">
        <v>30</v>
      </c>
      <c r="E69" s="17" t="e">
        <f>_xlfn.XLOOKUP(A69,[3]MASTER!$G:$G,[3]MASTER!$Q:$Q)</f>
        <v>#N/A</v>
      </c>
      <c r="F69" s="18">
        <f>_xlfn.XLOOKUP(A69,'[4]2022 Qtr 2 | Eff April 01, 2022'!$C$4:$C$785,'[4]2022 Qtr 2 | Eff April 01, 2022'!$I$4:$I$785)</f>
        <v>35.634999999999998</v>
      </c>
      <c r="G69" s="19">
        <f>_xlfn.XLOOKUP(A69,[5]Q3!$A:$A,[5]Q3!$O:$O)</f>
        <v>36.76</v>
      </c>
      <c r="H69" s="20">
        <f t="shared" si="1"/>
        <v>36.76</v>
      </c>
      <c r="I69" s="21"/>
    </row>
    <row r="70" spans="1:9" x14ac:dyDescent="0.2">
      <c r="A70" s="14">
        <v>90716</v>
      </c>
      <c r="B70" s="15" t="s">
        <v>922</v>
      </c>
      <c r="C70" s="16" t="s">
        <v>2</v>
      </c>
      <c r="D70" s="17">
        <v>30</v>
      </c>
      <c r="E70" s="17" t="e">
        <f>_xlfn.XLOOKUP(A70,[3]MASTER!$G:$G,[3]MASTER!$Q:$Q)</f>
        <v>#N/A</v>
      </c>
      <c r="F70" s="18">
        <f>_xlfn.XLOOKUP(A70,'[4]2022 Qtr 2 | Eff April 01, 2022'!$C$4:$C$785,'[4]2022 Qtr 2 | Eff April 01, 2022'!$I$4:$I$785)</f>
        <v>150.227</v>
      </c>
      <c r="G70" s="19" t="str">
        <f>_xlfn.XLOOKUP(A70,[5]Q3!$A:$A,[5]Q3!$O:$O)</f>
        <v>N/C</v>
      </c>
      <c r="H70" s="20">
        <f t="shared" si="1"/>
        <v>150.227</v>
      </c>
      <c r="I70" s="21"/>
    </row>
    <row r="71" spans="1:9" x14ac:dyDescent="0.2">
      <c r="A71" s="14">
        <v>90717</v>
      </c>
      <c r="B71" s="15" t="s">
        <v>923</v>
      </c>
      <c r="C71" s="16" t="s">
        <v>2</v>
      </c>
      <c r="D71" s="17">
        <v>30</v>
      </c>
      <c r="E71" s="17" t="e">
        <f>_xlfn.XLOOKUP(A71,[3]MASTER!$G:$G,[3]MASTER!$Q:$Q)</f>
        <v>#N/A</v>
      </c>
      <c r="F71" s="18">
        <f>_xlfn.XLOOKUP(A71,'[4]2022 Qtr 2 | Eff April 01, 2022'!$C$4:$C$785,'[4]2022 Qtr 2 | Eff April 01, 2022'!$I$4:$I$785)</f>
        <v>150.23949999999999</v>
      </c>
      <c r="G71" s="19">
        <f>_xlfn.XLOOKUP(A71,[5]Q3!$A:$A,[5]Q3!$O:$O)</f>
        <v>171.07</v>
      </c>
      <c r="H71" s="20">
        <f t="shared" si="1"/>
        <v>171.07</v>
      </c>
      <c r="I71" s="21"/>
    </row>
    <row r="72" spans="1:9" x14ac:dyDescent="0.2">
      <c r="A72" s="14">
        <v>90723</v>
      </c>
      <c r="B72" s="15" t="s">
        <v>1454</v>
      </c>
      <c r="C72" s="16" t="s">
        <v>2</v>
      </c>
      <c r="D72" s="17">
        <v>30</v>
      </c>
      <c r="E72" s="17" t="e">
        <f>_xlfn.XLOOKUP(A72,[3]MASTER!$G:$G,[3]MASTER!$Q:$Q)</f>
        <v>#N/A</v>
      </c>
      <c r="F72" s="18">
        <f>_xlfn.XLOOKUP(A72,'[4]2022 Qtr 2 | Eff April 01, 2022'!$C$4:$C$785,'[4]2022 Qtr 2 | Eff April 01, 2022'!$I$4:$I$785)</f>
        <v>86.294999999999987</v>
      </c>
      <c r="G72" s="19" t="str">
        <f>_xlfn.XLOOKUP(A72,[5]Q3!$A:$A,[5]Q3!$O:$O)</f>
        <v>N/C</v>
      </c>
      <c r="H72" s="20">
        <f t="shared" si="1"/>
        <v>86.294999999999987</v>
      </c>
      <c r="I72" s="21"/>
    </row>
    <row r="73" spans="1:9" x14ac:dyDescent="0.2">
      <c r="A73" s="14">
        <v>90732</v>
      </c>
      <c r="B73" s="15" t="s">
        <v>1455</v>
      </c>
      <c r="C73" s="16" t="s">
        <v>2</v>
      </c>
      <c r="D73" s="17">
        <v>30</v>
      </c>
      <c r="E73" s="17" t="e">
        <f>_xlfn.XLOOKUP(A73,[3]MASTER!$G:$G,[3]MASTER!$Q:$Q)</f>
        <v>#N/A</v>
      </c>
      <c r="F73" s="18">
        <f>_xlfn.XLOOKUP(A73,'[4]2022 Qtr 2 | Eff April 01, 2022'!$C$4:$C$785,'[4]2022 Qtr 2 | Eff April 01, 2022'!$I$4:$I$785)</f>
        <v>133.47200000000001</v>
      </c>
      <c r="G73" s="19" t="str">
        <f>_xlfn.XLOOKUP(A73,[5]Q3!$A:$A,[5]Q3!$O:$O)</f>
        <v>N/C</v>
      </c>
      <c r="H73" s="20">
        <f t="shared" si="1"/>
        <v>133.47200000000001</v>
      </c>
      <c r="I73" s="21"/>
    </row>
    <row r="74" spans="1:9" x14ac:dyDescent="0.2">
      <c r="A74" s="14">
        <v>90733</v>
      </c>
      <c r="B74" s="15" t="s">
        <v>1322</v>
      </c>
      <c r="C74" s="16" t="s">
        <v>2</v>
      </c>
      <c r="D74" s="17">
        <v>30</v>
      </c>
      <c r="E74" s="17" t="e">
        <f>_xlfn.XLOOKUP(A74,[3]MASTER!$G:$G,[3]MASTER!$Q:$Q)</f>
        <v>#N/A</v>
      </c>
      <c r="F74" s="18">
        <f>_xlfn.XLOOKUP(A74,'[4]2022 Qtr 2 | Eff April 01, 2022'!$C$4:$C$785,'[4]2022 Qtr 2 | Eff April 01, 2022'!$I$4:$I$785)</f>
        <v>126.88</v>
      </c>
      <c r="G74" s="19" t="e">
        <f>_xlfn.XLOOKUP(A74,[5]Q3!$A:$A,[5]Q3!$O:$O)</f>
        <v>#N/A</v>
      </c>
      <c r="H74" s="20">
        <f t="shared" si="1"/>
        <v>126.88</v>
      </c>
      <c r="I74" s="21"/>
    </row>
    <row r="75" spans="1:9" x14ac:dyDescent="0.2">
      <c r="A75" s="14">
        <v>90734</v>
      </c>
      <c r="B75" s="15" t="s">
        <v>1456</v>
      </c>
      <c r="C75" s="16" t="s">
        <v>2</v>
      </c>
      <c r="D75" s="17">
        <v>30</v>
      </c>
      <c r="E75" s="17" t="e">
        <f>_xlfn.XLOOKUP(A75,[3]MASTER!$G:$G,[3]MASTER!$Q:$Q)</f>
        <v>#N/A</v>
      </c>
      <c r="F75" s="18">
        <f>_xlfn.XLOOKUP(A75,'[4]2022 Qtr 2 | Eff April 01, 2022'!$C$4:$C$785,'[4]2022 Qtr 2 | Eff April 01, 2022'!$I$4:$I$785)</f>
        <v>141.72591155403302</v>
      </c>
      <c r="G75" s="19">
        <f>_xlfn.XLOOKUP(A75,[5]Q3!$A:$A,[5]Q3!$O:$O)</f>
        <v>141.78251226158039</v>
      </c>
      <c r="H75" s="20">
        <f t="shared" si="1"/>
        <v>141.78251226158039</v>
      </c>
      <c r="I75" s="21"/>
    </row>
    <row r="76" spans="1:9" x14ac:dyDescent="0.2">
      <c r="A76" s="14">
        <v>90736</v>
      </c>
      <c r="B76" s="15" t="s">
        <v>1457</v>
      </c>
      <c r="C76" s="16" t="s">
        <v>2</v>
      </c>
      <c r="D76" s="17">
        <v>30</v>
      </c>
      <c r="E76" s="17" t="e">
        <f>_xlfn.XLOOKUP(A76,[3]MASTER!$G:$G,[3]MASTER!$Q:$Q)</f>
        <v>#N/A</v>
      </c>
      <c r="F76" s="18">
        <f>_xlfn.XLOOKUP(A76,'[4]2022 Qtr 2 | Eff April 01, 2022'!$C$4:$C$785,'[4]2022 Qtr 2 | Eff April 01, 2022'!$I$4:$I$785)</f>
        <v>217.13</v>
      </c>
      <c r="G76" s="19" t="e">
        <f>_xlfn.XLOOKUP(A76,[5]Q3!$A:$A,[5]Q3!$O:$O)</f>
        <v>#N/A</v>
      </c>
      <c r="H76" s="20">
        <f t="shared" si="1"/>
        <v>217.13</v>
      </c>
      <c r="I76" s="21"/>
    </row>
    <row r="77" spans="1:9" x14ac:dyDescent="0.2">
      <c r="A77" s="14">
        <v>90738</v>
      </c>
      <c r="B77" s="15" t="s">
        <v>1458</v>
      </c>
      <c r="C77" s="16" t="s">
        <v>2</v>
      </c>
      <c r="D77" s="17">
        <v>30</v>
      </c>
      <c r="E77" s="17" t="e">
        <f>_xlfn.XLOOKUP(A77,[3]MASTER!$G:$G,[3]MASTER!$Q:$Q)</f>
        <v>#N/A</v>
      </c>
      <c r="F77" s="18">
        <f>_xlfn.XLOOKUP(A77,'[4]2022 Qtr 2 | Eff April 01, 2022'!$C$4:$C$785,'[4]2022 Qtr 2 | Eff April 01, 2022'!$I$4:$I$785)</f>
        <v>259.935</v>
      </c>
      <c r="G77" s="19" t="str">
        <f>_xlfn.XLOOKUP(A77,[5]Q3!$A:$A,[5]Q3!$O:$O)</f>
        <v>N/C</v>
      </c>
      <c r="H77" s="20">
        <f t="shared" si="1"/>
        <v>259.935</v>
      </c>
      <c r="I77" s="21"/>
    </row>
    <row r="78" spans="1:9" x14ac:dyDescent="0.2">
      <c r="A78" s="14">
        <v>90739</v>
      </c>
      <c r="B78" s="15" t="s">
        <v>1459</v>
      </c>
      <c r="C78" s="16" t="s">
        <v>2</v>
      </c>
      <c r="D78" s="17">
        <v>30</v>
      </c>
      <c r="E78" s="17" t="e">
        <f>_xlfn.XLOOKUP(A78,[3]MASTER!$G:$G,[3]MASTER!$Q:$Q)</f>
        <v>#N/A</v>
      </c>
      <c r="F78" s="18">
        <f>_xlfn.XLOOKUP(A78,'[4]2022 Qtr 2 | Eff April 01, 2022'!$C$4:$C$785,'[4]2022 Qtr 2 | Eff April 01, 2022'!$I$4:$I$785)</f>
        <v>144.21</v>
      </c>
      <c r="G78" s="19">
        <f>_xlfn.XLOOKUP(A78,[5]Q3!$A:$A,[5]Q3!$O:$O)</f>
        <v>152.07599999999999</v>
      </c>
      <c r="H78" s="20">
        <f t="shared" ref="H78:H141" si="2">IF(ISNUMBER(G78),G78,F78)</f>
        <v>152.07599999999999</v>
      </c>
      <c r="I78" s="21"/>
    </row>
    <row r="79" spans="1:9" x14ac:dyDescent="0.2">
      <c r="A79" s="14">
        <v>90740</v>
      </c>
      <c r="B79" s="15" t="s">
        <v>1460</v>
      </c>
      <c r="C79" s="16" t="s">
        <v>2</v>
      </c>
      <c r="D79" s="17">
        <v>30</v>
      </c>
      <c r="E79" s="17" t="e">
        <f>_xlfn.XLOOKUP(A79,[3]MASTER!$G:$G,[3]MASTER!$Q:$Q)</f>
        <v>#N/A</v>
      </c>
      <c r="F79" s="18">
        <f>_xlfn.XLOOKUP(A79,'[4]2022 Qtr 2 | Eff April 01, 2022'!$C$4:$C$785,'[4]2022 Qtr 2 | Eff April 01, 2022'!$I$4:$I$785)</f>
        <v>130.25</v>
      </c>
      <c r="G79" s="19">
        <f>_xlfn.XLOOKUP(A79,[5]Q3!$A:$A,[5]Q3!$O:$O)</f>
        <v>146.32900000000001</v>
      </c>
      <c r="H79" s="20">
        <f t="shared" si="2"/>
        <v>146.32900000000001</v>
      </c>
      <c r="I79" s="21"/>
    </row>
    <row r="80" spans="1:9" x14ac:dyDescent="0.2">
      <c r="A80" s="14">
        <v>90743</v>
      </c>
      <c r="B80" s="15" t="s">
        <v>1461</v>
      </c>
      <c r="C80" s="16" t="s">
        <v>2</v>
      </c>
      <c r="D80" s="17">
        <v>30</v>
      </c>
      <c r="E80" s="17" t="e">
        <f>_xlfn.XLOOKUP(A80,[3]MASTER!$G:$G,[3]MASTER!$Q:$Q)</f>
        <v>#N/A</v>
      </c>
      <c r="F80" s="18">
        <f>_xlfn.XLOOKUP(A80,'[4]2022 Qtr 2 | Eff April 01, 2022'!$C$4:$C$785,'[4]2022 Qtr 2 | Eff April 01, 2022'!$I$4:$I$785)</f>
        <v>26.14</v>
      </c>
      <c r="G80" s="19">
        <f>_xlfn.XLOOKUP(A80,[5]Q3!$A:$A,[5]Q3!$O:$O)</f>
        <v>62.283999999999999</v>
      </c>
      <c r="H80" s="20">
        <f t="shared" si="2"/>
        <v>62.283999999999999</v>
      </c>
      <c r="I80" s="21"/>
    </row>
    <row r="81" spans="1:9" x14ac:dyDescent="0.2">
      <c r="A81" s="14">
        <v>90744</v>
      </c>
      <c r="B81" s="15" t="s">
        <v>1462</v>
      </c>
      <c r="C81" s="16" t="s">
        <v>2</v>
      </c>
      <c r="D81" s="17">
        <v>30</v>
      </c>
      <c r="E81" s="17" t="e">
        <f>_xlfn.XLOOKUP(A81,[3]MASTER!$G:$G,[3]MASTER!$Q:$Q)</f>
        <v>#N/A</v>
      </c>
      <c r="F81" s="18">
        <f>_xlfn.XLOOKUP(A81,'[4]2022 Qtr 2 | Eff April 01, 2022'!$C$4:$C$785,'[4]2022 Qtr 2 | Eff April 01, 2022'!$I$4:$I$785)</f>
        <v>26.14</v>
      </c>
      <c r="G81" s="19">
        <f>_xlfn.XLOOKUP(A81,[5]Q3!$A:$A,[5]Q3!$O:$O)</f>
        <v>29.042999999999999</v>
      </c>
      <c r="H81" s="20">
        <f t="shared" si="2"/>
        <v>29.042999999999999</v>
      </c>
      <c r="I81" s="21"/>
    </row>
    <row r="82" spans="1:9" x14ac:dyDescent="0.2">
      <c r="A82" s="14">
        <v>90746</v>
      </c>
      <c r="B82" s="15" t="s">
        <v>1463</v>
      </c>
      <c r="C82" s="16" t="s">
        <v>2</v>
      </c>
      <c r="D82" s="17">
        <v>30</v>
      </c>
      <c r="E82" s="17" t="e">
        <f>_xlfn.XLOOKUP(A82,[3]MASTER!$G:$G,[3]MASTER!$Q:$Q)</f>
        <v>#N/A</v>
      </c>
      <c r="F82" s="18">
        <f>_xlfn.XLOOKUP(A82,'[4]2022 Qtr 2 | Eff April 01, 2022'!$C$4:$C$785,'[4]2022 Qtr 2 | Eff April 01, 2022'!$I$4:$I$785)</f>
        <v>65.12</v>
      </c>
      <c r="G82" s="19">
        <f>_xlfn.XLOOKUP(A82,[5]Q3!$A:$A,[5]Q3!$O:$O)</f>
        <v>70.376000000000005</v>
      </c>
      <c r="H82" s="20">
        <f t="shared" si="2"/>
        <v>70.376000000000005</v>
      </c>
      <c r="I82" s="21"/>
    </row>
    <row r="83" spans="1:9" x14ac:dyDescent="0.2">
      <c r="A83" s="14">
        <v>90747</v>
      </c>
      <c r="B83" s="15" t="s">
        <v>1464</v>
      </c>
      <c r="C83" s="16" t="s">
        <v>2</v>
      </c>
      <c r="D83" s="17">
        <v>30</v>
      </c>
      <c r="E83" s="17" t="e">
        <f>_xlfn.XLOOKUP(A83,[3]MASTER!$G:$G,[3]MASTER!$Q:$Q)</f>
        <v>#N/A</v>
      </c>
      <c r="F83" s="18">
        <f>_xlfn.XLOOKUP(A83,'[4]2022 Qtr 2 | Eff April 01, 2022'!$C$4:$C$785,'[4]2022 Qtr 2 | Eff April 01, 2022'!$I$4:$I$785)</f>
        <v>130.25</v>
      </c>
      <c r="G83" s="19">
        <f>_xlfn.XLOOKUP(A83,[5]Q3!$A:$A,[5]Q3!$O:$O)</f>
        <v>140.75200000000001</v>
      </c>
      <c r="H83" s="20">
        <f t="shared" si="2"/>
        <v>140.75200000000001</v>
      </c>
      <c r="I83" s="21"/>
    </row>
    <row r="84" spans="1:9" x14ac:dyDescent="0.2">
      <c r="A84" s="14">
        <v>90748</v>
      </c>
      <c r="B84" s="15" t="s">
        <v>1465</v>
      </c>
      <c r="C84" s="16" t="s">
        <v>2</v>
      </c>
      <c r="D84" s="17">
        <v>30</v>
      </c>
      <c r="E84" s="17" t="e">
        <f>_xlfn.XLOOKUP(A84,[3]MASTER!$G:$G,[3]MASTER!$Q:$Q)</f>
        <v>#N/A</v>
      </c>
      <c r="F84" s="18">
        <f>_xlfn.XLOOKUP(A84,'[4]2022 Qtr 2 | Eff April 01, 2022'!$C$4:$C$785,'[4]2022 Qtr 2 | Eff April 01, 2022'!$I$4:$I$785)</f>
        <v>46.35</v>
      </c>
      <c r="G84" s="19" t="e">
        <f>_xlfn.XLOOKUP(A84,[5]Q3!$A:$A,[5]Q3!$O:$O)</f>
        <v>#N/A</v>
      </c>
      <c r="H84" s="20">
        <f t="shared" si="2"/>
        <v>46.35</v>
      </c>
      <c r="I84" s="21"/>
    </row>
    <row r="85" spans="1:9" x14ac:dyDescent="0.2">
      <c r="A85" s="14">
        <v>90750</v>
      </c>
      <c r="B85" s="15" t="s">
        <v>1466</v>
      </c>
      <c r="C85" s="16" t="s">
        <v>2</v>
      </c>
      <c r="D85" s="17">
        <v>30</v>
      </c>
      <c r="E85" s="17" t="e">
        <f>_xlfn.XLOOKUP(A85,[3]MASTER!$G:$G,[3]MASTER!$Q:$Q)</f>
        <v>#N/A</v>
      </c>
      <c r="F85" s="18">
        <f>_xlfn.XLOOKUP(A85,'[4]2022 Qtr 2 | Eff April 01, 2022'!$C$4:$C$785,'[4]2022 Qtr 2 | Eff April 01, 2022'!$I$4:$I$785)</f>
        <v>171.56845918367347</v>
      </c>
      <c r="G85" s="19" t="str">
        <f>_xlfn.XLOOKUP(A85,[5]Q3!$A:$A,[5]Q3!$O:$O)</f>
        <v>N/C</v>
      </c>
      <c r="H85" s="20">
        <f t="shared" si="2"/>
        <v>171.56845918367347</v>
      </c>
      <c r="I85" s="21"/>
    </row>
    <row r="86" spans="1:9" x14ac:dyDescent="0.2">
      <c r="A86" s="14">
        <v>90756</v>
      </c>
      <c r="B86" s="15" t="s">
        <v>1467</v>
      </c>
      <c r="C86" s="16" t="s">
        <v>2</v>
      </c>
      <c r="D86" s="17">
        <v>30</v>
      </c>
      <c r="E86" s="17" t="e">
        <f>_xlfn.XLOOKUP(A86,[3]MASTER!$G:$G,[3]MASTER!$Q:$Q)</f>
        <v>#N/A</v>
      </c>
      <c r="F86" s="18">
        <f>_xlfn.XLOOKUP(A86,'[4]2022 Qtr 2 | Eff April 01, 2022'!$C$4:$C$785,'[4]2022 Qtr 2 | Eff April 01, 2022'!$I$4:$I$785)</f>
        <v>28.37</v>
      </c>
      <c r="G86" s="19" t="str">
        <f>_xlfn.XLOOKUP(A86,[5]Q3!$A:$A,[5]Q3!$O:$O)</f>
        <v>N/C</v>
      </c>
      <c r="H86" s="20">
        <f t="shared" si="2"/>
        <v>28.37</v>
      </c>
      <c r="I86" s="21"/>
    </row>
    <row r="87" spans="1:9" x14ac:dyDescent="0.2">
      <c r="A87" s="14">
        <v>90758</v>
      </c>
      <c r="B87" s="15" t="s">
        <v>1468</v>
      </c>
      <c r="C87" s="16" t="s">
        <v>2</v>
      </c>
      <c r="D87" s="17">
        <v>30</v>
      </c>
      <c r="E87" s="17" t="e">
        <f>_xlfn.XLOOKUP(A87,[3]MASTER!$G:$G,[3]MASTER!$Q:$Q)</f>
        <v>#N/A</v>
      </c>
      <c r="F87" s="18">
        <f>_xlfn.XLOOKUP(A87,'[4]2022 Qtr 2 | Eff April 01, 2022'!$C$4:$C$785,'[4]2022 Qtr 2 | Eff April 01, 2022'!$I$4:$I$785)</f>
        <v>0</v>
      </c>
      <c r="G87" s="19" t="e">
        <f>_xlfn.XLOOKUP(A87,[5]Q3!$A:$A,[5]Q3!$O:$O)</f>
        <v>#N/A</v>
      </c>
      <c r="H87" s="20">
        <f t="shared" si="2"/>
        <v>0</v>
      </c>
      <c r="I87" s="21"/>
    </row>
    <row r="88" spans="1:9" x14ac:dyDescent="0.2">
      <c r="A88" s="14">
        <v>90759</v>
      </c>
      <c r="B88" s="15" t="s">
        <v>1469</v>
      </c>
      <c r="C88" s="16" t="s">
        <v>2</v>
      </c>
      <c r="D88" s="17">
        <v>30</v>
      </c>
      <c r="E88" s="17" t="e">
        <f>_xlfn.XLOOKUP(A88,[3]MASTER!$G:$G,[3]MASTER!$Q:$Q)</f>
        <v>#N/A</v>
      </c>
      <c r="F88" s="18">
        <f>_xlfn.XLOOKUP(A88,'[4]2022 Qtr 2 | Eff April 01, 2022'!$C$4:$C$785,'[4]2022 Qtr 2 | Eff April 01, 2022'!$I$4:$I$785)</f>
        <v>74.528000000000006</v>
      </c>
      <c r="G88" s="19">
        <f>_xlfn.XLOOKUP(A88,[5]Q3!$A:$A,[5]Q3!$O:$O)</f>
        <v>73.814999999999998</v>
      </c>
      <c r="H88" s="20">
        <f t="shared" si="2"/>
        <v>73.814999999999998</v>
      </c>
      <c r="I88" s="21"/>
    </row>
    <row r="89" spans="1:9" x14ac:dyDescent="0.2">
      <c r="A89" s="14" t="s">
        <v>16</v>
      </c>
      <c r="B89" s="15" t="s">
        <v>17</v>
      </c>
      <c r="C89" s="16" t="s">
        <v>2</v>
      </c>
      <c r="D89" s="17">
        <v>30</v>
      </c>
      <c r="E89" s="17" t="e">
        <f>_xlfn.XLOOKUP(A89,[3]MASTER!$G:$G,[3]MASTER!$Q:$Q)</f>
        <v>#N/A</v>
      </c>
      <c r="F89" s="18">
        <f>_xlfn.XLOOKUP(A89,'[4]2022 Qtr 2 | Eff April 01, 2022'!$C$4:$C$785,'[4]2022 Qtr 2 | Eff April 01, 2022'!$I$4:$I$785)</f>
        <v>690.18181818181824</v>
      </c>
      <c r="G89" s="19" t="str">
        <f>_xlfn.XLOOKUP(A89,[5]Q3!$A:$A,[5]Q3!$O:$O)</f>
        <v>N/C</v>
      </c>
      <c r="H89" s="20">
        <f t="shared" si="2"/>
        <v>690.18181818181824</v>
      </c>
      <c r="I89" s="21"/>
    </row>
    <row r="90" spans="1:9" x14ac:dyDescent="0.2">
      <c r="A90" s="14" t="s">
        <v>931</v>
      </c>
      <c r="B90" s="15" t="s">
        <v>932</v>
      </c>
      <c r="C90" s="16">
        <v>1</v>
      </c>
      <c r="D90" s="17">
        <v>9</v>
      </c>
      <c r="E90" s="17" t="e">
        <f>_xlfn.XLOOKUP(A90,[3]MASTER!$G:$G,[3]MASTER!$Q:$Q)</f>
        <v>#N/A</v>
      </c>
      <c r="F90" s="18">
        <f>_xlfn.XLOOKUP(A90,'[4]2022 Qtr 2 | Eff April 01, 2022'!$C$4:$C$785,'[4]2022 Qtr 2 | Eff April 01, 2022'!$I$4:$I$785)</f>
        <v>0.67312349999999987</v>
      </c>
      <c r="G90" s="19" t="str">
        <f>_xlfn.XLOOKUP(A90,[5]Q3!$A:$A,[5]Q3!$O:$O)</f>
        <v>N/C</v>
      </c>
      <c r="H90" s="20">
        <f t="shared" si="2"/>
        <v>0.67312349999999987</v>
      </c>
      <c r="I90" s="21"/>
    </row>
    <row r="91" spans="1:9" x14ac:dyDescent="0.2">
      <c r="A91" s="14" t="s">
        <v>18</v>
      </c>
      <c r="B91" s="15" t="s">
        <v>19</v>
      </c>
      <c r="C91" s="16" t="s">
        <v>2</v>
      </c>
      <c r="D91" s="17">
        <v>30</v>
      </c>
      <c r="E91" s="17" t="e">
        <f>_xlfn.XLOOKUP(A91,[3]MASTER!$G:$G,[3]MASTER!$Q:$Q)</f>
        <v>#N/A</v>
      </c>
      <c r="F91" s="18">
        <f>_xlfn.XLOOKUP(A91,'[4]2022 Qtr 2 | Eff April 01, 2022'!$C$4:$C$785,'[4]2022 Qtr 2 | Eff April 01, 2022'!$I$4:$I$785)</f>
        <v>0.43674999999999997</v>
      </c>
      <c r="G91" s="19" t="str">
        <f>_xlfn.XLOOKUP(A91,[5]Q3!$A:$A,[5]Q3!$O:$O)</f>
        <v>N/C</v>
      </c>
      <c r="H91" s="20">
        <f t="shared" si="2"/>
        <v>0.43674999999999997</v>
      </c>
      <c r="I91" s="21"/>
    </row>
    <row r="92" spans="1:9" x14ac:dyDescent="0.2">
      <c r="A92" s="14" t="s">
        <v>933</v>
      </c>
      <c r="B92" s="15" t="s">
        <v>934</v>
      </c>
      <c r="C92" s="16">
        <v>1</v>
      </c>
      <c r="D92" s="17">
        <v>9</v>
      </c>
      <c r="E92" s="17" t="e">
        <f>_xlfn.XLOOKUP(A92,[3]MASTER!$G:$G,[3]MASTER!$Q:$Q)</f>
        <v>#N/A</v>
      </c>
      <c r="F92" s="18">
        <f>_xlfn.XLOOKUP(A92,'[4]2022 Qtr 2 | Eff April 01, 2022'!$C$4:$C$785,'[4]2022 Qtr 2 | Eff April 01, 2022'!$I$4:$I$785)</f>
        <v>16.950000000000003</v>
      </c>
      <c r="G92" s="19" t="str">
        <f>_xlfn.XLOOKUP(A92,[5]Q3!$A:$A,[5]Q3!$O:$O)</f>
        <v>N/C</v>
      </c>
      <c r="H92" s="20">
        <f t="shared" si="2"/>
        <v>16.950000000000003</v>
      </c>
      <c r="I92" s="21"/>
    </row>
    <row r="93" spans="1:9" x14ac:dyDescent="0.2">
      <c r="A93" s="14" t="s">
        <v>20</v>
      </c>
      <c r="B93" s="15" t="s">
        <v>21</v>
      </c>
      <c r="C93" s="16" t="s">
        <v>2</v>
      </c>
      <c r="D93" s="17">
        <v>30</v>
      </c>
      <c r="E93" s="17" t="e">
        <f>_xlfn.XLOOKUP(A93,[3]MASTER!$G:$G,[3]MASTER!$Q:$Q)</f>
        <v>#N/A</v>
      </c>
      <c r="F93" s="18">
        <f>_xlfn.XLOOKUP(A93,'[4]2022 Qtr 2 | Eff April 01, 2022'!$C$4:$C$785,'[4]2022 Qtr 2 | Eff April 01, 2022'!$I$4:$I$785)</f>
        <v>1.4139229323308271</v>
      </c>
      <c r="G93" s="19" t="str">
        <f>_xlfn.XLOOKUP(A93,[5]Q3!$A:$A,[5]Q3!$O:$O)</f>
        <v>N/C</v>
      </c>
      <c r="H93" s="20">
        <f t="shared" si="2"/>
        <v>1.4139229323308271</v>
      </c>
      <c r="I93" s="21"/>
    </row>
    <row r="94" spans="1:9" x14ac:dyDescent="0.2">
      <c r="A94" s="14" t="s">
        <v>935</v>
      </c>
      <c r="B94" s="15" t="s">
        <v>936</v>
      </c>
      <c r="C94" s="16" t="s">
        <v>2</v>
      </c>
      <c r="D94" s="17">
        <v>30</v>
      </c>
      <c r="E94" s="17" t="e">
        <f>_xlfn.XLOOKUP(A94,[3]MASTER!$G:$G,[3]MASTER!$Q:$Q)</f>
        <v>#N/A</v>
      </c>
      <c r="F94" s="18">
        <f>_xlfn.XLOOKUP(A94,'[4]2022 Qtr 2 | Eff April 01, 2022'!$C$4:$C$785,'[4]2022 Qtr 2 | Eff April 01, 2022'!$I$4:$I$785)</f>
        <v>349.03000000000003</v>
      </c>
      <c r="G94" s="19">
        <f>_xlfn.XLOOKUP(A94,[5]Q3!$A:$A,[5]Q3!$O:$O)</f>
        <v>366.48</v>
      </c>
      <c r="H94" s="20">
        <f t="shared" si="2"/>
        <v>366.48</v>
      </c>
      <c r="I94" s="21"/>
    </row>
    <row r="95" spans="1:9" x14ac:dyDescent="0.2">
      <c r="A95" s="14" t="s">
        <v>22</v>
      </c>
      <c r="B95" s="15" t="s">
        <v>23</v>
      </c>
      <c r="C95" s="16" t="s">
        <v>2</v>
      </c>
      <c r="D95" s="17">
        <v>30</v>
      </c>
      <c r="E95" s="17" t="e">
        <f>_xlfn.XLOOKUP(A95,[3]MASTER!$G:$G,[3]MASTER!$Q:$Q)</f>
        <v>#N/A</v>
      </c>
      <c r="F95" s="18">
        <f>_xlfn.XLOOKUP(A95,'[4]2022 Qtr 2 | Eff April 01, 2022'!$C$4:$C$785,'[4]2022 Qtr 2 | Eff April 01, 2022'!$I$4:$I$785)</f>
        <v>16.672739999999997</v>
      </c>
      <c r="G95" s="19" t="str">
        <f>_xlfn.XLOOKUP(A95,[5]Q3!$A:$A,[5]Q3!$O:$O)</f>
        <v>N/C</v>
      </c>
      <c r="H95" s="20">
        <f t="shared" si="2"/>
        <v>16.672739999999997</v>
      </c>
      <c r="I95" s="21"/>
    </row>
    <row r="96" spans="1:9" x14ac:dyDescent="0.2">
      <c r="A96" s="14" t="s">
        <v>937</v>
      </c>
      <c r="B96" s="15" t="s">
        <v>938</v>
      </c>
      <c r="C96" s="16" t="s">
        <v>2</v>
      </c>
      <c r="D96" s="17">
        <v>30</v>
      </c>
      <c r="E96" s="17" t="e">
        <f>_xlfn.XLOOKUP(A96,[3]MASTER!$G:$G,[3]MASTER!$Q:$Q)</f>
        <v>#N/A</v>
      </c>
      <c r="F96" s="18">
        <f>_xlfn.XLOOKUP(A96,'[4]2022 Qtr 2 | Eff April 01, 2022'!$C$4:$C$785,'[4]2022 Qtr 2 | Eff April 01, 2022'!$I$4:$I$785)</f>
        <v>0.47300000000000003</v>
      </c>
      <c r="G96" s="19" t="str">
        <f>_xlfn.XLOOKUP(A96,[5]Q3!$A:$A,[5]Q3!$O:$O)</f>
        <v>N/C</v>
      </c>
      <c r="H96" s="20">
        <f t="shared" si="2"/>
        <v>0.47300000000000003</v>
      </c>
      <c r="I96" s="21"/>
    </row>
    <row r="97" spans="1:9" x14ac:dyDescent="0.2">
      <c r="A97" s="14" t="s">
        <v>24</v>
      </c>
      <c r="B97" s="15" t="s">
        <v>25</v>
      </c>
      <c r="C97" s="16" t="s">
        <v>2</v>
      </c>
      <c r="D97" s="17">
        <v>30</v>
      </c>
      <c r="E97" s="17" t="e">
        <f>_xlfn.XLOOKUP(A97,[3]MASTER!$G:$G,[3]MASTER!$Q:$Q)</f>
        <v>#N/A</v>
      </c>
      <c r="F97" s="18">
        <f>_xlfn.XLOOKUP(A97,'[4]2022 Qtr 2 | Eff April 01, 2022'!$C$4:$C$785,'[4]2022 Qtr 2 | Eff April 01, 2022'!$I$4:$I$785)</f>
        <v>18.226666666666667</v>
      </c>
      <c r="G97" s="19" t="str">
        <f>_xlfn.XLOOKUP(A97,[5]Q3!$A:$A,[5]Q3!$O:$O)</f>
        <v>N/C</v>
      </c>
      <c r="H97" s="20">
        <f t="shared" si="2"/>
        <v>18.226666666666667</v>
      </c>
      <c r="I97" s="21"/>
    </row>
    <row r="98" spans="1:9" x14ac:dyDescent="0.2">
      <c r="A98" s="14" t="s">
        <v>939</v>
      </c>
      <c r="B98" s="15" t="s">
        <v>940</v>
      </c>
      <c r="C98" s="16" t="s">
        <v>2</v>
      </c>
      <c r="D98" s="17">
        <v>30</v>
      </c>
      <c r="E98" s="17" t="e">
        <f>_xlfn.XLOOKUP(A98,[3]MASTER!$G:$G,[3]MASTER!$Q:$Q)</f>
        <v>#N/A</v>
      </c>
      <c r="F98" s="18">
        <f>_xlfn.XLOOKUP(A98,'[4]2022 Qtr 2 | Eff April 01, 2022'!$C$4:$C$785,'[4]2022 Qtr 2 | Eff April 01, 2022'!$I$4:$I$785)</f>
        <v>44.566000000000003</v>
      </c>
      <c r="G98" s="19" t="str">
        <f>_xlfn.XLOOKUP(A98,[5]Q3!$A:$A,[5]Q3!$O:$O)</f>
        <v>N/C</v>
      </c>
      <c r="H98" s="20">
        <f t="shared" si="2"/>
        <v>44.566000000000003</v>
      </c>
      <c r="I98" s="21"/>
    </row>
    <row r="99" spans="1:9" x14ac:dyDescent="0.2">
      <c r="A99" s="14" t="s">
        <v>26</v>
      </c>
      <c r="B99" s="15" t="s">
        <v>27</v>
      </c>
      <c r="C99" s="16" t="s">
        <v>2</v>
      </c>
      <c r="D99" s="17">
        <v>30</v>
      </c>
      <c r="E99" s="17" t="e">
        <f>_xlfn.XLOOKUP(A99,[3]MASTER!$G:$G,[3]MASTER!$Q:$Q)</f>
        <v>#N/A</v>
      </c>
      <c r="F99" s="18">
        <f>_xlfn.XLOOKUP(A99,'[4]2022 Qtr 2 | Eff April 01, 2022'!$C$4:$C$785,'[4]2022 Qtr 2 | Eff April 01, 2022'!$I$4:$I$785)</f>
        <v>750.5</v>
      </c>
      <c r="G99" s="19" t="str">
        <f>_xlfn.XLOOKUP(A99,[5]Q3!$A:$A,[5]Q3!$O:$O)</f>
        <v>N/C</v>
      </c>
      <c r="H99" s="20">
        <f t="shared" si="2"/>
        <v>750.5</v>
      </c>
      <c r="I99" s="21"/>
    </row>
    <row r="100" spans="1:9" x14ac:dyDescent="0.2">
      <c r="A100" s="14" t="s">
        <v>28</v>
      </c>
      <c r="B100" s="15" t="s">
        <v>29</v>
      </c>
      <c r="C100" s="16" t="s">
        <v>2</v>
      </c>
      <c r="D100" s="17">
        <v>30</v>
      </c>
      <c r="E100" s="17" t="e">
        <f>_xlfn.XLOOKUP(A100,[3]MASTER!$G:$G,[3]MASTER!$Q:$Q)</f>
        <v>#N/A</v>
      </c>
      <c r="F100" s="18">
        <f>_xlfn.XLOOKUP(A100,'[4]2022 Qtr 2 | Eff April 01, 2022'!$C$4:$C$785,'[4]2022 Qtr 2 | Eff April 01, 2022'!$I$4:$I$785)</f>
        <v>3.2959999999999998</v>
      </c>
      <c r="G100" s="19">
        <f>_xlfn.XLOOKUP(A100,[5]Q3!$A:$A,[5]Q3!$O:$O)</f>
        <v>3.4670000000000001</v>
      </c>
      <c r="H100" s="20">
        <f t="shared" si="2"/>
        <v>3.4670000000000001</v>
      </c>
      <c r="I100" s="21"/>
    </row>
    <row r="101" spans="1:9" x14ac:dyDescent="0.2">
      <c r="A101" s="14" t="s">
        <v>941</v>
      </c>
      <c r="B101" s="15" t="s">
        <v>942</v>
      </c>
      <c r="C101" s="16" t="s">
        <v>2</v>
      </c>
      <c r="D101" s="17">
        <v>30</v>
      </c>
      <c r="E101" s="17" t="e">
        <f>_xlfn.XLOOKUP(A101,[3]MASTER!$G:$G,[3]MASTER!$Q:$Q)</f>
        <v>#N/A</v>
      </c>
      <c r="F101" s="18">
        <f>_xlfn.XLOOKUP(A101,'[4]2022 Qtr 2 | Eff April 01, 2022'!$C$4:$C$785,'[4]2022 Qtr 2 | Eff April 01, 2022'!$I$4:$I$785)</f>
        <v>1.0129999999999999</v>
      </c>
      <c r="G101" s="19">
        <f>_xlfn.XLOOKUP(A101,[5]Q3!$A:$A,[5]Q3!$O:$O)</f>
        <v>1.0680000000000001</v>
      </c>
      <c r="H101" s="20">
        <f t="shared" si="2"/>
        <v>1.0680000000000001</v>
      </c>
      <c r="I101" s="21"/>
    </row>
    <row r="102" spans="1:9" x14ac:dyDescent="0.2">
      <c r="A102" s="14" t="s">
        <v>30</v>
      </c>
      <c r="B102" s="15" t="s">
        <v>31</v>
      </c>
      <c r="C102" s="16" t="s">
        <v>2</v>
      </c>
      <c r="D102" s="17">
        <v>30</v>
      </c>
      <c r="E102" s="17" t="e">
        <f>_xlfn.XLOOKUP(A102,[3]MASTER!$G:$G,[3]MASTER!$Q:$Q)</f>
        <v>#N/A</v>
      </c>
      <c r="F102" s="18">
        <f>_xlfn.XLOOKUP(A102,'[4]2022 Qtr 2 | Eff April 01, 2022'!$C$4:$C$785,'[4]2022 Qtr 2 | Eff April 01, 2022'!$I$4:$I$785)</f>
        <v>43.9</v>
      </c>
      <c r="G102" s="19">
        <f>_xlfn.XLOOKUP(A102,[5]Q3!$A:$A,[5]Q3!$O:$O)</f>
        <v>44.22</v>
      </c>
      <c r="H102" s="20">
        <f t="shared" si="2"/>
        <v>44.22</v>
      </c>
      <c r="I102" s="21"/>
    </row>
    <row r="103" spans="1:9" x14ac:dyDescent="0.2">
      <c r="A103" s="14" t="s">
        <v>32</v>
      </c>
      <c r="B103" s="15" t="s">
        <v>33</v>
      </c>
      <c r="C103" s="16" t="s">
        <v>2</v>
      </c>
      <c r="D103" s="17">
        <v>30</v>
      </c>
      <c r="E103" s="17" t="e">
        <f>_xlfn.XLOOKUP(A103,[3]MASTER!$G:$G,[3]MASTER!$Q:$Q)</f>
        <v>#N/A</v>
      </c>
      <c r="F103" s="18">
        <f>_xlfn.XLOOKUP(A103,'[4]2022 Qtr 2 | Eff April 01, 2022'!$C$4:$C$785,'[4]2022 Qtr 2 | Eff April 01, 2022'!$I$4:$I$785)</f>
        <v>0.23573104822858829</v>
      </c>
      <c r="G103" s="19">
        <f>_xlfn.XLOOKUP(A103,[5]Q3!$A:$A,[5]Q3!$O:$O)</f>
        <v>0.22893294046687532</v>
      </c>
      <c r="H103" s="20">
        <f t="shared" si="2"/>
        <v>0.22893294046687532</v>
      </c>
      <c r="I103" s="21"/>
    </row>
    <row r="104" spans="1:9" x14ac:dyDescent="0.2">
      <c r="A104" s="14" t="s">
        <v>34</v>
      </c>
      <c r="B104" s="15" t="s">
        <v>35</v>
      </c>
      <c r="C104" s="16" t="s">
        <v>2</v>
      </c>
      <c r="D104" s="17">
        <v>30</v>
      </c>
      <c r="E104" s="17" t="e">
        <f>_xlfn.XLOOKUP(A104,[3]MASTER!$G:$G,[3]MASTER!$Q:$Q)</f>
        <v>#N/A</v>
      </c>
      <c r="F104" s="18">
        <f>_xlfn.XLOOKUP(A104,'[4]2022 Qtr 2 | Eff April 01, 2022'!$C$4:$C$785,'[4]2022 Qtr 2 | Eff April 01, 2022'!$I$4:$I$785)</f>
        <v>0.68</v>
      </c>
      <c r="G104" s="19">
        <f>_xlfn.XLOOKUP(A104,[5]Q3!$A:$A,[5]Q3!$O:$O)</f>
        <v>0.55300000000000005</v>
      </c>
      <c r="H104" s="20">
        <f t="shared" si="2"/>
        <v>0.55300000000000005</v>
      </c>
      <c r="I104" s="21"/>
    </row>
    <row r="105" spans="1:9" x14ac:dyDescent="0.2">
      <c r="A105" s="14" t="s">
        <v>36</v>
      </c>
      <c r="B105" s="15" t="s">
        <v>37</v>
      </c>
      <c r="C105" s="16" t="s">
        <v>2</v>
      </c>
      <c r="D105" s="17">
        <v>30</v>
      </c>
      <c r="E105" s="17" t="e">
        <f>_xlfn.XLOOKUP(A105,[3]MASTER!$G:$G,[3]MASTER!$Q:$Q)</f>
        <v>#N/A</v>
      </c>
      <c r="F105" s="18">
        <f>_xlfn.XLOOKUP(A105,'[4]2022 Qtr 2 | Eff April 01, 2022'!$C$4:$C$785,'[4]2022 Qtr 2 | Eff April 01, 2022'!$I$4:$I$785)</f>
        <v>2.8000000000000001E-2</v>
      </c>
      <c r="G105" s="19">
        <f>_xlfn.XLOOKUP(A105,[5]Q3!$A:$A,[5]Q3!$O:$O)</f>
        <v>2.1000000000000001E-2</v>
      </c>
      <c r="H105" s="20">
        <f t="shared" si="2"/>
        <v>2.1000000000000001E-2</v>
      </c>
      <c r="I105" s="21"/>
    </row>
    <row r="106" spans="1:9" x14ac:dyDescent="0.2">
      <c r="A106" s="14" t="s">
        <v>38</v>
      </c>
      <c r="B106" s="15" t="s">
        <v>39</v>
      </c>
      <c r="C106" s="16" t="s">
        <v>2</v>
      </c>
      <c r="D106" s="17">
        <v>30</v>
      </c>
      <c r="E106" s="17" t="e">
        <f>_xlfn.XLOOKUP(A106,[3]MASTER!$G:$G,[3]MASTER!$Q:$Q)</f>
        <v>#N/A</v>
      </c>
      <c r="F106" s="18">
        <f>_xlfn.XLOOKUP(A106,'[4]2022 Qtr 2 | Eff April 01, 2022'!$C$4:$C$785,'[4]2022 Qtr 2 | Eff April 01, 2022'!$I$4:$I$785)</f>
        <v>0.45700000000000002</v>
      </c>
      <c r="G106" s="19">
        <f>_xlfn.XLOOKUP(A106,[5]Q3!$A:$A,[5]Q3!$O:$O)</f>
        <v>0.46700000000000003</v>
      </c>
      <c r="H106" s="20">
        <f t="shared" si="2"/>
        <v>0.46700000000000003</v>
      </c>
      <c r="I106" s="21"/>
    </row>
    <row r="107" spans="1:9" x14ac:dyDescent="0.2">
      <c r="A107" s="14" t="s">
        <v>40</v>
      </c>
      <c r="B107" s="15" t="s">
        <v>41</v>
      </c>
      <c r="C107" s="16" t="s">
        <v>2</v>
      </c>
      <c r="D107" s="17">
        <v>30</v>
      </c>
      <c r="E107" s="17" t="e">
        <f>_xlfn.XLOOKUP(A107,[3]MASTER!$G:$G,[3]MASTER!$Q:$Q)</f>
        <v>#N/A</v>
      </c>
      <c r="F107" s="18">
        <f>_xlfn.XLOOKUP(A107,'[4]2022 Qtr 2 | Eff April 01, 2022'!$C$4:$C$785,'[4]2022 Qtr 2 | Eff April 01, 2022'!$I$4:$I$785)</f>
        <v>0.76100000000000001</v>
      </c>
      <c r="G107" s="19">
        <f>_xlfn.XLOOKUP(A107,[5]Q3!$A:$A,[5]Q3!$O:$O)</f>
        <v>0.745</v>
      </c>
      <c r="H107" s="20">
        <f t="shared" si="2"/>
        <v>0.745</v>
      </c>
      <c r="I107" s="21"/>
    </row>
    <row r="108" spans="1:9" x14ac:dyDescent="0.2">
      <c r="A108" s="14" t="s">
        <v>42</v>
      </c>
      <c r="B108" s="15" t="s">
        <v>43</v>
      </c>
      <c r="C108" s="16" t="s">
        <v>2</v>
      </c>
      <c r="D108" s="17">
        <v>30</v>
      </c>
      <c r="E108" s="17" t="e">
        <f>_xlfn.XLOOKUP(A108,[3]MASTER!$G:$G,[3]MASTER!$Q:$Q)</f>
        <v>#N/A</v>
      </c>
      <c r="F108" s="18">
        <f>_xlfn.XLOOKUP(A108,'[4]2022 Qtr 2 | Eff April 01, 2022'!$C$4:$C$785,'[4]2022 Qtr 2 | Eff April 01, 2022'!$I$4:$I$785)</f>
        <v>5.64</v>
      </c>
      <c r="G108" s="19">
        <f>_xlfn.XLOOKUP(A108,[5]Q3!$A:$A,[5]Q3!$O:$O)</f>
        <v>5.9779999999999998</v>
      </c>
      <c r="H108" s="20">
        <f t="shared" si="2"/>
        <v>5.9779999999999998</v>
      </c>
      <c r="I108" s="21"/>
    </row>
    <row r="109" spans="1:9" x14ac:dyDescent="0.2">
      <c r="A109" s="14" t="s">
        <v>44</v>
      </c>
      <c r="B109" s="15" t="s">
        <v>45</v>
      </c>
      <c r="C109" s="16" t="s">
        <v>2</v>
      </c>
      <c r="D109" s="17">
        <v>30</v>
      </c>
      <c r="E109" s="17" t="e">
        <f>_xlfn.XLOOKUP(A109,[3]MASTER!$G:$G,[3]MASTER!$Q:$Q)</f>
        <v>#N/A</v>
      </c>
      <c r="F109" s="18">
        <f>_xlfn.XLOOKUP(A109,'[4]2022 Qtr 2 | Eff April 01, 2022'!$C$4:$C$785,'[4]2022 Qtr 2 | Eff April 01, 2022'!$I$4:$I$785)</f>
        <v>914.2</v>
      </c>
      <c r="G109" s="19">
        <f>_xlfn.XLOOKUP(A109,[5]Q3!$A:$A,[5]Q3!$O:$O)</f>
        <v>912.88900000000001</v>
      </c>
      <c r="H109" s="20">
        <f t="shared" si="2"/>
        <v>912.88900000000001</v>
      </c>
      <c r="I109" s="21"/>
    </row>
    <row r="110" spans="1:9" x14ac:dyDescent="0.2">
      <c r="A110" s="14" t="s">
        <v>46</v>
      </c>
      <c r="B110" s="15" t="s">
        <v>47</v>
      </c>
      <c r="C110" s="16" t="s">
        <v>2</v>
      </c>
      <c r="D110" s="17">
        <v>30</v>
      </c>
      <c r="E110" s="17" t="e">
        <f>_xlfn.XLOOKUP(A110,[3]MASTER!$G:$G,[3]MASTER!$Q:$Q)</f>
        <v>#N/A</v>
      </c>
      <c r="F110" s="18">
        <f>_xlfn.XLOOKUP(A110,'[4]2022 Qtr 2 | Eff April 01, 2022'!$C$4:$C$785,'[4]2022 Qtr 2 | Eff April 01, 2022'!$I$4:$I$785)</f>
        <v>312.27699999999999</v>
      </c>
      <c r="G110" s="19">
        <f>_xlfn.XLOOKUP(A110,[5]Q3!$A:$A,[5]Q3!$O:$O)</f>
        <v>311.95999999999998</v>
      </c>
      <c r="H110" s="20">
        <f t="shared" si="2"/>
        <v>311.95999999999998</v>
      </c>
      <c r="I110" s="21"/>
    </row>
    <row r="111" spans="1:9" x14ac:dyDescent="0.2">
      <c r="A111" s="14" t="s">
        <v>48</v>
      </c>
      <c r="B111" s="15" t="s">
        <v>49</v>
      </c>
      <c r="C111" s="16" t="s">
        <v>2</v>
      </c>
      <c r="D111" s="17">
        <v>30</v>
      </c>
      <c r="E111" s="17" t="e">
        <f>_xlfn.XLOOKUP(A111,[3]MASTER!$G:$G,[3]MASTER!$Q:$Q)</f>
        <v>#N/A</v>
      </c>
      <c r="F111" s="18">
        <f>_xlfn.XLOOKUP(A111,'[4]2022 Qtr 2 | Eff April 01, 2022'!$C$4:$C$785,'[4]2022 Qtr 2 | Eff April 01, 2022'!$I$4:$I$785)</f>
        <v>198.73599999999999</v>
      </c>
      <c r="G111" s="19">
        <f>_xlfn.XLOOKUP(A111,[5]Q3!$A:$A,[5]Q3!$O:$O)</f>
        <v>205.92099999999999</v>
      </c>
      <c r="H111" s="20">
        <f t="shared" si="2"/>
        <v>205.92099999999999</v>
      </c>
      <c r="I111" s="21"/>
    </row>
    <row r="112" spans="1:9" x14ac:dyDescent="0.2">
      <c r="A112" s="14" t="s">
        <v>50</v>
      </c>
      <c r="B112" s="15" t="s">
        <v>51</v>
      </c>
      <c r="C112" s="16" t="s">
        <v>2</v>
      </c>
      <c r="D112" s="17">
        <v>30</v>
      </c>
      <c r="E112" s="17" t="e">
        <f>_xlfn.XLOOKUP(A112,[3]MASTER!$G:$G,[3]MASTER!$Q:$Q)</f>
        <v>#N/A</v>
      </c>
      <c r="F112" s="18">
        <f>_xlfn.XLOOKUP(A112,'[4]2022 Qtr 2 | Eff April 01, 2022'!$C$4:$C$785,'[4]2022 Qtr 2 | Eff April 01, 2022'!$I$4:$I$785)</f>
        <v>1.73</v>
      </c>
      <c r="G112" s="19">
        <f>_xlfn.XLOOKUP(A112,[5]Q3!$A:$A,[5]Q3!$O:$O)</f>
        <v>1.72</v>
      </c>
      <c r="H112" s="20">
        <f t="shared" si="2"/>
        <v>1.72</v>
      </c>
      <c r="I112" s="21"/>
    </row>
    <row r="113" spans="1:9" x14ac:dyDescent="0.2">
      <c r="A113" s="14" t="s">
        <v>52</v>
      </c>
      <c r="B113" s="15" t="s">
        <v>53</v>
      </c>
      <c r="C113" s="16" t="s">
        <v>2</v>
      </c>
      <c r="D113" s="17">
        <v>30</v>
      </c>
      <c r="E113" s="17" t="e">
        <f>_xlfn.XLOOKUP(A113,[3]MASTER!$G:$G,[3]MASTER!$Q:$Q)</f>
        <v>#N/A</v>
      </c>
      <c r="F113" s="18">
        <f>_xlfn.XLOOKUP(A113,'[4]2022 Qtr 2 | Eff April 01, 2022'!$C$4:$C$785,'[4]2022 Qtr 2 | Eff April 01, 2022'!$I$4:$I$785)</f>
        <v>2148.998</v>
      </c>
      <c r="G113" s="19">
        <f>_xlfn.XLOOKUP(A113,[5]Q3!$A:$A,[5]Q3!$O:$O)</f>
        <v>2194.489</v>
      </c>
      <c r="H113" s="20">
        <f t="shared" si="2"/>
        <v>2194.489</v>
      </c>
      <c r="I113" s="21"/>
    </row>
    <row r="114" spans="1:9" x14ac:dyDescent="0.2">
      <c r="A114" s="14" t="s">
        <v>943</v>
      </c>
      <c r="B114" s="15" t="s">
        <v>944</v>
      </c>
      <c r="C114" s="16" t="s">
        <v>2</v>
      </c>
      <c r="D114" s="17">
        <v>30</v>
      </c>
      <c r="E114" s="17" t="e">
        <f>_xlfn.XLOOKUP(A114,[3]MASTER!$G:$G,[3]MASTER!$Q:$Q)</f>
        <v>#N/A</v>
      </c>
      <c r="F114" s="18">
        <f>_xlfn.XLOOKUP(A114,'[4]2022 Qtr 2 | Eff April 01, 2022'!$C$4:$C$785,'[4]2022 Qtr 2 | Eff April 01, 2022'!$I$4:$I$785)</f>
        <v>1071.4067</v>
      </c>
      <c r="G114" s="19" t="str">
        <f>_xlfn.XLOOKUP(A114,[5]Q3!$A:$A,[5]Q3!$O:$O)</f>
        <v>N/C</v>
      </c>
      <c r="H114" s="20">
        <f t="shared" si="2"/>
        <v>1071.4067</v>
      </c>
      <c r="I114" s="21"/>
    </row>
    <row r="115" spans="1:9" x14ac:dyDescent="0.2">
      <c r="A115" s="14" t="s">
        <v>1291</v>
      </c>
      <c r="B115" s="15" t="s">
        <v>1292</v>
      </c>
      <c r="C115" s="16" t="s">
        <v>2</v>
      </c>
      <c r="D115" s="17">
        <v>30</v>
      </c>
      <c r="E115" s="17" t="e">
        <f>_xlfn.XLOOKUP(A115,[3]MASTER!$G:$G,[3]MASTER!$Q:$Q)</f>
        <v>#N/A</v>
      </c>
      <c r="F115" s="18">
        <f>_xlfn.XLOOKUP(A115,'[4]2022 Qtr 2 | Eff April 01, 2022'!$C$4:$C$785,'[4]2022 Qtr 2 | Eff April 01, 2022'!$I$4:$I$785)</f>
        <v>44.46</v>
      </c>
      <c r="G115" s="19" t="e">
        <f>_xlfn.XLOOKUP(A115,[5]Q3!$A:$A,[5]Q3!$O:$O)</f>
        <v>#N/A</v>
      </c>
      <c r="H115" s="20">
        <f t="shared" si="2"/>
        <v>44.46</v>
      </c>
      <c r="I115" s="21"/>
    </row>
    <row r="116" spans="1:9" x14ac:dyDescent="0.2">
      <c r="A116" s="14" t="s">
        <v>945</v>
      </c>
      <c r="B116" s="15" t="s">
        <v>946</v>
      </c>
      <c r="C116" s="16" t="s">
        <v>2</v>
      </c>
      <c r="D116" s="17">
        <v>30</v>
      </c>
      <c r="E116" s="17" t="e">
        <f>_xlfn.XLOOKUP(A116,[3]MASTER!$G:$G,[3]MASTER!$Q:$Q)</f>
        <v>#N/A</v>
      </c>
      <c r="F116" s="18">
        <f>_xlfn.XLOOKUP(A116,'[4]2022 Qtr 2 | Eff April 01, 2022'!$C$4:$C$785,'[4]2022 Qtr 2 | Eff April 01, 2022'!$I$4:$I$785)</f>
        <v>68.596000000000004</v>
      </c>
      <c r="G116" s="19">
        <f>_xlfn.XLOOKUP(A116,[5]Q3!$A:$A,[5]Q3!$O:$O)</f>
        <v>72.680999999999997</v>
      </c>
      <c r="H116" s="20">
        <f t="shared" si="2"/>
        <v>72.680999999999997</v>
      </c>
      <c r="I116" s="21"/>
    </row>
    <row r="117" spans="1:9" x14ac:dyDescent="0.2">
      <c r="A117" s="14" t="s">
        <v>1247</v>
      </c>
      <c r="B117" s="15" t="s">
        <v>1248</v>
      </c>
      <c r="C117" s="16" t="s">
        <v>2</v>
      </c>
      <c r="D117" s="17">
        <v>30</v>
      </c>
      <c r="E117" s="17" t="e">
        <f>_xlfn.XLOOKUP(A117,[3]MASTER!$G:$G,[3]MASTER!$Q:$Q)</f>
        <v>#N/A</v>
      </c>
      <c r="F117" s="18">
        <f>_xlfn.XLOOKUP(A117,'[4]2022 Qtr 2 | Eff April 01, 2022'!$C$4:$C$785,'[4]2022 Qtr 2 | Eff April 01, 2022'!$I$4:$I$785)</f>
        <v>211.1</v>
      </c>
      <c r="G117" s="19" t="e">
        <f>_xlfn.XLOOKUP(A117,[5]Q3!$A:$A,[5]Q3!$O:$O)</f>
        <v>#N/A</v>
      </c>
      <c r="H117" s="20">
        <f t="shared" si="2"/>
        <v>211.1</v>
      </c>
      <c r="I117" s="21"/>
    </row>
    <row r="118" spans="1:9" x14ac:dyDescent="0.2">
      <c r="A118" s="14" t="s">
        <v>54</v>
      </c>
      <c r="B118" s="15" t="s">
        <v>55</v>
      </c>
      <c r="C118" s="16" t="s">
        <v>2</v>
      </c>
      <c r="D118" s="17">
        <v>30</v>
      </c>
      <c r="E118" s="17" t="e">
        <f>_xlfn.XLOOKUP(A118,[3]MASTER!$G:$G,[3]MASTER!$Q:$Q)</f>
        <v>#N/A</v>
      </c>
      <c r="F118" s="18">
        <f>_xlfn.XLOOKUP(A118,'[4]2022 Qtr 2 | Eff April 01, 2022'!$C$4:$C$785,'[4]2022 Qtr 2 | Eff April 01, 2022'!$I$4:$I$785)</f>
        <v>181.572</v>
      </c>
      <c r="G118" s="19">
        <f>_xlfn.XLOOKUP(A118,[5]Q3!$A:$A,[5]Q3!$O:$O)</f>
        <v>186.41399999999999</v>
      </c>
      <c r="H118" s="20">
        <f t="shared" si="2"/>
        <v>186.41399999999999</v>
      </c>
      <c r="I118" s="21"/>
    </row>
    <row r="119" spans="1:9" x14ac:dyDescent="0.2">
      <c r="A119" s="14" t="s">
        <v>56</v>
      </c>
      <c r="B119" s="15" t="s">
        <v>57</v>
      </c>
      <c r="C119" s="16" t="s">
        <v>2</v>
      </c>
      <c r="D119" s="17">
        <v>30</v>
      </c>
      <c r="E119" s="17" t="e">
        <f>_xlfn.XLOOKUP(A119,[3]MASTER!$G:$G,[3]MASTER!$Q:$Q)</f>
        <v>#N/A</v>
      </c>
      <c r="F119" s="18">
        <f>_xlfn.XLOOKUP(A119,'[4]2022 Qtr 2 | Eff April 01, 2022'!$C$4:$C$785,'[4]2022 Qtr 2 | Eff April 01, 2022'!$I$4:$I$785)</f>
        <v>97.844999999999999</v>
      </c>
      <c r="G119" s="19">
        <f>_xlfn.XLOOKUP(A119,[5]Q3!$A:$A,[5]Q3!$O:$O)</f>
        <v>98.97</v>
      </c>
      <c r="H119" s="20">
        <f t="shared" si="2"/>
        <v>98.97</v>
      </c>
      <c r="I119" s="21"/>
    </row>
    <row r="120" spans="1:9" x14ac:dyDescent="0.2">
      <c r="A120" s="14" t="s">
        <v>58</v>
      </c>
      <c r="B120" s="15" t="s">
        <v>59</v>
      </c>
      <c r="C120" s="16" t="s">
        <v>2</v>
      </c>
      <c r="D120" s="17">
        <v>30</v>
      </c>
      <c r="E120" s="17" t="e">
        <f>_xlfn.XLOOKUP(A120,[3]MASTER!$G:$G,[3]MASTER!$Q:$Q)</f>
        <v>#N/A</v>
      </c>
      <c r="F120" s="18">
        <f>_xlfn.XLOOKUP(A120,'[4]2022 Qtr 2 | Eff April 01, 2022'!$C$4:$C$785,'[4]2022 Qtr 2 | Eff April 01, 2022'!$I$4:$I$785)</f>
        <v>106.658</v>
      </c>
      <c r="G120" s="19">
        <f>_xlfn.XLOOKUP(A120,[5]Q3!$A:$A,[5]Q3!$O:$O)</f>
        <v>107.959</v>
      </c>
      <c r="H120" s="20">
        <f t="shared" si="2"/>
        <v>107.959</v>
      </c>
      <c r="I120" s="21"/>
    </row>
    <row r="121" spans="1:9" x14ac:dyDescent="0.2">
      <c r="A121" s="14" t="s">
        <v>60</v>
      </c>
      <c r="B121" s="15" t="s">
        <v>61</v>
      </c>
      <c r="C121" s="16" t="s">
        <v>2</v>
      </c>
      <c r="D121" s="17">
        <v>30</v>
      </c>
      <c r="E121" s="17" t="e">
        <f>_xlfn.XLOOKUP(A121,[3]MASTER!$G:$G,[3]MASTER!$Q:$Q)</f>
        <v>#N/A</v>
      </c>
      <c r="F121" s="18">
        <f>_xlfn.XLOOKUP(A121,'[4]2022 Qtr 2 | Eff April 01, 2022'!$C$4:$C$785,'[4]2022 Qtr 2 | Eff April 01, 2022'!$I$4:$I$785)</f>
        <v>299.73544973544972</v>
      </c>
      <c r="G121" s="19" t="str">
        <f>_xlfn.XLOOKUP(A121,[5]Q3!$A:$A,[5]Q3!$O:$O)</f>
        <v>N/C</v>
      </c>
      <c r="H121" s="20">
        <f t="shared" si="2"/>
        <v>299.73544973544972</v>
      </c>
      <c r="I121" s="21"/>
    </row>
    <row r="122" spans="1:9" x14ac:dyDescent="0.2">
      <c r="A122" s="14" t="s">
        <v>62</v>
      </c>
      <c r="B122" s="15" t="s">
        <v>63</v>
      </c>
      <c r="C122" s="16" t="s">
        <v>2</v>
      </c>
      <c r="D122" s="17">
        <v>30</v>
      </c>
      <c r="E122" s="17" t="e">
        <f>_xlfn.XLOOKUP(A122,[3]MASTER!$G:$G,[3]MASTER!$Q:$Q)</f>
        <v>#N/A</v>
      </c>
      <c r="F122" s="18">
        <f>_xlfn.XLOOKUP(A122,'[4]2022 Qtr 2 | Eff April 01, 2022'!$C$4:$C$785,'[4]2022 Qtr 2 | Eff April 01, 2022'!$I$4:$I$785)</f>
        <v>5.5119999999999996</v>
      </c>
      <c r="G122" s="19" t="str">
        <f>_xlfn.XLOOKUP(A122,[5]Q3!$A:$A,[5]Q3!$O:$O)</f>
        <v>N/C</v>
      </c>
      <c r="H122" s="20">
        <f t="shared" si="2"/>
        <v>5.5119999999999996</v>
      </c>
      <c r="I122" s="21"/>
    </row>
    <row r="123" spans="1:9" x14ac:dyDescent="0.2">
      <c r="A123" s="14" t="s">
        <v>64</v>
      </c>
      <c r="B123" s="15" t="s">
        <v>65</v>
      </c>
      <c r="C123" s="16" t="s">
        <v>2</v>
      </c>
      <c r="D123" s="17">
        <v>30</v>
      </c>
      <c r="E123" s="17" t="e">
        <f>_xlfn.XLOOKUP(A123,[3]MASTER!$G:$G,[3]MASTER!$Q:$Q)</f>
        <v>#N/A</v>
      </c>
      <c r="F123" s="18">
        <f>_xlfn.XLOOKUP(A123,'[4]2022 Qtr 2 | Eff April 01, 2022'!$C$4:$C$785,'[4]2022 Qtr 2 | Eff April 01, 2022'!$I$4:$I$785)</f>
        <v>4.5350000000000001</v>
      </c>
      <c r="G123" s="19">
        <f>_xlfn.XLOOKUP(A123,[5]Q3!$A:$A,[5]Q3!$O:$O)</f>
        <v>4.6130000000000004</v>
      </c>
      <c r="H123" s="20">
        <f t="shared" si="2"/>
        <v>4.6130000000000004</v>
      </c>
      <c r="I123" s="21"/>
    </row>
    <row r="124" spans="1:9" x14ac:dyDescent="0.2">
      <c r="A124" s="14" t="s">
        <v>66</v>
      </c>
      <c r="B124" s="15" t="s">
        <v>67</v>
      </c>
      <c r="C124" s="16" t="s">
        <v>2</v>
      </c>
      <c r="D124" s="17">
        <v>30</v>
      </c>
      <c r="E124" s="17" t="e">
        <f>_xlfn.XLOOKUP(A124,[3]MASTER!$G:$G,[3]MASTER!$Q:$Q)</f>
        <v>#N/A</v>
      </c>
      <c r="F124" s="18">
        <f>_xlfn.XLOOKUP(A124,'[4]2022 Qtr 2 | Eff April 01, 2022'!$C$4:$C$785,'[4]2022 Qtr 2 | Eff April 01, 2022'!$I$4:$I$785)</f>
        <v>4.9710000000000001</v>
      </c>
      <c r="G124" s="19">
        <f>_xlfn.XLOOKUP(A124,[5]Q3!$A:$A,[5]Q3!$O:$O)</f>
        <v>5.1520000000000001</v>
      </c>
      <c r="H124" s="20">
        <f t="shared" si="2"/>
        <v>5.1520000000000001</v>
      </c>
      <c r="I124" s="21"/>
    </row>
    <row r="125" spans="1:9" x14ac:dyDescent="0.2">
      <c r="A125" s="14" t="s">
        <v>68</v>
      </c>
      <c r="B125" s="15" t="s">
        <v>69</v>
      </c>
      <c r="C125" s="16" t="s">
        <v>2</v>
      </c>
      <c r="D125" s="17">
        <v>30</v>
      </c>
      <c r="E125" s="17" t="e">
        <f>_xlfn.XLOOKUP(A125,[3]MASTER!$G:$G,[3]MASTER!$Q:$Q)</f>
        <v>#N/A</v>
      </c>
      <c r="F125" s="18">
        <f>_xlfn.XLOOKUP(A125,'[4]2022 Qtr 2 | Eff April 01, 2022'!$C$4:$C$785,'[4]2022 Qtr 2 | Eff April 01, 2022'!$I$4:$I$785)</f>
        <v>0.83</v>
      </c>
      <c r="G125" s="19">
        <f>_xlfn.XLOOKUP(A125,[5]Q3!$A:$A,[5]Q3!$O:$O)</f>
        <v>0.80300000000000005</v>
      </c>
      <c r="H125" s="20">
        <f t="shared" si="2"/>
        <v>0.80300000000000005</v>
      </c>
      <c r="I125" s="21"/>
    </row>
    <row r="126" spans="1:9" x14ac:dyDescent="0.2">
      <c r="A126" s="14" t="s">
        <v>70</v>
      </c>
      <c r="B126" s="15" t="s">
        <v>71</v>
      </c>
      <c r="C126" s="16" t="s">
        <v>2</v>
      </c>
      <c r="D126" s="17">
        <v>30</v>
      </c>
      <c r="E126" s="17" t="e">
        <f>_xlfn.XLOOKUP(A126,[3]MASTER!$G:$G,[3]MASTER!$Q:$Q)</f>
        <v>#N/A</v>
      </c>
      <c r="F126" s="18">
        <f>_xlfn.XLOOKUP(A126,'[4]2022 Qtr 2 | Eff April 01, 2022'!$C$4:$C$785,'[4]2022 Qtr 2 | Eff April 01, 2022'!$I$4:$I$785)</f>
        <v>46.322000000000003</v>
      </c>
      <c r="G126" s="19" t="str">
        <f>_xlfn.XLOOKUP(A126,[5]Q3!$A:$A,[5]Q3!$O:$O)</f>
        <v>N/C</v>
      </c>
      <c r="H126" s="20">
        <f t="shared" si="2"/>
        <v>46.322000000000003</v>
      </c>
      <c r="I126" s="21"/>
    </row>
    <row r="127" spans="1:9" x14ac:dyDescent="0.2">
      <c r="A127" s="14" t="s">
        <v>72</v>
      </c>
      <c r="B127" s="15" t="s">
        <v>73</v>
      </c>
      <c r="C127" s="16" t="s">
        <v>2</v>
      </c>
      <c r="D127" s="17">
        <v>30</v>
      </c>
      <c r="E127" s="17" t="e">
        <f>_xlfn.XLOOKUP(A127,[3]MASTER!$G:$G,[3]MASTER!$Q:$Q)</f>
        <v>#N/A</v>
      </c>
      <c r="F127" s="18">
        <f>_xlfn.XLOOKUP(A127,'[4]2022 Qtr 2 | Eff April 01, 2022'!$C$4:$C$785,'[4]2022 Qtr 2 | Eff April 01, 2022'!$I$4:$I$785)</f>
        <v>9.6999999999999993</v>
      </c>
      <c r="G127" s="19">
        <f>_xlfn.XLOOKUP(A127,[5]Q3!$A:$A,[5]Q3!$O:$O)</f>
        <v>10.198</v>
      </c>
      <c r="H127" s="20">
        <f t="shared" si="2"/>
        <v>10.198</v>
      </c>
      <c r="I127" s="21"/>
    </row>
    <row r="128" spans="1:9" x14ac:dyDescent="0.2">
      <c r="A128" s="14" t="s">
        <v>1249</v>
      </c>
      <c r="B128" s="15" t="s">
        <v>1250</v>
      </c>
      <c r="C128" s="16" t="s">
        <v>2</v>
      </c>
      <c r="D128" s="17">
        <v>30</v>
      </c>
      <c r="E128" s="17" t="e">
        <f>_xlfn.XLOOKUP(A128,[3]MASTER!$G:$G,[3]MASTER!$Q:$Q)</f>
        <v>#N/A</v>
      </c>
      <c r="F128" s="18">
        <f>_xlfn.XLOOKUP(A128,'[4]2022 Qtr 2 | Eff April 01, 2022'!$C$4:$C$785,'[4]2022 Qtr 2 | Eff April 01, 2022'!$I$4:$I$785)</f>
        <v>25.49</v>
      </c>
      <c r="G128" s="19" t="e">
        <f>_xlfn.XLOOKUP(A128,[5]Q3!$A:$A,[5]Q3!$O:$O)</f>
        <v>#N/A</v>
      </c>
      <c r="H128" s="20">
        <f t="shared" si="2"/>
        <v>25.49</v>
      </c>
      <c r="I128" s="21"/>
    </row>
    <row r="129" spans="1:9" x14ac:dyDescent="0.2">
      <c r="A129" s="14" t="s">
        <v>74</v>
      </c>
      <c r="B129" s="15" t="s">
        <v>75</v>
      </c>
      <c r="C129" s="16" t="s">
        <v>2</v>
      </c>
      <c r="D129" s="17">
        <v>30</v>
      </c>
      <c r="E129" s="17" t="e">
        <f>_xlfn.XLOOKUP(A129,[3]MASTER!$G:$G,[3]MASTER!$Q:$Q)</f>
        <v>#N/A</v>
      </c>
      <c r="F129" s="18">
        <f>_xlfn.XLOOKUP(A129,'[4]2022 Qtr 2 | Eff April 01, 2022'!$C$4:$C$785,'[4]2022 Qtr 2 | Eff April 01, 2022'!$I$4:$I$785)</f>
        <v>27.378</v>
      </c>
      <c r="G129" s="19">
        <f>_xlfn.XLOOKUP(A129,[5]Q3!$A:$A,[5]Q3!$O:$O)</f>
        <v>26.363</v>
      </c>
      <c r="H129" s="20">
        <f t="shared" si="2"/>
        <v>26.363</v>
      </c>
      <c r="I129" s="21"/>
    </row>
    <row r="130" spans="1:9" x14ac:dyDescent="0.2">
      <c r="A130" s="14" t="s">
        <v>76</v>
      </c>
      <c r="B130" s="15" t="s">
        <v>77</v>
      </c>
      <c r="C130" s="16" t="s">
        <v>2</v>
      </c>
      <c r="D130" s="17">
        <v>30</v>
      </c>
      <c r="E130" s="17" t="e">
        <f>_xlfn.XLOOKUP(A130,[3]MASTER!$G:$G,[3]MASTER!$Q:$Q)</f>
        <v>#N/A</v>
      </c>
      <c r="F130" s="18">
        <f>_xlfn.XLOOKUP(A130,'[4]2022 Qtr 2 | Eff April 01, 2022'!$C$4:$C$785,'[4]2022 Qtr 2 | Eff April 01, 2022'!$I$4:$I$785)</f>
        <v>0.64600000000000002</v>
      </c>
      <c r="G130" s="19">
        <f>_xlfn.XLOOKUP(A130,[5]Q3!$A:$A,[5]Q3!$O:$O)</f>
        <v>0.746</v>
      </c>
      <c r="H130" s="20">
        <f t="shared" si="2"/>
        <v>0.746</v>
      </c>
      <c r="I130" s="21"/>
    </row>
    <row r="131" spans="1:9" x14ac:dyDescent="0.2">
      <c r="A131" s="14" t="s">
        <v>78</v>
      </c>
      <c r="B131" s="15" t="s">
        <v>79</v>
      </c>
      <c r="C131" s="16" t="s">
        <v>2</v>
      </c>
      <c r="D131" s="17">
        <v>30</v>
      </c>
      <c r="E131" s="17" t="e">
        <f>_xlfn.XLOOKUP(A131,[3]MASTER!$G:$G,[3]MASTER!$Q:$Q)</f>
        <v>#N/A</v>
      </c>
      <c r="F131" s="18">
        <f>_xlfn.XLOOKUP(A131,'[4]2022 Qtr 2 | Eff April 01, 2022'!$C$4:$C$785,'[4]2022 Qtr 2 | Eff April 01, 2022'!$I$4:$I$785)</f>
        <v>3.1429999999999998</v>
      </c>
      <c r="G131" s="19">
        <f>_xlfn.XLOOKUP(A131,[5]Q3!$A:$A,[5]Q3!$O:$O)</f>
        <v>3.1280000000000001</v>
      </c>
      <c r="H131" s="20">
        <f t="shared" si="2"/>
        <v>3.1280000000000001</v>
      </c>
      <c r="I131" s="21"/>
    </row>
    <row r="132" spans="1:9" x14ac:dyDescent="0.2">
      <c r="A132" s="14" t="s">
        <v>947</v>
      </c>
      <c r="B132" s="15" t="s">
        <v>948</v>
      </c>
      <c r="C132" s="16" t="s">
        <v>2</v>
      </c>
      <c r="D132" s="17">
        <v>30</v>
      </c>
      <c r="E132" s="17" t="e">
        <f>_xlfn.XLOOKUP(A132,[3]MASTER!$G:$G,[3]MASTER!$Q:$Q)</f>
        <v>#N/A</v>
      </c>
      <c r="F132" s="18">
        <f>_xlfn.XLOOKUP(A132,'[4]2022 Qtr 2 | Eff April 01, 2022'!$C$4:$C$785,'[4]2022 Qtr 2 | Eff April 01, 2022'!$I$4:$I$785)</f>
        <v>183.26249999999999</v>
      </c>
      <c r="G132" s="19" t="str">
        <f>_xlfn.XLOOKUP(A132,[5]Q3!$A:$A,[5]Q3!$O:$O)</f>
        <v>N/C</v>
      </c>
      <c r="H132" s="20">
        <f t="shared" si="2"/>
        <v>183.26249999999999</v>
      </c>
      <c r="I132" s="21"/>
    </row>
    <row r="133" spans="1:9" x14ac:dyDescent="0.2">
      <c r="A133" s="14" t="s">
        <v>80</v>
      </c>
      <c r="B133" s="15" t="s">
        <v>81</v>
      </c>
      <c r="C133" s="16" t="s">
        <v>2</v>
      </c>
      <c r="D133" s="17">
        <v>30</v>
      </c>
      <c r="E133" s="17" t="e">
        <f>_xlfn.XLOOKUP(A133,[3]MASTER!$G:$G,[3]MASTER!$Q:$Q)</f>
        <v>#N/A</v>
      </c>
      <c r="F133" s="18">
        <f>_xlfn.XLOOKUP(A133,'[4]2022 Qtr 2 | Eff April 01, 2022'!$C$4:$C$785,'[4]2022 Qtr 2 | Eff April 01, 2022'!$I$4:$I$785)</f>
        <v>1.7288145967240311</v>
      </c>
      <c r="G133" s="19">
        <f>_xlfn.XLOOKUP(A133,[5]Q3!$A:$A,[5]Q3!$O:$O)</f>
        <v>1.6712537959183675</v>
      </c>
      <c r="H133" s="20">
        <f t="shared" si="2"/>
        <v>1.6712537959183675</v>
      </c>
      <c r="I133" s="21"/>
    </row>
    <row r="134" spans="1:9" x14ac:dyDescent="0.2">
      <c r="A134" s="14" t="s">
        <v>82</v>
      </c>
      <c r="B134" s="15" t="s">
        <v>83</v>
      </c>
      <c r="C134" s="16" t="s">
        <v>2</v>
      </c>
      <c r="D134" s="17">
        <v>30</v>
      </c>
      <c r="E134" s="17" t="e">
        <f>_xlfn.XLOOKUP(A134,[3]MASTER!$G:$G,[3]MASTER!$Q:$Q)</f>
        <v>#N/A</v>
      </c>
      <c r="F134" s="18">
        <f>_xlfn.XLOOKUP(A134,'[4]2022 Qtr 2 | Eff April 01, 2022'!$C$4:$C$785,'[4]2022 Qtr 2 | Eff April 01, 2022'!$I$4:$I$785)</f>
        <v>0.60899999999999999</v>
      </c>
      <c r="G134" s="19">
        <f>_xlfn.XLOOKUP(A134,[5]Q3!$A:$A,[5]Q3!$O:$O)</f>
        <v>0.55300000000000005</v>
      </c>
      <c r="H134" s="20">
        <f t="shared" si="2"/>
        <v>0.55300000000000005</v>
      </c>
      <c r="I134" s="21"/>
    </row>
    <row r="135" spans="1:9" x14ac:dyDescent="0.2">
      <c r="A135" s="14" t="s">
        <v>84</v>
      </c>
      <c r="B135" s="15" t="s">
        <v>85</v>
      </c>
      <c r="C135" s="16" t="s">
        <v>2</v>
      </c>
      <c r="D135" s="17">
        <v>30</v>
      </c>
      <c r="E135" s="17" t="e">
        <f>_xlfn.XLOOKUP(A135,[3]MASTER!$G:$G,[3]MASTER!$Q:$Q)</f>
        <v>#N/A</v>
      </c>
      <c r="F135" s="18">
        <f>_xlfn.XLOOKUP(A135,'[4]2022 Qtr 2 | Eff April 01, 2022'!$C$4:$C$785,'[4]2022 Qtr 2 | Eff April 01, 2022'!$I$4:$I$785)</f>
        <v>4.4420000000000002</v>
      </c>
      <c r="G135" s="19">
        <f>_xlfn.XLOOKUP(A135,[5]Q3!$A:$A,[5]Q3!$O:$O)</f>
        <v>4.415</v>
      </c>
      <c r="H135" s="20">
        <f t="shared" si="2"/>
        <v>4.415</v>
      </c>
      <c r="I135" s="21"/>
    </row>
    <row r="136" spans="1:9" x14ac:dyDescent="0.2">
      <c r="A136" s="14" t="s">
        <v>1251</v>
      </c>
      <c r="B136" s="15" t="s">
        <v>1252</v>
      </c>
      <c r="C136" s="16" t="s">
        <v>2</v>
      </c>
      <c r="D136" s="17">
        <v>30</v>
      </c>
      <c r="E136" s="17" t="e">
        <f>_xlfn.XLOOKUP(A136,[3]MASTER!$G:$G,[3]MASTER!$Q:$Q)</f>
        <v>#N/A</v>
      </c>
      <c r="F136" s="18">
        <f>_xlfn.XLOOKUP(A136,'[4]2022 Qtr 2 | Eff April 01, 2022'!$C$4:$C$785,'[4]2022 Qtr 2 | Eff April 01, 2022'!$I$4:$I$785)</f>
        <v>5.22</v>
      </c>
      <c r="G136" s="19" t="e">
        <f>_xlfn.XLOOKUP(A136,[5]Q3!$A:$A,[5]Q3!$O:$O)</f>
        <v>#N/A</v>
      </c>
      <c r="H136" s="20">
        <f t="shared" si="2"/>
        <v>5.22</v>
      </c>
      <c r="I136" s="21"/>
    </row>
    <row r="137" spans="1:9" x14ac:dyDescent="0.2">
      <c r="A137" s="14" t="s">
        <v>949</v>
      </c>
      <c r="B137" s="15" t="s">
        <v>950</v>
      </c>
      <c r="C137" s="16" t="s">
        <v>2</v>
      </c>
      <c r="D137" s="17">
        <v>30</v>
      </c>
      <c r="E137" s="17" t="e">
        <f>_xlfn.XLOOKUP(A137,[3]MASTER!$G:$G,[3]MASTER!$Q:$Q)</f>
        <v>#N/A</v>
      </c>
      <c r="F137" s="18">
        <f>_xlfn.XLOOKUP(A137,'[4]2022 Qtr 2 | Eff April 01, 2022'!$C$4:$C$785,'[4]2022 Qtr 2 | Eff April 01, 2022'!$I$4:$I$785)</f>
        <v>5.992</v>
      </c>
      <c r="G137" s="19">
        <f>_xlfn.XLOOKUP(A137,[5]Q3!$A:$A,[5]Q3!$O:$O)</f>
        <v>6.3120000000000003</v>
      </c>
      <c r="H137" s="20">
        <f t="shared" si="2"/>
        <v>6.3120000000000003</v>
      </c>
      <c r="I137" s="21"/>
    </row>
    <row r="138" spans="1:9" x14ac:dyDescent="0.2">
      <c r="A138" s="14" t="s">
        <v>86</v>
      </c>
      <c r="B138" s="15" t="s">
        <v>87</v>
      </c>
      <c r="C138" s="16" t="s">
        <v>2</v>
      </c>
      <c r="D138" s="17">
        <v>30</v>
      </c>
      <c r="E138" s="17" t="e">
        <f>_xlfn.XLOOKUP(A138,[3]MASTER!$G:$G,[3]MASTER!$Q:$Q)</f>
        <v>#N/A</v>
      </c>
      <c r="F138" s="18">
        <f>_xlfn.XLOOKUP(A138,'[4]2022 Qtr 2 | Eff April 01, 2022'!$C$4:$C$785,'[4]2022 Qtr 2 | Eff April 01, 2022'!$I$4:$I$785)</f>
        <v>2.8319999999999999</v>
      </c>
      <c r="G138" s="19">
        <f>_xlfn.XLOOKUP(A138,[5]Q3!$A:$A,[5]Q3!$O:$O)</f>
        <v>2.5270000000000001</v>
      </c>
      <c r="H138" s="20">
        <f t="shared" si="2"/>
        <v>2.5270000000000001</v>
      </c>
      <c r="I138" s="21"/>
    </row>
    <row r="139" spans="1:9" x14ac:dyDescent="0.2">
      <c r="A139" s="14" t="s">
        <v>951</v>
      </c>
      <c r="B139" s="15" t="s">
        <v>952</v>
      </c>
      <c r="C139" s="16" t="s">
        <v>2</v>
      </c>
      <c r="D139" s="17">
        <v>30</v>
      </c>
      <c r="E139" s="17" t="e">
        <f>_xlfn.XLOOKUP(A139,[3]MASTER!$G:$G,[3]MASTER!$Q:$Q)</f>
        <v>#N/A</v>
      </c>
      <c r="F139" s="18">
        <f>_xlfn.XLOOKUP(A139,'[4]2022 Qtr 2 | Eff April 01, 2022'!$C$4:$C$785,'[4]2022 Qtr 2 | Eff April 01, 2022'!$I$4:$I$785)</f>
        <v>0.09</v>
      </c>
      <c r="G139" s="19">
        <f>_xlfn.XLOOKUP(A139,[5]Q3!$A:$A,[5]Q3!$O:$O)</f>
        <v>7.6999999999999999E-2</v>
      </c>
      <c r="H139" s="20">
        <f t="shared" si="2"/>
        <v>7.6999999999999999E-2</v>
      </c>
      <c r="I139" s="21"/>
    </row>
    <row r="140" spans="1:9" x14ac:dyDescent="0.2">
      <c r="A140" s="14" t="s">
        <v>953</v>
      </c>
      <c r="B140" s="15" t="s">
        <v>954</v>
      </c>
      <c r="C140" s="16" t="s">
        <v>2</v>
      </c>
      <c r="D140" s="17">
        <v>30</v>
      </c>
      <c r="E140" s="17" t="e">
        <f>_xlfn.XLOOKUP(A140,[3]MASTER!$G:$G,[3]MASTER!$Q:$Q)</f>
        <v>#N/A</v>
      </c>
      <c r="F140" s="18">
        <f>_xlfn.XLOOKUP(A140,'[4]2022 Qtr 2 | Eff April 01, 2022'!$C$4:$C$785,'[4]2022 Qtr 2 | Eff April 01, 2022'!$I$4:$I$785)</f>
        <v>56.423699999999997</v>
      </c>
      <c r="G140" s="19" t="str">
        <f>_xlfn.XLOOKUP(A140,[5]Q3!$A:$A,[5]Q3!$O:$O)</f>
        <v>N/C</v>
      </c>
      <c r="H140" s="20">
        <f t="shared" si="2"/>
        <v>56.423699999999997</v>
      </c>
      <c r="I140" s="21"/>
    </row>
    <row r="141" spans="1:9" x14ac:dyDescent="0.2">
      <c r="A141" s="14" t="s">
        <v>88</v>
      </c>
      <c r="B141" s="15" t="s">
        <v>89</v>
      </c>
      <c r="C141" s="16" t="s">
        <v>2</v>
      </c>
      <c r="D141" s="17">
        <v>30</v>
      </c>
      <c r="E141" s="17" t="e">
        <f>_xlfn.XLOOKUP(A141,[3]MASTER!$G:$G,[3]MASTER!$Q:$Q)</f>
        <v>#N/A</v>
      </c>
      <c r="F141" s="18">
        <f>_xlfn.XLOOKUP(A141,'[4]2022 Qtr 2 | Eff April 01, 2022'!$C$4:$C$785,'[4]2022 Qtr 2 | Eff April 01, 2022'!$I$4:$I$785)</f>
        <v>179.649</v>
      </c>
      <c r="G141" s="19">
        <f>_xlfn.XLOOKUP(A141,[5]Q3!$A:$A,[5]Q3!$O:$O)</f>
        <v>182.024</v>
      </c>
      <c r="H141" s="20">
        <f t="shared" si="2"/>
        <v>182.024</v>
      </c>
      <c r="I141" s="21"/>
    </row>
    <row r="142" spans="1:9" x14ac:dyDescent="0.2">
      <c r="A142" s="14" t="s">
        <v>90</v>
      </c>
      <c r="B142" s="15" t="s">
        <v>91</v>
      </c>
      <c r="C142" s="16" t="s">
        <v>2</v>
      </c>
      <c r="D142" s="17">
        <v>30</v>
      </c>
      <c r="E142" s="17" t="e">
        <f>_xlfn.XLOOKUP(A142,[3]MASTER!$G:$G,[3]MASTER!$Q:$Q)</f>
        <v>#N/A</v>
      </c>
      <c r="F142" s="18">
        <f>_xlfn.XLOOKUP(A142,'[4]2022 Qtr 2 | Eff April 01, 2022'!$C$4:$C$785,'[4]2022 Qtr 2 | Eff April 01, 2022'!$I$4:$I$785)</f>
        <v>64.396000000000001</v>
      </c>
      <c r="G142" s="19">
        <f>_xlfn.XLOOKUP(A142,[5]Q3!$A:$A,[5]Q3!$O:$O)</f>
        <v>57.223999999999997</v>
      </c>
      <c r="H142" s="20">
        <f t="shared" ref="H142:H205" si="3">IF(ISNUMBER(G142),G142,F142)</f>
        <v>57.223999999999997</v>
      </c>
      <c r="I142" s="21"/>
    </row>
    <row r="143" spans="1:9" x14ac:dyDescent="0.2">
      <c r="A143" s="14" t="s">
        <v>92</v>
      </c>
      <c r="B143" s="15" t="s">
        <v>93</v>
      </c>
      <c r="C143" s="16" t="s">
        <v>2</v>
      </c>
      <c r="D143" s="17">
        <v>30</v>
      </c>
      <c r="E143" s="17" t="e">
        <f>_xlfn.XLOOKUP(A143,[3]MASTER!$G:$G,[3]MASTER!$Q:$Q)</f>
        <v>#N/A</v>
      </c>
      <c r="F143" s="18">
        <f>_xlfn.XLOOKUP(A143,'[4]2022 Qtr 2 | Eff April 01, 2022'!$C$4:$C$785,'[4]2022 Qtr 2 | Eff April 01, 2022'!$I$4:$I$785)</f>
        <v>4062.8389999999999</v>
      </c>
      <c r="G143" s="19">
        <f>_xlfn.XLOOKUP(A143,[5]Q3!$A:$A,[5]Q3!$O:$O)</f>
        <v>4087.6680000000001</v>
      </c>
      <c r="H143" s="20">
        <f t="shared" si="3"/>
        <v>4087.6680000000001</v>
      </c>
      <c r="I143" s="21"/>
    </row>
    <row r="144" spans="1:9" x14ac:dyDescent="0.2">
      <c r="A144" s="14" t="s">
        <v>94</v>
      </c>
      <c r="B144" s="15" t="s">
        <v>95</v>
      </c>
      <c r="C144" s="16" t="s">
        <v>2</v>
      </c>
      <c r="D144" s="17">
        <v>30</v>
      </c>
      <c r="E144" s="17" t="e">
        <f>_xlfn.XLOOKUP(A144,[3]MASTER!$G:$G,[3]MASTER!$Q:$Q)</f>
        <v>#N/A</v>
      </c>
      <c r="F144" s="18">
        <f>_xlfn.XLOOKUP(A144,'[4]2022 Qtr 2 | Eff April 01, 2022'!$C$4:$C$785,'[4]2022 Qtr 2 | Eff April 01, 2022'!$I$4:$I$785)</f>
        <v>3.7839999999999998</v>
      </c>
      <c r="G144" s="19" t="str">
        <f>_xlfn.XLOOKUP(A144,[5]Q3!$A:$A,[5]Q3!$O:$O)</f>
        <v>N/C</v>
      </c>
      <c r="H144" s="20">
        <f t="shared" si="3"/>
        <v>3.7839999999999998</v>
      </c>
      <c r="I144" s="21"/>
    </row>
    <row r="145" spans="1:9" x14ac:dyDescent="0.2">
      <c r="A145" s="14" t="s">
        <v>96</v>
      </c>
      <c r="B145" s="15" t="s">
        <v>97</v>
      </c>
      <c r="C145" s="16" t="s">
        <v>2</v>
      </c>
      <c r="D145" s="17">
        <v>30</v>
      </c>
      <c r="E145" s="17" t="e">
        <f>_xlfn.XLOOKUP(A145,[3]MASTER!$G:$G,[3]MASTER!$Q:$Q)</f>
        <v>#N/A</v>
      </c>
      <c r="F145" s="18">
        <f>_xlfn.XLOOKUP(A145,'[4]2022 Qtr 2 | Eff April 01, 2022'!$C$4:$C$785,'[4]2022 Qtr 2 | Eff April 01, 2022'!$I$4:$I$785)</f>
        <v>48.25</v>
      </c>
      <c r="G145" s="19">
        <f>_xlfn.XLOOKUP(A145,[5]Q3!$A:$A,[5]Q3!$O:$O)</f>
        <v>49.439</v>
      </c>
      <c r="H145" s="20">
        <f t="shared" si="3"/>
        <v>49.439</v>
      </c>
      <c r="I145" s="21"/>
    </row>
    <row r="146" spans="1:9" x14ac:dyDescent="0.2">
      <c r="A146" s="14" t="s">
        <v>955</v>
      </c>
      <c r="B146" s="15" t="s">
        <v>956</v>
      </c>
      <c r="C146" s="16" t="s">
        <v>2</v>
      </c>
      <c r="D146" s="17">
        <v>30</v>
      </c>
      <c r="E146" s="17" t="e">
        <f>_xlfn.XLOOKUP(A146,[3]MASTER!$G:$G,[3]MASTER!$Q:$Q)</f>
        <v>#N/A</v>
      </c>
      <c r="F146" s="18">
        <f>_xlfn.XLOOKUP(A146,'[4]2022 Qtr 2 | Eff April 01, 2022'!$C$4:$C$785,'[4]2022 Qtr 2 | Eff April 01, 2022'!$I$4:$I$785)</f>
        <v>16.207000000000001</v>
      </c>
      <c r="G146" s="19">
        <f>_xlfn.XLOOKUP(A146,[5]Q3!$A:$A,[5]Q3!$O:$O)</f>
        <v>16.177</v>
      </c>
      <c r="H146" s="20">
        <f t="shared" si="3"/>
        <v>16.177</v>
      </c>
      <c r="I146" s="21"/>
    </row>
    <row r="147" spans="1:9" x14ac:dyDescent="0.2">
      <c r="A147" s="14" t="s">
        <v>98</v>
      </c>
      <c r="B147" s="15" t="s">
        <v>99</v>
      </c>
      <c r="C147" s="16" t="s">
        <v>2</v>
      </c>
      <c r="D147" s="17">
        <v>30</v>
      </c>
      <c r="E147" s="17" t="e">
        <f>_xlfn.XLOOKUP(A147,[3]MASTER!$G:$G,[3]MASTER!$Q:$Q)</f>
        <v>#N/A</v>
      </c>
      <c r="F147" s="18">
        <f>_xlfn.XLOOKUP(A147,'[4]2022 Qtr 2 | Eff April 01, 2022'!$C$4:$C$785,'[4]2022 Qtr 2 | Eff April 01, 2022'!$I$4:$I$785)</f>
        <v>26.074999999999999</v>
      </c>
      <c r="G147" s="19">
        <f>_xlfn.XLOOKUP(A147,[5]Q3!$A:$A,[5]Q3!$O:$O)</f>
        <v>27.215</v>
      </c>
      <c r="H147" s="20">
        <f t="shared" si="3"/>
        <v>27.215</v>
      </c>
      <c r="I147" s="21"/>
    </row>
    <row r="148" spans="1:9" x14ac:dyDescent="0.2">
      <c r="A148" s="14" t="s">
        <v>100</v>
      </c>
      <c r="B148" s="15" t="s">
        <v>101</v>
      </c>
      <c r="C148" s="16" t="s">
        <v>2</v>
      </c>
      <c r="D148" s="17">
        <v>30</v>
      </c>
      <c r="E148" s="17" t="e">
        <f>_xlfn.XLOOKUP(A148,[3]MASTER!$G:$G,[3]MASTER!$Q:$Q)</f>
        <v>#N/A</v>
      </c>
      <c r="F148" s="18">
        <f>_xlfn.XLOOKUP(A148,'[4]2022 Qtr 2 | Eff April 01, 2022'!$C$4:$C$785,'[4]2022 Qtr 2 | Eff April 01, 2022'!$I$4:$I$785)</f>
        <v>18.437999999999999</v>
      </c>
      <c r="G148" s="19">
        <f>_xlfn.XLOOKUP(A148,[5]Q3!$A:$A,[5]Q3!$O:$O)</f>
        <v>18.033999999999999</v>
      </c>
      <c r="H148" s="20">
        <f t="shared" si="3"/>
        <v>18.033999999999999</v>
      </c>
      <c r="I148" s="21"/>
    </row>
    <row r="149" spans="1:9" x14ac:dyDescent="0.2">
      <c r="A149" s="14" t="s">
        <v>102</v>
      </c>
      <c r="B149" s="15" t="s">
        <v>103</v>
      </c>
      <c r="C149" s="16" t="s">
        <v>2</v>
      </c>
      <c r="D149" s="17">
        <v>30</v>
      </c>
      <c r="E149" s="17" t="e">
        <f>_xlfn.XLOOKUP(A149,[3]MASTER!$G:$G,[3]MASTER!$Q:$Q)</f>
        <v>#N/A</v>
      </c>
      <c r="F149" s="18">
        <f>_xlfn.XLOOKUP(A149,'[4]2022 Qtr 2 | Eff April 01, 2022'!$C$4:$C$785,'[4]2022 Qtr 2 | Eff April 01, 2022'!$I$4:$I$785)</f>
        <v>165.57</v>
      </c>
      <c r="G149" s="19">
        <f>_xlfn.XLOOKUP(A149,[5]Q3!$A:$A,[5]Q3!$O:$O)</f>
        <v>168.863</v>
      </c>
      <c r="H149" s="20">
        <f t="shared" si="3"/>
        <v>168.863</v>
      </c>
      <c r="I149" s="21"/>
    </row>
    <row r="150" spans="1:9" x14ac:dyDescent="0.2">
      <c r="A150" s="14" t="s">
        <v>957</v>
      </c>
      <c r="B150" s="15" t="s">
        <v>958</v>
      </c>
      <c r="C150" s="16" t="s">
        <v>2</v>
      </c>
      <c r="D150" s="17">
        <v>30</v>
      </c>
      <c r="E150" s="17" t="e">
        <f>_xlfn.XLOOKUP(A150,[3]MASTER!$G:$G,[3]MASTER!$Q:$Q)</f>
        <v>#N/A</v>
      </c>
      <c r="F150" s="18">
        <f>_xlfn.XLOOKUP(A150,'[4]2022 Qtr 2 | Eff April 01, 2022'!$C$4:$C$785,'[4]2022 Qtr 2 | Eff April 01, 2022'!$I$4:$I$785)</f>
        <v>11.782</v>
      </c>
      <c r="G150" s="19">
        <f>_xlfn.XLOOKUP(A150,[5]Q3!$A:$A,[5]Q3!$O:$O)</f>
        <v>12.861000000000001</v>
      </c>
      <c r="H150" s="20">
        <f t="shared" si="3"/>
        <v>12.861000000000001</v>
      </c>
      <c r="I150" s="21"/>
    </row>
    <row r="151" spans="1:9" x14ac:dyDescent="0.2">
      <c r="A151" s="14" t="s">
        <v>104</v>
      </c>
      <c r="B151" s="15" t="s">
        <v>105</v>
      </c>
      <c r="C151" s="16" t="s">
        <v>2</v>
      </c>
      <c r="D151" s="17">
        <v>30</v>
      </c>
      <c r="E151" s="17" t="e">
        <f>_xlfn.XLOOKUP(A151,[3]MASTER!$G:$G,[3]MASTER!$Q:$Q)</f>
        <v>#N/A</v>
      </c>
      <c r="F151" s="18">
        <f>_xlfn.XLOOKUP(A151,'[4]2022 Qtr 2 | Eff April 01, 2022'!$C$4:$C$785,'[4]2022 Qtr 2 | Eff April 01, 2022'!$I$4:$I$785)</f>
        <v>15.118</v>
      </c>
      <c r="G151" s="19">
        <f>_xlfn.XLOOKUP(A151,[5]Q3!$A:$A,[5]Q3!$O:$O)</f>
        <v>16.483000000000001</v>
      </c>
      <c r="H151" s="20">
        <f t="shared" si="3"/>
        <v>16.483000000000001</v>
      </c>
      <c r="I151" s="21"/>
    </row>
    <row r="152" spans="1:9" x14ac:dyDescent="0.2">
      <c r="A152" s="14" t="s">
        <v>106</v>
      </c>
      <c r="B152" s="15" t="s">
        <v>107</v>
      </c>
      <c r="C152" s="16" t="s">
        <v>2</v>
      </c>
      <c r="D152" s="17">
        <v>30</v>
      </c>
      <c r="E152" s="17" t="e">
        <f>_xlfn.XLOOKUP(A152,[3]MASTER!$G:$G,[3]MASTER!$Q:$Q)</f>
        <v>#N/A</v>
      </c>
      <c r="F152" s="18">
        <f>_xlfn.XLOOKUP(A152,'[4]2022 Qtr 2 | Eff April 01, 2022'!$C$4:$C$785,'[4]2022 Qtr 2 | Eff April 01, 2022'!$I$4:$I$785)</f>
        <v>39.871000000000002</v>
      </c>
      <c r="G152" s="19" t="str">
        <f>_xlfn.XLOOKUP(A152,[5]Q3!$A:$A,[5]Q3!$O:$O)</f>
        <v>N/C</v>
      </c>
      <c r="H152" s="20">
        <f t="shared" si="3"/>
        <v>39.871000000000002</v>
      </c>
      <c r="I152" s="21"/>
    </row>
    <row r="153" spans="1:9" x14ac:dyDescent="0.2">
      <c r="A153" s="14" t="s">
        <v>108</v>
      </c>
      <c r="B153" s="15" t="s">
        <v>109</v>
      </c>
      <c r="C153" s="16" t="s">
        <v>2</v>
      </c>
      <c r="D153" s="17">
        <v>30</v>
      </c>
      <c r="E153" s="17" t="e">
        <f>_xlfn.XLOOKUP(A153,[3]MASTER!$G:$G,[3]MASTER!$Q:$Q)</f>
        <v>#N/A</v>
      </c>
      <c r="F153" s="18">
        <f>_xlfn.XLOOKUP(A153,'[4]2022 Qtr 2 | Eff April 01, 2022'!$C$4:$C$785,'[4]2022 Qtr 2 | Eff April 01, 2022'!$I$4:$I$785)</f>
        <v>96.91</v>
      </c>
      <c r="G153" s="19" t="str">
        <f>_xlfn.XLOOKUP(A153,[5]Q3!$A:$A,[5]Q3!$O:$O)</f>
        <v>N/C</v>
      </c>
      <c r="H153" s="20">
        <f t="shared" si="3"/>
        <v>96.91</v>
      </c>
      <c r="I153" s="21"/>
    </row>
    <row r="154" spans="1:9" x14ac:dyDescent="0.2">
      <c r="A154" s="14" t="s">
        <v>1180</v>
      </c>
      <c r="B154" s="15" t="s">
        <v>1181</v>
      </c>
      <c r="C154" s="16">
        <v>1</v>
      </c>
      <c r="D154" s="17">
        <v>9</v>
      </c>
      <c r="E154" s="17" t="e">
        <f>_xlfn.XLOOKUP(A154,[3]MASTER!$G:$G,[3]MASTER!$Q:$Q)</f>
        <v>#N/A</v>
      </c>
      <c r="F154" s="18">
        <f>_xlfn.XLOOKUP(A154,'[4]2022 Qtr 2 | Eff April 01, 2022'!$C$4:$C$785,'[4]2022 Qtr 2 | Eff April 01, 2022'!$I$4:$I$785)</f>
        <v>1311.75</v>
      </c>
      <c r="G154" s="19" t="e">
        <f>_xlfn.XLOOKUP(A154,[5]Q3!$A:$A,[5]Q3!$O:$O)</f>
        <v>#N/A</v>
      </c>
      <c r="H154" s="20">
        <f t="shared" si="3"/>
        <v>1311.75</v>
      </c>
      <c r="I154" s="21"/>
    </row>
    <row r="155" spans="1:9" x14ac:dyDescent="0.2">
      <c r="A155" s="14" t="s">
        <v>110</v>
      </c>
      <c r="B155" s="15" t="s">
        <v>111</v>
      </c>
      <c r="C155" s="16" t="s">
        <v>2</v>
      </c>
      <c r="D155" s="17">
        <v>30</v>
      </c>
      <c r="E155" s="17" t="e">
        <f>_xlfn.XLOOKUP(A155,[3]MASTER!$G:$G,[3]MASTER!$Q:$Q)</f>
        <v>#N/A</v>
      </c>
      <c r="F155" s="18">
        <f>_xlfn.XLOOKUP(A155,'[4]2022 Qtr 2 | Eff April 01, 2022'!$C$4:$C$785,'[4]2022 Qtr 2 | Eff April 01, 2022'!$I$4:$I$785)</f>
        <v>380.1</v>
      </c>
      <c r="G155" s="19">
        <f>_xlfn.XLOOKUP(A155,[5]Q3!$A:$A,[5]Q3!$O:$O)</f>
        <v>401.49799999999999</v>
      </c>
      <c r="H155" s="20">
        <f t="shared" si="3"/>
        <v>401.49799999999999</v>
      </c>
      <c r="I155" s="21"/>
    </row>
    <row r="156" spans="1:9" x14ac:dyDescent="0.2">
      <c r="A156" s="14" t="s">
        <v>959</v>
      </c>
      <c r="B156" s="15" t="s">
        <v>960</v>
      </c>
      <c r="C156" s="16" t="s">
        <v>2</v>
      </c>
      <c r="D156" s="17">
        <v>30</v>
      </c>
      <c r="E156" s="17" t="e">
        <f>_xlfn.XLOOKUP(A156,[3]MASTER!$G:$G,[3]MASTER!$Q:$Q)</f>
        <v>#N/A</v>
      </c>
      <c r="F156" s="18">
        <f>_xlfn.XLOOKUP(A156,'[4]2022 Qtr 2 | Eff April 01, 2022'!$C$4:$C$785,'[4]2022 Qtr 2 | Eff April 01, 2022'!$I$4:$I$785)</f>
        <v>6.1849999999999996</v>
      </c>
      <c r="G156" s="19">
        <f>_xlfn.XLOOKUP(A156,[5]Q3!$A:$A,[5]Q3!$O:$O)</f>
        <v>6.2069999999999999</v>
      </c>
      <c r="H156" s="20">
        <f t="shared" si="3"/>
        <v>6.2069999999999999</v>
      </c>
      <c r="I156" s="21"/>
    </row>
    <row r="157" spans="1:9" x14ac:dyDescent="0.2">
      <c r="A157" s="14" t="s">
        <v>112</v>
      </c>
      <c r="B157" s="15" t="s">
        <v>113</v>
      </c>
      <c r="C157" s="16" t="s">
        <v>2</v>
      </c>
      <c r="D157" s="17">
        <v>30</v>
      </c>
      <c r="E157" s="17" t="e">
        <f>_xlfn.XLOOKUP(A157,[3]MASTER!$G:$G,[3]MASTER!$Q:$Q)</f>
        <v>#N/A</v>
      </c>
      <c r="F157" s="18">
        <f>_xlfn.XLOOKUP(A157,'[4]2022 Qtr 2 | Eff April 01, 2022'!$C$4:$C$785,'[4]2022 Qtr 2 | Eff April 01, 2022'!$I$4:$I$785)</f>
        <v>8.4019999999999992</v>
      </c>
      <c r="G157" s="19">
        <f>_xlfn.XLOOKUP(A157,[5]Q3!$A:$A,[5]Q3!$O:$O)</f>
        <v>8.52</v>
      </c>
      <c r="H157" s="20">
        <f t="shared" si="3"/>
        <v>8.52</v>
      </c>
      <c r="I157" s="21"/>
    </row>
    <row r="158" spans="1:9" x14ac:dyDescent="0.2">
      <c r="A158" s="14" t="s">
        <v>114</v>
      </c>
      <c r="B158" s="15" t="s">
        <v>115</v>
      </c>
      <c r="C158" s="16" t="s">
        <v>2</v>
      </c>
      <c r="D158" s="17">
        <v>30</v>
      </c>
      <c r="E158" s="17" t="e">
        <f>_xlfn.XLOOKUP(A158,[3]MASTER!$G:$G,[3]MASTER!$Q:$Q)</f>
        <v>#N/A</v>
      </c>
      <c r="F158" s="18">
        <f>_xlfn.XLOOKUP(A158,'[4]2022 Qtr 2 | Eff April 01, 2022'!$C$4:$C$785,'[4]2022 Qtr 2 | Eff April 01, 2022'!$I$4:$I$785)</f>
        <v>12.170999999999999</v>
      </c>
      <c r="G158" s="19" t="str">
        <f>_xlfn.XLOOKUP(A158,[5]Q3!$A:$A,[5]Q3!$O:$O)</f>
        <v>N/C</v>
      </c>
      <c r="H158" s="20">
        <f t="shared" si="3"/>
        <v>12.170999999999999</v>
      </c>
      <c r="I158" s="21"/>
    </row>
    <row r="159" spans="1:9" x14ac:dyDescent="0.2">
      <c r="A159" s="14" t="s">
        <v>961</v>
      </c>
      <c r="B159" s="15" t="s">
        <v>962</v>
      </c>
      <c r="C159" s="16" t="s">
        <v>2</v>
      </c>
      <c r="D159" s="17">
        <v>30</v>
      </c>
      <c r="E159" s="17" t="e">
        <f>_xlfn.XLOOKUP(A159,[3]MASTER!$G:$G,[3]MASTER!$Q:$Q)</f>
        <v>#N/A</v>
      </c>
      <c r="F159" s="18">
        <f>_xlfn.XLOOKUP(A159,'[4]2022 Qtr 2 | Eff April 01, 2022'!$C$4:$C$785,'[4]2022 Qtr 2 | Eff April 01, 2022'!$I$4:$I$785)</f>
        <v>5.0629999999999997</v>
      </c>
      <c r="G159" s="19" t="str">
        <f>_xlfn.XLOOKUP(A159,[5]Q3!$A:$A,[5]Q3!$O:$O)</f>
        <v>N/C</v>
      </c>
      <c r="H159" s="20">
        <f t="shared" si="3"/>
        <v>5.0629999999999997</v>
      </c>
      <c r="I159" s="21"/>
    </row>
    <row r="160" spans="1:9" x14ac:dyDescent="0.2">
      <c r="A160" s="14" t="s">
        <v>116</v>
      </c>
      <c r="B160" s="15" t="s">
        <v>117</v>
      </c>
      <c r="C160" s="16" t="s">
        <v>2</v>
      </c>
      <c r="D160" s="17">
        <v>30</v>
      </c>
      <c r="E160" s="17" t="e">
        <f>_xlfn.XLOOKUP(A160,[3]MASTER!$G:$G,[3]MASTER!$Q:$Q)</f>
        <v>#N/A</v>
      </c>
      <c r="F160" s="18">
        <f>_xlfn.XLOOKUP(A160,'[4]2022 Qtr 2 | Eff April 01, 2022'!$C$4:$C$785,'[4]2022 Qtr 2 | Eff April 01, 2022'!$I$4:$I$785)</f>
        <v>80.388266666666667</v>
      </c>
      <c r="G160" s="19" t="str">
        <f>_xlfn.XLOOKUP(A160,[5]Q3!$A:$A,[5]Q3!$O:$O)</f>
        <v>N/C</v>
      </c>
      <c r="H160" s="20">
        <f t="shared" si="3"/>
        <v>80.388266666666667</v>
      </c>
      <c r="I160" s="21"/>
    </row>
    <row r="161" spans="1:9" x14ac:dyDescent="0.2">
      <c r="A161" s="14" t="s">
        <v>118</v>
      </c>
      <c r="B161" s="15" t="s">
        <v>119</v>
      </c>
      <c r="C161" s="16" t="s">
        <v>2</v>
      </c>
      <c r="D161" s="17">
        <v>30</v>
      </c>
      <c r="E161" s="17" t="e">
        <f>_xlfn.XLOOKUP(A161,[3]MASTER!$G:$G,[3]MASTER!$Q:$Q)</f>
        <v>#N/A</v>
      </c>
      <c r="F161" s="18">
        <f>_xlfn.XLOOKUP(A161,'[4]2022 Qtr 2 | Eff April 01, 2022'!$C$4:$C$785,'[4]2022 Qtr 2 | Eff April 01, 2022'!$I$4:$I$785)</f>
        <v>2.94</v>
      </c>
      <c r="G161" s="19">
        <f>_xlfn.XLOOKUP(A161,[5]Q3!$A:$A,[5]Q3!$O:$O)</f>
        <v>2.9689999999999999</v>
      </c>
      <c r="H161" s="20">
        <f t="shared" si="3"/>
        <v>2.9689999999999999</v>
      </c>
      <c r="I161" s="21"/>
    </row>
    <row r="162" spans="1:9" x14ac:dyDescent="0.2">
      <c r="A162" s="14" t="s">
        <v>120</v>
      </c>
      <c r="B162" s="22" t="s">
        <v>121</v>
      </c>
      <c r="C162" s="16" t="s">
        <v>2</v>
      </c>
      <c r="D162" s="17">
        <v>30</v>
      </c>
      <c r="E162" s="17" t="e">
        <f>_xlfn.XLOOKUP(A162,[3]MASTER!$G:$G,[3]MASTER!$Q:$Q)</f>
        <v>#N/A</v>
      </c>
      <c r="F162" s="18">
        <f>_xlfn.XLOOKUP(A162,'[4]2022 Qtr 2 | Eff April 01, 2022'!$C$4:$C$785,'[4]2022 Qtr 2 | Eff April 01, 2022'!$I$4:$I$785)</f>
        <v>30.106999999999999</v>
      </c>
      <c r="G162" s="19">
        <f>_xlfn.XLOOKUP(A162,[5]Q3!$A:$A,[5]Q3!$O:$O)</f>
        <v>31.597000000000001</v>
      </c>
      <c r="H162" s="20">
        <f t="shared" si="3"/>
        <v>31.597000000000001</v>
      </c>
      <c r="I162" s="21"/>
    </row>
    <row r="163" spans="1:9" x14ac:dyDescent="0.2">
      <c r="A163" s="14" t="s">
        <v>122</v>
      </c>
      <c r="B163" s="15" t="s">
        <v>123</v>
      </c>
      <c r="C163" s="16" t="s">
        <v>2</v>
      </c>
      <c r="D163" s="17">
        <v>30</v>
      </c>
      <c r="E163" s="17" t="e">
        <f>_xlfn.XLOOKUP(A163,[3]MASTER!$G:$G,[3]MASTER!$Q:$Q)</f>
        <v>#N/A</v>
      </c>
      <c r="F163" s="18">
        <f>_xlfn.XLOOKUP(A163,'[4]2022 Qtr 2 | Eff April 01, 2022'!$C$4:$C$785,'[4]2022 Qtr 2 | Eff April 01, 2022'!$I$4:$I$785)</f>
        <v>57.325000000000003</v>
      </c>
      <c r="G163" s="19">
        <f>_xlfn.XLOOKUP(A163,[5]Q3!$A:$A,[5]Q3!$O:$O)</f>
        <v>60.773000000000003</v>
      </c>
      <c r="H163" s="20">
        <f t="shared" si="3"/>
        <v>60.773000000000003</v>
      </c>
      <c r="I163" s="21"/>
    </row>
    <row r="164" spans="1:9" x14ac:dyDescent="0.2">
      <c r="A164" s="14" t="s">
        <v>963</v>
      </c>
      <c r="B164" s="15" t="s">
        <v>964</v>
      </c>
      <c r="C164" s="16" t="s">
        <v>2</v>
      </c>
      <c r="D164" s="17">
        <v>30</v>
      </c>
      <c r="E164" s="17" t="e">
        <f>_xlfn.XLOOKUP(A164,[3]MASTER!$G:$G,[3]MASTER!$Q:$Q)</f>
        <v>#N/A</v>
      </c>
      <c r="F164" s="18">
        <f>_xlfn.XLOOKUP(A164,'[4]2022 Qtr 2 | Eff April 01, 2022'!$C$4:$C$785,'[4]2022 Qtr 2 | Eff April 01, 2022'!$I$4:$I$785)</f>
        <v>58.957999999999998</v>
      </c>
      <c r="G164" s="19">
        <f>_xlfn.XLOOKUP(A164,[5]Q3!$A:$A,[5]Q3!$O:$O)</f>
        <v>60.673999999999999</v>
      </c>
      <c r="H164" s="20">
        <f t="shared" si="3"/>
        <v>60.673999999999999</v>
      </c>
      <c r="I164" s="21"/>
    </row>
    <row r="165" spans="1:9" x14ac:dyDescent="0.2">
      <c r="A165" s="14" t="s">
        <v>965</v>
      </c>
      <c r="B165" s="15" t="s">
        <v>966</v>
      </c>
      <c r="C165" s="16" t="s">
        <v>2</v>
      </c>
      <c r="D165" s="17">
        <v>30</v>
      </c>
      <c r="E165" s="17" t="e">
        <f>_xlfn.XLOOKUP(A165,[3]MASTER!$G:$G,[3]MASTER!$Q:$Q)</f>
        <v>#N/A</v>
      </c>
      <c r="F165" s="18">
        <f>_xlfn.XLOOKUP(A165,'[4]2022 Qtr 2 | Eff April 01, 2022'!$C$4:$C$785,'[4]2022 Qtr 2 | Eff April 01, 2022'!$I$4:$I$785)</f>
        <v>10.271600000000001</v>
      </c>
      <c r="G165" s="19" t="str">
        <f>_xlfn.XLOOKUP(A165,[5]Q3!$A:$A,[5]Q3!$O:$O)</f>
        <v>N/C</v>
      </c>
      <c r="H165" s="20">
        <f t="shared" si="3"/>
        <v>10.271600000000001</v>
      </c>
      <c r="I165" s="21"/>
    </row>
    <row r="166" spans="1:9" x14ac:dyDescent="0.2">
      <c r="A166" s="14" t="s">
        <v>124</v>
      </c>
      <c r="B166" s="15" t="s">
        <v>125</v>
      </c>
      <c r="C166" s="16">
        <v>1</v>
      </c>
      <c r="D166" s="17">
        <v>9</v>
      </c>
      <c r="E166" s="17" t="e">
        <f>_xlfn.XLOOKUP(A166,[3]MASTER!$G:$G,[3]MASTER!$Q:$Q)</f>
        <v>#N/A</v>
      </c>
      <c r="F166" s="18">
        <f>_xlfn.XLOOKUP(A166,'[4]2022 Qtr 2 | Eff April 01, 2022'!$C$4:$C$785,'[4]2022 Qtr 2 | Eff April 01, 2022'!$I$4:$I$785)</f>
        <v>2.5196666666666666E-2</v>
      </c>
      <c r="G166" s="19" t="str">
        <f>_xlfn.XLOOKUP(A166,[5]Q3!$A:$A,[5]Q3!$O:$O)</f>
        <v>N/C</v>
      </c>
      <c r="H166" s="20">
        <f t="shared" si="3"/>
        <v>2.5196666666666666E-2</v>
      </c>
      <c r="I166" s="21"/>
    </row>
    <row r="167" spans="1:9" x14ac:dyDescent="0.2">
      <c r="A167" s="14" t="s">
        <v>126</v>
      </c>
      <c r="B167" s="15" t="s">
        <v>127</v>
      </c>
      <c r="C167" s="16" t="s">
        <v>2</v>
      </c>
      <c r="D167" s="17">
        <v>30</v>
      </c>
      <c r="E167" s="17" t="e">
        <f>_xlfn.XLOOKUP(A167,[3]MASTER!$G:$G,[3]MASTER!$Q:$Q)</f>
        <v>#N/A</v>
      </c>
      <c r="F167" s="18">
        <f>_xlfn.XLOOKUP(A167,'[4]2022 Qtr 2 | Eff April 01, 2022'!$C$4:$C$785,'[4]2022 Qtr 2 | Eff April 01, 2022'!$I$4:$I$785)</f>
        <v>3.5365389195469064</v>
      </c>
      <c r="G167" s="19" t="str">
        <f>_xlfn.XLOOKUP(A167,[5]Q3!$A:$A,[5]Q3!$O:$O)</f>
        <v>N/C</v>
      </c>
      <c r="H167" s="20">
        <f t="shared" si="3"/>
        <v>3.5365389195469064</v>
      </c>
      <c r="I167" s="21"/>
    </row>
    <row r="168" spans="1:9" x14ac:dyDescent="0.2">
      <c r="A168" s="14" t="s">
        <v>128</v>
      </c>
      <c r="B168" s="15" t="s">
        <v>129</v>
      </c>
      <c r="C168" s="16" t="s">
        <v>2</v>
      </c>
      <c r="D168" s="17">
        <v>30</v>
      </c>
      <c r="E168" s="17" t="e">
        <f>_xlfn.XLOOKUP(A168,[3]MASTER!$G:$G,[3]MASTER!$Q:$Q)</f>
        <v>#N/A</v>
      </c>
      <c r="F168" s="18">
        <f>_xlfn.XLOOKUP(A168,'[4]2022 Qtr 2 | Eff April 01, 2022'!$C$4:$C$785,'[4]2022 Qtr 2 | Eff April 01, 2022'!$I$4:$I$785)</f>
        <v>2644.43</v>
      </c>
      <c r="G168" s="19">
        <f>_xlfn.XLOOKUP(A168,[5]Q3!$A:$A,[5]Q3!$O:$O)</f>
        <v>2231.3870000000002</v>
      </c>
      <c r="H168" s="20">
        <f t="shared" si="3"/>
        <v>2231.3870000000002</v>
      </c>
      <c r="I168" s="21"/>
    </row>
    <row r="169" spans="1:9" x14ac:dyDescent="0.2">
      <c r="A169" s="14" t="s">
        <v>130</v>
      </c>
      <c r="B169" s="15" t="s">
        <v>131</v>
      </c>
      <c r="C169" s="16" t="s">
        <v>2</v>
      </c>
      <c r="D169" s="17">
        <v>30</v>
      </c>
      <c r="E169" s="17" t="e">
        <f>_xlfn.XLOOKUP(A169,[3]MASTER!$G:$G,[3]MASTER!$Q:$Q)</f>
        <v>#N/A</v>
      </c>
      <c r="F169" s="18">
        <f>_xlfn.XLOOKUP(A169,'[4]2022 Qtr 2 | Eff April 01, 2022'!$C$4:$C$785,'[4]2022 Qtr 2 | Eff April 01, 2022'!$I$4:$I$785)</f>
        <v>0.70199999999999996</v>
      </c>
      <c r="G169" s="19">
        <f>_xlfn.XLOOKUP(A169,[5]Q3!$A:$A,[5]Q3!$O:$O)</f>
        <v>0.68200000000000005</v>
      </c>
      <c r="H169" s="20">
        <f t="shared" si="3"/>
        <v>0.68200000000000005</v>
      </c>
      <c r="I169" s="21"/>
    </row>
    <row r="170" spans="1:9" x14ac:dyDescent="0.2">
      <c r="A170" s="14" t="s">
        <v>132</v>
      </c>
      <c r="B170" s="15" t="s">
        <v>133</v>
      </c>
      <c r="C170" s="16" t="s">
        <v>2</v>
      </c>
      <c r="D170" s="17">
        <v>30</v>
      </c>
      <c r="E170" s="17" t="e">
        <f>_xlfn.XLOOKUP(A170,[3]MASTER!$G:$G,[3]MASTER!$Q:$Q)</f>
        <v>#N/A</v>
      </c>
      <c r="F170" s="18">
        <f>_xlfn.XLOOKUP(A170,'[4]2022 Qtr 2 | Eff April 01, 2022'!$C$4:$C$785,'[4]2022 Qtr 2 | Eff April 01, 2022'!$I$4:$I$785)</f>
        <v>116.94199999999999</v>
      </c>
      <c r="G170" s="19">
        <f>_xlfn.XLOOKUP(A170,[5]Q3!$A:$A,[5]Q3!$O:$O)</f>
        <v>118.60899999999999</v>
      </c>
      <c r="H170" s="20">
        <f t="shared" si="3"/>
        <v>118.60899999999999</v>
      </c>
      <c r="I170" s="21"/>
    </row>
    <row r="171" spans="1:9" x14ac:dyDescent="0.2">
      <c r="A171" s="14" t="s">
        <v>134</v>
      </c>
      <c r="B171" s="15" t="s">
        <v>135</v>
      </c>
      <c r="C171" s="16" t="s">
        <v>2</v>
      </c>
      <c r="D171" s="17">
        <v>30</v>
      </c>
      <c r="E171" s="17" t="e">
        <f>_xlfn.XLOOKUP(A171,[3]MASTER!$G:$G,[3]MASTER!$Q:$Q)</f>
        <v>#N/A</v>
      </c>
      <c r="F171" s="18">
        <f>_xlfn.XLOOKUP(A171,'[4]2022 Qtr 2 | Eff April 01, 2022'!$C$4:$C$785,'[4]2022 Qtr 2 | Eff April 01, 2022'!$I$4:$I$785)</f>
        <v>3.794</v>
      </c>
      <c r="G171" s="19">
        <f>_xlfn.XLOOKUP(A171,[5]Q3!$A:$A,[5]Q3!$O:$O)</f>
        <v>4.3730000000000002</v>
      </c>
      <c r="H171" s="20">
        <f t="shared" si="3"/>
        <v>4.3730000000000002</v>
      </c>
      <c r="I171" s="21"/>
    </row>
    <row r="172" spans="1:9" x14ac:dyDescent="0.2">
      <c r="A172" s="14" t="s">
        <v>136</v>
      </c>
      <c r="B172" s="15" t="s">
        <v>137</v>
      </c>
      <c r="C172" s="16" t="s">
        <v>2</v>
      </c>
      <c r="D172" s="17">
        <v>30</v>
      </c>
      <c r="E172" s="17" t="e">
        <f>_xlfn.XLOOKUP(A172,[3]MASTER!$G:$G,[3]MASTER!$Q:$Q)</f>
        <v>#N/A</v>
      </c>
      <c r="F172" s="18">
        <f>_xlfn.XLOOKUP(A172,'[4]2022 Qtr 2 | Eff April 01, 2022'!$C$4:$C$785,'[4]2022 Qtr 2 | Eff April 01, 2022'!$I$4:$I$785)</f>
        <v>0.104</v>
      </c>
      <c r="G172" s="19">
        <f>_xlfn.XLOOKUP(A172,[5]Q3!$A:$A,[5]Q3!$O:$O)</f>
        <v>9.2999999999999999E-2</v>
      </c>
      <c r="H172" s="20">
        <f t="shared" si="3"/>
        <v>9.2999999999999999E-2</v>
      </c>
      <c r="I172" s="21"/>
    </row>
    <row r="173" spans="1:9" x14ac:dyDescent="0.2">
      <c r="A173" s="14" t="s">
        <v>138</v>
      </c>
      <c r="B173" s="15" t="s">
        <v>139</v>
      </c>
      <c r="C173" s="16" t="s">
        <v>2</v>
      </c>
      <c r="D173" s="17">
        <v>30</v>
      </c>
      <c r="E173" s="17" t="e">
        <f>_xlfn.XLOOKUP(A173,[3]MASTER!$G:$G,[3]MASTER!$Q:$Q)</f>
        <v>#N/A</v>
      </c>
      <c r="F173" s="18">
        <f>_xlfn.XLOOKUP(A173,'[4]2022 Qtr 2 | Eff April 01, 2022'!$C$4:$C$785,'[4]2022 Qtr 2 | Eff April 01, 2022'!$I$4:$I$785)</f>
        <v>1.3180000000000001</v>
      </c>
      <c r="G173" s="19">
        <f>_xlfn.XLOOKUP(A173,[5]Q3!$A:$A,[5]Q3!$O:$O)</f>
        <v>1.458</v>
      </c>
      <c r="H173" s="20">
        <f t="shared" si="3"/>
        <v>1.458</v>
      </c>
      <c r="I173" s="21"/>
    </row>
    <row r="174" spans="1:9" x14ac:dyDescent="0.2">
      <c r="A174" s="14" t="s">
        <v>140</v>
      </c>
      <c r="B174" s="15" t="s">
        <v>141</v>
      </c>
      <c r="C174" s="16" t="s">
        <v>2</v>
      </c>
      <c r="D174" s="17">
        <v>30</v>
      </c>
      <c r="E174" s="17" t="e">
        <f>_xlfn.XLOOKUP(A174,[3]MASTER!$G:$G,[3]MASTER!$Q:$Q)</f>
        <v>#N/A</v>
      </c>
      <c r="F174" s="18">
        <f>_xlfn.XLOOKUP(A174,'[4]2022 Qtr 2 | Eff April 01, 2022'!$C$4:$C$785,'[4]2022 Qtr 2 | Eff April 01, 2022'!$I$4:$I$785)</f>
        <v>2.95</v>
      </c>
      <c r="G174" s="19">
        <f>_xlfn.XLOOKUP(A174,[5]Q3!$A:$A,[5]Q3!$O:$O)</f>
        <v>3.1429999999999998</v>
      </c>
      <c r="H174" s="20">
        <f t="shared" si="3"/>
        <v>3.1429999999999998</v>
      </c>
      <c r="I174" s="21"/>
    </row>
    <row r="175" spans="1:9" x14ac:dyDescent="0.2">
      <c r="A175" s="14" t="s">
        <v>142</v>
      </c>
      <c r="B175" s="15" t="s">
        <v>143</v>
      </c>
      <c r="C175" s="16" t="s">
        <v>2</v>
      </c>
      <c r="D175" s="17">
        <v>30</v>
      </c>
      <c r="E175" s="17" t="e">
        <f>_xlfn.XLOOKUP(A175,[3]MASTER!$G:$G,[3]MASTER!$Q:$Q)</f>
        <v>#N/A</v>
      </c>
      <c r="F175" s="18">
        <f>_xlfn.XLOOKUP(A175,'[4]2022 Qtr 2 | Eff April 01, 2022'!$C$4:$C$785,'[4]2022 Qtr 2 | Eff April 01, 2022'!$I$4:$I$785)</f>
        <v>1.3720000000000001</v>
      </c>
      <c r="G175" s="19">
        <f>_xlfn.XLOOKUP(A175,[5]Q3!$A:$A,[5]Q3!$O:$O)</f>
        <v>0.755</v>
      </c>
      <c r="H175" s="20">
        <f t="shared" si="3"/>
        <v>0.755</v>
      </c>
      <c r="I175" s="21"/>
    </row>
    <row r="176" spans="1:9" x14ac:dyDescent="0.2">
      <c r="A176" s="14" t="s">
        <v>967</v>
      </c>
      <c r="B176" s="15" t="s">
        <v>968</v>
      </c>
      <c r="C176" s="16" t="s">
        <v>2</v>
      </c>
      <c r="D176" s="17">
        <v>30</v>
      </c>
      <c r="E176" s="17" t="e">
        <f>_xlfn.XLOOKUP(A176,[3]MASTER!$G:$G,[3]MASTER!$Q:$Q)</f>
        <v>#N/A</v>
      </c>
      <c r="F176" s="18">
        <f>_xlfn.XLOOKUP(A176,'[4]2022 Qtr 2 | Eff April 01, 2022'!$C$4:$C$785,'[4]2022 Qtr 2 | Eff April 01, 2022'!$I$4:$I$785)</f>
        <v>0.72399999999999998</v>
      </c>
      <c r="G176" s="19" t="str">
        <f>_xlfn.XLOOKUP(A176,[5]Q3!$A:$A,[5]Q3!$O:$O)</f>
        <v>N/C</v>
      </c>
      <c r="H176" s="20">
        <f t="shared" si="3"/>
        <v>0.72399999999999998</v>
      </c>
      <c r="I176" s="21"/>
    </row>
    <row r="177" spans="1:9" x14ac:dyDescent="0.2">
      <c r="A177" s="14" t="s">
        <v>144</v>
      </c>
      <c r="B177" s="15" t="s">
        <v>145</v>
      </c>
      <c r="C177" s="16" t="s">
        <v>2</v>
      </c>
      <c r="D177" s="17">
        <v>30</v>
      </c>
      <c r="E177" s="17" t="e">
        <f>_xlfn.XLOOKUP(A177,[3]MASTER!$G:$G,[3]MASTER!$Q:$Q)</f>
        <v>#N/A</v>
      </c>
      <c r="F177" s="18">
        <f>_xlfn.XLOOKUP(A177,'[4]2022 Qtr 2 | Eff April 01, 2022'!$C$4:$C$785,'[4]2022 Qtr 2 | Eff April 01, 2022'!$I$4:$I$785)</f>
        <v>4.657</v>
      </c>
      <c r="G177" s="19">
        <f>_xlfn.XLOOKUP(A177,[5]Q3!$A:$A,[5]Q3!$O:$O)</f>
        <v>4.633</v>
      </c>
      <c r="H177" s="20">
        <f t="shared" si="3"/>
        <v>4.633</v>
      </c>
      <c r="I177" s="21"/>
    </row>
    <row r="178" spans="1:9" x14ac:dyDescent="0.2">
      <c r="A178" s="14" t="s">
        <v>146</v>
      </c>
      <c r="B178" s="15" t="s">
        <v>147</v>
      </c>
      <c r="C178" s="16" t="s">
        <v>2</v>
      </c>
      <c r="D178" s="17">
        <v>30</v>
      </c>
      <c r="E178" s="17" t="e">
        <f>_xlfn.XLOOKUP(A178,[3]MASTER!$G:$G,[3]MASTER!$Q:$Q)</f>
        <v>#N/A</v>
      </c>
      <c r="F178" s="18">
        <f>_xlfn.XLOOKUP(A178,'[4]2022 Qtr 2 | Eff April 01, 2022'!$C$4:$C$785,'[4]2022 Qtr 2 | Eff April 01, 2022'!$I$4:$I$785)</f>
        <v>0.50600000000000001</v>
      </c>
      <c r="G178" s="19" t="str">
        <f>_xlfn.XLOOKUP(A178,[5]Q3!$A:$A,[5]Q3!$O:$O)</f>
        <v>N/C</v>
      </c>
      <c r="H178" s="20">
        <f t="shared" si="3"/>
        <v>0.50600000000000001</v>
      </c>
      <c r="I178" s="21"/>
    </row>
    <row r="179" spans="1:9" x14ac:dyDescent="0.2">
      <c r="A179" s="14" t="s">
        <v>969</v>
      </c>
      <c r="B179" s="15" t="s">
        <v>970</v>
      </c>
      <c r="C179" s="16" t="s">
        <v>2</v>
      </c>
      <c r="D179" s="17">
        <v>30</v>
      </c>
      <c r="E179" s="17" t="e">
        <f>_xlfn.XLOOKUP(A179,[3]MASTER!$G:$G,[3]MASTER!$Q:$Q)</f>
        <v>#N/A</v>
      </c>
      <c r="F179" s="18">
        <f>_xlfn.XLOOKUP(A179,'[4]2022 Qtr 2 | Eff April 01, 2022'!$C$4:$C$785,'[4]2022 Qtr 2 | Eff April 01, 2022'!$I$4:$I$785)</f>
        <v>5.03</v>
      </c>
      <c r="G179" s="19" t="str">
        <f>_xlfn.XLOOKUP(A179,[5]Q3!$A:$A,[5]Q3!$O:$O)</f>
        <v>N/C</v>
      </c>
      <c r="H179" s="20">
        <f t="shared" si="3"/>
        <v>5.03</v>
      </c>
      <c r="I179" s="21"/>
    </row>
    <row r="180" spans="1:9" x14ac:dyDescent="0.2">
      <c r="A180" s="14" t="s">
        <v>148</v>
      </c>
      <c r="B180" s="15" t="s">
        <v>149</v>
      </c>
      <c r="C180" s="16" t="s">
        <v>2</v>
      </c>
      <c r="D180" s="17">
        <v>30</v>
      </c>
      <c r="E180" s="17" t="e">
        <f>_xlfn.XLOOKUP(A180,[3]MASTER!$G:$G,[3]MASTER!$Q:$Q)</f>
        <v>#N/A</v>
      </c>
      <c r="F180" s="18">
        <f>_xlfn.XLOOKUP(A180,'[4]2022 Qtr 2 | Eff April 01, 2022'!$C$4:$C$785,'[4]2022 Qtr 2 | Eff April 01, 2022'!$I$4:$I$785)</f>
        <v>1.99238</v>
      </c>
      <c r="G180" s="19" t="str">
        <f>_xlfn.XLOOKUP(A180,[5]Q3!$A:$A,[5]Q3!$O:$O)</f>
        <v>N/C</v>
      </c>
      <c r="H180" s="20">
        <f t="shared" si="3"/>
        <v>1.99238</v>
      </c>
      <c r="I180" s="21"/>
    </row>
    <row r="181" spans="1:9" x14ac:dyDescent="0.2">
      <c r="A181" s="14" t="s">
        <v>150</v>
      </c>
      <c r="B181" s="15" t="s">
        <v>151</v>
      </c>
      <c r="C181" s="16" t="s">
        <v>2</v>
      </c>
      <c r="D181" s="17">
        <v>30</v>
      </c>
      <c r="E181" s="17" t="e">
        <f>_xlfn.XLOOKUP(A181,[3]MASTER!$G:$G,[3]MASTER!$Q:$Q)</f>
        <v>#N/A</v>
      </c>
      <c r="F181" s="18">
        <f>_xlfn.XLOOKUP(A181,'[4]2022 Qtr 2 | Eff April 01, 2022'!$C$4:$C$785,'[4]2022 Qtr 2 | Eff April 01, 2022'!$I$4:$I$785)</f>
        <v>6.7869999999999999</v>
      </c>
      <c r="G181" s="19">
        <f>_xlfn.XLOOKUP(A181,[5]Q3!$A:$A,[5]Q3!$O:$O)</f>
        <v>6.5540000000000003</v>
      </c>
      <c r="H181" s="20">
        <f t="shared" si="3"/>
        <v>6.5540000000000003</v>
      </c>
      <c r="I181" s="21"/>
    </row>
    <row r="182" spans="1:9" x14ac:dyDescent="0.2">
      <c r="A182" s="14" t="s">
        <v>971</v>
      </c>
      <c r="B182" s="15" t="s">
        <v>972</v>
      </c>
      <c r="C182" s="16" t="s">
        <v>2</v>
      </c>
      <c r="D182" s="17">
        <v>30</v>
      </c>
      <c r="E182" s="17" t="e">
        <f>_xlfn.XLOOKUP(A182,[3]MASTER!$G:$G,[3]MASTER!$Q:$Q)</f>
        <v>#N/A</v>
      </c>
      <c r="F182" s="18">
        <f>_xlfn.XLOOKUP(A182,'[4]2022 Qtr 2 | Eff April 01, 2022'!$C$4:$C$785,'[4]2022 Qtr 2 | Eff April 01, 2022'!$I$4:$I$785)</f>
        <v>3.5649999999999999</v>
      </c>
      <c r="G182" s="19">
        <f>_xlfn.XLOOKUP(A182,[5]Q3!$A:$A,[5]Q3!$O:$O)</f>
        <v>3.7250000000000001</v>
      </c>
      <c r="H182" s="20">
        <f t="shared" si="3"/>
        <v>3.7250000000000001</v>
      </c>
      <c r="I182" s="21"/>
    </row>
    <row r="183" spans="1:9" x14ac:dyDescent="0.2">
      <c r="A183" s="14" t="s">
        <v>152</v>
      </c>
      <c r="B183" s="15" t="s">
        <v>153</v>
      </c>
      <c r="C183" s="16" t="s">
        <v>2</v>
      </c>
      <c r="D183" s="17">
        <v>30</v>
      </c>
      <c r="E183" s="17" t="e">
        <f>_xlfn.XLOOKUP(A183,[3]MASTER!$G:$G,[3]MASTER!$Q:$Q)</f>
        <v>#N/A</v>
      </c>
      <c r="F183" s="18">
        <f>_xlfn.XLOOKUP(A183,'[4]2022 Qtr 2 | Eff April 01, 2022'!$C$4:$C$785,'[4]2022 Qtr 2 | Eff April 01, 2022'!$I$4:$I$785)</f>
        <v>91.793999999999997</v>
      </c>
      <c r="G183" s="19" t="str">
        <f>_xlfn.XLOOKUP(A183,[5]Q3!$A:$A,[5]Q3!$O:$O)</f>
        <v>N/C</v>
      </c>
      <c r="H183" s="20">
        <f t="shared" si="3"/>
        <v>91.793999999999997</v>
      </c>
      <c r="I183" s="21"/>
    </row>
    <row r="184" spans="1:9" x14ac:dyDescent="0.2">
      <c r="A184" s="14" t="s">
        <v>973</v>
      </c>
      <c r="B184" s="15" t="s">
        <v>974</v>
      </c>
      <c r="C184" s="16" t="s">
        <v>2</v>
      </c>
      <c r="D184" s="17">
        <v>30</v>
      </c>
      <c r="E184" s="17" t="e">
        <f>_xlfn.XLOOKUP(A184,[3]MASTER!$G:$G,[3]MASTER!$Q:$Q)</f>
        <v>#N/A</v>
      </c>
      <c r="F184" s="18">
        <f>_xlfn.XLOOKUP(A184,'[4]2022 Qtr 2 | Eff April 01, 2022'!$C$4:$C$785,'[4]2022 Qtr 2 | Eff April 01, 2022'!$I$4:$I$785)</f>
        <v>4996.29</v>
      </c>
      <c r="G184" s="19" t="str">
        <f>_xlfn.XLOOKUP(A184,[5]Q3!$A:$A,[5]Q3!$O:$O)</f>
        <v>N/C</v>
      </c>
      <c r="H184" s="20">
        <f t="shared" si="3"/>
        <v>4996.29</v>
      </c>
      <c r="I184" s="21"/>
    </row>
    <row r="185" spans="1:9" x14ac:dyDescent="0.2">
      <c r="A185" s="14" t="s">
        <v>154</v>
      </c>
      <c r="B185" s="15" t="s">
        <v>155</v>
      </c>
      <c r="C185" s="16" t="s">
        <v>2</v>
      </c>
      <c r="D185" s="17">
        <v>30</v>
      </c>
      <c r="E185" s="17" t="e">
        <f>_xlfn.XLOOKUP(A185,[3]MASTER!$G:$G,[3]MASTER!$Q:$Q)</f>
        <v>#N/A</v>
      </c>
      <c r="F185" s="18">
        <f>_xlfn.XLOOKUP(A185,'[4]2022 Qtr 2 | Eff April 01, 2022'!$C$4:$C$785,'[4]2022 Qtr 2 | Eff April 01, 2022'!$I$4:$I$785)</f>
        <v>5.6379999999999999</v>
      </c>
      <c r="G185" s="19">
        <f>_xlfn.XLOOKUP(A185,[5]Q3!$A:$A,[5]Q3!$O:$O)</f>
        <v>5.5810000000000004</v>
      </c>
      <c r="H185" s="20">
        <f t="shared" si="3"/>
        <v>5.5810000000000004</v>
      </c>
      <c r="I185" s="21"/>
    </row>
    <row r="186" spans="1:9" x14ac:dyDescent="0.2">
      <c r="A186" s="14" t="s">
        <v>156</v>
      </c>
      <c r="B186" s="15" t="s">
        <v>157</v>
      </c>
      <c r="C186" s="16" t="s">
        <v>2</v>
      </c>
      <c r="D186" s="17">
        <v>30</v>
      </c>
      <c r="E186" s="17" t="e">
        <f>_xlfn.XLOOKUP(A186,[3]MASTER!$G:$G,[3]MASTER!$Q:$Q)</f>
        <v>#N/A</v>
      </c>
      <c r="F186" s="18">
        <f>_xlfn.XLOOKUP(A186,'[4]2022 Qtr 2 | Eff April 01, 2022'!$C$4:$C$785,'[4]2022 Qtr 2 | Eff April 01, 2022'!$I$4:$I$785)</f>
        <v>33.866</v>
      </c>
      <c r="G186" s="19">
        <f>_xlfn.XLOOKUP(A186,[5]Q3!$A:$A,[5]Q3!$O:$O)</f>
        <v>35.085999999999999</v>
      </c>
      <c r="H186" s="20">
        <f t="shared" si="3"/>
        <v>35.085999999999999</v>
      </c>
      <c r="I186" s="21"/>
    </row>
    <row r="187" spans="1:9" x14ac:dyDescent="0.2">
      <c r="A187" s="14" t="s">
        <v>158</v>
      </c>
      <c r="B187" s="15" t="s">
        <v>159</v>
      </c>
      <c r="C187" s="16" t="s">
        <v>2</v>
      </c>
      <c r="D187" s="17">
        <v>30</v>
      </c>
      <c r="E187" s="17" t="e">
        <f>_xlfn.XLOOKUP(A187,[3]MASTER!$G:$G,[3]MASTER!$Q:$Q)</f>
        <v>#N/A</v>
      </c>
      <c r="F187" s="18">
        <f>_xlfn.XLOOKUP(A187,'[4]2022 Qtr 2 | Eff April 01, 2022'!$C$4:$C$785,'[4]2022 Qtr 2 | Eff April 01, 2022'!$I$4:$I$785)</f>
        <v>24.539000000000001</v>
      </c>
      <c r="G187" s="19">
        <f>_xlfn.XLOOKUP(A187,[5]Q3!$A:$A,[5]Q3!$O:$O)</f>
        <v>24.529</v>
      </c>
      <c r="H187" s="20">
        <f t="shared" si="3"/>
        <v>24.529</v>
      </c>
      <c r="I187" s="21"/>
    </row>
    <row r="188" spans="1:9" x14ac:dyDescent="0.2">
      <c r="A188" s="14" t="s">
        <v>160</v>
      </c>
      <c r="B188" s="15" t="s">
        <v>161</v>
      </c>
      <c r="C188" s="16" t="s">
        <v>2</v>
      </c>
      <c r="D188" s="17">
        <v>30</v>
      </c>
      <c r="E188" s="17" t="e">
        <f>_xlfn.XLOOKUP(A188,[3]MASTER!$G:$G,[3]MASTER!$Q:$Q)</f>
        <v>#N/A</v>
      </c>
      <c r="F188" s="18">
        <f>_xlfn.XLOOKUP(A188,'[4]2022 Qtr 2 | Eff April 01, 2022'!$C$4:$C$785,'[4]2022 Qtr 2 | Eff April 01, 2022'!$I$4:$I$785)</f>
        <v>26.23</v>
      </c>
      <c r="G188" s="19">
        <f>_xlfn.XLOOKUP(A188,[5]Q3!$A:$A,[5]Q3!$O:$O)</f>
        <v>26.303999999999998</v>
      </c>
      <c r="H188" s="20">
        <f t="shared" si="3"/>
        <v>26.303999999999998</v>
      </c>
      <c r="I188" s="21"/>
    </row>
    <row r="189" spans="1:9" x14ac:dyDescent="0.2">
      <c r="A189" s="14" t="s">
        <v>1470</v>
      </c>
      <c r="B189" s="15" t="s">
        <v>1471</v>
      </c>
      <c r="C189" s="16" t="s">
        <v>2</v>
      </c>
      <c r="D189" s="17">
        <v>30</v>
      </c>
      <c r="E189" s="17" t="e">
        <f>_xlfn.XLOOKUP(A189,[3]MASTER!$G:$G,[3]MASTER!$Q:$Q)</f>
        <v>#N/A</v>
      </c>
      <c r="F189" s="18" t="e">
        <f>_xlfn.XLOOKUP(A189,'[4]2022 Qtr 2 | Eff April 01, 2022'!$C$4:$C$785,'[4]2022 Qtr 2 | Eff April 01, 2022'!$I$4:$I$785)</f>
        <v>#N/A</v>
      </c>
      <c r="G189" s="19">
        <f>_xlfn.XLOOKUP(A189,[5]Q3!$A:$A,[5]Q3!$O:$O)</f>
        <v>6.1666664999999998</v>
      </c>
      <c r="H189" s="20">
        <f t="shared" si="3"/>
        <v>6.1666664999999998</v>
      </c>
      <c r="I189" s="21"/>
    </row>
    <row r="190" spans="1:9" x14ac:dyDescent="0.2">
      <c r="A190" s="14" t="s">
        <v>162</v>
      </c>
      <c r="B190" s="15" t="s">
        <v>163</v>
      </c>
      <c r="C190" s="16" t="s">
        <v>2</v>
      </c>
      <c r="D190" s="17">
        <v>30</v>
      </c>
      <c r="E190" s="17" t="e">
        <f>_xlfn.XLOOKUP(A190,[3]MASTER!$G:$G,[3]MASTER!$Q:$Q)</f>
        <v>#N/A</v>
      </c>
      <c r="F190" s="18">
        <f>_xlfn.XLOOKUP(A190,'[4]2022 Qtr 2 | Eff April 01, 2022'!$C$4:$C$785,'[4]2022 Qtr 2 | Eff April 01, 2022'!$I$4:$I$785)</f>
        <v>546.20299999999997</v>
      </c>
      <c r="G190" s="19">
        <f>_xlfn.XLOOKUP(A190,[5]Q3!$A:$A,[5]Q3!$O:$O)</f>
        <v>583.01099999999997</v>
      </c>
      <c r="H190" s="20">
        <f t="shared" si="3"/>
        <v>583.01099999999997</v>
      </c>
      <c r="I190" s="21"/>
    </row>
    <row r="191" spans="1:9" x14ac:dyDescent="0.2">
      <c r="A191" s="14" t="s">
        <v>164</v>
      </c>
      <c r="B191" s="15" t="s">
        <v>165</v>
      </c>
      <c r="C191" s="16" t="s">
        <v>2</v>
      </c>
      <c r="D191" s="17">
        <v>30</v>
      </c>
      <c r="E191" s="17" t="e">
        <f>_xlfn.XLOOKUP(A191,[3]MASTER!$G:$G,[3]MASTER!$Q:$Q)</f>
        <v>#N/A</v>
      </c>
      <c r="F191" s="18">
        <f>_xlfn.XLOOKUP(A191,'[4]2022 Qtr 2 | Eff April 01, 2022'!$C$4:$C$785,'[4]2022 Qtr 2 | Eff April 01, 2022'!$I$4:$I$785)</f>
        <v>20.542999999999999</v>
      </c>
      <c r="G191" s="19">
        <f>_xlfn.XLOOKUP(A191,[5]Q3!$A:$A,[5]Q3!$O:$O)</f>
        <v>21.053000000000001</v>
      </c>
      <c r="H191" s="20">
        <f t="shared" si="3"/>
        <v>21.053000000000001</v>
      </c>
      <c r="I191" s="21"/>
    </row>
    <row r="192" spans="1:9" x14ac:dyDescent="0.2">
      <c r="A192" s="14" t="s">
        <v>975</v>
      </c>
      <c r="B192" s="15" t="s">
        <v>976</v>
      </c>
      <c r="C192" s="16" t="s">
        <v>2</v>
      </c>
      <c r="D192" s="17">
        <v>30</v>
      </c>
      <c r="E192" s="17" t="e">
        <f>_xlfn.XLOOKUP(A192,[3]MASTER!$G:$G,[3]MASTER!$Q:$Q)</f>
        <v>#N/A</v>
      </c>
      <c r="F192" s="18">
        <f>_xlfn.XLOOKUP(A192,'[4]2022 Qtr 2 | Eff April 01, 2022'!$C$4:$C$785,'[4]2022 Qtr 2 | Eff April 01, 2022'!$I$4:$I$785)</f>
        <v>2.3130000000000002</v>
      </c>
      <c r="G192" s="19">
        <f>_xlfn.XLOOKUP(A192,[5]Q3!$A:$A,[5]Q3!$O:$O)</f>
        <v>2.38</v>
      </c>
      <c r="H192" s="20">
        <f t="shared" si="3"/>
        <v>2.38</v>
      </c>
      <c r="I192" s="21"/>
    </row>
    <row r="193" spans="1:9" x14ac:dyDescent="0.2">
      <c r="A193" s="14" t="s">
        <v>166</v>
      </c>
      <c r="B193" s="15" t="s">
        <v>167</v>
      </c>
      <c r="C193" s="16" t="s">
        <v>2</v>
      </c>
      <c r="D193" s="17">
        <v>30</v>
      </c>
      <c r="E193" s="17" t="e">
        <f>_xlfn.XLOOKUP(A193,[3]MASTER!$G:$G,[3]MASTER!$Q:$Q)</f>
        <v>#N/A</v>
      </c>
      <c r="F193" s="18">
        <f>_xlfn.XLOOKUP(A193,'[4]2022 Qtr 2 | Eff April 01, 2022'!$C$4:$C$785,'[4]2022 Qtr 2 | Eff April 01, 2022'!$I$4:$I$785)</f>
        <v>58.790999999999997</v>
      </c>
      <c r="G193" s="19">
        <f>_xlfn.XLOOKUP(A193,[5]Q3!$A:$A,[5]Q3!$O:$O)</f>
        <v>58.871000000000002</v>
      </c>
      <c r="H193" s="20">
        <f t="shared" si="3"/>
        <v>58.871000000000002</v>
      </c>
      <c r="I193" s="21"/>
    </row>
    <row r="194" spans="1:9" x14ac:dyDescent="0.2">
      <c r="A194" s="14" t="s">
        <v>168</v>
      </c>
      <c r="B194" s="15" t="s">
        <v>169</v>
      </c>
      <c r="C194" s="16" t="s">
        <v>2</v>
      </c>
      <c r="D194" s="17">
        <v>30</v>
      </c>
      <c r="E194" s="17" t="e">
        <f>_xlfn.XLOOKUP(A194,[3]MASTER!$G:$G,[3]MASTER!$Q:$Q)</f>
        <v>#N/A</v>
      </c>
      <c r="F194" s="18">
        <f>_xlfn.XLOOKUP(A194,'[4]2022 Qtr 2 | Eff April 01, 2022'!$C$4:$C$785,'[4]2022 Qtr 2 | Eff April 01, 2022'!$I$4:$I$785)</f>
        <v>3.7480000000000002</v>
      </c>
      <c r="G194" s="19">
        <f>_xlfn.XLOOKUP(A194,[5]Q3!$A:$A,[5]Q3!$O:$O)</f>
        <v>3.9950000000000001</v>
      </c>
      <c r="H194" s="20">
        <f t="shared" si="3"/>
        <v>3.9950000000000001</v>
      </c>
      <c r="I194" s="21"/>
    </row>
    <row r="195" spans="1:9" x14ac:dyDescent="0.2">
      <c r="A195" s="14" t="s">
        <v>170</v>
      </c>
      <c r="B195" s="15" t="s">
        <v>171</v>
      </c>
      <c r="C195" s="16" t="s">
        <v>2</v>
      </c>
      <c r="D195" s="17">
        <v>30</v>
      </c>
      <c r="E195" s="17" t="e">
        <f>_xlfn.XLOOKUP(A195,[3]MASTER!$G:$G,[3]MASTER!$Q:$Q)</f>
        <v>#N/A</v>
      </c>
      <c r="F195" s="18">
        <f>_xlfn.XLOOKUP(A195,'[4]2022 Qtr 2 | Eff April 01, 2022'!$C$4:$C$785,'[4]2022 Qtr 2 | Eff April 01, 2022'!$I$4:$I$785)</f>
        <v>124.181</v>
      </c>
      <c r="G195" s="19">
        <f>_xlfn.XLOOKUP(A195,[5]Q3!$A:$A,[5]Q3!$O:$O)</f>
        <v>125.057</v>
      </c>
      <c r="H195" s="20">
        <f t="shared" si="3"/>
        <v>125.057</v>
      </c>
      <c r="I195" s="21"/>
    </row>
    <row r="196" spans="1:9" x14ac:dyDescent="0.2">
      <c r="A196" s="14" t="s">
        <v>1255</v>
      </c>
      <c r="B196" s="15" t="s">
        <v>1256</v>
      </c>
      <c r="C196" s="16" t="s">
        <v>2</v>
      </c>
      <c r="D196" s="17">
        <v>30</v>
      </c>
      <c r="E196" s="17" t="e">
        <f>_xlfn.XLOOKUP(A196,[3]MASTER!$G:$G,[3]MASTER!$Q:$Q)</f>
        <v>#N/A</v>
      </c>
      <c r="F196" s="18">
        <f>_xlfn.XLOOKUP(A196,'[4]2022 Qtr 2 | Eff April 01, 2022'!$C$4:$C$785,'[4]2022 Qtr 2 | Eff April 01, 2022'!$I$4:$I$785)</f>
        <v>13.59</v>
      </c>
      <c r="G196" s="19" t="e">
        <f>_xlfn.XLOOKUP(A196,[5]Q3!$A:$A,[5]Q3!$O:$O)</f>
        <v>#N/A</v>
      </c>
      <c r="H196" s="20">
        <f t="shared" si="3"/>
        <v>13.59</v>
      </c>
      <c r="I196" s="21"/>
    </row>
    <row r="197" spans="1:9" x14ac:dyDescent="0.2">
      <c r="A197" s="14" t="s">
        <v>172</v>
      </c>
      <c r="B197" s="15" t="s">
        <v>173</v>
      </c>
      <c r="C197" s="16" t="s">
        <v>2</v>
      </c>
      <c r="D197" s="17">
        <v>30</v>
      </c>
      <c r="E197" s="17" t="e">
        <f>_xlfn.XLOOKUP(A197,[3]MASTER!$G:$G,[3]MASTER!$Q:$Q)</f>
        <v>#N/A</v>
      </c>
      <c r="F197" s="18">
        <f>_xlfn.XLOOKUP(A197,'[4]2022 Qtr 2 | Eff April 01, 2022'!$C$4:$C$785,'[4]2022 Qtr 2 | Eff April 01, 2022'!$I$4:$I$785)</f>
        <v>32.569000000000003</v>
      </c>
      <c r="G197" s="19">
        <f>_xlfn.XLOOKUP(A197,[5]Q3!$A:$A,[5]Q3!$O:$O)</f>
        <v>26.952999999999999</v>
      </c>
      <c r="H197" s="20">
        <f t="shared" si="3"/>
        <v>26.952999999999999</v>
      </c>
      <c r="I197" s="21"/>
    </row>
    <row r="198" spans="1:9" x14ac:dyDescent="0.2">
      <c r="A198" s="14" t="s">
        <v>174</v>
      </c>
      <c r="B198" s="15" t="s">
        <v>175</v>
      </c>
      <c r="C198" s="16" t="s">
        <v>2</v>
      </c>
      <c r="D198" s="17">
        <v>30</v>
      </c>
      <c r="E198" s="17" t="e">
        <f>_xlfn.XLOOKUP(A198,[3]MASTER!$G:$G,[3]MASTER!$Q:$Q)</f>
        <v>#N/A</v>
      </c>
      <c r="F198" s="18">
        <f>_xlfn.XLOOKUP(A198,'[4]2022 Qtr 2 | Eff April 01, 2022'!$C$4:$C$785,'[4]2022 Qtr 2 | Eff April 01, 2022'!$I$4:$I$785)</f>
        <v>2622.69</v>
      </c>
      <c r="G198" s="19">
        <f>_xlfn.XLOOKUP(A198,[5]Q3!$A:$A,[5]Q3!$O:$O)</f>
        <v>2605.3879999999999</v>
      </c>
      <c r="H198" s="20">
        <f t="shared" si="3"/>
        <v>2605.3879999999999</v>
      </c>
      <c r="I198" s="21"/>
    </row>
    <row r="199" spans="1:9" x14ac:dyDescent="0.2">
      <c r="A199" s="14" t="s">
        <v>176</v>
      </c>
      <c r="B199" s="15" t="s">
        <v>177</v>
      </c>
      <c r="C199" s="16" t="s">
        <v>2</v>
      </c>
      <c r="D199" s="17">
        <v>30</v>
      </c>
      <c r="E199" s="17" t="e">
        <f>_xlfn.XLOOKUP(A199,[3]MASTER!$G:$G,[3]MASTER!$Q:$Q)</f>
        <v>#N/A</v>
      </c>
      <c r="F199" s="18">
        <f>_xlfn.XLOOKUP(A199,'[4]2022 Qtr 2 | Eff April 01, 2022'!$C$4:$C$785,'[4]2022 Qtr 2 | Eff April 01, 2022'!$I$4:$I$785)</f>
        <v>918.846</v>
      </c>
      <c r="G199" s="19">
        <f>_xlfn.XLOOKUP(A199,[5]Q3!$A:$A,[5]Q3!$O:$O)</f>
        <v>1072.212</v>
      </c>
      <c r="H199" s="20">
        <f t="shared" si="3"/>
        <v>1072.212</v>
      </c>
      <c r="I199" s="21"/>
    </row>
    <row r="200" spans="1:9" x14ac:dyDescent="0.2">
      <c r="A200" s="14" t="s">
        <v>178</v>
      </c>
      <c r="B200" s="15" t="s">
        <v>179</v>
      </c>
      <c r="C200" s="16" t="s">
        <v>2</v>
      </c>
      <c r="D200" s="17">
        <v>30</v>
      </c>
      <c r="E200" s="17" t="e">
        <f>_xlfn.XLOOKUP(A200,[3]MASTER!$G:$G,[3]MASTER!$Q:$Q)</f>
        <v>#N/A</v>
      </c>
      <c r="F200" s="18">
        <f>_xlfn.XLOOKUP(A200,'[4]2022 Qtr 2 | Eff April 01, 2022'!$C$4:$C$785,'[4]2022 Qtr 2 | Eff April 01, 2022'!$I$4:$I$785)</f>
        <v>1526.5820000000001</v>
      </c>
      <c r="G200" s="19">
        <f>_xlfn.XLOOKUP(A200,[5]Q3!$A:$A,[5]Q3!$O:$O)</f>
        <v>1654.6569999999999</v>
      </c>
      <c r="H200" s="20">
        <f t="shared" si="3"/>
        <v>1654.6569999999999</v>
      </c>
      <c r="I200" s="21"/>
    </row>
    <row r="201" spans="1:9" x14ac:dyDescent="0.2">
      <c r="A201" s="14" t="s">
        <v>180</v>
      </c>
      <c r="B201" s="15" t="s">
        <v>181</v>
      </c>
      <c r="C201" s="16" t="s">
        <v>2</v>
      </c>
      <c r="D201" s="17">
        <v>30</v>
      </c>
      <c r="E201" s="17" t="e">
        <f>_xlfn.XLOOKUP(A201,[3]MASTER!$G:$G,[3]MASTER!$Q:$Q)</f>
        <v>#N/A</v>
      </c>
      <c r="F201" s="18">
        <f>_xlfn.XLOOKUP(A201,'[4]2022 Qtr 2 | Eff April 01, 2022'!$C$4:$C$785,'[4]2022 Qtr 2 | Eff April 01, 2022'!$I$4:$I$785)</f>
        <v>14.472</v>
      </c>
      <c r="G201" s="19">
        <f>_xlfn.XLOOKUP(A201,[5]Q3!$A:$A,[5]Q3!$O:$O)</f>
        <v>14.912000000000001</v>
      </c>
      <c r="H201" s="20">
        <f t="shared" si="3"/>
        <v>14.912000000000001</v>
      </c>
      <c r="I201" s="21"/>
    </row>
    <row r="202" spans="1:9" x14ac:dyDescent="0.2">
      <c r="A202" s="14" t="s">
        <v>977</v>
      </c>
      <c r="B202" s="15" t="s">
        <v>978</v>
      </c>
      <c r="C202" s="16" t="s">
        <v>2</v>
      </c>
      <c r="D202" s="17">
        <v>30</v>
      </c>
      <c r="E202" s="17" t="e">
        <f>_xlfn.XLOOKUP(A202,[3]MASTER!$G:$G,[3]MASTER!$Q:$Q)</f>
        <v>#N/A</v>
      </c>
      <c r="F202" s="18">
        <f>_xlfn.XLOOKUP(A202,'[4]2022 Qtr 2 | Eff April 01, 2022'!$C$4:$C$785,'[4]2022 Qtr 2 | Eff April 01, 2022'!$I$4:$I$785)</f>
        <v>5.0999999999999997E-2</v>
      </c>
      <c r="G202" s="19" t="str">
        <f>_xlfn.XLOOKUP(A202,[5]Q3!$A:$A,[5]Q3!$O:$O)</f>
        <v>N/C</v>
      </c>
      <c r="H202" s="20">
        <f t="shared" si="3"/>
        <v>5.0999999999999997E-2</v>
      </c>
      <c r="I202" s="21"/>
    </row>
    <row r="203" spans="1:9" x14ac:dyDescent="0.2">
      <c r="A203" s="14" t="s">
        <v>979</v>
      </c>
      <c r="B203" s="15" t="s">
        <v>980</v>
      </c>
      <c r="C203" s="16" t="s">
        <v>2</v>
      </c>
      <c r="D203" s="17">
        <v>30</v>
      </c>
      <c r="E203" s="17" t="e">
        <f>_xlfn.XLOOKUP(A203,[3]MASTER!$G:$G,[3]MASTER!$Q:$Q)</f>
        <v>#N/A</v>
      </c>
      <c r="F203" s="18">
        <f>_xlfn.XLOOKUP(A203,'[4]2022 Qtr 2 | Eff April 01, 2022'!$C$4:$C$785,'[4]2022 Qtr 2 | Eff April 01, 2022'!$I$4:$I$785)</f>
        <v>0.23076920000000001</v>
      </c>
      <c r="G203" s="19" t="str">
        <f>_xlfn.XLOOKUP(A203,[5]Q3!$A:$A,[5]Q3!$O:$O)</f>
        <v>N/C</v>
      </c>
      <c r="H203" s="20">
        <f t="shared" si="3"/>
        <v>0.23076920000000001</v>
      </c>
      <c r="I203" s="21"/>
    </row>
    <row r="204" spans="1:9" x14ac:dyDescent="0.2">
      <c r="A204" s="14" t="s">
        <v>182</v>
      </c>
      <c r="B204" s="15" t="s">
        <v>183</v>
      </c>
      <c r="C204" s="16" t="s">
        <v>2</v>
      </c>
      <c r="D204" s="17">
        <v>30</v>
      </c>
      <c r="E204" s="17" t="e">
        <f>_xlfn.XLOOKUP(A204,[3]MASTER!$G:$G,[3]MASTER!$Q:$Q)</f>
        <v>#N/A</v>
      </c>
      <c r="F204" s="18">
        <f>_xlfn.XLOOKUP(A204,'[4]2022 Qtr 2 | Eff April 01, 2022'!$C$4:$C$785,'[4]2022 Qtr 2 | Eff April 01, 2022'!$I$4:$I$785)</f>
        <v>3.2839999999999998</v>
      </c>
      <c r="G204" s="19">
        <f>_xlfn.XLOOKUP(A204,[5]Q3!$A:$A,[5]Q3!$O:$O)</f>
        <v>3.3149999999999999</v>
      </c>
      <c r="H204" s="20">
        <f t="shared" si="3"/>
        <v>3.3149999999999999</v>
      </c>
      <c r="I204" s="21"/>
    </row>
    <row r="205" spans="1:9" x14ac:dyDescent="0.2">
      <c r="A205" s="14" t="s">
        <v>184</v>
      </c>
      <c r="B205" s="15" t="s">
        <v>185</v>
      </c>
      <c r="C205" s="16" t="s">
        <v>2</v>
      </c>
      <c r="D205" s="17">
        <v>30</v>
      </c>
      <c r="E205" s="17" t="e">
        <f>_xlfn.XLOOKUP(A205,[3]MASTER!$G:$G,[3]MASTER!$Q:$Q)</f>
        <v>#N/A</v>
      </c>
      <c r="F205" s="18">
        <f>_xlfn.XLOOKUP(A205,'[4]2022 Qtr 2 | Eff April 01, 2022'!$C$4:$C$785,'[4]2022 Qtr 2 | Eff April 01, 2022'!$I$4:$I$785)</f>
        <v>3.2839999999999998</v>
      </c>
      <c r="G205" s="19">
        <f>_xlfn.XLOOKUP(A205,[5]Q3!$A:$A,[5]Q3!$O:$O)</f>
        <v>3.3149999999999999</v>
      </c>
      <c r="H205" s="20">
        <f t="shared" si="3"/>
        <v>3.3149999999999999</v>
      </c>
      <c r="I205" s="21"/>
    </row>
    <row r="206" spans="1:9" x14ac:dyDescent="0.2">
      <c r="A206" s="14" t="s">
        <v>981</v>
      </c>
      <c r="B206" s="15" t="s">
        <v>982</v>
      </c>
      <c r="C206" s="16" t="s">
        <v>2</v>
      </c>
      <c r="D206" s="17">
        <v>30</v>
      </c>
      <c r="E206" s="17" t="e">
        <f>_xlfn.XLOOKUP(A206,[3]MASTER!$G:$G,[3]MASTER!$Q:$Q)</f>
        <v>#N/A</v>
      </c>
      <c r="F206" s="18">
        <f>_xlfn.XLOOKUP(A206,'[4]2022 Qtr 2 | Eff April 01, 2022'!$C$4:$C$785,'[4]2022 Qtr 2 | Eff April 01, 2022'!$I$4:$I$785)</f>
        <v>3.0452423529411767</v>
      </c>
      <c r="G206" s="19" t="str">
        <f>_xlfn.XLOOKUP(A206,[5]Q3!$A:$A,[5]Q3!$O:$O)</f>
        <v>N/C</v>
      </c>
      <c r="H206" s="20">
        <f t="shared" ref="H206:H269" si="4">IF(ISNUMBER(G206),G206,F206)</f>
        <v>3.0452423529411767</v>
      </c>
      <c r="I206" s="21"/>
    </row>
    <row r="207" spans="1:9" x14ac:dyDescent="0.2">
      <c r="A207" s="14" t="s">
        <v>983</v>
      </c>
      <c r="B207" s="15" t="s">
        <v>984</v>
      </c>
      <c r="C207" s="16" t="s">
        <v>2</v>
      </c>
      <c r="D207" s="17">
        <v>30</v>
      </c>
      <c r="E207" s="17" t="e">
        <f>_xlfn.XLOOKUP(A207,[3]MASTER!$G:$G,[3]MASTER!$Q:$Q)</f>
        <v>#N/A</v>
      </c>
      <c r="F207" s="18">
        <f>_xlfn.XLOOKUP(A207,'[4]2022 Qtr 2 | Eff April 01, 2022'!$C$4:$C$785,'[4]2022 Qtr 2 | Eff April 01, 2022'!$I$4:$I$785)</f>
        <v>3.0452423529411767</v>
      </c>
      <c r="G207" s="19" t="str">
        <f>_xlfn.XLOOKUP(A207,[5]Q3!$A:$A,[5]Q3!$O:$O)</f>
        <v>N/C</v>
      </c>
      <c r="H207" s="20">
        <f t="shared" si="4"/>
        <v>3.0452423529411767</v>
      </c>
      <c r="I207" s="21"/>
    </row>
    <row r="208" spans="1:9" x14ac:dyDescent="0.2">
      <c r="A208" s="14" t="s">
        <v>186</v>
      </c>
      <c r="B208" s="15" t="s">
        <v>187</v>
      </c>
      <c r="C208" s="16" t="s">
        <v>2</v>
      </c>
      <c r="D208" s="17">
        <v>30</v>
      </c>
      <c r="E208" s="17" t="e">
        <f>_xlfn.XLOOKUP(A208,[3]MASTER!$G:$G,[3]MASTER!$Q:$Q)</f>
        <v>#N/A</v>
      </c>
      <c r="F208" s="18">
        <f>_xlfn.XLOOKUP(A208,'[4]2022 Qtr 2 | Eff April 01, 2022'!$C$4:$C$785,'[4]2022 Qtr 2 | Eff April 01, 2022'!$I$4:$I$785)</f>
        <v>8.1120000000000001</v>
      </c>
      <c r="G208" s="19">
        <f>_xlfn.XLOOKUP(A208,[5]Q3!$A:$A,[5]Q3!$O:$O)</f>
        <v>8.2159999999999993</v>
      </c>
      <c r="H208" s="20">
        <f t="shared" si="4"/>
        <v>8.2159999999999993</v>
      </c>
      <c r="I208" s="21"/>
    </row>
    <row r="209" spans="1:9" x14ac:dyDescent="0.2">
      <c r="A209" s="14" t="s">
        <v>188</v>
      </c>
      <c r="B209" s="15" t="s">
        <v>189</v>
      </c>
      <c r="C209" s="16" t="s">
        <v>2</v>
      </c>
      <c r="D209" s="17">
        <v>30</v>
      </c>
      <c r="E209" s="17" t="e">
        <f>_xlfn.XLOOKUP(A209,[3]MASTER!$G:$G,[3]MASTER!$Q:$Q)</f>
        <v>#N/A</v>
      </c>
      <c r="F209" s="18">
        <f>_xlfn.XLOOKUP(A209,'[4]2022 Qtr 2 | Eff April 01, 2022'!$C$4:$C$785,'[4]2022 Qtr 2 | Eff April 01, 2022'!$I$4:$I$785)</f>
        <v>1.5620000000000001</v>
      </c>
      <c r="G209" s="19">
        <f>_xlfn.XLOOKUP(A209,[5]Q3!$A:$A,[5]Q3!$O:$O)</f>
        <v>1.621</v>
      </c>
      <c r="H209" s="20">
        <f t="shared" si="4"/>
        <v>1.621</v>
      </c>
      <c r="I209" s="21"/>
    </row>
    <row r="210" spans="1:9" x14ac:dyDescent="0.2">
      <c r="A210" s="14" t="s">
        <v>190</v>
      </c>
      <c r="B210" s="15" t="s">
        <v>191</v>
      </c>
      <c r="C210" s="16" t="s">
        <v>2</v>
      </c>
      <c r="D210" s="17">
        <v>30</v>
      </c>
      <c r="E210" s="17" t="e">
        <f>_xlfn.XLOOKUP(A210,[3]MASTER!$G:$G,[3]MASTER!$Q:$Q)</f>
        <v>#N/A</v>
      </c>
      <c r="F210" s="18">
        <f>_xlfn.XLOOKUP(A210,'[4]2022 Qtr 2 | Eff April 01, 2022'!$C$4:$C$785,'[4]2022 Qtr 2 | Eff April 01, 2022'!$I$4:$I$785)</f>
        <v>1.5620000000000001</v>
      </c>
      <c r="G210" s="19">
        <f>_xlfn.XLOOKUP(A210,[5]Q3!$A:$A,[5]Q3!$O:$O)</f>
        <v>1.621</v>
      </c>
      <c r="H210" s="20">
        <f t="shared" si="4"/>
        <v>1.621</v>
      </c>
      <c r="I210" s="21"/>
    </row>
    <row r="211" spans="1:9" x14ac:dyDescent="0.2">
      <c r="A211" s="14" t="s">
        <v>192</v>
      </c>
      <c r="B211" s="15" t="s">
        <v>193</v>
      </c>
      <c r="C211" s="16" t="s">
        <v>2</v>
      </c>
      <c r="D211" s="17">
        <v>30</v>
      </c>
      <c r="E211" s="17" t="e">
        <f>_xlfn.XLOOKUP(A211,[3]MASTER!$G:$G,[3]MASTER!$Q:$Q)</f>
        <v>#N/A</v>
      </c>
      <c r="F211" s="18">
        <f>_xlfn.XLOOKUP(A211,'[4]2022 Qtr 2 | Eff April 01, 2022'!$C$4:$C$785,'[4]2022 Qtr 2 | Eff April 01, 2022'!$I$4:$I$785)</f>
        <v>2.7130000000000001</v>
      </c>
      <c r="G211" s="19">
        <f>_xlfn.XLOOKUP(A211,[5]Q3!$A:$A,[5]Q3!$O:$O)</f>
        <v>1.585</v>
      </c>
      <c r="H211" s="20">
        <f t="shared" si="4"/>
        <v>1.585</v>
      </c>
      <c r="I211" s="21"/>
    </row>
    <row r="212" spans="1:9" x14ac:dyDescent="0.2">
      <c r="A212" s="14" t="s">
        <v>194</v>
      </c>
      <c r="B212" s="15" t="s">
        <v>195</v>
      </c>
      <c r="C212" s="16" t="s">
        <v>2</v>
      </c>
      <c r="D212" s="17">
        <v>30</v>
      </c>
      <c r="E212" s="17" t="e">
        <f>_xlfn.XLOOKUP(A212,[3]MASTER!$G:$G,[3]MASTER!$Q:$Q)</f>
        <v>#N/A</v>
      </c>
      <c r="F212" s="18">
        <f>_xlfn.XLOOKUP(A212,'[4]2022 Qtr 2 | Eff April 01, 2022'!$C$4:$C$785,'[4]2022 Qtr 2 | Eff April 01, 2022'!$I$4:$I$785)</f>
        <v>7.1980000000000004</v>
      </c>
      <c r="G212" s="19">
        <f>_xlfn.XLOOKUP(A212,[5]Q3!$A:$A,[5]Q3!$O:$O)</f>
        <v>10.416</v>
      </c>
      <c r="H212" s="20">
        <f t="shared" si="4"/>
        <v>10.416</v>
      </c>
      <c r="I212" s="21"/>
    </row>
    <row r="213" spans="1:9" x14ac:dyDescent="0.2">
      <c r="A213" s="14" t="s">
        <v>985</v>
      </c>
      <c r="B213" s="15" t="s">
        <v>986</v>
      </c>
      <c r="C213" s="16" t="s">
        <v>2</v>
      </c>
      <c r="D213" s="17">
        <v>30</v>
      </c>
      <c r="E213" s="17" t="e">
        <f>_xlfn.XLOOKUP(A213,[3]MASTER!$G:$G,[3]MASTER!$Q:$Q)</f>
        <v>#N/A</v>
      </c>
      <c r="F213" s="18">
        <f>_xlfn.XLOOKUP(A213,'[4]2022 Qtr 2 | Eff April 01, 2022'!$C$4:$C$785,'[4]2022 Qtr 2 | Eff April 01, 2022'!$I$4:$I$785)</f>
        <v>37.399000000000001</v>
      </c>
      <c r="G213" s="19">
        <f>_xlfn.XLOOKUP(A213,[5]Q3!$A:$A,[5]Q3!$O:$O)</f>
        <v>37.941000000000003</v>
      </c>
      <c r="H213" s="20">
        <f t="shared" si="4"/>
        <v>37.941000000000003</v>
      </c>
      <c r="I213" s="21"/>
    </row>
    <row r="214" spans="1:9" x14ac:dyDescent="0.2">
      <c r="A214" s="14" t="s">
        <v>196</v>
      </c>
      <c r="B214" s="15" t="s">
        <v>197</v>
      </c>
      <c r="C214" s="16" t="s">
        <v>2</v>
      </c>
      <c r="D214" s="17">
        <v>30</v>
      </c>
      <c r="E214" s="17" t="e">
        <f>_xlfn.XLOOKUP(A214,[3]MASTER!$G:$G,[3]MASTER!$Q:$Q)</f>
        <v>#N/A</v>
      </c>
      <c r="F214" s="18">
        <f>_xlfn.XLOOKUP(A214,'[4]2022 Qtr 2 | Eff April 01, 2022'!$C$4:$C$785,'[4]2022 Qtr 2 | Eff April 01, 2022'!$I$4:$I$785)</f>
        <v>21.26</v>
      </c>
      <c r="G214" s="19">
        <f>_xlfn.XLOOKUP(A214,[5]Q3!$A:$A,[5]Q3!$O:$O)</f>
        <v>22.254999999999999</v>
      </c>
      <c r="H214" s="20">
        <f t="shared" si="4"/>
        <v>22.254999999999999</v>
      </c>
      <c r="I214" s="21"/>
    </row>
    <row r="215" spans="1:9" x14ac:dyDescent="0.2">
      <c r="A215" s="14" t="s">
        <v>198</v>
      </c>
      <c r="B215" s="15" t="s">
        <v>199</v>
      </c>
      <c r="C215" s="16" t="s">
        <v>2</v>
      </c>
      <c r="D215" s="17">
        <v>30</v>
      </c>
      <c r="E215" s="17" t="e">
        <f>_xlfn.XLOOKUP(A215,[3]MASTER!$G:$G,[3]MASTER!$Q:$Q)</f>
        <v>#N/A</v>
      </c>
      <c r="F215" s="18">
        <f>_xlfn.XLOOKUP(A215,'[4]2022 Qtr 2 | Eff April 01, 2022'!$C$4:$C$785,'[4]2022 Qtr 2 | Eff April 01, 2022'!$I$4:$I$785)</f>
        <v>23.917999999999999</v>
      </c>
      <c r="G215" s="19">
        <f>_xlfn.XLOOKUP(A215,[5]Q3!$A:$A,[5]Q3!$O:$O)</f>
        <v>26.093</v>
      </c>
      <c r="H215" s="20">
        <f t="shared" si="4"/>
        <v>26.093</v>
      </c>
      <c r="I215" s="21"/>
    </row>
    <row r="216" spans="1:9" x14ac:dyDescent="0.2">
      <c r="A216" s="14" t="s">
        <v>200</v>
      </c>
      <c r="B216" s="15" t="s">
        <v>201</v>
      </c>
      <c r="C216" s="16" t="s">
        <v>2</v>
      </c>
      <c r="D216" s="17">
        <v>30</v>
      </c>
      <c r="E216" s="17" t="e">
        <f>_xlfn.XLOOKUP(A216,[3]MASTER!$G:$G,[3]MASTER!$Q:$Q)</f>
        <v>#N/A</v>
      </c>
      <c r="F216" s="18">
        <f>_xlfn.XLOOKUP(A216,'[4]2022 Qtr 2 | Eff April 01, 2022'!$C$4:$C$785,'[4]2022 Qtr 2 | Eff April 01, 2022'!$I$4:$I$785)</f>
        <v>3.1920000000000002</v>
      </c>
      <c r="G216" s="19">
        <f>_xlfn.XLOOKUP(A216,[5]Q3!$A:$A,[5]Q3!$O:$O)</f>
        <v>4.6109999999999998</v>
      </c>
      <c r="H216" s="20">
        <f t="shared" si="4"/>
        <v>4.6109999999999998</v>
      </c>
      <c r="I216" s="21"/>
    </row>
    <row r="217" spans="1:9" x14ac:dyDescent="0.2">
      <c r="A217" s="14" t="s">
        <v>202</v>
      </c>
      <c r="B217" s="15" t="s">
        <v>203</v>
      </c>
      <c r="C217" s="16" t="s">
        <v>2</v>
      </c>
      <c r="D217" s="17">
        <v>30</v>
      </c>
      <c r="E217" s="17" t="e">
        <f>_xlfn.XLOOKUP(A217,[3]MASTER!$G:$G,[3]MASTER!$Q:$Q)</f>
        <v>#N/A</v>
      </c>
      <c r="F217" s="18">
        <f>_xlfn.XLOOKUP(A217,'[4]2022 Qtr 2 | Eff April 01, 2022'!$C$4:$C$785,'[4]2022 Qtr 2 | Eff April 01, 2022'!$I$4:$I$785)</f>
        <v>5.915</v>
      </c>
      <c r="G217" s="19">
        <f>_xlfn.XLOOKUP(A217,[5]Q3!$A:$A,[5]Q3!$O:$O)</f>
        <v>6.9260000000000002</v>
      </c>
      <c r="H217" s="20">
        <f t="shared" si="4"/>
        <v>6.9260000000000002</v>
      </c>
      <c r="I217" s="21"/>
    </row>
    <row r="218" spans="1:9" x14ac:dyDescent="0.2">
      <c r="A218" s="14" t="s">
        <v>204</v>
      </c>
      <c r="B218" s="15" t="s">
        <v>205</v>
      </c>
      <c r="C218" s="16" t="s">
        <v>2</v>
      </c>
      <c r="D218" s="17">
        <v>30</v>
      </c>
      <c r="E218" s="17" t="e">
        <f>_xlfn.XLOOKUP(A218,[3]MASTER!$G:$G,[3]MASTER!$Q:$Q)</f>
        <v>#N/A</v>
      </c>
      <c r="F218" s="18">
        <f>_xlfn.XLOOKUP(A218,'[4]2022 Qtr 2 | Eff April 01, 2022'!$C$4:$C$785,'[4]2022 Qtr 2 | Eff April 01, 2022'!$I$4:$I$785)</f>
        <v>10.518000000000001</v>
      </c>
      <c r="G218" s="19">
        <f>_xlfn.XLOOKUP(A218,[5]Q3!$A:$A,[5]Q3!$O:$O)</f>
        <v>10.443</v>
      </c>
      <c r="H218" s="20">
        <f t="shared" si="4"/>
        <v>10.443</v>
      </c>
      <c r="I218" s="21"/>
    </row>
    <row r="219" spans="1:9" x14ac:dyDescent="0.2">
      <c r="A219" s="14" t="s">
        <v>206</v>
      </c>
      <c r="B219" s="15" t="s">
        <v>207</v>
      </c>
      <c r="C219" s="16" t="s">
        <v>2</v>
      </c>
      <c r="D219" s="17">
        <v>30</v>
      </c>
      <c r="E219" s="17" t="e">
        <f>_xlfn.XLOOKUP(A219,[3]MASTER!$G:$G,[3]MASTER!$Q:$Q)</f>
        <v>#N/A</v>
      </c>
      <c r="F219" s="18">
        <f>_xlfn.XLOOKUP(A219,'[4]2022 Qtr 2 | Eff April 01, 2022'!$C$4:$C$785,'[4]2022 Qtr 2 | Eff April 01, 2022'!$I$4:$I$785)</f>
        <v>0.13600000000000001</v>
      </c>
      <c r="G219" s="19">
        <f>_xlfn.XLOOKUP(A219,[5]Q3!$A:$A,[5]Q3!$O:$O)</f>
        <v>0.57099999999999995</v>
      </c>
      <c r="H219" s="20">
        <f t="shared" si="4"/>
        <v>0.57099999999999995</v>
      </c>
      <c r="I219" s="21"/>
    </row>
    <row r="220" spans="1:9" x14ac:dyDescent="0.2">
      <c r="A220" s="14" t="s">
        <v>987</v>
      </c>
      <c r="B220" s="15" t="s">
        <v>988</v>
      </c>
      <c r="C220" s="16" t="s">
        <v>2</v>
      </c>
      <c r="D220" s="17">
        <v>30</v>
      </c>
      <c r="E220" s="17" t="e">
        <f>_xlfn.XLOOKUP(A220,[3]MASTER!$G:$G,[3]MASTER!$Q:$Q)</f>
        <v>#N/A</v>
      </c>
      <c r="F220" s="18">
        <f>_xlfn.XLOOKUP(A220,'[4]2022 Qtr 2 | Eff April 01, 2022'!$C$4:$C$785,'[4]2022 Qtr 2 | Eff April 01, 2022'!$I$4:$I$785)</f>
        <v>2.8000000000000001E-2</v>
      </c>
      <c r="G220" s="19" t="str">
        <f>_xlfn.XLOOKUP(A220,[5]Q3!$A:$A,[5]Q3!$O:$O)</f>
        <v>N/C</v>
      </c>
      <c r="H220" s="20">
        <f t="shared" si="4"/>
        <v>2.8000000000000001E-2</v>
      </c>
      <c r="I220" s="21"/>
    </row>
    <row r="221" spans="1:9" x14ac:dyDescent="0.2">
      <c r="A221" s="14" t="s">
        <v>989</v>
      </c>
      <c r="B221" s="15" t="s">
        <v>990</v>
      </c>
      <c r="C221" s="16" t="s">
        <v>2</v>
      </c>
      <c r="D221" s="17">
        <v>30</v>
      </c>
      <c r="E221" s="17" t="e">
        <f>_xlfn.XLOOKUP(A221,[3]MASTER!$G:$G,[3]MASTER!$Q:$Q)</f>
        <v>#N/A</v>
      </c>
      <c r="F221" s="18">
        <f>_xlfn.XLOOKUP(A221,'[4]2022 Qtr 2 | Eff April 01, 2022'!$C$4:$C$785,'[4]2022 Qtr 2 | Eff April 01, 2022'!$I$4:$I$785)</f>
        <v>1.1508704061895552</v>
      </c>
      <c r="G221" s="19" t="str">
        <f>_xlfn.XLOOKUP(A221,[5]Q3!$A:$A,[5]Q3!$O:$O)</f>
        <v>N/C</v>
      </c>
      <c r="H221" s="20">
        <f t="shared" si="4"/>
        <v>1.1508704061895552</v>
      </c>
      <c r="I221" s="21"/>
    </row>
    <row r="222" spans="1:9" x14ac:dyDescent="0.2">
      <c r="A222" s="14" t="s">
        <v>991</v>
      </c>
      <c r="B222" s="15" t="s">
        <v>992</v>
      </c>
      <c r="C222" s="16">
        <v>1</v>
      </c>
      <c r="D222" s="17">
        <v>9</v>
      </c>
      <c r="E222" s="17" t="e">
        <f>_xlfn.XLOOKUP(A222,[3]MASTER!$G:$G,[3]MASTER!$Q:$Q)</f>
        <v>#N/A</v>
      </c>
      <c r="F222" s="18">
        <f>_xlfn.XLOOKUP(A222,'[4]2022 Qtr 2 | Eff April 01, 2022'!$C$4:$C$785,'[4]2022 Qtr 2 | Eff April 01, 2022'!$I$4:$I$785)</f>
        <v>138.75</v>
      </c>
      <c r="G222" s="19" t="str">
        <f>_xlfn.XLOOKUP(A222,[5]Q3!$A:$A,[5]Q3!$O:$O)</f>
        <v>N/C</v>
      </c>
      <c r="H222" s="20">
        <f t="shared" si="4"/>
        <v>138.75</v>
      </c>
      <c r="I222" s="21"/>
    </row>
    <row r="223" spans="1:9" x14ac:dyDescent="0.2">
      <c r="A223" s="14" t="s">
        <v>993</v>
      </c>
      <c r="B223" s="15" t="s">
        <v>994</v>
      </c>
      <c r="C223" s="16">
        <v>1</v>
      </c>
      <c r="D223" s="17">
        <v>9</v>
      </c>
      <c r="E223" s="17" t="e">
        <f>_xlfn.XLOOKUP(A223,[3]MASTER!$G:$G,[3]MASTER!$Q:$Q)</f>
        <v>#N/A</v>
      </c>
      <c r="F223" s="18">
        <f>_xlfn.XLOOKUP(A223,'[4]2022 Qtr 2 | Eff April 01, 2022'!$C$4:$C$785,'[4]2022 Qtr 2 | Eff April 01, 2022'!$I$4:$I$785)</f>
        <v>116.25</v>
      </c>
      <c r="G223" s="19" t="str">
        <f>_xlfn.XLOOKUP(A223,[5]Q3!$A:$A,[5]Q3!$O:$O)</f>
        <v>N/C</v>
      </c>
      <c r="H223" s="20">
        <f t="shared" si="4"/>
        <v>116.25</v>
      </c>
      <c r="I223" s="21"/>
    </row>
    <row r="224" spans="1:9" x14ac:dyDescent="0.2">
      <c r="A224" s="14" t="s">
        <v>208</v>
      </c>
      <c r="B224" s="15" t="s">
        <v>209</v>
      </c>
      <c r="C224" s="16" t="s">
        <v>2</v>
      </c>
      <c r="D224" s="17">
        <v>30</v>
      </c>
      <c r="E224" s="17" t="e">
        <f>_xlfn.XLOOKUP(A224,[3]MASTER!$G:$G,[3]MASTER!$Q:$Q)</f>
        <v>#N/A</v>
      </c>
      <c r="F224" s="18">
        <f>_xlfn.XLOOKUP(A224,'[4]2022 Qtr 2 | Eff April 01, 2022'!$C$4:$C$785,'[4]2022 Qtr 2 | Eff April 01, 2022'!$I$4:$I$785)</f>
        <v>0.112</v>
      </c>
      <c r="G224" s="19">
        <f>_xlfn.XLOOKUP(A224,[5]Q3!$A:$A,[5]Q3!$O:$O)</f>
        <v>0.13100000000000001</v>
      </c>
      <c r="H224" s="20">
        <f t="shared" si="4"/>
        <v>0.13100000000000001</v>
      </c>
      <c r="I224" s="21"/>
    </row>
    <row r="225" spans="1:9" x14ac:dyDescent="0.2">
      <c r="A225" s="14" t="s">
        <v>210</v>
      </c>
      <c r="B225" s="15" t="s">
        <v>211</v>
      </c>
      <c r="C225" s="16" t="s">
        <v>2</v>
      </c>
      <c r="D225" s="17">
        <v>30</v>
      </c>
      <c r="E225" s="17" t="e">
        <f>_xlfn.XLOOKUP(A225,[3]MASTER!$G:$G,[3]MASTER!$Q:$Q)</f>
        <v>#N/A</v>
      </c>
      <c r="F225" s="18">
        <f>_xlfn.XLOOKUP(A225,'[4]2022 Qtr 2 | Eff April 01, 2022'!$C$4:$C$785,'[4]2022 Qtr 2 | Eff April 01, 2022'!$I$4:$I$785)</f>
        <v>57.014000000000003</v>
      </c>
      <c r="G225" s="19">
        <f>_xlfn.XLOOKUP(A225,[5]Q3!$A:$A,[5]Q3!$O:$O)</f>
        <v>58.235999999999997</v>
      </c>
      <c r="H225" s="20">
        <f t="shared" si="4"/>
        <v>58.235999999999997</v>
      </c>
      <c r="I225" s="21"/>
    </row>
    <row r="226" spans="1:9" x14ac:dyDescent="0.2">
      <c r="A226" s="14" t="s">
        <v>212</v>
      </c>
      <c r="B226" s="15" t="s">
        <v>213</v>
      </c>
      <c r="C226" s="16" t="s">
        <v>2</v>
      </c>
      <c r="D226" s="17">
        <v>30</v>
      </c>
      <c r="E226" s="17" t="e">
        <f>_xlfn.XLOOKUP(A226,[3]MASTER!$G:$G,[3]MASTER!$Q:$Q)</f>
        <v>#N/A</v>
      </c>
      <c r="F226" s="18">
        <f>_xlfn.XLOOKUP(A226,'[4]2022 Qtr 2 | Eff April 01, 2022'!$C$4:$C$785,'[4]2022 Qtr 2 | Eff April 01, 2022'!$I$4:$I$785)</f>
        <v>22.552</v>
      </c>
      <c r="G226" s="19">
        <f>_xlfn.XLOOKUP(A226,[5]Q3!$A:$A,[5]Q3!$O:$O)</f>
        <v>21.568000000000001</v>
      </c>
      <c r="H226" s="20">
        <f t="shared" si="4"/>
        <v>21.568000000000001</v>
      </c>
      <c r="I226" s="21"/>
    </row>
    <row r="227" spans="1:9" x14ac:dyDescent="0.2">
      <c r="A227" s="14" t="s">
        <v>1260</v>
      </c>
      <c r="B227" s="15" t="s">
        <v>1261</v>
      </c>
      <c r="C227" s="16" t="s">
        <v>2</v>
      </c>
      <c r="D227" s="17">
        <v>30</v>
      </c>
      <c r="E227" s="17" t="e">
        <f>_xlfn.XLOOKUP(A227,[3]MASTER!$G:$G,[3]MASTER!$Q:$Q)</f>
        <v>#N/A</v>
      </c>
      <c r="F227" s="18">
        <f>_xlfn.XLOOKUP(A227,'[4]2022 Qtr 2 | Eff April 01, 2022'!$C$4:$C$785,'[4]2022 Qtr 2 | Eff April 01, 2022'!$I$4:$I$785)</f>
        <v>4.67</v>
      </c>
      <c r="G227" s="19" t="e">
        <f>_xlfn.XLOOKUP(A227,[5]Q3!$A:$A,[5]Q3!$O:$O)</f>
        <v>#N/A</v>
      </c>
      <c r="H227" s="20">
        <f t="shared" si="4"/>
        <v>4.67</v>
      </c>
      <c r="I227" s="21"/>
    </row>
    <row r="228" spans="1:9" x14ac:dyDescent="0.2">
      <c r="A228" s="14" t="s">
        <v>214</v>
      </c>
      <c r="B228" s="15" t="s">
        <v>215</v>
      </c>
      <c r="C228" s="16" t="s">
        <v>2</v>
      </c>
      <c r="D228" s="17">
        <v>30</v>
      </c>
      <c r="E228" s="17" t="e">
        <f>_xlfn.XLOOKUP(A228,[3]MASTER!$G:$G,[3]MASTER!$Q:$Q)</f>
        <v>#N/A</v>
      </c>
      <c r="F228" s="18">
        <f>_xlfn.XLOOKUP(A228,'[4]2022 Qtr 2 | Eff April 01, 2022'!$C$4:$C$785,'[4]2022 Qtr 2 | Eff April 01, 2022'!$I$4:$I$785)</f>
        <v>16.009</v>
      </c>
      <c r="G228" s="19">
        <f>_xlfn.XLOOKUP(A228,[5]Q3!$A:$A,[5]Q3!$O:$O)</f>
        <v>10.301</v>
      </c>
      <c r="H228" s="20">
        <f t="shared" si="4"/>
        <v>10.301</v>
      </c>
      <c r="I228" s="21"/>
    </row>
    <row r="229" spans="1:9" x14ac:dyDescent="0.2">
      <c r="A229" s="14" t="s">
        <v>216</v>
      </c>
      <c r="B229" s="15" t="s">
        <v>217</v>
      </c>
      <c r="C229" s="16" t="s">
        <v>2</v>
      </c>
      <c r="D229" s="17">
        <v>30</v>
      </c>
      <c r="E229" s="17" t="e">
        <f>_xlfn.XLOOKUP(A229,[3]MASTER!$G:$G,[3]MASTER!$Q:$Q)</f>
        <v>#N/A</v>
      </c>
      <c r="F229" s="18">
        <f>_xlfn.XLOOKUP(A229,'[4]2022 Qtr 2 | Eff April 01, 2022'!$C$4:$C$785,'[4]2022 Qtr 2 | Eff April 01, 2022'!$I$4:$I$785)</f>
        <v>4296.5410000000002</v>
      </c>
      <c r="G229" s="19">
        <f>_xlfn.XLOOKUP(A229,[5]Q3!$A:$A,[5]Q3!$O:$O)</f>
        <v>4293.3599999999997</v>
      </c>
      <c r="H229" s="20">
        <f t="shared" si="4"/>
        <v>4293.3599999999997</v>
      </c>
      <c r="I229" s="21"/>
    </row>
    <row r="230" spans="1:9" x14ac:dyDescent="0.2">
      <c r="A230" s="14" t="s">
        <v>218</v>
      </c>
      <c r="B230" s="15" t="s">
        <v>219</v>
      </c>
      <c r="C230" s="16" t="s">
        <v>2</v>
      </c>
      <c r="D230" s="17">
        <v>30</v>
      </c>
      <c r="E230" s="17" t="e">
        <f>_xlfn.XLOOKUP(A230,[3]MASTER!$G:$G,[3]MASTER!$Q:$Q)</f>
        <v>#N/A</v>
      </c>
      <c r="F230" s="18">
        <f>_xlfn.XLOOKUP(A230,'[4]2022 Qtr 2 | Eff April 01, 2022'!$C$4:$C$785,'[4]2022 Qtr 2 | Eff April 01, 2022'!$I$4:$I$785)</f>
        <v>0.437</v>
      </c>
      <c r="G230" s="19" t="str">
        <f>_xlfn.XLOOKUP(A230,[5]Q3!$A:$A,[5]Q3!$O:$O)</f>
        <v>N/C</v>
      </c>
      <c r="H230" s="20">
        <f t="shared" si="4"/>
        <v>0.437</v>
      </c>
      <c r="I230" s="21"/>
    </row>
    <row r="231" spans="1:9" x14ac:dyDescent="0.2">
      <c r="A231" s="14" t="s">
        <v>220</v>
      </c>
      <c r="B231" s="15" t="s">
        <v>221</v>
      </c>
      <c r="C231" s="16" t="s">
        <v>2</v>
      </c>
      <c r="D231" s="17">
        <v>30</v>
      </c>
      <c r="E231" s="17" t="e">
        <f>_xlfn.XLOOKUP(A231,[3]MASTER!$G:$G,[3]MASTER!$Q:$Q)</f>
        <v>#N/A</v>
      </c>
      <c r="F231" s="18">
        <f>_xlfn.XLOOKUP(A231,'[4]2022 Qtr 2 | Eff April 01, 2022'!$C$4:$C$785,'[4]2022 Qtr 2 | Eff April 01, 2022'!$I$4:$I$785)</f>
        <v>2.8620000000000001</v>
      </c>
      <c r="G231" s="19">
        <f>_xlfn.XLOOKUP(A231,[5]Q3!$A:$A,[5]Q3!$O:$O)</f>
        <v>3.2890000000000001</v>
      </c>
      <c r="H231" s="20">
        <f t="shared" si="4"/>
        <v>3.2890000000000001</v>
      </c>
      <c r="I231" s="21"/>
    </row>
    <row r="232" spans="1:9" x14ac:dyDescent="0.2">
      <c r="A232" s="14" t="s">
        <v>222</v>
      </c>
      <c r="B232" s="15" t="s">
        <v>223</v>
      </c>
      <c r="C232" s="16" t="s">
        <v>2</v>
      </c>
      <c r="D232" s="17">
        <v>30</v>
      </c>
      <c r="E232" s="17" t="e">
        <f>_xlfn.XLOOKUP(A232,[3]MASTER!$G:$G,[3]MASTER!$Q:$Q)</f>
        <v>#N/A</v>
      </c>
      <c r="F232" s="18">
        <f>_xlfn.XLOOKUP(A232,'[4]2022 Qtr 2 | Eff April 01, 2022'!$C$4:$C$785,'[4]2022 Qtr 2 | Eff April 01, 2022'!$I$4:$I$785)</f>
        <v>0.80200000000000005</v>
      </c>
      <c r="G232" s="19">
        <f>_xlfn.XLOOKUP(A232,[5]Q3!$A:$A,[5]Q3!$O:$O)</f>
        <v>1.51</v>
      </c>
      <c r="H232" s="20">
        <f t="shared" si="4"/>
        <v>1.51</v>
      </c>
      <c r="I232" s="21"/>
    </row>
    <row r="233" spans="1:9" x14ac:dyDescent="0.2">
      <c r="A233" s="14" t="s">
        <v>224</v>
      </c>
      <c r="B233" s="15" t="s">
        <v>225</v>
      </c>
      <c r="C233" s="16" t="s">
        <v>2</v>
      </c>
      <c r="D233" s="17">
        <v>30</v>
      </c>
      <c r="E233" s="17" t="e">
        <f>_xlfn.XLOOKUP(A233,[3]MASTER!$G:$G,[3]MASTER!$Q:$Q)</f>
        <v>#N/A</v>
      </c>
      <c r="F233" s="18">
        <f>_xlfn.XLOOKUP(A233,'[4]2022 Qtr 2 | Eff April 01, 2022'!$C$4:$C$785,'[4]2022 Qtr 2 | Eff April 01, 2022'!$I$4:$I$785)</f>
        <v>15.105</v>
      </c>
      <c r="G233" s="19">
        <f>_xlfn.XLOOKUP(A233,[5]Q3!$A:$A,[5]Q3!$O:$O)</f>
        <v>15.087999999999999</v>
      </c>
      <c r="H233" s="20">
        <f t="shared" si="4"/>
        <v>15.087999999999999</v>
      </c>
      <c r="I233" s="21"/>
    </row>
    <row r="234" spans="1:9" x14ac:dyDescent="0.2">
      <c r="A234" s="14" t="s">
        <v>226</v>
      </c>
      <c r="B234" s="15" t="s">
        <v>227</v>
      </c>
      <c r="C234" s="16" t="s">
        <v>2</v>
      </c>
      <c r="D234" s="17">
        <v>30</v>
      </c>
      <c r="E234" s="17" t="e">
        <f>_xlfn.XLOOKUP(A234,[3]MASTER!$G:$G,[3]MASTER!$Q:$Q)</f>
        <v>#N/A</v>
      </c>
      <c r="F234" s="18">
        <f>_xlfn.XLOOKUP(A234,'[4]2022 Qtr 2 | Eff April 01, 2022'!$C$4:$C$785,'[4]2022 Qtr 2 | Eff April 01, 2022'!$I$4:$I$785)</f>
        <v>42.305</v>
      </c>
      <c r="G234" s="19">
        <f>_xlfn.XLOOKUP(A234,[5]Q3!$A:$A,[5]Q3!$O:$O)</f>
        <v>30.55</v>
      </c>
      <c r="H234" s="20">
        <f t="shared" si="4"/>
        <v>30.55</v>
      </c>
      <c r="I234" s="21"/>
    </row>
    <row r="235" spans="1:9" x14ac:dyDescent="0.2">
      <c r="A235" s="14" t="s">
        <v>228</v>
      </c>
      <c r="B235" s="15" t="s">
        <v>229</v>
      </c>
      <c r="C235" s="16" t="s">
        <v>2</v>
      </c>
      <c r="D235" s="17">
        <v>30</v>
      </c>
      <c r="E235" s="17" t="e">
        <f>_xlfn.XLOOKUP(A235,[3]MASTER!$G:$G,[3]MASTER!$Q:$Q)</f>
        <v>#N/A</v>
      </c>
      <c r="F235" s="18">
        <f>_xlfn.XLOOKUP(A235,'[4]2022 Qtr 2 | Eff April 01, 2022'!$C$4:$C$785,'[4]2022 Qtr 2 | Eff April 01, 2022'!$I$4:$I$785)</f>
        <v>17.036999999999999</v>
      </c>
      <c r="G235" s="19">
        <f>_xlfn.XLOOKUP(A235,[5]Q3!$A:$A,[5]Q3!$O:$O)</f>
        <v>16.786999999999999</v>
      </c>
      <c r="H235" s="20">
        <f t="shared" si="4"/>
        <v>16.786999999999999</v>
      </c>
      <c r="I235" s="21"/>
    </row>
    <row r="236" spans="1:9" x14ac:dyDescent="0.2">
      <c r="A236" s="14" t="s">
        <v>230</v>
      </c>
      <c r="B236" s="15" t="s">
        <v>231</v>
      </c>
      <c r="C236" s="16" t="s">
        <v>2</v>
      </c>
      <c r="D236" s="17">
        <v>30</v>
      </c>
      <c r="E236" s="17" t="e">
        <f>_xlfn.XLOOKUP(A236,[3]MASTER!$G:$G,[3]MASTER!$Q:$Q)</f>
        <v>#N/A</v>
      </c>
      <c r="F236" s="18">
        <f>_xlfn.XLOOKUP(A236,'[4]2022 Qtr 2 | Eff April 01, 2022'!$C$4:$C$785,'[4]2022 Qtr 2 | Eff April 01, 2022'!$I$4:$I$785)</f>
        <v>6.0030000000000001</v>
      </c>
      <c r="G236" s="19">
        <f>_xlfn.XLOOKUP(A236,[5]Q3!$A:$A,[5]Q3!$O:$O)</f>
        <v>6.35</v>
      </c>
      <c r="H236" s="20">
        <f t="shared" si="4"/>
        <v>6.35</v>
      </c>
      <c r="I236" s="21"/>
    </row>
    <row r="237" spans="1:9" x14ac:dyDescent="0.2">
      <c r="A237" s="23" t="s">
        <v>1262</v>
      </c>
      <c r="B237" s="15" t="s">
        <v>1263</v>
      </c>
      <c r="C237" s="16" t="s">
        <v>2</v>
      </c>
      <c r="D237" s="17">
        <v>30</v>
      </c>
      <c r="E237" s="17" t="e">
        <f>_xlfn.XLOOKUP(A237,[3]MASTER!$G:$G,[3]MASTER!$Q:$Q)</f>
        <v>#N/A</v>
      </c>
      <c r="F237" s="18">
        <f>_xlfn.XLOOKUP(A237,'[4]2022 Qtr 2 | Eff April 01, 2022'!$C$4:$C$785,'[4]2022 Qtr 2 | Eff April 01, 2022'!$I$4:$I$785)</f>
        <v>10.63</v>
      </c>
      <c r="G237" s="19" t="e">
        <f>_xlfn.XLOOKUP(A237,[5]Q3!$A:$A,[5]Q3!$O:$O)</f>
        <v>#N/A</v>
      </c>
      <c r="H237" s="20">
        <f t="shared" si="4"/>
        <v>10.63</v>
      </c>
      <c r="I237" s="21"/>
    </row>
    <row r="238" spans="1:9" x14ac:dyDescent="0.2">
      <c r="A238" s="14" t="s">
        <v>232</v>
      </c>
      <c r="B238" s="15" t="s">
        <v>233</v>
      </c>
      <c r="C238" s="16" t="s">
        <v>2</v>
      </c>
      <c r="D238" s="17">
        <v>30</v>
      </c>
      <c r="E238" s="17" t="e">
        <f>_xlfn.XLOOKUP(A238,[3]MASTER!$G:$G,[3]MASTER!$Q:$Q)</f>
        <v>#N/A</v>
      </c>
      <c r="F238" s="18">
        <f>_xlfn.XLOOKUP(A238,'[4]2022 Qtr 2 | Eff April 01, 2022'!$C$4:$C$785,'[4]2022 Qtr 2 | Eff April 01, 2022'!$I$4:$I$785)</f>
        <v>0.66100000000000003</v>
      </c>
      <c r="G238" s="19">
        <f>_xlfn.XLOOKUP(A238,[5]Q3!$A:$A,[5]Q3!$O:$O)</f>
        <v>0.49</v>
      </c>
      <c r="H238" s="20">
        <f t="shared" si="4"/>
        <v>0.49</v>
      </c>
      <c r="I238" s="21"/>
    </row>
    <row r="239" spans="1:9" x14ac:dyDescent="0.2">
      <c r="A239" s="14" t="s">
        <v>1264</v>
      </c>
      <c r="B239" s="15" t="s">
        <v>1265</v>
      </c>
      <c r="C239" s="16" t="s">
        <v>2</v>
      </c>
      <c r="D239" s="17">
        <v>30</v>
      </c>
      <c r="E239" s="17" t="e">
        <f>_xlfn.XLOOKUP(A239,[3]MASTER!$G:$G,[3]MASTER!$Q:$Q)</f>
        <v>#N/A</v>
      </c>
      <c r="F239" s="18">
        <f>_xlfn.XLOOKUP(A239,'[4]2022 Qtr 2 | Eff April 01, 2022'!$C$4:$C$785,'[4]2022 Qtr 2 | Eff April 01, 2022'!$I$4:$I$785)</f>
        <v>5.22</v>
      </c>
      <c r="G239" s="19" t="e">
        <f>_xlfn.XLOOKUP(A239,[5]Q3!$A:$A,[5]Q3!$O:$O)</f>
        <v>#N/A</v>
      </c>
      <c r="H239" s="20">
        <f t="shared" si="4"/>
        <v>5.22</v>
      </c>
      <c r="I239" s="21"/>
    </row>
    <row r="240" spans="1:9" x14ac:dyDescent="0.2">
      <c r="A240" s="14" t="s">
        <v>234</v>
      </c>
      <c r="B240" s="15" t="s">
        <v>235</v>
      </c>
      <c r="C240" s="16" t="s">
        <v>2</v>
      </c>
      <c r="D240" s="17">
        <v>30</v>
      </c>
      <c r="E240" s="17" t="e">
        <f>_xlfn.XLOOKUP(A240,[3]MASTER!$G:$G,[3]MASTER!$Q:$Q)</f>
        <v>#N/A</v>
      </c>
      <c r="F240" s="18">
        <f>_xlfn.XLOOKUP(A240,'[4]2022 Qtr 2 | Eff April 01, 2022'!$C$4:$C$785,'[4]2022 Qtr 2 | Eff April 01, 2022'!$I$4:$I$785)</f>
        <v>0.30399999999999999</v>
      </c>
      <c r="G240" s="19">
        <f>_xlfn.XLOOKUP(A240,[5]Q3!$A:$A,[5]Q3!$O:$O)</f>
        <v>0.32300000000000001</v>
      </c>
      <c r="H240" s="20">
        <f t="shared" si="4"/>
        <v>0.32300000000000001</v>
      </c>
      <c r="I240" s="21"/>
    </row>
    <row r="241" spans="1:9" x14ac:dyDescent="0.2">
      <c r="A241" s="14" t="s">
        <v>236</v>
      </c>
      <c r="B241" s="15" t="s">
        <v>237</v>
      </c>
      <c r="C241" s="16" t="s">
        <v>2</v>
      </c>
      <c r="D241" s="17">
        <v>30</v>
      </c>
      <c r="E241" s="17" t="e">
        <f>_xlfn.XLOOKUP(A241,[3]MASTER!$G:$G,[3]MASTER!$Q:$Q)</f>
        <v>#N/A</v>
      </c>
      <c r="F241" s="18">
        <f>_xlfn.XLOOKUP(A241,'[4]2022 Qtr 2 | Eff April 01, 2022'!$C$4:$C$785,'[4]2022 Qtr 2 | Eff April 01, 2022'!$I$4:$I$785)</f>
        <v>501.36</v>
      </c>
      <c r="G241" s="19">
        <f>_xlfn.XLOOKUP(A241,[5]Q3!$A:$A,[5]Q3!$O:$O)</f>
        <v>513.73500000000001</v>
      </c>
      <c r="H241" s="20">
        <f t="shared" si="4"/>
        <v>513.73500000000001</v>
      </c>
      <c r="I241" s="21"/>
    </row>
    <row r="242" spans="1:9" x14ac:dyDescent="0.2">
      <c r="A242" s="14" t="s">
        <v>238</v>
      </c>
      <c r="B242" s="15" t="s">
        <v>239</v>
      </c>
      <c r="C242" s="16" t="s">
        <v>2</v>
      </c>
      <c r="D242" s="17">
        <v>30</v>
      </c>
      <c r="E242" s="17" t="e">
        <f>_xlfn.XLOOKUP(A242,[3]MASTER!$G:$G,[3]MASTER!$Q:$Q)</f>
        <v>#N/A</v>
      </c>
      <c r="F242" s="18">
        <f>_xlfn.XLOOKUP(A242,'[4]2022 Qtr 2 | Eff April 01, 2022'!$C$4:$C$785,'[4]2022 Qtr 2 | Eff April 01, 2022'!$I$4:$I$785)</f>
        <v>228.523</v>
      </c>
      <c r="G242" s="19">
        <f>_xlfn.XLOOKUP(A242,[5]Q3!$A:$A,[5]Q3!$O:$O)</f>
        <v>228.01499999999999</v>
      </c>
      <c r="H242" s="20">
        <f t="shared" si="4"/>
        <v>228.01499999999999</v>
      </c>
      <c r="I242" s="21"/>
    </row>
    <row r="243" spans="1:9" x14ac:dyDescent="0.2">
      <c r="A243" s="14" t="s">
        <v>240</v>
      </c>
      <c r="B243" s="15" t="s">
        <v>241</v>
      </c>
      <c r="C243" s="16" t="s">
        <v>2</v>
      </c>
      <c r="D243" s="17">
        <v>30</v>
      </c>
      <c r="E243" s="17" t="e">
        <f>_xlfn.XLOOKUP(A243,[3]MASTER!$G:$G,[3]MASTER!$Q:$Q)</f>
        <v>#N/A</v>
      </c>
      <c r="F243" s="18">
        <f>_xlfn.XLOOKUP(A243,'[4]2022 Qtr 2 | Eff April 01, 2022'!$C$4:$C$785,'[4]2022 Qtr 2 | Eff April 01, 2022'!$I$4:$I$785)</f>
        <v>20.991</v>
      </c>
      <c r="G243" s="19" t="str">
        <f>_xlfn.XLOOKUP(A243,[5]Q3!$A:$A,[5]Q3!$O:$O)</f>
        <v>N/C</v>
      </c>
      <c r="H243" s="20">
        <f t="shared" si="4"/>
        <v>20.991</v>
      </c>
      <c r="I243" s="21"/>
    </row>
    <row r="244" spans="1:9" x14ac:dyDescent="0.2">
      <c r="A244" s="14" t="s">
        <v>242</v>
      </c>
      <c r="B244" s="15" t="s">
        <v>243</v>
      </c>
      <c r="C244" s="16" t="s">
        <v>2</v>
      </c>
      <c r="D244" s="17">
        <v>30</v>
      </c>
      <c r="E244" s="17" t="e">
        <f>_xlfn.XLOOKUP(A244,[3]MASTER!$G:$G,[3]MASTER!$Q:$Q)</f>
        <v>#N/A</v>
      </c>
      <c r="F244" s="18">
        <f>_xlfn.XLOOKUP(A244,'[4]2022 Qtr 2 | Eff April 01, 2022'!$C$4:$C$785,'[4]2022 Qtr 2 | Eff April 01, 2022'!$I$4:$I$785)</f>
        <v>224.768</v>
      </c>
      <c r="G244" s="19">
        <f>_xlfn.XLOOKUP(A244,[5]Q3!$A:$A,[5]Q3!$O:$O)</f>
        <v>224.08699999999999</v>
      </c>
      <c r="H244" s="20">
        <f t="shared" si="4"/>
        <v>224.08699999999999</v>
      </c>
      <c r="I244" s="21"/>
    </row>
    <row r="245" spans="1:9" x14ac:dyDescent="0.2">
      <c r="A245" s="14" t="s">
        <v>244</v>
      </c>
      <c r="B245" s="15" t="s">
        <v>245</v>
      </c>
      <c r="C245" s="16" t="s">
        <v>2</v>
      </c>
      <c r="D245" s="17">
        <v>30</v>
      </c>
      <c r="E245" s="17" t="e">
        <f>_xlfn.XLOOKUP(A245,[3]MASTER!$G:$G,[3]MASTER!$Q:$Q)</f>
        <v>#N/A</v>
      </c>
      <c r="F245" s="18">
        <f>_xlfn.XLOOKUP(A245,'[4]2022 Qtr 2 | Eff April 01, 2022'!$C$4:$C$785,'[4]2022 Qtr 2 | Eff April 01, 2022'!$I$4:$I$785)</f>
        <v>162.5</v>
      </c>
      <c r="G245" s="19" t="str">
        <f>_xlfn.XLOOKUP(A245,[5]Q3!$A:$A,[5]Q3!$O:$O)</f>
        <v>N/C</v>
      </c>
      <c r="H245" s="20">
        <f t="shared" si="4"/>
        <v>162.5</v>
      </c>
      <c r="I245" s="21"/>
    </row>
    <row r="246" spans="1:9" x14ac:dyDescent="0.2">
      <c r="A246" s="14" t="s">
        <v>1472</v>
      </c>
      <c r="B246" s="15" t="s">
        <v>1473</v>
      </c>
      <c r="C246" s="16" t="s">
        <v>2</v>
      </c>
      <c r="D246" s="17">
        <v>30</v>
      </c>
      <c r="E246" s="17" t="e">
        <f>_xlfn.XLOOKUP(A246,[3]MASTER!$G:$G,[3]MASTER!$Q:$Q)</f>
        <v>#N/A</v>
      </c>
      <c r="F246" s="18" t="e">
        <f>_xlfn.XLOOKUP(A246,'[4]2022 Qtr 2 | Eff April 01, 2022'!$C$4:$C$785,'[4]2022 Qtr 2 | Eff April 01, 2022'!$I$4:$I$785)</f>
        <v>#N/A</v>
      </c>
      <c r="G246" s="19">
        <f>_xlfn.XLOOKUP(A246,[5]Q3!$A:$A,[5]Q3!$O:$O)</f>
        <v>11.443662147887325</v>
      </c>
      <c r="H246" s="20">
        <f t="shared" si="4"/>
        <v>11.443662147887325</v>
      </c>
      <c r="I246" s="21"/>
    </row>
    <row r="247" spans="1:9" x14ac:dyDescent="0.2">
      <c r="A247" s="14" t="s">
        <v>995</v>
      </c>
      <c r="B247" s="15" t="s">
        <v>996</v>
      </c>
      <c r="C247" s="16" t="s">
        <v>2</v>
      </c>
      <c r="D247" s="17">
        <v>30</v>
      </c>
      <c r="E247" s="17" t="e">
        <f>_xlfn.XLOOKUP(A247,[3]MASTER!$G:$G,[3]MASTER!$Q:$Q)</f>
        <v>#N/A</v>
      </c>
      <c r="F247" s="18">
        <f>_xlfn.XLOOKUP(A247,'[4]2022 Qtr 2 | Eff April 01, 2022'!$C$4:$C$785,'[4]2022 Qtr 2 | Eff April 01, 2022'!$I$4:$I$785)</f>
        <v>250.29499999999999</v>
      </c>
      <c r="G247" s="19">
        <f>_xlfn.XLOOKUP(A247,[5]Q3!$A:$A,[5]Q3!$O:$O)</f>
        <v>262.30799999999999</v>
      </c>
      <c r="H247" s="20">
        <f t="shared" si="4"/>
        <v>262.30799999999999</v>
      </c>
      <c r="I247" s="21"/>
    </row>
    <row r="248" spans="1:9" x14ac:dyDescent="0.2">
      <c r="A248" s="14" t="s">
        <v>246</v>
      </c>
      <c r="B248" s="15" t="s">
        <v>247</v>
      </c>
      <c r="C248" s="16" t="s">
        <v>2</v>
      </c>
      <c r="D248" s="17">
        <v>30</v>
      </c>
      <c r="E248" s="17" t="e">
        <f>_xlfn.XLOOKUP(A248,[3]MASTER!$G:$G,[3]MASTER!$Q:$Q)</f>
        <v>#N/A</v>
      </c>
      <c r="F248" s="18">
        <f>_xlfn.XLOOKUP(A248,'[4]2022 Qtr 2 | Eff April 01, 2022'!$C$4:$C$785,'[4]2022 Qtr 2 | Eff April 01, 2022'!$I$4:$I$785)</f>
        <v>20.867000000000001</v>
      </c>
      <c r="G248" s="19">
        <f>_xlfn.XLOOKUP(A248,[5]Q3!$A:$A,[5]Q3!$O:$O)</f>
        <v>17.239999999999998</v>
      </c>
      <c r="H248" s="20">
        <f t="shared" si="4"/>
        <v>17.239999999999998</v>
      </c>
      <c r="I248" s="21"/>
    </row>
    <row r="249" spans="1:9" x14ac:dyDescent="0.2">
      <c r="A249" s="14" t="s">
        <v>248</v>
      </c>
      <c r="B249" s="15" t="s">
        <v>249</v>
      </c>
      <c r="C249" s="16" t="s">
        <v>2</v>
      </c>
      <c r="D249" s="17">
        <v>30</v>
      </c>
      <c r="E249" s="17" t="e">
        <f>_xlfn.XLOOKUP(A249,[3]MASTER!$G:$G,[3]MASTER!$Q:$Q)</f>
        <v>#N/A</v>
      </c>
      <c r="F249" s="18">
        <f>_xlfn.XLOOKUP(A249,'[4]2022 Qtr 2 | Eff April 01, 2022'!$C$4:$C$785,'[4]2022 Qtr 2 | Eff April 01, 2022'!$I$4:$I$785)</f>
        <v>77.177000000000007</v>
      </c>
      <c r="G249" s="19">
        <f>_xlfn.XLOOKUP(A249,[5]Q3!$A:$A,[5]Q3!$O:$O)</f>
        <v>73.653000000000006</v>
      </c>
      <c r="H249" s="20">
        <f t="shared" si="4"/>
        <v>73.653000000000006</v>
      </c>
      <c r="I249" s="21"/>
    </row>
    <row r="250" spans="1:9" x14ac:dyDescent="0.2">
      <c r="A250" s="14" t="s">
        <v>250</v>
      </c>
      <c r="B250" s="15" t="s">
        <v>251</v>
      </c>
      <c r="C250" s="16" t="s">
        <v>2</v>
      </c>
      <c r="D250" s="17">
        <v>30</v>
      </c>
      <c r="E250" s="17" t="e">
        <f>_xlfn.XLOOKUP(A250,[3]MASTER!$G:$G,[3]MASTER!$Q:$Q)</f>
        <v>#N/A</v>
      </c>
      <c r="F250" s="18">
        <f>_xlfn.XLOOKUP(A250,'[4]2022 Qtr 2 | Eff April 01, 2022'!$C$4:$C$785,'[4]2022 Qtr 2 | Eff April 01, 2022'!$I$4:$I$785)</f>
        <v>10.095000000000001</v>
      </c>
      <c r="G250" s="19">
        <f>_xlfn.XLOOKUP(A250,[5]Q3!$A:$A,[5]Q3!$O:$O)</f>
        <v>9.8030000000000008</v>
      </c>
      <c r="H250" s="20">
        <f t="shared" si="4"/>
        <v>9.8030000000000008</v>
      </c>
      <c r="I250" s="21"/>
    </row>
    <row r="251" spans="1:9" x14ac:dyDescent="0.2">
      <c r="A251" s="14" t="s">
        <v>252</v>
      </c>
      <c r="B251" s="15" t="s">
        <v>253</v>
      </c>
      <c r="C251" s="16" t="s">
        <v>2</v>
      </c>
      <c r="D251" s="17">
        <v>30</v>
      </c>
      <c r="E251" s="17" t="e">
        <f>_xlfn.XLOOKUP(A251,[3]MASTER!$G:$G,[3]MASTER!$Q:$Q)</f>
        <v>#N/A</v>
      </c>
      <c r="F251" s="18">
        <f>_xlfn.XLOOKUP(A251,'[4]2022 Qtr 2 | Eff April 01, 2022'!$C$4:$C$785,'[4]2022 Qtr 2 | Eff April 01, 2022'!$I$4:$I$785)</f>
        <v>341.49200000000002</v>
      </c>
      <c r="G251" s="19">
        <f>_xlfn.XLOOKUP(A251,[5]Q3!$A:$A,[5]Q3!$O:$O)</f>
        <v>353.67</v>
      </c>
      <c r="H251" s="20">
        <f t="shared" si="4"/>
        <v>353.67</v>
      </c>
      <c r="I251" s="21"/>
    </row>
    <row r="252" spans="1:9" x14ac:dyDescent="0.2">
      <c r="A252" s="14" t="s">
        <v>997</v>
      </c>
      <c r="B252" s="15" t="s">
        <v>998</v>
      </c>
      <c r="C252" s="16" t="s">
        <v>2</v>
      </c>
      <c r="D252" s="17">
        <v>30</v>
      </c>
      <c r="E252" s="17" t="e">
        <f>_xlfn.XLOOKUP(A252,[3]MASTER!$G:$G,[3]MASTER!$Q:$Q)</f>
        <v>#N/A</v>
      </c>
      <c r="F252" s="18">
        <f>_xlfn.XLOOKUP(A252,'[4]2022 Qtr 2 | Eff April 01, 2022'!$C$4:$C$785,'[4]2022 Qtr 2 | Eff April 01, 2022'!$I$4:$I$785)</f>
        <v>160</v>
      </c>
      <c r="G252" s="19" t="str">
        <f>_xlfn.XLOOKUP(A252,[5]Q3!$A:$A,[5]Q3!$O:$O)</f>
        <v>N/C</v>
      </c>
      <c r="H252" s="20">
        <f t="shared" si="4"/>
        <v>160</v>
      </c>
      <c r="I252" s="21"/>
    </row>
    <row r="253" spans="1:9" x14ac:dyDescent="0.2">
      <c r="A253" s="14" t="s">
        <v>999</v>
      </c>
      <c r="B253" s="15" t="s">
        <v>1000</v>
      </c>
      <c r="C253" s="16" t="s">
        <v>2</v>
      </c>
      <c r="D253" s="17">
        <v>30</v>
      </c>
      <c r="E253" s="17" t="e">
        <f>_xlfn.XLOOKUP(A253,[3]MASTER!$G:$G,[3]MASTER!$Q:$Q)</f>
        <v>#N/A</v>
      </c>
      <c r="F253" s="18">
        <f>_xlfn.XLOOKUP(A253,'[4]2022 Qtr 2 | Eff April 01, 2022'!$C$4:$C$785,'[4]2022 Qtr 2 | Eff April 01, 2022'!$I$4:$I$785)</f>
        <v>56.400000000000006</v>
      </c>
      <c r="G253" s="19" t="str">
        <f>_xlfn.XLOOKUP(A253,[5]Q3!$A:$A,[5]Q3!$O:$O)</f>
        <v>N/C</v>
      </c>
      <c r="H253" s="20">
        <f t="shared" si="4"/>
        <v>56.400000000000006</v>
      </c>
      <c r="I253" s="21"/>
    </row>
    <row r="254" spans="1:9" x14ac:dyDescent="0.2">
      <c r="A254" s="14" t="s">
        <v>1001</v>
      </c>
      <c r="B254" s="15" t="s">
        <v>1002</v>
      </c>
      <c r="C254" s="16" t="s">
        <v>2</v>
      </c>
      <c r="D254" s="17">
        <v>30</v>
      </c>
      <c r="E254" s="17" t="e">
        <f>_xlfn.XLOOKUP(A254,[3]MASTER!$G:$G,[3]MASTER!$Q:$Q)</f>
        <v>#N/A</v>
      </c>
      <c r="F254" s="18">
        <f>_xlfn.XLOOKUP(A254,'[4]2022 Qtr 2 | Eff April 01, 2022'!$C$4:$C$785,'[4]2022 Qtr 2 | Eff April 01, 2022'!$I$4:$I$785)</f>
        <v>160</v>
      </c>
      <c r="G254" s="19" t="str">
        <f>_xlfn.XLOOKUP(A254,[5]Q3!$A:$A,[5]Q3!$O:$O)</f>
        <v>N/C</v>
      </c>
      <c r="H254" s="20">
        <f t="shared" si="4"/>
        <v>160</v>
      </c>
      <c r="I254" s="21"/>
    </row>
    <row r="255" spans="1:9" x14ac:dyDescent="0.2">
      <c r="A255" s="14" t="s">
        <v>1003</v>
      </c>
      <c r="B255" s="15" t="s">
        <v>1004</v>
      </c>
      <c r="C255" s="16" t="s">
        <v>2</v>
      </c>
      <c r="D255" s="17">
        <v>30</v>
      </c>
      <c r="E255" s="17" t="e">
        <f>_xlfn.XLOOKUP(A255,[3]MASTER!$G:$G,[3]MASTER!$Q:$Q)</f>
        <v>#N/A</v>
      </c>
      <c r="F255" s="18">
        <f>_xlfn.XLOOKUP(A255,'[4]2022 Qtr 2 | Eff April 01, 2022'!$C$4:$C$785,'[4]2022 Qtr 2 | Eff April 01, 2022'!$I$4:$I$785)</f>
        <v>160</v>
      </c>
      <c r="G255" s="19" t="str">
        <f>_xlfn.XLOOKUP(A255,[5]Q3!$A:$A,[5]Q3!$O:$O)</f>
        <v>N/C</v>
      </c>
      <c r="H255" s="20">
        <f t="shared" si="4"/>
        <v>160</v>
      </c>
      <c r="I255" s="21"/>
    </row>
    <row r="256" spans="1:9" x14ac:dyDescent="0.2">
      <c r="A256" s="14" t="s">
        <v>254</v>
      </c>
      <c r="B256" s="15" t="s">
        <v>255</v>
      </c>
      <c r="C256" s="16" t="s">
        <v>2</v>
      </c>
      <c r="D256" s="17">
        <v>30</v>
      </c>
      <c r="E256" s="17" t="e">
        <f>_xlfn.XLOOKUP(A256,[3]MASTER!$G:$G,[3]MASTER!$Q:$Q)</f>
        <v>#N/A</v>
      </c>
      <c r="F256" s="18">
        <f>_xlfn.XLOOKUP(A256,'[4]2022 Qtr 2 | Eff April 01, 2022'!$C$4:$C$785,'[4]2022 Qtr 2 | Eff April 01, 2022'!$I$4:$I$785)</f>
        <v>24.216999999999999</v>
      </c>
      <c r="G256" s="19">
        <f>_xlfn.XLOOKUP(A256,[5]Q3!$A:$A,[5]Q3!$O:$O)</f>
        <v>23.03</v>
      </c>
      <c r="H256" s="20">
        <f t="shared" si="4"/>
        <v>23.03</v>
      </c>
      <c r="I256" s="21"/>
    </row>
    <row r="257" spans="1:9" x14ac:dyDescent="0.2">
      <c r="A257" s="14" t="s">
        <v>256</v>
      </c>
      <c r="B257" s="15" t="s">
        <v>257</v>
      </c>
      <c r="C257" s="16" t="s">
        <v>2</v>
      </c>
      <c r="D257" s="17">
        <v>30</v>
      </c>
      <c r="E257" s="17" t="e">
        <f>_xlfn.XLOOKUP(A257,[3]MASTER!$G:$G,[3]MASTER!$Q:$Q)</f>
        <v>#N/A</v>
      </c>
      <c r="F257" s="18">
        <f>_xlfn.XLOOKUP(A257,'[4]2022 Qtr 2 | Eff April 01, 2022'!$C$4:$C$785,'[4]2022 Qtr 2 | Eff April 01, 2022'!$I$4:$I$785)</f>
        <v>1.143</v>
      </c>
      <c r="G257" s="19">
        <f>_xlfn.XLOOKUP(A257,[5]Q3!$A:$A,[5]Q3!$O:$O)</f>
        <v>1.1080000000000001</v>
      </c>
      <c r="H257" s="20">
        <f t="shared" si="4"/>
        <v>1.1080000000000001</v>
      </c>
      <c r="I257" s="21"/>
    </row>
    <row r="258" spans="1:9" x14ac:dyDescent="0.2">
      <c r="A258" s="14" t="s">
        <v>258</v>
      </c>
      <c r="B258" s="15" t="s">
        <v>259</v>
      </c>
      <c r="C258" s="16" t="s">
        <v>2</v>
      </c>
      <c r="D258" s="17">
        <v>30</v>
      </c>
      <c r="E258" s="17" t="e">
        <f>_xlfn.XLOOKUP(A258,[3]MASTER!$G:$G,[3]MASTER!$Q:$Q)</f>
        <v>#N/A</v>
      </c>
      <c r="F258" s="18">
        <f>_xlfn.XLOOKUP(A258,'[4]2022 Qtr 2 | Eff April 01, 2022'!$C$4:$C$785,'[4]2022 Qtr 2 | Eff April 01, 2022'!$I$4:$I$785)</f>
        <v>0.99399999999999999</v>
      </c>
      <c r="G258" s="19">
        <f>_xlfn.XLOOKUP(A258,[5]Q3!$A:$A,[5]Q3!$O:$O)</f>
        <v>0.996</v>
      </c>
      <c r="H258" s="20">
        <f t="shared" si="4"/>
        <v>0.996</v>
      </c>
      <c r="I258" s="21"/>
    </row>
    <row r="259" spans="1:9" x14ac:dyDescent="0.2">
      <c r="A259" s="14" t="s">
        <v>1005</v>
      </c>
      <c r="B259" s="15" t="s">
        <v>1006</v>
      </c>
      <c r="C259" s="16" t="s">
        <v>2</v>
      </c>
      <c r="D259" s="17">
        <v>30</v>
      </c>
      <c r="E259" s="17" t="e">
        <f>_xlfn.XLOOKUP(A259,[3]MASTER!$G:$G,[3]MASTER!$Q:$Q)</f>
        <v>#N/A</v>
      </c>
      <c r="F259" s="18">
        <f>_xlfn.XLOOKUP(A259,'[4]2022 Qtr 2 | Eff April 01, 2022'!$C$4:$C$785,'[4]2022 Qtr 2 | Eff April 01, 2022'!$I$4:$I$785)</f>
        <v>0.18</v>
      </c>
      <c r="G259" s="19" t="str">
        <f>_xlfn.XLOOKUP(A259,[5]Q3!$A:$A,[5]Q3!$O:$O)</f>
        <v>N/C</v>
      </c>
      <c r="H259" s="20">
        <f t="shared" si="4"/>
        <v>0.18</v>
      </c>
      <c r="I259" s="21"/>
    </row>
    <row r="260" spans="1:9" x14ac:dyDescent="0.2">
      <c r="A260" s="14" t="s">
        <v>260</v>
      </c>
      <c r="B260" s="15" t="s">
        <v>261</v>
      </c>
      <c r="C260" s="16" t="s">
        <v>2</v>
      </c>
      <c r="D260" s="17">
        <v>30</v>
      </c>
      <c r="E260" s="17" t="e">
        <f>_xlfn.XLOOKUP(A260,[3]MASTER!$G:$G,[3]MASTER!$Q:$Q)</f>
        <v>#N/A</v>
      </c>
      <c r="F260" s="18">
        <f>_xlfn.XLOOKUP(A260,'[4]2022 Qtr 2 | Eff April 01, 2022'!$C$4:$C$785,'[4]2022 Qtr 2 | Eff April 01, 2022'!$I$4:$I$785)</f>
        <v>0.435</v>
      </c>
      <c r="G260" s="19">
        <f>_xlfn.XLOOKUP(A260,[5]Q3!$A:$A,[5]Q3!$O:$O)</f>
        <v>0.41899999999999998</v>
      </c>
      <c r="H260" s="20">
        <f t="shared" si="4"/>
        <v>0.41899999999999998</v>
      </c>
      <c r="I260" s="21"/>
    </row>
    <row r="261" spans="1:9" x14ac:dyDescent="0.2">
      <c r="A261" s="14" t="s">
        <v>1007</v>
      </c>
      <c r="B261" s="15" t="s">
        <v>1008</v>
      </c>
      <c r="C261" s="16" t="s">
        <v>2</v>
      </c>
      <c r="D261" s="17">
        <v>30</v>
      </c>
      <c r="E261" s="17" t="e">
        <f>_xlfn.XLOOKUP(A261,[3]MASTER!$G:$G,[3]MASTER!$Q:$Q)</f>
        <v>#N/A</v>
      </c>
      <c r="F261" s="18">
        <f>_xlfn.XLOOKUP(A261,'[4]2022 Qtr 2 | Eff April 01, 2022'!$C$4:$C$785,'[4]2022 Qtr 2 | Eff April 01, 2022'!$I$4:$I$785)</f>
        <v>4.9459999999999997</v>
      </c>
      <c r="G261" s="19">
        <f>_xlfn.XLOOKUP(A261,[5]Q3!$A:$A,[5]Q3!$O:$O)</f>
        <v>4.9400000000000004</v>
      </c>
      <c r="H261" s="20">
        <f t="shared" si="4"/>
        <v>4.9400000000000004</v>
      </c>
      <c r="I261" s="21"/>
    </row>
    <row r="262" spans="1:9" x14ac:dyDescent="0.2">
      <c r="A262" s="14" t="s">
        <v>1009</v>
      </c>
      <c r="B262" s="15" t="s">
        <v>1010</v>
      </c>
      <c r="C262" s="16" t="s">
        <v>2</v>
      </c>
      <c r="D262" s="17">
        <v>30</v>
      </c>
      <c r="E262" s="17" t="e">
        <f>_xlfn.XLOOKUP(A262,[3]MASTER!$G:$G,[3]MASTER!$Q:$Q)</f>
        <v>#N/A</v>
      </c>
      <c r="F262" s="18">
        <f>_xlfn.XLOOKUP(A262,'[4]2022 Qtr 2 | Eff April 01, 2022'!$C$4:$C$785,'[4]2022 Qtr 2 | Eff April 01, 2022'!$I$4:$I$785)</f>
        <v>14.0587</v>
      </c>
      <c r="G262" s="19">
        <f>_xlfn.XLOOKUP(A262,[5]Q3!$A:$A,[5]Q3!$O:$O)</f>
        <v>17.316100500000001</v>
      </c>
      <c r="H262" s="20">
        <f t="shared" si="4"/>
        <v>17.316100500000001</v>
      </c>
      <c r="I262" s="21"/>
    </row>
    <row r="263" spans="1:9" x14ac:dyDescent="0.2">
      <c r="A263" s="14" t="s">
        <v>262</v>
      </c>
      <c r="B263" s="15" t="s">
        <v>263</v>
      </c>
      <c r="C263" s="16" t="s">
        <v>2</v>
      </c>
      <c r="D263" s="17">
        <v>30</v>
      </c>
      <c r="E263" s="17" t="e">
        <f>_xlfn.XLOOKUP(A263,[3]MASTER!$G:$G,[3]MASTER!$Q:$Q)</f>
        <v>#N/A</v>
      </c>
      <c r="F263" s="18">
        <f>_xlfn.XLOOKUP(A263,'[4]2022 Qtr 2 | Eff April 01, 2022'!$C$4:$C$785,'[4]2022 Qtr 2 | Eff April 01, 2022'!$I$4:$I$785)</f>
        <v>0.17699999999999999</v>
      </c>
      <c r="G263" s="19" t="str">
        <f>_xlfn.XLOOKUP(A263,[5]Q3!$A:$A,[5]Q3!$O:$O)</f>
        <v>N/C</v>
      </c>
      <c r="H263" s="20">
        <f t="shared" si="4"/>
        <v>0.17699999999999999</v>
      </c>
      <c r="I263" s="21"/>
    </row>
    <row r="264" spans="1:9" x14ac:dyDescent="0.2">
      <c r="A264" s="14" t="s">
        <v>264</v>
      </c>
      <c r="B264" s="15" t="s">
        <v>265</v>
      </c>
      <c r="C264" s="16" t="s">
        <v>2</v>
      </c>
      <c r="D264" s="17">
        <v>30</v>
      </c>
      <c r="E264" s="17" t="e">
        <f>_xlfn.XLOOKUP(A264,[3]MASTER!$G:$G,[3]MASTER!$Q:$Q)</f>
        <v>#N/A</v>
      </c>
      <c r="F264" s="18">
        <f>_xlfn.XLOOKUP(A264,'[4]2022 Qtr 2 | Eff April 01, 2022'!$C$4:$C$785,'[4]2022 Qtr 2 | Eff April 01, 2022'!$I$4:$I$785)</f>
        <v>464.38299999999998</v>
      </c>
      <c r="G264" s="19">
        <f>_xlfn.XLOOKUP(A264,[5]Q3!$A:$A,[5]Q3!$O:$O)</f>
        <v>466.07400000000001</v>
      </c>
      <c r="H264" s="20">
        <f t="shared" si="4"/>
        <v>466.07400000000001</v>
      </c>
      <c r="I264" s="21"/>
    </row>
    <row r="265" spans="1:9" x14ac:dyDescent="0.2">
      <c r="A265" s="14" t="s">
        <v>1011</v>
      </c>
      <c r="B265" s="15" t="s">
        <v>1012</v>
      </c>
      <c r="C265" s="16" t="s">
        <v>2</v>
      </c>
      <c r="D265" s="17">
        <v>30</v>
      </c>
      <c r="E265" s="17" t="e">
        <f>_xlfn.XLOOKUP(A265,[3]MASTER!$G:$G,[3]MASTER!$Q:$Q)</f>
        <v>#N/A</v>
      </c>
      <c r="F265" s="18">
        <f>_xlfn.XLOOKUP(A265,'[4]2022 Qtr 2 | Eff April 01, 2022'!$C$4:$C$785,'[4]2022 Qtr 2 | Eff April 01, 2022'!$I$4:$I$785)</f>
        <v>78.795833333333334</v>
      </c>
      <c r="G265" s="19" t="str">
        <f>_xlfn.XLOOKUP(A265,[5]Q3!$A:$A,[5]Q3!$O:$O)</f>
        <v>N/C</v>
      </c>
      <c r="H265" s="20">
        <f t="shared" si="4"/>
        <v>78.795833333333334</v>
      </c>
      <c r="I265" s="21"/>
    </row>
    <row r="266" spans="1:9" x14ac:dyDescent="0.2">
      <c r="A266" s="14" t="s">
        <v>266</v>
      </c>
      <c r="B266" s="15" t="s">
        <v>267</v>
      </c>
      <c r="C266" s="16" t="s">
        <v>2</v>
      </c>
      <c r="D266" s="17">
        <v>30</v>
      </c>
      <c r="E266" s="17" t="e">
        <f>_xlfn.XLOOKUP(A266,[3]MASTER!$G:$G,[3]MASTER!$Q:$Q)</f>
        <v>#N/A</v>
      </c>
      <c r="F266" s="18">
        <f>_xlfn.XLOOKUP(A266,'[4]2022 Qtr 2 | Eff April 01, 2022'!$C$4:$C$785,'[4]2022 Qtr 2 | Eff April 01, 2022'!$I$4:$I$785)</f>
        <v>411.92200000000003</v>
      </c>
      <c r="G266" s="19">
        <f>_xlfn.XLOOKUP(A266,[5]Q3!$A:$A,[5]Q3!$O:$O)</f>
        <v>432.43099999999998</v>
      </c>
      <c r="H266" s="20">
        <f t="shared" si="4"/>
        <v>432.43099999999998</v>
      </c>
      <c r="I266" s="21"/>
    </row>
    <row r="267" spans="1:9" x14ac:dyDescent="0.2">
      <c r="A267" s="14" t="s">
        <v>268</v>
      </c>
      <c r="B267" s="15" t="s">
        <v>269</v>
      </c>
      <c r="C267" s="16" t="s">
        <v>2</v>
      </c>
      <c r="D267" s="17">
        <v>30</v>
      </c>
      <c r="E267" s="17" t="e">
        <f>_xlfn.XLOOKUP(A267,[3]MASTER!$G:$G,[3]MASTER!$Q:$Q)</f>
        <v>#N/A</v>
      </c>
      <c r="F267" s="18">
        <f>_xlfn.XLOOKUP(A267,'[4]2022 Qtr 2 | Eff April 01, 2022'!$C$4:$C$785,'[4]2022 Qtr 2 | Eff April 01, 2022'!$I$4:$I$785)</f>
        <v>45.052</v>
      </c>
      <c r="G267" s="19">
        <f>_xlfn.XLOOKUP(A267,[5]Q3!$A:$A,[5]Q3!$O:$O)</f>
        <v>46.933</v>
      </c>
      <c r="H267" s="20">
        <f t="shared" si="4"/>
        <v>46.933</v>
      </c>
      <c r="I267" s="21"/>
    </row>
    <row r="268" spans="1:9" x14ac:dyDescent="0.2">
      <c r="A268" s="14" t="s">
        <v>270</v>
      </c>
      <c r="B268" s="15" t="s">
        <v>271</v>
      </c>
      <c r="C268" s="16" t="s">
        <v>2</v>
      </c>
      <c r="D268" s="17">
        <v>30</v>
      </c>
      <c r="E268" s="17" t="e">
        <f>_xlfn.XLOOKUP(A268,[3]MASTER!$G:$G,[3]MASTER!$Q:$Q)</f>
        <v>#N/A</v>
      </c>
      <c r="F268" s="18">
        <f>_xlfn.XLOOKUP(A268,'[4]2022 Qtr 2 | Eff April 01, 2022'!$C$4:$C$785,'[4]2022 Qtr 2 | Eff April 01, 2022'!$I$4:$I$785)</f>
        <v>46.427</v>
      </c>
      <c r="G268" s="19">
        <f>_xlfn.XLOOKUP(A268,[5]Q3!$A:$A,[5]Q3!$O:$O)</f>
        <v>46.164000000000001</v>
      </c>
      <c r="H268" s="20">
        <f t="shared" si="4"/>
        <v>46.164000000000001</v>
      </c>
      <c r="I268" s="21"/>
    </row>
    <row r="269" spans="1:9" x14ac:dyDescent="0.2">
      <c r="A269" s="14" t="s">
        <v>1474</v>
      </c>
      <c r="B269" s="15" t="s">
        <v>1475</v>
      </c>
      <c r="C269" s="16" t="s">
        <v>2</v>
      </c>
      <c r="D269" s="17">
        <v>30</v>
      </c>
      <c r="E269" s="17" t="e">
        <f>_xlfn.XLOOKUP(A269,[3]MASTER!$G:$G,[3]MASTER!$Q:$Q)</f>
        <v>#N/A</v>
      </c>
      <c r="F269" s="18" t="e">
        <f>_xlfn.XLOOKUP(A269,'[4]2022 Qtr 2 | Eff April 01, 2022'!$C$4:$C$785,'[4]2022 Qtr 2 | Eff April 01, 2022'!$I$4:$I$785)</f>
        <v>#N/A</v>
      </c>
      <c r="G269" s="19">
        <f>_xlfn.XLOOKUP(A269,[5]Q3!$A:$A,[5]Q3!$O:$O)</f>
        <v>12.028</v>
      </c>
      <c r="H269" s="20">
        <f t="shared" si="4"/>
        <v>12.028</v>
      </c>
      <c r="I269" s="21"/>
    </row>
    <row r="270" spans="1:9" x14ac:dyDescent="0.2">
      <c r="A270" s="14" t="s">
        <v>1013</v>
      </c>
      <c r="B270" s="15" t="s">
        <v>1014</v>
      </c>
      <c r="C270" s="16" t="s">
        <v>2</v>
      </c>
      <c r="D270" s="17">
        <v>30</v>
      </c>
      <c r="E270" s="17" t="e">
        <f>_xlfn.XLOOKUP(A270,[3]MASTER!$G:$G,[3]MASTER!$Q:$Q)</f>
        <v>#N/A</v>
      </c>
      <c r="F270" s="18">
        <f>_xlfn.XLOOKUP(A270,'[4]2022 Qtr 2 | Eff April 01, 2022'!$C$4:$C$785,'[4]2022 Qtr 2 | Eff April 01, 2022'!$I$4:$I$785)</f>
        <v>481.77</v>
      </c>
      <c r="G270" s="19" t="str">
        <f>_xlfn.XLOOKUP(A270,[5]Q3!$A:$A,[5]Q3!$O:$O)</f>
        <v>N/C</v>
      </c>
      <c r="H270" s="20">
        <f t="shared" ref="H270:H333" si="5">IF(ISNUMBER(G270),G270,F270)</f>
        <v>481.77</v>
      </c>
      <c r="I270" s="21"/>
    </row>
    <row r="271" spans="1:9" x14ac:dyDescent="0.2">
      <c r="A271" s="14" t="s">
        <v>272</v>
      </c>
      <c r="B271" s="15" t="s">
        <v>273</v>
      </c>
      <c r="C271" s="16" t="s">
        <v>2</v>
      </c>
      <c r="D271" s="17">
        <v>30</v>
      </c>
      <c r="E271" s="17" t="e">
        <f>_xlfn.XLOOKUP(A271,[3]MASTER!$G:$G,[3]MASTER!$Q:$Q)</f>
        <v>#N/A</v>
      </c>
      <c r="F271" s="18">
        <f>_xlfn.XLOOKUP(A271,'[4]2022 Qtr 2 | Eff April 01, 2022'!$C$4:$C$785,'[4]2022 Qtr 2 | Eff April 01, 2022'!$I$4:$I$785)</f>
        <v>14.74</v>
      </c>
      <c r="G271" s="19">
        <f>_xlfn.XLOOKUP(A271,[5]Q3!$A:$A,[5]Q3!$O:$O)</f>
        <v>14.971</v>
      </c>
      <c r="H271" s="20">
        <f t="shared" si="5"/>
        <v>14.971</v>
      </c>
      <c r="I271" s="21"/>
    </row>
    <row r="272" spans="1:9" x14ac:dyDescent="0.2">
      <c r="A272" s="14" t="s">
        <v>1015</v>
      </c>
      <c r="B272" s="15" t="s">
        <v>1016</v>
      </c>
      <c r="C272" s="16" t="s">
        <v>2</v>
      </c>
      <c r="D272" s="17">
        <v>30</v>
      </c>
      <c r="E272" s="17" t="e">
        <f>_xlfn.XLOOKUP(A272,[3]MASTER!$G:$G,[3]MASTER!$Q:$Q)</f>
        <v>#N/A</v>
      </c>
      <c r="F272" s="18">
        <f>_xlfn.XLOOKUP(A272,'[4]2022 Qtr 2 | Eff April 01, 2022'!$C$4:$C$785,'[4]2022 Qtr 2 | Eff April 01, 2022'!$I$4:$I$785)</f>
        <v>70.489999999999995</v>
      </c>
      <c r="G272" s="19" t="str">
        <f>_xlfn.XLOOKUP(A272,[5]Q3!$A:$A,[5]Q3!$O:$O)</f>
        <v>N/C</v>
      </c>
      <c r="H272" s="20">
        <f t="shared" si="5"/>
        <v>70.489999999999995</v>
      </c>
      <c r="I272" s="21"/>
    </row>
    <row r="273" spans="1:9" x14ac:dyDescent="0.2">
      <c r="A273" s="14" t="s">
        <v>274</v>
      </c>
      <c r="B273" s="15" t="s">
        <v>275</v>
      </c>
      <c r="C273" s="16" t="s">
        <v>2</v>
      </c>
      <c r="D273" s="17">
        <v>30</v>
      </c>
      <c r="E273" s="17" t="e">
        <f>_xlfn.XLOOKUP(A273,[3]MASTER!$G:$G,[3]MASTER!$Q:$Q)</f>
        <v>#N/A</v>
      </c>
      <c r="F273" s="18">
        <f>_xlfn.XLOOKUP(A273,'[4]2022 Qtr 2 | Eff April 01, 2022'!$C$4:$C$785,'[4]2022 Qtr 2 | Eff April 01, 2022'!$I$4:$I$785)</f>
        <v>50.734000000000002</v>
      </c>
      <c r="G273" s="19">
        <f>_xlfn.XLOOKUP(A273,[5]Q3!$A:$A,[5]Q3!$O:$O)</f>
        <v>48.338000000000001</v>
      </c>
      <c r="H273" s="20">
        <f t="shared" si="5"/>
        <v>48.338000000000001</v>
      </c>
      <c r="I273" s="21"/>
    </row>
    <row r="274" spans="1:9" x14ac:dyDescent="0.2">
      <c r="A274" s="14" t="s">
        <v>276</v>
      </c>
      <c r="B274" s="15" t="s">
        <v>277</v>
      </c>
      <c r="C274" s="16" t="s">
        <v>2</v>
      </c>
      <c r="D274" s="17">
        <v>30</v>
      </c>
      <c r="E274" s="17" t="e">
        <f>_xlfn.XLOOKUP(A274,[3]MASTER!$G:$G,[3]MASTER!$Q:$Q)</f>
        <v>#N/A</v>
      </c>
      <c r="F274" s="18">
        <f>_xlfn.XLOOKUP(A274,'[4]2022 Qtr 2 | Eff April 01, 2022'!$C$4:$C$785,'[4]2022 Qtr 2 | Eff April 01, 2022'!$I$4:$I$785)</f>
        <v>13.657</v>
      </c>
      <c r="G274" s="19">
        <f>_xlfn.XLOOKUP(A274,[5]Q3!$A:$A,[5]Q3!$O:$O)</f>
        <v>13.569000000000001</v>
      </c>
      <c r="H274" s="20">
        <f t="shared" si="5"/>
        <v>13.569000000000001</v>
      </c>
      <c r="I274" s="21"/>
    </row>
    <row r="275" spans="1:9" x14ac:dyDescent="0.2">
      <c r="A275" s="14" t="s">
        <v>1017</v>
      </c>
      <c r="B275" s="15" t="s">
        <v>1018</v>
      </c>
      <c r="C275" s="16" t="s">
        <v>2</v>
      </c>
      <c r="D275" s="17">
        <v>30</v>
      </c>
      <c r="E275" s="17" t="e">
        <f>_xlfn.XLOOKUP(A275,[3]MASTER!$G:$G,[3]MASTER!$Q:$Q)</f>
        <v>#N/A</v>
      </c>
      <c r="F275" s="18">
        <f>_xlfn.XLOOKUP(A275,'[4]2022 Qtr 2 | Eff April 01, 2022'!$C$4:$C$785,'[4]2022 Qtr 2 | Eff April 01, 2022'!$I$4:$I$785)</f>
        <v>11.787000000000001</v>
      </c>
      <c r="G275" s="19">
        <f>_xlfn.XLOOKUP(A275,[5]Q3!$A:$A,[5]Q3!$O:$O)</f>
        <v>12.347</v>
      </c>
      <c r="H275" s="20">
        <f t="shared" si="5"/>
        <v>12.347</v>
      </c>
      <c r="I275" s="21"/>
    </row>
    <row r="276" spans="1:9" x14ac:dyDescent="0.2">
      <c r="A276" s="14" t="s">
        <v>278</v>
      </c>
      <c r="B276" s="15" t="s">
        <v>279</v>
      </c>
      <c r="C276" s="16" t="s">
        <v>2</v>
      </c>
      <c r="D276" s="17">
        <v>30</v>
      </c>
      <c r="E276" s="17" t="e">
        <f>_xlfn.XLOOKUP(A276,[3]MASTER!$G:$G,[3]MASTER!$Q:$Q)</f>
        <v>#N/A</v>
      </c>
      <c r="F276" s="18">
        <f>_xlfn.XLOOKUP(A276,'[4]2022 Qtr 2 | Eff April 01, 2022'!$C$4:$C$785,'[4]2022 Qtr 2 | Eff April 01, 2022'!$I$4:$I$785)</f>
        <v>464.27100000000002</v>
      </c>
      <c r="G276" s="19">
        <f>_xlfn.XLOOKUP(A276,[5]Q3!$A:$A,[5]Q3!$O:$O)</f>
        <v>461.63900000000001</v>
      </c>
      <c r="H276" s="20">
        <f t="shared" si="5"/>
        <v>461.63900000000001</v>
      </c>
      <c r="I276" s="21"/>
    </row>
    <row r="277" spans="1:9" x14ac:dyDescent="0.2">
      <c r="A277" s="14" t="s">
        <v>280</v>
      </c>
      <c r="B277" s="15" t="s">
        <v>281</v>
      </c>
      <c r="C277" s="16" t="s">
        <v>2</v>
      </c>
      <c r="D277" s="17">
        <v>30</v>
      </c>
      <c r="E277" s="17" t="e">
        <f>_xlfn.XLOOKUP(A277,[3]MASTER!$G:$G,[3]MASTER!$Q:$Q)</f>
        <v>#N/A</v>
      </c>
      <c r="F277" s="18">
        <f>_xlfn.XLOOKUP(A277,'[4]2022 Qtr 2 | Eff April 01, 2022'!$C$4:$C$785,'[4]2022 Qtr 2 | Eff April 01, 2022'!$I$4:$I$785)</f>
        <v>43.040999999999997</v>
      </c>
      <c r="G277" s="19">
        <f>_xlfn.XLOOKUP(A277,[5]Q3!$A:$A,[5]Q3!$O:$O)</f>
        <v>43.39</v>
      </c>
      <c r="H277" s="20">
        <f t="shared" si="5"/>
        <v>43.39</v>
      </c>
      <c r="I277" s="21"/>
    </row>
    <row r="278" spans="1:9" x14ac:dyDescent="0.2">
      <c r="A278" s="14" t="s">
        <v>1281</v>
      </c>
      <c r="B278" s="15" t="s">
        <v>1282</v>
      </c>
      <c r="C278" s="16" t="s">
        <v>2</v>
      </c>
      <c r="D278" s="17">
        <v>30</v>
      </c>
      <c r="E278" s="17" t="e">
        <f>_xlfn.XLOOKUP(A278,[3]MASTER!$G:$G,[3]MASTER!$Q:$Q)</f>
        <v>#N/A</v>
      </c>
      <c r="F278" s="18">
        <f>_xlfn.XLOOKUP(A278,'[4]2022 Qtr 2 | Eff April 01, 2022'!$C$4:$C$785,'[4]2022 Qtr 2 | Eff April 01, 2022'!$I$4:$I$785)</f>
        <v>16.41</v>
      </c>
      <c r="G278" s="19" t="e">
        <f>_xlfn.XLOOKUP(A278,[5]Q3!$A:$A,[5]Q3!$O:$O)</f>
        <v>#N/A</v>
      </c>
      <c r="H278" s="20">
        <f t="shared" si="5"/>
        <v>16.41</v>
      </c>
      <c r="I278" s="21"/>
    </row>
    <row r="279" spans="1:9" x14ac:dyDescent="0.2">
      <c r="A279" s="14" t="s">
        <v>282</v>
      </c>
      <c r="B279" s="15" t="s">
        <v>283</v>
      </c>
      <c r="C279" s="16" t="s">
        <v>2</v>
      </c>
      <c r="D279" s="17">
        <v>30</v>
      </c>
      <c r="E279" s="17" t="e">
        <f>_xlfn.XLOOKUP(A279,[3]MASTER!$G:$G,[3]MASTER!$Q:$Q)</f>
        <v>#N/A</v>
      </c>
      <c r="F279" s="18">
        <f>_xlfn.XLOOKUP(A279,'[4]2022 Qtr 2 | Eff April 01, 2022'!$C$4:$C$785,'[4]2022 Qtr 2 | Eff April 01, 2022'!$I$4:$I$785)</f>
        <v>69.927000000000007</v>
      </c>
      <c r="G279" s="19">
        <f>_xlfn.XLOOKUP(A279,[5]Q3!$A:$A,[5]Q3!$O:$O)</f>
        <v>73.174999999999997</v>
      </c>
      <c r="H279" s="20">
        <f t="shared" si="5"/>
        <v>73.174999999999997</v>
      </c>
      <c r="I279" s="21"/>
    </row>
    <row r="280" spans="1:9" x14ac:dyDescent="0.2">
      <c r="A280" s="14" t="s">
        <v>284</v>
      </c>
      <c r="B280" s="15" t="s">
        <v>285</v>
      </c>
      <c r="C280" s="16" t="s">
        <v>2</v>
      </c>
      <c r="D280" s="17">
        <v>30</v>
      </c>
      <c r="E280" s="17" t="e">
        <f>_xlfn.XLOOKUP(A280,[3]MASTER!$G:$G,[3]MASTER!$Q:$Q)</f>
        <v>#N/A</v>
      </c>
      <c r="F280" s="18">
        <f>_xlfn.XLOOKUP(A280,'[4]2022 Qtr 2 | Eff April 01, 2022'!$C$4:$C$785,'[4]2022 Qtr 2 | Eff April 01, 2022'!$I$4:$I$785)</f>
        <v>41.822000000000003</v>
      </c>
      <c r="G280" s="19">
        <f>_xlfn.XLOOKUP(A280,[5]Q3!$A:$A,[5]Q3!$O:$O)</f>
        <v>42.018999999999998</v>
      </c>
      <c r="H280" s="20">
        <f t="shared" si="5"/>
        <v>42.018999999999998</v>
      </c>
      <c r="I280" s="21"/>
    </row>
    <row r="281" spans="1:9" x14ac:dyDescent="0.2">
      <c r="A281" s="14" t="s">
        <v>286</v>
      </c>
      <c r="B281" s="15" t="s">
        <v>287</v>
      </c>
      <c r="C281" s="16" t="s">
        <v>2</v>
      </c>
      <c r="D281" s="17">
        <v>30</v>
      </c>
      <c r="E281" s="17" t="e">
        <f>_xlfn.XLOOKUP(A281,[3]MASTER!$G:$G,[3]MASTER!$Q:$Q)</f>
        <v>#N/A</v>
      </c>
      <c r="F281" s="18">
        <f>_xlfn.XLOOKUP(A281,'[4]2022 Qtr 2 | Eff April 01, 2022'!$C$4:$C$785,'[4]2022 Qtr 2 | Eff April 01, 2022'!$I$4:$I$785)</f>
        <v>43.88</v>
      </c>
      <c r="G281" s="19">
        <f>_xlfn.XLOOKUP(A281,[5]Q3!$A:$A,[5]Q3!$O:$O)</f>
        <v>44.997</v>
      </c>
      <c r="H281" s="20">
        <f t="shared" si="5"/>
        <v>44.997</v>
      </c>
      <c r="I281" s="21"/>
    </row>
    <row r="282" spans="1:9" x14ac:dyDescent="0.2">
      <c r="A282" s="14" t="s">
        <v>288</v>
      </c>
      <c r="B282" s="15" t="s">
        <v>289</v>
      </c>
      <c r="C282" s="16" t="s">
        <v>2</v>
      </c>
      <c r="D282" s="17">
        <v>30</v>
      </c>
      <c r="E282" s="17" t="e">
        <f>_xlfn.XLOOKUP(A282,[3]MASTER!$G:$G,[3]MASTER!$Q:$Q)</f>
        <v>#N/A</v>
      </c>
      <c r="F282" s="18">
        <f>_xlfn.XLOOKUP(A282,'[4]2022 Qtr 2 | Eff April 01, 2022'!$C$4:$C$785,'[4]2022 Qtr 2 | Eff April 01, 2022'!$I$4:$I$785)</f>
        <v>76.105000000000004</v>
      </c>
      <c r="G282" s="19">
        <f>_xlfn.XLOOKUP(A282,[5]Q3!$A:$A,[5]Q3!$O:$O)</f>
        <v>75.141000000000005</v>
      </c>
      <c r="H282" s="20">
        <f t="shared" si="5"/>
        <v>75.141000000000005</v>
      </c>
      <c r="I282" s="21"/>
    </row>
    <row r="283" spans="1:9" x14ac:dyDescent="0.2">
      <c r="A283" s="14" t="s">
        <v>290</v>
      </c>
      <c r="B283" s="15" t="s">
        <v>291</v>
      </c>
      <c r="C283" s="16" t="s">
        <v>2</v>
      </c>
      <c r="D283" s="17">
        <v>30</v>
      </c>
      <c r="E283" s="17" t="e">
        <f>_xlfn.XLOOKUP(A283,[3]MASTER!$G:$G,[3]MASTER!$Q:$Q)</f>
        <v>#N/A</v>
      </c>
      <c r="F283" s="18">
        <f>_xlfn.XLOOKUP(A283,'[4]2022 Qtr 2 | Eff April 01, 2022'!$C$4:$C$785,'[4]2022 Qtr 2 | Eff April 01, 2022'!$I$4:$I$785)</f>
        <v>38.716000000000001</v>
      </c>
      <c r="G283" s="19">
        <f>_xlfn.XLOOKUP(A283,[5]Q3!$A:$A,[5]Q3!$O:$O)</f>
        <v>40.521999999999998</v>
      </c>
      <c r="H283" s="20">
        <f t="shared" si="5"/>
        <v>40.521999999999998</v>
      </c>
      <c r="I283" s="21"/>
    </row>
    <row r="284" spans="1:9" x14ac:dyDescent="0.2">
      <c r="A284" s="14" t="s">
        <v>292</v>
      </c>
      <c r="B284" s="15" t="s">
        <v>293</v>
      </c>
      <c r="C284" s="16" t="s">
        <v>2</v>
      </c>
      <c r="D284" s="17">
        <v>30</v>
      </c>
      <c r="E284" s="17" t="e">
        <f>_xlfn.XLOOKUP(A284,[3]MASTER!$G:$G,[3]MASTER!$Q:$Q)</f>
        <v>#N/A</v>
      </c>
      <c r="F284" s="18">
        <f>_xlfn.XLOOKUP(A284,'[4]2022 Qtr 2 | Eff April 01, 2022'!$C$4:$C$785,'[4]2022 Qtr 2 | Eff April 01, 2022'!$I$4:$I$785)</f>
        <v>88.994</v>
      </c>
      <c r="G284" s="19">
        <f>_xlfn.XLOOKUP(A284,[5]Q3!$A:$A,[5]Q3!$O:$O)</f>
        <v>88.513506129597204</v>
      </c>
      <c r="H284" s="20">
        <f t="shared" si="5"/>
        <v>88.513506129597204</v>
      </c>
      <c r="I284" s="21"/>
    </row>
    <row r="285" spans="1:9" x14ac:dyDescent="0.2">
      <c r="A285" s="14" t="s">
        <v>294</v>
      </c>
      <c r="B285" s="15" t="s">
        <v>295</v>
      </c>
      <c r="C285" s="16" t="s">
        <v>2</v>
      </c>
      <c r="D285" s="17">
        <v>30</v>
      </c>
      <c r="E285" s="17" t="e">
        <f>_xlfn.XLOOKUP(A285,[3]MASTER!$G:$G,[3]MASTER!$Q:$Q)</f>
        <v>#N/A</v>
      </c>
      <c r="F285" s="18">
        <f>_xlfn.XLOOKUP(A285,'[4]2022 Qtr 2 | Eff April 01, 2022'!$C$4:$C$785,'[4]2022 Qtr 2 | Eff April 01, 2022'!$I$4:$I$785)</f>
        <v>15.247</v>
      </c>
      <c r="G285" s="19">
        <f>_xlfn.XLOOKUP(A285,[5]Q3!$A:$A,[5]Q3!$O:$O)</f>
        <v>15.894</v>
      </c>
      <c r="H285" s="20">
        <f t="shared" si="5"/>
        <v>15.894</v>
      </c>
      <c r="I285" s="21"/>
    </row>
    <row r="286" spans="1:9" x14ac:dyDescent="0.2">
      <c r="A286" s="14" t="s">
        <v>296</v>
      </c>
      <c r="B286" s="15" t="s">
        <v>297</v>
      </c>
      <c r="C286" s="16" t="s">
        <v>2</v>
      </c>
      <c r="D286" s="17">
        <v>30</v>
      </c>
      <c r="E286" s="17" t="e">
        <f>_xlfn.XLOOKUP(A286,[3]MASTER!$G:$G,[3]MASTER!$Q:$Q)</f>
        <v>#N/A</v>
      </c>
      <c r="F286" s="18">
        <f>_xlfn.XLOOKUP(A286,'[4]2022 Qtr 2 | Eff April 01, 2022'!$C$4:$C$785,'[4]2022 Qtr 2 | Eff April 01, 2022'!$I$4:$I$785)</f>
        <v>1.5629999999999999</v>
      </c>
      <c r="G286" s="19">
        <f>_xlfn.XLOOKUP(A286,[5]Q3!$A:$A,[5]Q3!$O:$O)</f>
        <v>2.3650000000000002</v>
      </c>
      <c r="H286" s="20">
        <f t="shared" si="5"/>
        <v>2.3650000000000002</v>
      </c>
      <c r="I286" s="21"/>
    </row>
    <row r="287" spans="1:9" x14ac:dyDescent="0.2">
      <c r="A287" s="14" t="s">
        <v>298</v>
      </c>
      <c r="B287" s="15" t="s">
        <v>299</v>
      </c>
      <c r="C287" s="16" t="s">
        <v>2</v>
      </c>
      <c r="D287" s="17">
        <v>30</v>
      </c>
      <c r="E287" s="17" t="e">
        <f>_xlfn.XLOOKUP(A287,[3]MASTER!$G:$G,[3]MASTER!$Q:$Q)</f>
        <v>#N/A</v>
      </c>
      <c r="F287" s="18">
        <f>_xlfn.XLOOKUP(A287,'[4]2022 Qtr 2 | Eff April 01, 2022'!$C$4:$C$785,'[4]2022 Qtr 2 | Eff April 01, 2022'!$I$4:$I$785)</f>
        <v>89</v>
      </c>
      <c r="G287" s="19">
        <f>_xlfn.XLOOKUP(A287,[5]Q3!$A:$A,[5]Q3!$O:$O)</f>
        <v>97.95</v>
      </c>
      <c r="H287" s="20">
        <f t="shared" si="5"/>
        <v>97.95</v>
      </c>
      <c r="I287" s="21"/>
    </row>
    <row r="288" spans="1:9" x14ac:dyDescent="0.2">
      <c r="A288" s="14" t="s">
        <v>1277</v>
      </c>
      <c r="B288" s="15" t="s">
        <v>1278</v>
      </c>
      <c r="C288" s="16" t="s">
        <v>2</v>
      </c>
      <c r="D288" s="17">
        <v>30</v>
      </c>
      <c r="E288" s="17" t="e">
        <f>_xlfn.XLOOKUP(A288,[3]MASTER!$G:$G,[3]MASTER!$Q:$Q)</f>
        <v>#N/A</v>
      </c>
      <c r="F288" s="18">
        <f>_xlfn.XLOOKUP(A288,'[4]2022 Qtr 2 | Eff April 01, 2022'!$C$4:$C$785,'[4]2022 Qtr 2 | Eff April 01, 2022'!$I$4:$I$785)</f>
        <v>26.97</v>
      </c>
      <c r="G288" s="19" t="e">
        <f>_xlfn.XLOOKUP(A288,[5]Q3!$A:$A,[5]Q3!$O:$O)</f>
        <v>#N/A</v>
      </c>
      <c r="H288" s="20">
        <f t="shared" si="5"/>
        <v>26.97</v>
      </c>
      <c r="I288" s="21"/>
    </row>
    <row r="289" spans="1:9" x14ac:dyDescent="0.2">
      <c r="A289" s="14" t="s">
        <v>300</v>
      </c>
      <c r="B289" s="15" t="s">
        <v>301</v>
      </c>
      <c r="C289" s="16" t="s">
        <v>2</v>
      </c>
      <c r="D289" s="17">
        <v>30</v>
      </c>
      <c r="E289" s="17" t="e">
        <f>_xlfn.XLOOKUP(A289,[3]MASTER!$G:$G,[3]MASTER!$Q:$Q)</f>
        <v>#N/A</v>
      </c>
      <c r="F289" s="18">
        <f>_xlfn.XLOOKUP(A289,'[4]2022 Qtr 2 | Eff April 01, 2022'!$C$4:$C$785,'[4]2022 Qtr 2 | Eff April 01, 2022'!$I$4:$I$785)</f>
        <v>15.013999999999999</v>
      </c>
      <c r="G289" s="19">
        <f>_xlfn.XLOOKUP(A289,[5]Q3!$A:$A,[5]Q3!$O:$O)</f>
        <v>14.689</v>
      </c>
      <c r="H289" s="20">
        <f t="shared" si="5"/>
        <v>14.689</v>
      </c>
      <c r="I289" s="21"/>
    </row>
    <row r="290" spans="1:9" x14ac:dyDescent="0.2">
      <c r="A290" s="14" t="s">
        <v>302</v>
      </c>
      <c r="B290" s="15" t="s">
        <v>303</v>
      </c>
      <c r="C290" s="16" t="s">
        <v>2</v>
      </c>
      <c r="D290" s="17">
        <v>30</v>
      </c>
      <c r="E290" s="17" t="e">
        <f>_xlfn.XLOOKUP(A290,[3]MASTER!$G:$G,[3]MASTER!$Q:$Q)</f>
        <v>#N/A</v>
      </c>
      <c r="F290" s="18">
        <f>_xlfn.XLOOKUP(A290,'[4]2022 Qtr 2 | Eff April 01, 2022'!$C$4:$C$785,'[4]2022 Qtr 2 | Eff April 01, 2022'!$I$4:$I$785)</f>
        <v>169.74100000000001</v>
      </c>
      <c r="G290" s="19">
        <f>_xlfn.XLOOKUP(A290,[5]Q3!$A:$A,[5]Q3!$O:$O)</f>
        <v>171.601</v>
      </c>
      <c r="H290" s="20">
        <f t="shared" si="5"/>
        <v>171.601</v>
      </c>
      <c r="I290" s="21"/>
    </row>
    <row r="291" spans="1:9" x14ac:dyDescent="0.2">
      <c r="A291" s="14" t="s">
        <v>304</v>
      </c>
      <c r="B291" s="15" t="s">
        <v>305</v>
      </c>
      <c r="C291" s="16" t="s">
        <v>2</v>
      </c>
      <c r="D291" s="17">
        <v>30</v>
      </c>
      <c r="E291" s="17" t="e">
        <f>_xlfn.XLOOKUP(A291,[3]MASTER!$G:$G,[3]MASTER!$Q:$Q)</f>
        <v>#N/A</v>
      </c>
      <c r="F291" s="18">
        <f>_xlfn.XLOOKUP(A291,'[4]2022 Qtr 2 | Eff April 01, 2022'!$C$4:$C$785,'[4]2022 Qtr 2 | Eff April 01, 2022'!$I$4:$I$785)</f>
        <v>0.33500000000000002</v>
      </c>
      <c r="G291" s="19">
        <f>_xlfn.XLOOKUP(A291,[5]Q3!$A:$A,[5]Q3!$O:$O)</f>
        <v>0.311</v>
      </c>
      <c r="H291" s="20">
        <f t="shared" si="5"/>
        <v>0.311</v>
      </c>
      <c r="I291" s="21"/>
    </row>
    <row r="292" spans="1:9" x14ac:dyDescent="0.2">
      <c r="A292" s="14" t="s">
        <v>306</v>
      </c>
      <c r="B292" s="15" t="s">
        <v>307</v>
      </c>
      <c r="C292" s="16" t="s">
        <v>2</v>
      </c>
      <c r="D292" s="17">
        <v>30</v>
      </c>
      <c r="E292" s="17" t="e">
        <f>_xlfn.XLOOKUP(A292,[3]MASTER!$G:$G,[3]MASTER!$Q:$Q)</f>
        <v>#N/A</v>
      </c>
      <c r="F292" s="18">
        <f>_xlfn.XLOOKUP(A292,'[4]2022 Qtr 2 | Eff April 01, 2022'!$C$4:$C$785,'[4]2022 Qtr 2 | Eff April 01, 2022'!$I$4:$I$785)</f>
        <v>6.5659999999999998</v>
      </c>
      <c r="G292" s="19">
        <f>_xlfn.XLOOKUP(A292,[5]Q3!$A:$A,[5]Q3!$O:$O)</f>
        <v>6.4459999999999997</v>
      </c>
      <c r="H292" s="20">
        <f t="shared" si="5"/>
        <v>6.4459999999999997</v>
      </c>
      <c r="I292" s="21"/>
    </row>
    <row r="293" spans="1:9" x14ac:dyDescent="0.2">
      <c r="A293" s="14" t="s">
        <v>308</v>
      </c>
      <c r="B293" s="15" t="s">
        <v>309</v>
      </c>
      <c r="C293" s="16" t="s">
        <v>2</v>
      </c>
      <c r="D293" s="17">
        <v>30</v>
      </c>
      <c r="E293" s="17" t="e">
        <f>_xlfn.XLOOKUP(A293,[3]MASTER!$G:$G,[3]MASTER!$Q:$Q)</f>
        <v>#N/A</v>
      </c>
      <c r="F293" s="18">
        <f>_xlfn.XLOOKUP(A293,'[4]2022 Qtr 2 | Eff April 01, 2022'!$C$4:$C$785,'[4]2022 Qtr 2 | Eff April 01, 2022'!$I$4:$I$785)</f>
        <v>125.83040000000001</v>
      </c>
      <c r="G293" s="19" t="str">
        <f>_xlfn.XLOOKUP(A293,[5]Q3!$A:$A,[5]Q3!$O:$O)</f>
        <v>N/C</v>
      </c>
      <c r="H293" s="20">
        <f t="shared" si="5"/>
        <v>125.83040000000001</v>
      </c>
      <c r="I293" s="21"/>
    </row>
    <row r="294" spans="1:9" x14ac:dyDescent="0.2">
      <c r="A294" s="14" t="s">
        <v>310</v>
      </c>
      <c r="B294" s="15" t="s">
        <v>311</v>
      </c>
      <c r="C294" s="16" t="s">
        <v>2</v>
      </c>
      <c r="D294" s="17">
        <v>30</v>
      </c>
      <c r="E294" s="17" t="e">
        <f>_xlfn.XLOOKUP(A294,[3]MASTER!$G:$G,[3]MASTER!$Q:$Q)</f>
        <v>#N/A</v>
      </c>
      <c r="F294" s="18">
        <f>_xlfn.XLOOKUP(A294,'[4]2022 Qtr 2 | Eff April 01, 2022'!$C$4:$C$785,'[4]2022 Qtr 2 | Eff April 01, 2022'!$I$4:$I$785)</f>
        <v>1.248</v>
      </c>
      <c r="G294" s="19">
        <f>_xlfn.XLOOKUP(A294,[5]Q3!$A:$A,[5]Q3!$O:$O)</f>
        <v>0.73399999999999999</v>
      </c>
      <c r="H294" s="20">
        <f t="shared" si="5"/>
        <v>0.73399999999999999</v>
      </c>
      <c r="I294" s="21"/>
    </row>
    <row r="295" spans="1:9" x14ac:dyDescent="0.2">
      <c r="A295" s="14" t="s">
        <v>312</v>
      </c>
      <c r="B295" s="15" t="s">
        <v>313</v>
      </c>
      <c r="C295" s="16" t="s">
        <v>2</v>
      </c>
      <c r="D295" s="17">
        <v>30</v>
      </c>
      <c r="E295" s="17" t="e">
        <f>_xlfn.XLOOKUP(A295,[3]MASTER!$G:$G,[3]MASTER!$Q:$Q)</f>
        <v>#N/A</v>
      </c>
      <c r="F295" s="18">
        <f>_xlfn.XLOOKUP(A295,'[4]2022 Qtr 2 | Eff April 01, 2022'!$C$4:$C$785,'[4]2022 Qtr 2 | Eff April 01, 2022'!$I$4:$I$785)</f>
        <v>7.758</v>
      </c>
      <c r="G295" s="19">
        <f>_xlfn.XLOOKUP(A295,[5]Q3!$A:$A,[5]Q3!$O:$O)</f>
        <v>8.75</v>
      </c>
      <c r="H295" s="20">
        <f t="shared" si="5"/>
        <v>8.75</v>
      </c>
      <c r="I295" s="21"/>
    </row>
    <row r="296" spans="1:9" x14ac:dyDescent="0.2">
      <c r="A296" s="14" t="s">
        <v>1019</v>
      </c>
      <c r="B296" s="15" t="s">
        <v>1020</v>
      </c>
      <c r="C296" s="16" t="s">
        <v>2</v>
      </c>
      <c r="D296" s="17">
        <v>30</v>
      </c>
      <c r="E296" s="17" t="e">
        <f>_xlfn.XLOOKUP(A296,[3]MASTER!$G:$G,[3]MASTER!$Q:$Q)</f>
        <v>#N/A</v>
      </c>
      <c r="F296" s="18">
        <f>_xlfn.XLOOKUP(A296,'[4]2022 Qtr 2 | Eff April 01, 2022'!$C$4:$C$785,'[4]2022 Qtr 2 | Eff April 01, 2022'!$I$4:$I$785)</f>
        <v>74.5</v>
      </c>
      <c r="G296" s="19" t="str">
        <f>_xlfn.XLOOKUP(A296,[5]Q3!$A:$A,[5]Q3!$O:$O)</f>
        <v>N/C</v>
      </c>
      <c r="H296" s="20">
        <f t="shared" si="5"/>
        <v>74.5</v>
      </c>
      <c r="I296" s="21"/>
    </row>
    <row r="297" spans="1:9" x14ac:dyDescent="0.2">
      <c r="A297" s="14" t="s">
        <v>1021</v>
      </c>
      <c r="B297" s="15" t="s">
        <v>1022</v>
      </c>
      <c r="C297" s="16" t="s">
        <v>2</v>
      </c>
      <c r="D297" s="17">
        <v>30</v>
      </c>
      <c r="E297" s="17" t="e">
        <f>_xlfn.XLOOKUP(A297,[3]MASTER!$G:$G,[3]MASTER!$Q:$Q)</f>
        <v>#N/A</v>
      </c>
      <c r="F297" s="18">
        <f>_xlfn.XLOOKUP(A297,'[4]2022 Qtr 2 | Eff April 01, 2022'!$C$4:$C$785,'[4]2022 Qtr 2 | Eff April 01, 2022'!$I$4:$I$785)</f>
        <v>26.629000000000001</v>
      </c>
      <c r="G297" s="19">
        <f>_xlfn.XLOOKUP(A297,[5]Q3!$A:$A,[5]Q3!$O:$O)</f>
        <v>28.923999999999999</v>
      </c>
      <c r="H297" s="20">
        <f t="shared" si="5"/>
        <v>28.923999999999999</v>
      </c>
      <c r="I297" s="21"/>
    </row>
    <row r="298" spans="1:9" x14ac:dyDescent="0.2">
      <c r="A298" s="14" t="s">
        <v>314</v>
      </c>
      <c r="B298" s="15" t="s">
        <v>315</v>
      </c>
      <c r="C298" s="16" t="s">
        <v>2</v>
      </c>
      <c r="D298" s="17">
        <v>30</v>
      </c>
      <c r="E298" s="17" t="e">
        <f>_xlfn.XLOOKUP(A298,[3]MASTER!$G:$G,[3]MASTER!$Q:$Q)</f>
        <v>#N/A</v>
      </c>
      <c r="F298" s="18">
        <f>_xlfn.XLOOKUP(A298,'[4]2022 Qtr 2 | Eff April 01, 2022'!$C$4:$C$785,'[4]2022 Qtr 2 | Eff April 01, 2022'!$I$4:$I$785)</f>
        <v>0.23300000000000001</v>
      </c>
      <c r="G298" s="19">
        <f>_xlfn.XLOOKUP(A298,[5]Q3!$A:$A,[5]Q3!$O:$O)</f>
        <v>0.24199999999999999</v>
      </c>
      <c r="H298" s="20">
        <f t="shared" si="5"/>
        <v>0.24199999999999999</v>
      </c>
      <c r="I298" s="21"/>
    </row>
    <row r="299" spans="1:9" x14ac:dyDescent="0.2">
      <c r="A299" s="14" t="s">
        <v>316</v>
      </c>
      <c r="B299" s="15" t="s">
        <v>317</v>
      </c>
      <c r="C299" s="16" t="s">
        <v>2</v>
      </c>
      <c r="D299" s="17">
        <v>30</v>
      </c>
      <c r="E299" s="17" t="e">
        <f>_xlfn.XLOOKUP(A299,[3]MASTER!$G:$G,[3]MASTER!$Q:$Q)</f>
        <v>#N/A</v>
      </c>
      <c r="F299" s="18">
        <f>_xlfn.XLOOKUP(A299,'[4]2022 Qtr 2 | Eff April 01, 2022'!$C$4:$C$785,'[4]2022 Qtr 2 | Eff April 01, 2022'!$I$4:$I$785)</f>
        <v>0.78900000000000003</v>
      </c>
      <c r="G299" s="19">
        <f>_xlfn.XLOOKUP(A299,[5]Q3!$A:$A,[5]Q3!$O:$O)</f>
        <v>0.75700000000000001</v>
      </c>
      <c r="H299" s="20">
        <f t="shared" si="5"/>
        <v>0.75700000000000001</v>
      </c>
      <c r="I299" s="21"/>
    </row>
    <row r="300" spans="1:9" x14ac:dyDescent="0.2">
      <c r="A300" s="14" t="s">
        <v>318</v>
      </c>
      <c r="B300" s="15" t="s">
        <v>319</v>
      </c>
      <c r="C300" s="16" t="s">
        <v>2</v>
      </c>
      <c r="D300" s="17">
        <v>30</v>
      </c>
      <c r="E300" s="17" t="e">
        <f>_xlfn.XLOOKUP(A300,[3]MASTER!$G:$G,[3]MASTER!$Q:$Q)</f>
        <v>#N/A</v>
      </c>
      <c r="F300" s="18">
        <f>_xlfn.XLOOKUP(A300,'[4]2022 Qtr 2 | Eff April 01, 2022'!$C$4:$C$785,'[4]2022 Qtr 2 | Eff April 01, 2022'!$I$4:$I$785)</f>
        <v>523.72900000000004</v>
      </c>
      <c r="G300" s="19">
        <f>_xlfn.XLOOKUP(A300,[5]Q3!$A:$A,[5]Q3!$O:$O)</f>
        <v>516.48599999999999</v>
      </c>
      <c r="H300" s="20">
        <f t="shared" si="5"/>
        <v>516.48599999999999</v>
      </c>
      <c r="I300" s="21"/>
    </row>
    <row r="301" spans="1:9" x14ac:dyDescent="0.2">
      <c r="A301" s="14" t="s">
        <v>1279</v>
      </c>
      <c r="B301" s="15" t="s">
        <v>1280</v>
      </c>
      <c r="C301" s="16" t="s">
        <v>2</v>
      </c>
      <c r="D301" s="17">
        <v>30</v>
      </c>
      <c r="E301" s="17" t="e">
        <f>_xlfn.XLOOKUP(A301,[3]MASTER!$G:$G,[3]MASTER!$Q:$Q)</f>
        <v>#N/A</v>
      </c>
      <c r="F301" s="18">
        <f>_xlfn.XLOOKUP(A301,'[4]2022 Qtr 2 | Eff April 01, 2022'!$C$4:$C$785,'[4]2022 Qtr 2 | Eff April 01, 2022'!$I$4:$I$785)</f>
        <v>0</v>
      </c>
      <c r="G301" s="19" t="e">
        <f>_xlfn.XLOOKUP(A301,[5]Q3!$A:$A,[5]Q3!$O:$O)</f>
        <v>#N/A</v>
      </c>
      <c r="H301" s="20">
        <f t="shared" si="5"/>
        <v>0</v>
      </c>
      <c r="I301" s="21"/>
    </row>
    <row r="302" spans="1:9" x14ac:dyDescent="0.2">
      <c r="A302" s="14" t="s">
        <v>320</v>
      </c>
      <c r="B302" s="15" t="s">
        <v>321</v>
      </c>
      <c r="C302" s="16" t="s">
        <v>2</v>
      </c>
      <c r="D302" s="17">
        <v>30</v>
      </c>
      <c r="E302" s="17" t="e">
        <f>_xlfn.XLOOKUP(A302,[3]MASTER!$G:$G,[3]MASTER!$Q:$Q)</f>
        <v>#N/A</v>
      </c>
      <c r="F302" s="18">
        <f>_xlfn.XLOOKUP(A302,'[4]2022 Qtr 2 | Eff April 01, 2022'!$C$4:$C$785,'[4]2022 Qtr 2 | Eff April 01, 2022'!$I$4:$I$785)</f>
        <v>14.743</v>
      </c>
      <c r="G302" s="19">
        <f>_xlfn.XLOOKUP(A302,[5]Q3!$A:$A,[5]Q3!$O:$O)</f>
        <v>17.574000000000002</v>
      </c>
      <c r="H302" s="20">
        <f t="shared" si="5"/>
        <v>17.574000000000002</v>
      </c>
      <c r="I302" s="21"/>
    </row>
    <row r="303" spans="1:9" x14ac:dyDescent="0.2">
      <c r="A303" s="14" t="s">
        <v>1023</v>
      </c>
      <c r="B303" s="15" t="s">
        <v>1024</v>
      </c>
      <c r="C303" s="16" t="s">
        <v>2</v>
      </c>
      <c r="D303" s="17">
        <v>30</v>
      </c>
      <c r="E303" s="17" t="e">
        <f>_xlfn.XLOOKUP(A303,[3]MASTER!$G:$G,[3]MASTER!$Q:$Q)</f>
        <v>#N/A</v>
      </c>
      <c r="F303" s="18">
        <f>_xlfn.XLOOKUP(A303,'[4]2022 Qtr 2 | Eff April 01, 2022'!$C$4:$C$785,'[4]2022 Qtr 2 | Eff April 01, 2022'!$I$4:$I$785)</f>
        <v>29.200000000000006</v>
      </c>
      <c r="G303" s="19" t="str">
        <f>_xlfn.XLOOKUP(A303,[5]Q3!$A:$A,[5]Q3!$O:$O)</f>
        <v>N/C</v>
      </c>
      <c r="H303" s="20">
        <f t="shared" si="5"/>
        <v>29.200000000000006</v>
      </c>
      <c r="I303" s="21"/>
    </row>
    <row r="304" spans="1:9" x14ac:dyDescent="0.2">
      <c r="A304" s="14" t="s">
        <v>1025</v>
      </c>
      <c r="B304" s="15" t="s">
        <v>1026</v>
      </c>
      <c r="C304" s="16" t="s">
        <v>2</v>
      </c>
      <c r="D304" s="17">
        <v>30</v>
      </c>
      <c r="E304" s="17" t="e">
        <f>_xlfn.XLOOKUP(A304,[3]MASTER!$G:$G,[3]MASTER!$Q:$Q)</f>
        <v>#N/A</v>
      </c>
      <c r="F304" s="18">
        <f>_xlfn.XLOOKUP(A304,'[4]2022 Qtr 2 | Eff April 01, 2022'!$C$4:$C$785,'[4]2022 Qtr 2 | Eff April 01, 2022'!$I$4:$I$785)</f>
        <v>13.636400000000002</v>
      </c>
      <c r="G304" s="19" t="str">
        <f>_xlfn.XLOOKUP(A304,[5]Q3!$A:$A,[5]Q3!$O:$O)</f>
        <v>N/C</v>
      </c>
      <c r="H304" s="20">
        <f t="shared" si="5"/>
        <v>13.636400000000002</v>
      </c>
      <c r="I304" s="21"/>
    </row>
    <row r="305" spans="1:9" x14ac:dyDescent="0.2">
      <c r="A305" s="14" t="s">
        <v>1027</v>
      </c>
      <c r="B305" s="15" t="s">
        <v>1028</v>
      </c>
      <c r="C305" s="16" t="s">
        <v>2</v>
      </c>
      <c r="D305" s="17">
        <v>30</v>
      </c>
      <c r="E305" s="17" t="e">
        <f>_xlfn.XLOOKUP(A305,[3]MASTER!$G:$G,[3]MASTER!$Q:$Q)</f>
        <v>#N/A</v>
      </c>
      <c r="F305" s="18">
        <f>_xlfn.XLOOKUP(A305,'[4]2022 Qtr 2 | Eff April 01, 2022'!$C$4:$C$785,'[4]2022 Qtr 2 | Eff April 01, 2022'!$I$4:$I$785)</f>
        <v>3.1333333333333333</v>
      </c>
      <c r="G305" s="19" t="str">
        <f>_xlfn.XLOOKUP(A305,[5]Q3!$A:$A,[5]Q3!$O:$O)</f>
        <v>N/C</v>
      </c>
      <c r="H305" s="20">
        <f t="shared" si="5"/>
        <v>3.1333333333333333</v>
      </c>
      <c r="I305" s="21"/>
    </row>
    <row r="306" spans="1:9" x14ac:dyDescent="0.2">
      <c r="A306" s="14" t="s">
        <v>322</v>
      </c>
      <c r="B306" s="15" t="s">
        <v>323</v>
      </c>
      <c r="C306" s="16" t="s">
        <v>2</v>
      </c>
      <c r="D306" s="17">
        <v>30</v>
      </c>
      <c r="E306" s="17" t="e">
        <f>_xlfn.XLOOKUP(A306,[3]MASTER!$G:$G,[3]MASTER!$Q:$Q)</f>
        <v>#N/A</v>
      </c>
      <c r="F306" s="18">
        <f>_xlfn.XLOOKUP(A306,'[4]2022 Qtr 2 | Eff April 01, 2022'!$C$4:$C$785,'[4]2022 Qtr 2 | Eff April 01, 2022'!$I$4:$I$785)</f>
        <v>45.64</v>
      </c>
      <c r="G306" s="19">
        <f>_xlfn.XLOOKUP(A306,[5]Q3!$A:$A,[5]Q3!$O:$O)</f>
        <v>33.792000000000002</v>
      </c>
      <c r="H306" s="20">
        <f t="shared" si="5"/>
        <v>33.792000000000002</v>
      </c>
      <c r="I306" s="21"/>
    </row>
    <row r="307" spans="1:9" x14ac:dyDescent="0.2">
      <c r="A307" s="14" t="s">
        <v>1029</v>
      </c>
      <c r="B307" s="15" t="s">
        <v>1030</v>
      </c>
      <c r="C307" s="16" t="s">
        <v>2</v>
      </c>
      <c r="D307" s="17">
        <v>30</v>
      </c>
      <c r="E307" s="17" t="e">
        <f>_xlfn.XLOOKUP(A307,[3]MASTER!$G:$G,[3]MASTER!$Q:$Q)</f>
        <v>#N/A</v>
      </c>
      <c r="F307" s="18">
        <f>_xlfn.XLOOKUP(A307,'[4]2022 Qtr 2 | Eff April 01, 2022'!$C$4:$C$785,'[4]2022 Qtr 2 | Eff April 01, 2022'!$I$4:$I$785)</f>
        <v>2.4346538461538465</v>
      </c>
      <c r="G307" s="19">
        <f>_xlfn.XLOOKUP(A307,[5]Q3!$A:$A,[5]Q3!$O:$O)</f>
        <v>2.4140000000000001</v>
      </c>
      <c r="H307" s="20">
        <f t="shared" si="5"/>
        <v>2.4140000000000001</v>
      </c>
      <c r="I307" s="21"/>
    </row>
    <row r="308" spans="1:9" x14ac:dyDescent="0.2">
      <c r="A308" s="14" t="s">
        <v>324</v>
      </c>
      <c r="B308" s="15" t="s">
        <v>325</v>
      </c>
      <c r="C308" s="16" t="s">
        <v>2</v>
      </c>
      <c r="D308" s="17">
        <v>30</v>
      </c>
      <c r="E308" s="17" t="e">
        <f>_xlfn.XLOOKUP(A308,[3]MASTER!$G:$G,[3]MASTER!$Q:$Q)</f>
        <v>#N/A</v>
      </c>
      <c r="F308" s="18">
        <f>_xlfn.XLOOKUP(A308,'[4]2022 Qtr 2 | Eff April 01, 2022'!$C$4:$C$785,'[4]2022 Qtr 2 | Eff April 01, 2022'!$I$4:$I$785)</f>
        <v>542.75800000000004</v>
      </c>
      <c r="G308" s="19">
        <f>_xlfn.XLOOKUP(A308,[5]Q3!$A:$A,[5]Q3!$O:$O)</f>
        <v>542.82399999999996</v>
      </c>
      <c r="H308" s="20">
        <f t="shared" si="5"/>
        <v>542.82399999999996</v>
      </c>
      <c r="I308" s="21"/>
    </row>
    <row r="309" spans="1:9" x14ac:dyDescent="0.2">
      <c r="A309" s="14" t="s">
        <v>326</v>
      </c>
      <c r="B309" s="15" t="s">
        <v>327</v>
      </c>
      <c r="C309" s="16" t="s">
        <v>2</v>
      </c>
      <c r="D309" s="17">
        <v>30</v>
      </c>
      <c r="E309" s="17" t="e">
        <f>_xlfn.XLOOKUP(A309,[3]MASTER!$G:$G,[3]MASTER!$Q:$Q)</f>
        <v>#N/A</v>
      </c>
      <c r="F309" s="18">
        <f>_xlfn.XLOOKUP(A309,'[4]2022 Qtr 2 | Eff April 01, 2022'!$C$4:$C$785,'[4]2022 Qtr 2 | Eff April 01, 2022'!$I$4:$I$785)</f>
        <v>36.512999999999998</v>
      </c>
      <c r="G309" s="19">
        <f>_xlfn.XLOOKUP(A309,[5]Q3!$A:$A,[5]Q3!$O:$O)</f>
        <v>35.713000000000001</v>
      </c>
      <c r="H309" s="20">
        <f t="shared" si="5"/>
        <v>35.713000000000001</v>
      </c>
      <c r="I309" s="21"/>
    </row>
    <row r="310" spans="1:9" x14ac:dyDescent="0.2">
      <c r="A310" s="14" t="s">
        <v>328</v>
      </c>
      <c r="B310" s="15" t="s">
        <v>329</v>
      </c>
      <c r="C310" s="16" t="s">
        <v>2</v>
      </c>
      <c r="D310" s="17">
        <v>30</v>
      </c>
      <c r="E310" s="17" t="e">
        <f>_xlfn.XLOOKUP(A310,[3]MASTER!$G:$G,[3]MASTER!$Q:$Q)</f>
        <v>#N/A</v>
      </c>
      <c r="F310" s="18">
        <f>_xlfn.XLOOKUP(A310,'[4]2022 Qtr 2 | Eff April 01, 2022'!$C$4:$C$785,'[4]2022 Qtr 2 | Eff April 01, 2022'!$I$4:$I$785)</f>
        <v>66.489999999999995</v>
      </c>
      <c r="G310" s="19">
        <f>_xlfn.XLOOKUP(A310,[5]Q3!$A:$A,[5]Q3!$O:$O)</f>
        <v>69.759</v>
      </c>
      <c r="H310" s="20">
        <f t="shared" si="5"/>
        <v>69.759</v>
      </c>
      <c r="I310" s="21"/>
    </row>
    <row r="311" spans="1:9" x14ac:dyDescent="0.2">
      <c r="A311" s="14" t="s">
        <v>330</v>
      </c>
      <c r="B311" s="15" t="s">
        <v>331</v>
      </c>
      <c r="C311" s="16" t="s">
        <v>2</v>
      </c>
      <c r="D311" s="17">
        <v>30</v>
      </c>
      <c r="E311" s="17" t="e">
        <f>_xlfn.XLOOKUP(A311,[3]MASTER!$G:$G,[3]MASTER!$Q:$Q)</f>
        <v>#N/A</v>
      </c>
      <c r="F311" s="18">
        <f>_xlfn.XLOOKUP(A311,'[4]2022 Qtr 2 | Eff April 01, 2022'!$C$4:$C$785,'[4]2022 Qtr 2 | Eff April 01, 2022'!$I$4:$I$785)</f>
        <v>15.766999999999999</v>
      </c>
      <c r="G311" s="19">
        <f>_xlfn.XLOOKUP(A311,[5]Q3!$A:$A,[5]Q3!$O:$O)</f>
        <v>16.373000000000001</v>
      </c>
      <c r="H311" s="20">
        <f t="shared" si="5"/>
        <v>16.373000000000001</v>
      </c>
      <c r="I311" s="21"/>
    </row>
    <row r="312" spans="1:9" x14ac:dyDescent="0.2">
      <c r="A312" s="14" t="s">
        <v>1031</v>
      </c>
      <c r="B312" s="15" t="s">
        <v>1032</v>
      </c>
      <c r="C312" s="16" t="s">
        <v>2</v>
      </c>
      <c r="D312" s="17">
        <v>30</v>
      </c>
      <c r="E312" s="17" t="e">
        <f>_xlfn.XLOOKUP(A312,[3]MASTER!$G:$G,[3]MASTER!$Q:$Q)</f>
        <v>#N/A</v>
      </c>
      <c r="F312" s="18">
        <f>_xlfn.XLOOKUP(A312,'[4]2022 Qtr 2 | Eff April 01, 2022'!$C$4:$C$785,'[4]2022 Qtr 2 | Eff April 01, 2022'!$I$4:$I$785)</f>
        <v>0.224</v>
      </c>
      <c r="G312" s="19">
        <f>_xlfn.XLOOKUP(A312,[5]Q3!$A:$A,[5]Q3!$O:$O)</f>
        <v>0.20300000000000001</v>
      </c>
      <c r="H312" s="20">
        <f t="shared" si="5"/>
        <v>0.20300000000000001</v>
      </c>
      <c r="I312" s="21"/>
    </row>
    <row r="313" spans="1:9" x14ac:dyDescent="0.2">
      <c r="A313" s="14" t="s">
        <v>332</v>
      </c>
      <c r="B313" s="15" t="s">
        <v>333</v>
      </c>
      <c r="C313" s="16" t="s">
        <v>2</v>
      </c>
      <c r="D313" s="17">
        <v>30</v>
      </c>
      <c r="E313" s="17" t="e">
        <f>_xlfn.XLOOKUP(A313,[3]MASTER!$G:$G,[3]MASTER!$Q:$Q)</f>
        <v>#N/A</v>
      </c>
      <c r="F313" s="18">
        <f>_xlfn.XLOOKUP(A313,'[4]2022 Qtr 2 | Eff April 01, 2022'!$C$4:$C$785,'[4]2022 Qtr 2 | Eff April 01, 2022'!$I$4:$I$785)</f>
        <v>43.877000000000002</v>
      </c>
      <c r="G313" s="19">
        <f>_xlfn.XLOOKUP(A313,[5]Q3!$A:$A,[5]Q3!$O:$O)</f>
        <v>44.151000000000003</v>
      </c>
      <c r="H313" s="20">
        <f t="shared" si="5"/>
        <v>44.151000000000003</v>
      </c>
      <c r="I313" s="21"/>
    </row>
    <row r="314" spans="1:9" x14ac:dyDescent="0.2">
      <c r="A314" s="14" t="s">
        <v>1033</v>
      </c>
      <c r="B314" s="15" t="s">
        <v>1034</v>
      </c>
      <c r="C314" s="16" t="s">
        <v>2</v>
      </c>
      <c r="D314" s="17">
        <v>30</v>
      </c>
      <c r="E314" s="17" t="e">
        <f>_xlfn.XLOOKUP(A314,[3]MASTER!$G:$G,[3]MASTER!$Q:$Q)</f>
        <v>#N/A</v>
      </c>
      <c r="F314" s="18">
        <f>_xlfn.XLOOKUP(A314,'[4]2022 Qtr 2 | Eff April 01, 2022'!$C$4:$C$785,'[4]2022 Qtr 2 | Eff April 01, 2022'!$I$4:$I$785)</f>
        <v>8.1999999999999993</v>
      </c>
      <c r="G314" s="19">
        <f>_xlfn.XLOOKUP(A314,[5]Q3!$A:$A,[5]Q3!$O:$O)</f>
        <v>8.4935736677115976</v>
      </c>
      <c r="H314" s="20">
        <f t="shared" si="5"/>
        <v>8.4935736677115976</v>
      </c>
      <c r="I314" s="21"/>
    </row>
    <row r="315" spans="1:9" x14ac:dyDescent="0.2">
      <c r="A315" s="14" t="s">
        <v>334</v>
      </c>
      <c r="B315" s="15" t="s">
        <v>335</v>
      </c>
      <c r="C315" s="16" t="s">
        <v>2</v>
      </c>
      <c r="D315" s="17">
        <v>30</v>
      </c>
      <c r="E315" s="17" t="e">
        <f>_xlfn.XLOOKUP(A315,[3]MASTER!$G:$G,[3]MASTER!$Q:$Q)</f>
        <v>#N/A</v>
      </c>
      <c r="F315" s="18">
        <f>_xlfn.XLOOKUP(A315,'[4]2022 Qtr 2 | Eff April 01, 2022'!$C$4:$C$785,'[4]2022 Qtr 2 | Eff April 01, 2022'!$I$4:$I$785)</f>
        <v>9.2420000000000009</v>
      </c>
      <c r="G315" s="19">
        <f>_xlfn.XLOOKUP(A315,[5]Q3!$A:$A,[5]Q3!$O:$O)</f>
        <v>9.2937499999999993</v>
      </c>
      <c r="H315" s="20">
        <f t="shared" si="5"/>
        <v>9.2937499999999993</v>
      </c>
      <c r="I315" s="21"/>
    </row>
    <row r="316" spans="1:9" x14ac:dyDescent="0.2">
      <c r="A316" s="14" t="s">
        <v>336</v>
      </c>
      <c r="B316" s="15" t="s">
        <v>337</v>
      </c>
      <c r="C316" s="16" t="s">
        <v>2</v>
      </c>
      <c r="D316" s="17">
        <v>30</v>
      </c>
      <c r="E316" s="17" t="e">
        <f>_xlfn.XLOOKUP(A316,[3]MASTER!$G:$G,[3]MASTER!$Q:$Q)</f>
        <v>#N/A</v>
      </c>
      <c r="F316" s="18">
        <f>_xlfn.XLOOKUP(A316,'[4]2022 Qtr 2 | Eff April 01, 2022'!$C$4:$C$785,'[4]2022 Qtr 2 | Eff April 01, 2022'!$I$4:$I$785)</f>
        <v>1.1140181450868414</v>
      </c>
      <c r="G316" s="19">
        <f>_xlfn.XLOOKUP(A316,[5]Q3!$A:$A,[5]Q3!$O:$O)</f>
        <v>1.1350995442997407</v>
      </c>
      <c r="H316" s="20">
        <f t="shared" si="5"/>
        <v>1.1350995442997407</v>
      </c>
      <c r="I316" s="21"/>
    </row>
    <row r="317" spans="1:9" x14ac:dyDescent="0.2">
      <c r="A317" s="14" t="s">
        <v>338</v>
      </c>
      <c r="B317" s="15" t="s">
        <v>339</v>
      </c>
      <c r="C317" s="16" t="s">
        <v>2</v>
      </c>
      <c r="D317" s="17">
        <v>30</v>
      </c>
      <c r="E317" s="17" t="e">
        <f>_xlfn.XLOOKUP(A317,[3]MASTER!$G:$G,[3]MASTER!$Q:$Q)</f>
        <v>#N/A</v>
      </c>
      <c r="F317" s="18">
        <f>_xlfn.XLOOKUP(A317,'[4]2022 Qtr 2 | Eff April 01, 2022'!$C$4:$C$785,'[4]2022 Qtr 2 | Eff April 01, 2022'!$I$4:$I$785)</f>
        <v>462.86700000000002</v>
      </c>
      <c r="G317" s="19" t="str">
        <f>_xlfn.XLOOKUP(A317,[5]Q3!$A:$A,[5]Q3!$O:$O)</f>
        <v>N/C</v>
      </c>
      <c r="H317" s="20">
        <f t="shared" si="5"/>
        <v>462.86700000000002</v>
      </c>
      <c r="I317" s="21"/>
    </row>
    <row r="318" spans="1:9" x14ac:dyDescent="0.2">
      <c r="A318" s="14" t="s">
        <v>340</v>
      </c>
      <c r="B318" s="15" t="s">
        <v>341</v>
      </c>
      <c r="C318" s="16" t="s">
        <v>2</v>
      </c>
      <c r="D318" s="17">
        <v>30</v>
      </c>
      <c r="E318" s="17" t="e">
        <f>_xlfn.XLOOKUP(A318,[3]MASTER!$G:$G,[3]MASTER!$Q:$Q)</f>
        <v>#N/A</v>
      </c>
      <c r="F318" s="18">
        <f>_xlfn.XLOOKUP(A318,'[4]2022 Qtr 2 | Eff April 01, 2022'!$C$4:$C$785,'[4]2022 Qtr 2 | Eff April 01, 2022'!$I$4:$I$785)</f>
        <v>1805.1776</v>
      </c>
      <c r="G318" s="19" t="str">
        <f>_xlfn.XLOOKUP(A318,[5]Q3!$A:$A,[5]Q3!$O:$O)</f>
        <v>N/C</v>
      </c>
      <c r="H318" s="20">
        <f t="shared" si="5"/>
        <v>1805.1776</v>
      </c>
      <c r="I318" s="21"/>
    </row>
    <row r="319" spans="1:9" x14ac:dyDescent="0.2">
      <c r="A319" s="14" t="s">
        <v>1285</v>
      </c>
      <c r="B319" s="15" t="s">
        <v>1286</v>
      </c>
      <c r="C319" s="16" t="s">
        <v>2</v>
      </c>
      <c r="D319" s="17">
        <v>30</v>
      </c>
      <c r="E319" s="17" t="e">
        <f>_xlfn.XLOOKUP(A319,[3]MASTER!$G:$G,[3]MASTER!$Q:$Q)</f>
        <v>#N/A</v>
      </c>
      <c r="F319" s="18">
        <f>_xlfn.XLOOKUP(A319,'[4]2022 Qtr 2 | Eff April 01, 2022'!$C$4:$C$785,'[4]2022 Qtr 2 | Eff April 01, 2022'!$I$4:$I$785)</f>
        <v>9.7100000000000009</v>
      </c>
      <c r="G319" s="19" t="e">
        <f>_xlfn.XLOOKUP(A319,[5]Q3!$A:$A,[5]Q3!$O:$O)</f>
        <v>#N/A</v>
      </c>
      <c r="H319" s="20">
        <f t="shared" si="5"/>
        <v>9.7100000000000009</v>
      </c>
      <c r="I319" s="21"/>
    </row>
    <row r="320" spans="1:9" x14ac:dyDescent="0.2">
      <c r="A320" s="14" t="s">
        <v>342</v>
      </c>
      <c r="B320" s="15" t="s">
        <v>343</v>
      </c>
      <c r="C320" s="16" t="s">
        <v>2</v>
      </c>
      <c r="D320" s="17">
        <v>30</v>
      </c>
      <c r="E320" s="17" t="e">
        <f>_xlfn.XLOOKUP(A320,[3]MASTER!$G:$G,[3]MASTER!$Q:$Q)</f>
        <v>#N/A</v>
      </c>
      <c r="F320" s="18">
        <f>_xlfn.XLOOKUP(A320,'[4]2022 Qtr 2 | Eff April 01, 2022'!$C$4:$C$785,'[4]2022 Qtr 2 | Eff April 01, 2022'!$I$4:$I$785)</f>
        <v>0.46600000000000003</v>
      </c>
      <c r="G320" s="19">
        <f>_xlfn.XLOOKUP(A320,[5]Q3!$A:$A,[5]Q3!$O:$O)</f>
        <v>0.65400000000000003</v>
      </c>
      <c r="H320" s="20">
        <f t="shared" si="5"/>
        <v>0.65400000000000003</v>
      </c>
      <c r="I320" s="21"/>
    </row>
    <row r="321" spans="1:9" x14ac:dyDescent="0.2">
      <c r="A321" s="14" t="s">
        <v>344</v>
      </c>
      <c r="B321" s="15" t="s">
        <v>345</v>
      </c>
      <c r="C321" s="16" t="s">
        <v>2</v>
      </c>
      <c r="D321" s="17">
        <v>30</v>
      </c>
      <c r="E321" s="17" t="e">
        <f>_xlfn.XLOOKUP(A321,[3]MASTER!$G:$G,[3]MASTER!$Q:$Q)</f>
        <v>#N/A</v>
      </c>
      <c r="F321" s="18">
        <f>_xlfn.XLOOKUP(A321,'[4]2022 Qtr 2 | Eff April 01, 2022'!$C$4:$C$785,'[4]2022 Qtr 2 | Eff April 01, 2022'!$I$4:$I$785)</f>
        <v>65.006</v>
      </c>
      <c r="G321" s="19">
        <f>_xlfn.XLOOKUP(A321,[5]Q3!$A:$A,[5]Q3!$O:$O)</f>
        <v>65.971999999999994</v>
      </c>
      <c r="H321" s="20">
        <f t="shared" si="5"/>
        <v>65.971999999999994</v>
      </c>
      <c r="I321" s="21"/>
    </row>
    <row r="322" spans="1:9" x14ac:dyDescent="0.2">
      <c r="A322" s="14" t="s">
        <v>1035</v>
      </c>
      <c r="B322" s="15" t="s">
        <v>1036</v>
      </c>
      <c r="C322" s="16" t="s">
        <v>2</v>
      </c>
      <c r="D322" s="17">
        <v>30</v>
      </c>
      <c r="E322" s="17" t="e">
        <f>_xlfn.XLOOKUP(A322,[3]MASTER!$G:$G,[3]MASTER!$Q:$Q)</f>
        <v>#N/A</v>
      </c>
      <c r="F322" s="18">
        <f>_xlfn.XLOOKUP(A322,'[4]2022 Qtr 2 | Eff April 01, 2022'!$C$4:$C$785,'[4]2022 Qtr 2 | Eff April 01, 2022'!$I$4:$I$785)</f>
        <v>34.776000000000003</v>
      </c>
      <c r="G322" s="19">
        <f>_xlfn.XLOOKUP(A322,[5]Q3!$A:$A,[5]Q3!$O:$O)</f>
        <v>35.884</v>
      </c>
      <c r="H322" s="20">
        <f t="shared" si="5"/>
        <v>35.884</v>
      </c>
      <c r="I322" s="21"/>
    </row>
    <row r="323" spans="1:9" x14ac:dyDescent="0.2">
      <c r="A323" s="14" t="s">
        <v>346</v>
      </c>
      <c r="B323" s="15" t="s">
        <v>347</v>
      </c>
      <c r="C323" s="16" t="s">
        <v>2</v>
      </c>
      <c r="D323" s="17">
        <v>30</v>
      </c>
      <c r="E323" s="17" t="e">
        <f>_xlfn.XLOOKUP(A323,[3]MASTER!$G:$G,[3]MASTER!$Q:$Q)</f>
        <v>#N/A</v>
      </c>
      <c r="F323" s="18">
        <f>_xlfn.XLOOKUP(A323,'[4]2022 Qtr 2 | Eff April 01, 2022'!$C$4:$C$785,'[4]2022 Qtr 2 | Eff April 01, 2022'!$I$4:$I$785)</f>
        <v>0.63700000000000001</v>
      </c>
      <c r="G323" s="19">
        <f>_xlfn.XLOOKUP(A323,[5]Q3!$A:$A,[5]Q3!$O:$O)</f>
        <v>0.6</v>
      </c>
      <c r="H323" s="20">
        <f t="shared" si="5"/>
        <v>0.6</v>
      </c>
      <c r="I323" s="21"/>
    </row>
    <row r="324" spans="1:9" x14ac:dyDescent="0.2">
      <c r="A324" s="14" t="s">
        <v>348</v>
      </c>
      <c r="B324" s="15" t="s">
        <v>349</v>
      </c>
      <c r="C324" s="16" t="s">
        <v>2</v>
      </c>
      <c r="D324" s="17">
        <v>30</v>
      </c>
      <c r="E324" s="17" t="e">
        <f>_xlfn.XLOOKUP(A324,[3]MASTER!$G:$G,[3]MASTER!$Q:$Q)</f>
        <v>#N/A</v>
      </c>
      <c r="F324" s="18">
        <f>_xlfn.XLOOKUP(A324,'[4]2022 Qtr 2 | Eff April 01, 2022'!$C$4:$C$785,'[4]2022 Qtr 2 | Eff April 01, 2022'!$I$4:$I$785)</f>
        <v>2.9870000000000001</v>
      </c>
      <c r="G324" s="19">
        <f>_xlfn.XLOOKUP(A324,[5]Q3!$A:$A,[5]Q3!$O:$O)</f>
        <v>2.9409999999999998</v>
      </c>
      <c r="H324" s="20">
        <f t="shared" si="5"/>
        <v>2.9409999999999998</v>
      </c>
      <c r="I324" s="21"/>
    </row>
    <row r="325" spans="1:9" x14ac:dyDescent="0.2">
      <c r="A325" s="14" t="s">
        <v>350</v>
      </c>
      <c r="B325" s="15" t="s">
        <v>351</v>
      </c>
      <c r="C325" s="16" t="s">
        <v>2</v>
      </c>
      <c r="D325" s="17">
        <v>30</v>
      </c>
      <c r="E325" s="17" t="e">
        <f>_xlfn.XLOOKUP(A325,[3]MASTER!$G:$G,[3]MASTER!$Q:$Q)</f>
        <v>#N/A</v>
      </c>
      <c r="F325" s="18">
        <f>_xlfn.XLOOKUP(A325,'[4]2022 Qtr 2 | Eff April 01, 2022'!$C$4:$C$785,'[4]2022 Qtr 2 | Eff April 01, 2022'!$I$4:$I$785)</f>
        <v>2.9340000000000002</v>
      </c>
      <c r="G325" s="19">
        <f>_xlfn.XLOOKUP(A325,[5]Q3!$A:$A,[5]Q3!$O:$O)</f>
        <v>2.9239999999999999</v>
      </c>
      <c r="H325" s="20">
        <f t="shared" si="5"/>
        <v>2.9239999999999999</v>
      </c>
      <c r="I325" s="21"/>
    </row>
    <row r="326" spans="1:9" x14ac:dyDescent="0.2">
      <c r="A326" s="14" t="s">
        <v>1287</v>
      </c>
      <c r="B326" s="15" t="s">
        <v>1288</v>
      </c>
      <c r="C326" s="16" t="s">
        <v>2</v>
      </c>
      <c r="D326" s="17">
        <v>30</v>
      </c>
      <c r="E326" s="17" t="e">
        <f>_xlfn.XLOOKUP(A326,[3]MASTER!$G:$G,[3]MASTER!$Q:$Q)</f>
        <v>#N/A</v>
      </c>
      <c r="F326" s="18">
        <f>_xlfn.XLOOKUP(A326,'[4]2022 Qtr 2 | Eff April 01, 2022'!$C$4:$C$785,'[4]2022 Qtr 2 | Eff April 01, 2022'!$I$4:$I$785)</f>
        <v>540.54999999999995</v>
      </c>
      <c r="G326" s="19" t="e">
        <f>_xlfn.XLOOKUP(A326,[5]Q3!$A:$A,[5]Q3!$O:$O)</f>
        <v>#N/A</v>
      </c>
      <c r="H326" s="20">
        <f t="shared" si="5"/>
        <v>540.54999999999995</v>
      </c>
      <c r="I326" s="21"/>
    </row>
    <row r="327" spans="1:9" x14ac:dyDescent="0.2">
      <c r="A327" s="14" t="s">
        <v>352</v>
      </c>
      <c r="B327" s="15" t="s">
        <v>353</v>
      </c>
      <c r="C327" s="16" t="s">
        <v>2</v>
      </c>
      <c r="D327" s="17">
        <v>30</v>
      </c>
      <c r="E327" s="17" t="e">
        <f>_xlfn.XLOOKUP(A327,[3]MASTER!$G:$G,[3]MASTER!$Q:$Q)</f>
        <v>#N/A</v>
      </c>
      <c r="F327" s="18">
        <f>_xlfn.XLOOKUP(A327,'[4]2022 Qtr 2 | Eff April 01, 2022'!$C$4:$C$785,'[4]2022 Qtr 2 | Eff April 01, 2022'!$I$4:$I$785)</f>
        <v>1421.5550000000001</v>
      </c>
      <c r="G327" s="19">
        <f>_xlfn.XLOOKUP(A327,[5]Q3!$A:$A,[5]Q3!$O:$O)</f>
        <v>1495.367</v>
      </c>
      <c r="H327" s="20">
        <f t="shared" si="5"/>
        <v>1495.367</v>
      </c>
      <c r="I327" s="21"/>
    </row>
    <row r="328" spans="1:9" x14ac:dyDescent="0.2">
      <c r="A328" s="14" t="s">
        <v>354</v>
      </c>
      <c r="B328" s="15" t="s">
        <v>355</v>
      </c>
      <c r="C328" s="16" t="s">
        <v>2</v>
      </c>
      <c r="D328" s="17">
        <v>30</v>
      </c>
      <c r="E328" s="17" t="e">
        <f>_xlfn.XLOOKUP(A328,[3]MASTER!$G:$G,[3]MASTER!$Q:$Q)</f>
        <v>#N/A</v>
      </c>
      <c r="F328" s="18">
        <f>_xlfn.XLOOKUP(A328,'[4]2022 Qtr 2 | Eff April 01, 2022'!$C$4:$C$785,'[4]2022 Qtr 2 | Eff April 01, 2022'!$I$4:$I$785)</f>
        <v>126.432</v>
      </c>
      <c r="G328" s="19">
        <f>_xlfn.XLOOKUP(A328,[5]Q3!$A:$A,[5]Q3!$O:$O)</f>
        <v>133.464</v>
      </c>
      <c r="H328" s="20">
        <f t="shared" si="5"/>
        <v>133.464</v>
      </c>
      <c r="I328" s="21"/>
    </row>
    <row r="329" spans="1:9" x14ac:dyDescent="0.2">
      <c r="A329" s="14" t="s">
        <v>356</v>
      </c>
      <c r="B329" s="15" t="s">
        <v>1476</v>
      </c>
      <c r="C329" s="16" t="s">
        <v>2</v>
      </c>
      <c r="D329" s="17">
        <v>30</v>
      </c>
      <c r="E329" s="17" t="e">
        <f>_xlfn.XLOOKUP(A329,[3]MASTER!$G:$G,[3]MASTER!$Q:$Q)</f>
        <v>#N/A</v>
      </c>
      <c r="F329" s="18">
        <f>_xlfn.XLOOKUP(A329,'[4]2022 Qtr 2 | Eff April 01, 2022'!$C$4:$C$785,'[4]2022 Qtr 2 | Eff April 01, 2022'!$I$4:$I$785)</f>
        <v>92.857142857142847</v>
      </c>
      <c r="G329" s="19" t="str">
        <f>_xlfn.XLOOKUP(A329,[5]Q3!$A:$A,[5]Q3!$O:$O)</f>
        <v>N/C</v>
      </c>
      <c r="H329" s="20">
        <f t="shared" si="5"/>
        <v>92.857142857142847</v>
      </c>
      <c r="I329" s="21"/>
    </row>
    <row r="330" spans="1:9" x14ac:dyDescent="0.2">
      <c r="A330" s="14" t="s">
        <v>1037</v>
      </c>
      <c r="B330" s="15" t="s">
        <v>1038</v>
      </c>
      <c r="C330" s="16" t="s">
        <v>2</v>
      </c>
      <c r="D330" s="17">
        <v>30</v>
      </c>
      <c r="E330" s="17" t="e">
        <f>_xlfn.XLOOKUP(A330,[3]MASTER!$G:$G,[3]MASTER!$Q:$Q)</f>
        <v>#N/A</v>
      </c>
      <c r="F330" s="18">
        <f>_xlfn.XLOOKUP(A330,'[4]2022 Qtr 2 | Eff April 01, 2022'!$C$4:$C$785,'[4]2022 Qtr 2 | Eff April 01, 2022'!$I$4:$I$785)</f>
        <v>9.1999999999999998E-2</v>
      </c>
      <c r="G330" s="19" t="str">
        <f>_xlfn.XLOOKUP(A330,[5]Q3!$A:$A,[5]Q3!$O:$O)</f>
        <v>N/C</v>
      </c>
      <c r="H330" s="20">
        <f t="shared" si="5"/>
        <v>9.1999999999999998E-2</v>
      </c>
      <c r="I330" s="21"/>
    </row>
    <row r="331" spans="1:9" x14ac:dyDescent="0.2">
      <c r="A331" s="14" t="s">
        <v>357</v>
      </c>
      <c r="B331" s="15" t="s">
        <v>358</v>
      </c>
      <c r="C331" s="16" t="s">
        <v>2</v>
      </c>
      <c r="D331" s="17">
        <v>30</v>
      </c>
      <c r="E331" s="17" t="e">
        <f>_xlfn.XLOOKUP(A331,[3]MASTER!$G:$G,[3]MASTER!$Q:$Q)</f>
        <v>#N/A</v>
      </c>
      <c r="F331" s="18">
        <f>_xlfn.XLOOKUP(A331,'[4]2022 Qtr 2 | Eff April 01, 2022'!$C$4:$C$785,'[4]2022 Qtr 2 | Eff April 01, 2022'!$I$4:$I$785)</f>
        <v>2.4E-2</v>
      </c>
      <c r="G331" s="19" t="str">
        <f>_xlfn.XLOOKUP(A331,[5]Q3!$A:$A,[5]Q3!$O:$O)</f>
        <v>N/C</v>
      </c>
      <c r="H331" s="20">
        <f t="shared" si="5"/>
        <v>2.4E-2</v>
      </c>
      <c r="I331" s="21"/>
    </row>
    <row r="332" spans="1:9" x14ac:dyDescent="0.2">
      <c r="A332" s="14" t="s">
        <v>359</v>
      </c>
      <c r="B332" s="15" t="s">
        <v>360</v>
      </c>
      <c r="C332" s="16" t="s">
        <v>2</v>
      </c>
      <c r="D332" s="17">
        <v>30</v>
      </c>
      <c r="E332" s="17" t="e">
        <f>_xlfn.XLOOKUP(A332,[3]MASTER!$G:$G,[3]MASTER!$Q:$Q)</f>
        <v>#N/A</v>
      </c>
      <c r="F332" s="18">
        <f>_xlfn.XLOOKUP(A332,'[4]2022 Qtr 2 | Eff April 01, 2022'!$C$4:$C$785,'[4]2022 Qtr 2 | Eff April 01, 2022'!$I$4:$I$785)</f>
        <v>9.4809999999999999</v>
      </c>
      <c r="G332" s="19">
        <f>_xlfn.XLOOKUP(A332,[5]Q3!$A:$A,[5]Q3!$O:$O)</f>
        <v>9.5879999999999992</v>
      </c>
      <c r="H332" s="20">
        <f t="shared" si="5"/>
        <v>9.5879999999999992</v>
      </c>
      <c r="I332" s="21"/>
    </row>
    <row r="333" spans="1:9" x14ac:dyDescent="0.2">
      <c r="A333" s="14" t="s">
        <v>361</v>
      </c>
      <c r="B333" s="15" t="s">
        <v>362</v>
      </c>
      <c r="C333" s="16" t="s">
        <v>2</v>
      </c>
      <c r="D333" s="17">
        <v>30</v>
      </c>
      <c r="E333" s="17" t="e">
        <f>_xlfn.XLOOKUP(A333,[3]MASTER!$G:$G,[3]MASTER!$Q:$Q)</f>
        <v>#N/A</v>
      </c>
      <c r="F333" s="18">
        <f>_xlfn.XLOOKUP(A333,'[4]2022 Qtr 2 | Eff April 01, 2022'!$C$4:$C$785,'[4]2022 Qtr 2 | Eff April 01, 2022'!$I$4:$I$785)</f>
        <v>0.72599999999999998</v>
      </c>
      <c r="G333" s="19">
        <f>_xlfn.XLOOKUP(A333,[5]Q3!$A:$A,[5]Q3!$O:$O)</f>
        <v>0.74099999999999999</v>
      </c>
      <c r="H333" s="20">
        <f t="shared" si="5"/>
        <v>0.74099999999999999</v>
      </c>
      <c r="I333" s="21"/>
    </row>
    <row r="334" spans="1:9" x14ac:dyDescent="0.2">
      <c r="A334" s="14" t="s">
        <v>1039</v>
      </c>
      <c r="B334" s="15" t="s">
        <v>1246</v>
      </c>
      <c r="C334" s="16">
        <v>1</v>
      </c>
      <c r="D334" s="17">
        <v>9</v>
      </c>
      <c r="E334" s="17" t="e">
        <f>_xlfn.XLOOKUP(A334,[3]MASTER!$G:$G,[3]MASTER!$Q:$Q)</f>
        <v>#N/A</v>
      </c>
      <c r="F334" s="18">
        <f>_xlfn.XLOOKUP(A334,'[4]2022 Qtr 2 | Eff April 01, 2022'!$C$4:$C$785,'[4]2022 Qtr 2 | Eff April 01, 2022'!$I$4:$I$785)</f>
        <v>15</v>
      </c>
      <c r="G334" s="19" t="str">
        <f>_xlfn.XLOOKUP(A334,[5]Q3!$A:$A,[5]Q3!$O:$O)</f>
        <v>N/C</v>
      </c>
      <c r="H334" s="20">
        <f t="shared" ref="H334:H397" si="6">IF(ISNUMBER(G334),G334,F334)</f>
        <v>15</v>
      </c>
      <c r="I334" s="21"/>
    </row>
    <row r="335" spans="1:9" x14ac:dyDescent="0.2">
      <c r="A335" s="14" t="s">
        <v>363</v>
      </c>
      <c r="B335" s="15" t="s">
        <v>364</v>
      </c>
      <c r="C335" s="16" t="s">
        <v>2</v>
      </c>
      <c r="D335" s="17">
        <v>30</v>
      </c>
      <c r="E335" s="17" t="e">
        <f>_xlfn.XLOOKUP(A335,[3]MASTER!$G:$G,[3]MASTER!$Q:$Q)</f>
        <v>#N/A</v>
      </c>
      <c r="F335" s="18">
        <f>_xlfn.XLOOKUP(A335,'[4]2022 Qtr 2 | Eff April 01, 2022'!$C$4:$C$785,'[4]2022 Qtr 2 | Eff April 01, 2022'!$I$4:$I$785)</f>
        <v>2.5939999999999999</v>
      </c>
      <c r="G335" s="19">
        <f>_xlfn.XLOOKUP(A335,[5]Q3!$A:$A,[5]Q3!$O:$O)</f>
        <v>2.6040000000000001</v>
      </c>
      <c r="H335" s="20">
        <f t="shared" si="6"/>
        <v>2.6040000000000001</v>
      </c>
      <c r="I335" s="21"/>
    </row>
    <row r="336" spans="1:9" x14ac:dyDescent="0.2">
      <c r="A336" s="14" t="s">
        <v>365</v>
      </c>
      <c r="B336" s="15" t="s">
        <v>366</v>
      </c>
      <c r="C336" s="16" t="s">
        <v>2</v>
      </c>
      <c r="D336" s="17">
        <v>30</v>
      </c>
      <c r="E336" s="17" t="e">
        <f>_xlfn.XLOOKUP(A336,[3]MASTER!$G:$G,[3]MASTER!$Q:$Q)</f>
        <v>#N/A</v>
      </c>
      <c r="F336" s="18">
        <f>_xlfn.XLOOKUP(A336,'[4]2022 Qtr 2 | Eff April 01, 2022'!$C$4:$C$785,'[4]2022 Qtr 2 | Eff April 01, 2022'!$I$4:$I$785)</f>
        <v>6.66</v>
      </c>
      <c r="G336" s="19">
        <f>_xlfn.XLOOKUP(A336,[5]Q3!$A:$A,[5]Q3!$O:$O)</f>
        <v>6.11</v>
      </c>
      <c r="H336" s="20">
        <f t="shared" si="6"/>
        <v>6.11</v>
      </c>
      <c r="I336" s="21"/>
    </row>
    <row r="337" spans="1:9" x14ac:dyDescent="0.2">
      <c r="A337" s="14" t="s">
        <v>367</v>
      </c>
      <c r="B337" s="15" t="s">
        <v>368</v>
      </c>
      <c r="C337" s="16" t="s">
        <v>2</v>
      </c>
      <c r="D337" s="17">
        <v>30</v>
      </c>
      <c r="E337" s="17" t="e">
        <f>_xlfn.XLOOKUP(A337,[3]MASTER!$G:$G,[3]MASTER!$Q:$Q)</f>
        <v>#N/A</v>
      </c>
      <c r="F337" s="18">
        <f>_xlfn.XLOOKUP(A337,'[4]2022 Qtr 2 | Eff April 01, 2022'!$C$4:$C$785,'[4]2022 Qtr 2 | Eff April 01, 2022'!$I$4:$I$785)</f>
        <v>28.75</v>
      </c>
      <c r="G337" s="19">
        <f>_xlfn.XLOOKUP(A337,[5]Q3!$A:$A,[5]Q3!$O:$O)</f>
        <v>29.11</v>
      </c>
      <c r="H337" s="20">
        <f t="shared" si="6"/>
        <v>29.11</v>
      </c>
      <c r="I337" s="21"/>
    </row>
    <row r="338" spans="1:9" ht="25.5" x14ac:dyDescent="0.2">
      <c r="A338" s="14" t="s">
        <v>369</v>
      </c>
      <c r="B338" s="15" t="s">
        <v>370</v>
      </c>
      <c r="C338" s="16" t="s">
        <v>2</v>
      </c>
      <c r="D338" s="17">
        <v>30</v>
      </c>
      <c r="E338" s="17" t="e">
        <f>_xlfn.XLOOKUP(A338,[3]MASTER!$G:$G,[3]MASTER!$Q:$Q)</f>
        <v>#N/A</v>
      </c>
      <c r="F338" s="18">
        <f>_xlfn.XLOOKUP(A338,'[4]2022 Qtr 2 | Eff April 01, 2022'!$C$4:$C$785,'[4]2022 Qtr 2 | Eff April 01, 2022'!$I$4:$I$785)</f>
        <v>1.8533335000000002</v>
      </c>
      <c r="G338" s="19" t="str">
        <f>_xlfn.XLOOKUP(A338,[5]Q3!$A:$A,[5]Q3!$O:$O)</f>
        <v>N/C</v>
      </c>
      <c r="H338" s="20">
        <f t="shared" si="6"/>
        <v>1.8533335000000002</v>
      </c>
      <c r="I338" s="21"/>
    </row>
    <row r="339" spans="1:9" x14ac:dyDescent="0.2">
      <c r="A339" s="14" t="s">
        <v>371</v>
      </c>
      <c r="B339" s="15" t="s">
        <v>372</v>
      </c>
      <c r="C339" s="16" t="s">
        <v>2</v>
      </c>
      <c r="D339" s="17">
        <v>30</v>
      </c>
      <c r="E339" s="17" t="e">
        <f>_xlfn.XLOOKUP(A339,[3]MASTER!$G:$G,[3]MASTER!$Q:$Q)</f>
        <v>#N/A</v>
      </c>
      <c r="F339" s="18">
        <f>_xlfn.XLOOKUP(A339,'[4]2022 Qtr 2 | Eff April 01, 2022'!$C$4:$C$785,'[4]2022 Qtr 2 | Eff April 01, 2022'!$I$4:$I$785)</f>
        <v>20.315000000000001</v>
      </c>
      <c r="G339" s="19">
        <f>_xlfn.XLOOKUP(A339,[5]Q3!$A:$A,[5]Q3!$O:$O)</f>
        <v>20.196999999999999</v>
      </c>
      <c r="H339" s="20">
        <f t="shared" si="6"/>
        <v>20.196999999999999</v>
      </c>
      <c r="I339" s="21"/>
    </row>
    <row r="340" spans="1:9" x14ac:dyDescent="0.2">
      <c r="A340" s="14" t="s">
        <v>373</v>
      </c>
      <c r="B340" s="15" t="s">
        <v>374</v>
      </c>
      <c r="C340" s="16" t="s">
        <v>2</v>
      </c>
      <c r="D340" s="17">
        <v>30</v>
      </c>
      <c r="E340" s="17" t="e">
        <f>_xlfn.XLOOKUP(A340,[3]MASTER!$G:$G,[3]MASTER!$Q:$Q)</f>
        <v>#N/A</v>
      </c>
      <c r="F340" s="18">
        <f>_xlfn.XLOOKUP(A340,'[4]2022 Qtr 2 | Eff April 01, 2022'!$C$4:$C$785,'[4]2022 Qtr 2 | Eff April 01, 2022'!$I$4:$I$785)</f>
        <v>0.80500000000000005</v>
      </c>
      <c r="G340" s="19">
        <f>_xlfn.XLOOKUP(A340,[5]Q3!$A:$A,[5]Q3!$O:$O)</f>
        <v>0.47599999999999998</v>
      </c>
      <c r="H340" s="20">
        <f t="shared" si="6"/>
        <v>0.47599999999999998</v>
      </c>
      <c r="I340" s="21"/>
    </row>
    <row r="341" spans="1:9" x14ac:dyDescent="0.2">
      <c r="A341" s="14" t="s">
        <v>375</v>
      </c>
      <c r="B341" s="15" t="s">
        <v>376</v>
      </c>
      <c r="C341" s="16" t="s">
        <v>2</v>
      </c>
      <c r="D341" s="17">
        <v>30</v>
      </c>
      <c r="E341" s="17" t="e">
        <f>_xlfn.XLOOKUP(A341,[3]MASTER!$G:$G,[3]MASTER!$Q:$Q)</f>
        <v>#N/A</v>
      </c>
      <c r="F341" s="18">
        <f>_xlfn.XLOOKUP(A341,'[4]2022 Qtr 2 | Eff April 01, 2022'!$C$4:$C$785,'[4]2022 Qtr 2 | Eff April 01, 2022'!$I$4:$I$785)</f>
        <v>0.13300000000000001</v>
      </c>
      <c r="G341" s="19">
        <f>_xlfn.XLOOKUP(A341,[5]Q3!$A:$A,[5]Q3!$O:$O)</f>
        <v>0.16800000000000001</v>
      </c>
      <c r="H341" s="20">
        <f t="shared" si="6"/>
        <v>0.16800000000000001</v>
      </c>
      <c r="I341" s="21"/>
    </row>
    <row r="342" spans="1:9" x14ac:dyDescent="0.2">
      <c r="A342" s="14" t="s">
        <v>377</v>
      </c>
      <c r="B342" s="15" t="s">
        <v>378</v>
      </c>
      <c r="C342" s="16" t="s">
        <v>2</v>
      </c>
      <c r="D342" s="17">
        <v>30</v>
      </c>
      <c r="E342" s="17" t="e">
        <f>_xlfn.XLOOKUP(A342,[3]MASTER!$G:$G,[3]MASTER!$Q:$Q)</f>
        <v>#N/A</v>
      </c>
      <c r="F342" s="18">
        <f>_xlfn.XLOOKUP(A342,'[4]2022 Qtr 2 | Eff April 01, 2022'!$C$4:$C$785,'[4]2022 Qtr 2 | Eff April 01, 2022'!$I$4:$I$785)</f>
        <v>1.9486499999999998</v>
      </c>
      <c r="G342" s="19" t="str">
        <f>_xlfn.XLOOKUP(A342,[5]Q3!$A:$A,[5]Q3!$O:$O)</f>
        <v>N/C</v>
      </c>
      <c r="H342" s="20">
        <f t="shared" si="6"/>
        <v>1.9486499999999998</v>
      </c>
      <c r="I342" s="21"/>
    </row>
    <row r="343" spans="1:9" x14ac:dyDescent="0.2">
      <c r="A343" s="14" t="s">
        <v>379</v>
      </c>
      <c r="B343" s="15" t="s">
        <v>380</v>
      </c>
      <c r="C343" s="16" t="s">
        <v>2</v>
      </c>
      <c r="D343" s="17">
        <v>30</v>
      </c>
      <c r="E343" s="17" t="e">
        <f>_xlfn.XLOOKUP(A343,[3]MASTER!$G:$G,[3]MASTER!$Q:$Q)</f>
        <v>#N/A</v>
      </c>
      <c r="F343" s="18">
        <f>_xlfn.XLOOKUP(A343,'[4]2022 Qtr 2 | Eff April 01, 2022'!$C$4:$C$785,'[4]2022 Qtr 2 | Eff April 01, 2022'!$I$4:$I$785)</f>
        <v>2.9430000000000001</v>
      </c>
      <c r="G343" s="19">
        <f>_xlfn.XLOOKUP(A343,[5]Q3!$A:$A,[5]Q3!$O:$O)</f>
        <v>5.125</v>
      </c>
      <c r="H343" s="20">
        <f t="shared" si="6"/>
        <v>5.125</v>
      </c>
      <c r="I343" s="21"/>
    </row>
    <row r="344" spans="1:9" x14ac:dyDescent="0.2">
      <c r="A344" s="14" t="s">
        <v>381</v>
      </c>
      <c r="B344" s="15" t="s">
        <v>382</v>
      </c>
      <c r="C344" s="16" t="s">
        <v>2</v>
      </c>
      <c r="D344" s="17">
        <v>30</v>
      </c>
      <c r="E344" s="17" t="e">
        <f>_xlfn.XLOOKUP(A344,[3]MASTER!$G:$G,[3]MASTER!$Q:$Q)</f>
        <v>#N/A</v>
      </c>
      <c r="F344" s="18">
        <f>_xlfn.XLOOKUP(A344,'[4]2022 Qtr 2 | Eff April 01, 2022'!$C$4:$C$785,'[4]2022 Qtr 2 | Eff April 01, 2022'!$I$4:$I$785)</f>
        <v>22.335000000000001</v>
      </c>
      <c r="G344" s="19">
        <f>_xlfn.XLOOKUP(A344,[5]Q3!$A:$A,[5]Q3!$O:$O)</f>
        <v>11.529</v>
      </c>
      <c r="H344" s="20">
        <f t="shared" si="6"/>
        <v>11.529</v>
      </c>
      <c r="I344" s="21"/>
    </row>
    <row r="345" spans="1:9" x14ac:dyDescent="0.2">
      <c r="A345" s="14" t="s">
        <v>383</v>
      </c>
      <c r="B345" s="15" t="s">
        <v>384</v>
      </c>
      <c r="C345" s="16" t="s">
        <v>2</v>
      </c>
      <c r="D345" s="17">
        <v>30</v>
      </c>
      <c r="E345" s="17" t="e">
        <f>_xlfn.XLOOKUP(A345,[3]MASTER!$G:$G,[3]MASTER!$Q:$Q)</f>
        <v>#N/A</v>
      </c>
      <c r="F345" s="18">
        <f>_xlfn.XLOOKUP(A345,'[4]2022 Qtr 2 | Eff April 01, 2022'!$C$4:$C$785,'[4]2022 Qtr 2 | Eff April 01, 2022'!$I$4:$I$785)</f>
        <v>8.9979999999999993</v>
      </c>
      <c r="G345" s="19">
        <f>_xlfn.XLOOKUP(A345,[5]Q3!$A:$A,[5]Q3!$O:$O)</f>
        <v>9.0779999999999994</v>
      </c>
      <c r="H345" s="20">
        <f t="shared" si="6"/>
        <v>9.0779999999999994</v>
      </c>
      <c r="I345" s="21"/>
    </row>
    <row r="346" spans="1:9" x14ac:dyDescent="0.2">
      <c r="A346" s="14" t="s">
        <v>385</v>
      </c>
      <c r="B346" s="15" t="s">
        <v>386</v>
      </c>
      <c r="C346" s="16" t="s">
        <v>2</v>
      </c>
      <c r="D346" s="17">
        <v>30</v>
      </c>
      <c r="E346" s="17" t="e">
        <f>_xlfn.XLOOKUP(A346,[3]MASTER!$G:$G,[3]MASTER!$Q:$Q)</f>
        <v>#N/A</v>
      </c>
      <c r="F346" s="18">
        <f>_xlfn.XLOOKUP(A346,'[4]2022 Qtr 2 | Eff April 01, 2022'!$C$4:$C$785,'[4]2022 Qtr 2 | Eff April 01, 2022'!$I$4:$I$785)</f>
        <v>2.6110000000000002</v>
      </c>
      <c r="G346" s="19">
        <f>_xlfn.XLOOKUP(A346,[5]Q3!$A:$A,[5]Q3!$O:$O)</f>
        <v>2.7749999999999999</v>
      </c>
      <c r="H346" s="20">
        <f t="shared" si="6"/>
        <v>2.7749999999999999</v>
      </c>
      <c r="I346" s="21"/>
    </row>
    <row r="347" spans="1:9" x14ac:dyDescent="0.2">
      <c r="A347" s="14" t="s">
        <v>387</v>
      </c>
      <c r="B347" s="15" t="s">
        <v>388</v>
      </c>
      <c r="C347" s="16" t="s">
        <v>2</v>
      </c>
      <c r="D347" s="17">
        <v>30</v>
      </c>
      <c r="E347" s="17" t="e">
        <f>_xlfn.XLOOKUP(A347,[3]MASTER!$G:$G,[3]MASTER!$Q:$Q)</f>
        <v>#N/A</v>
      </c>
      <c r="F347" s="18">
        <f>_xlfn.XLOOKUP(A347,'[4]2022 Qtr 2 | Eff April 01, 2022'!$C$4:$C$785,'[4]2022 Qtr 2 | Eff April 01, 2022'!$I$4:$I$785)</f>
        <v>12.144</v>
      </c>
      <c r="G347" s="19">
        <f>_xlfn.XLOOKUP(A347,[5]Q3!$A:$A,[5]Q3!$O:$O)</f>
        <v>9.5850000000000009</v>
      </c>
      <c r="H347" s="20">
        <f t="shared" si="6"/>
        <v>9.5850000000000009</v>
      </c>
      <c r="I347" s="21"/>
    </row>
    <row r="348" spans="1:9" x14ac:dyDescent="0.2">
      <c r="A348" s="14" t="s">
        <v>389</v>
      </c>
      <c r="B348" s="15" t="s">
        <v>390</v>
      </c>
      <c r="C348" s="16" t="s">
        <v>2</v>
      </c>
      <c r="D348" s="17">
        <v>30</v>
      </c>
      <c r="E348" s="17" t="e">
        <f>_xlfn.XLOOKUP(A348,[3]MASTER!$G:$G,[3]MASTER!$Q:$Q)</f>
        <v>#N/A</v>
      </c>
      <c r="F348" s="18">
        <f>_xlfn.XLOOKUP(A348,'[4]2022 Qtr 2 | Eff April 01, 2022'!$C$4:$C$785,'[4]2022 Qtr 2 | Eff April 01, 2022'!$I$4:$I$785)</f>
        <v>3.5369999999999999</v>
      </c>
      <c r="G348" s="19" t="str">
        <f>_xlfn.XLOOKUP(A348,[5]Q3!$A:$A,[5]Q3!$O:$O)</f>
        <v>N/C</v>
      </c>
      <c r="H348" s="20">
        <f t="shared" si="6"/>
        <v>3.5369999999999999</v>
      </c>
      <c r="I348" s="21"/>
    </row>
    <row r="349" spans="1:9" x14ac:dyDescent="0.2">
      <c r="A349" s="14" t="s">
        <v>391</v>
      </c>
      <c r="B349" s="15" t="s">
        <v>392</v>
      </c>
      <c r="C349" s="16" t="s">
        <v>2</v>
      </c>
      <c r="D349" s="17">
        <v>30</v>
      </c>
      <c r="E349" s="17" t="e">
        <f>_xlfn.XLOOKUP(A349,[3]MASTER!$G:$G,[3]MASTER!$Q:$Q)</f>
        <v>#N/A</v>
      </c>
      <c r="F349" s="18">
        <f>_xlfn.XLOOKUP(A349,'[4]2022 Qtr 2 | Eff April 01, 2022'!$C$4:$C$785,'[4]2022 Qtr 2 | Eff April 01, 2022'!$I$4:$I$785)</f>
        <v>23.056000000000001</v>
      </c>
      <c r="G349" s="19">
        <f>_xlfn.XLOOKUP(A349,[5]Q3!$A:$A,[5]Q3!$O:$O)</f>
        <v>24.170999999999999</v>
      </c>
      <c r="H349" s="20">
        <f t="shared" si="6"/>
        <v>24.170999999999999</v>
      </c>
      <c r="I349" s="21"/>
    </row>
    <row r="350" spans="1:9" x14ac:dyDescent="0.2">
      <c r="A350" s="14" t="s">
        <v>1293</v>
      </c>
      <c r="B350" s="15" t="s">
        <v>1294</v>
      </c>
      <c r="C350" s="16" t="s">
        <v>2</v>
      </c>
      <c r="D350" s="17">
        <v>30</v>
      </c>
      <c r="E350" s="17" t="e">
        <f>_xlfn.XLOOKUP(A350,[3]MASTER!$G:$G,[3]MASTER!$Q:$Q)</f>
        <v>#N/A</v>
      </c>
      <c r="F350" s="18">
        <f>_xlfn.XLOOKUP(A350,'[4]2022 Qtr 2 | Eff April 01, 2022'!$C$4:$C$785,'[4]2022 Qtr 2 | Eff April 01, 2022'!$I$4:$I$785)</f>
        <v>75.06</v>
      </c>
      <c r="G350" s="19" t="e">
        <f>_xlfn.XLOOKUP(A350,[5]Q3!$A:$A,[5]Q3!$O:$O)</f>
        <v>#N/A</v>
      </c>
      <c r="H350" s="20">
        <f t="shared" si="6"/>
        <v>75.06</v>
      </c>
      <c r="I350" s="21"/>
    </row>
    <row r="351" spans="1:9" x14ac:dyDescent="0.2">
      <c r="A351" s="14" t="s">
        <v>1040</v>
      </c>
      <c r="B351" s="15" t="s">
        <v>1041</v>
      </c>
      <c r="C351" s="16" t="s">
        <v>2</v>
      </c>
      <c r="D351" s="17">
        <v>30</v>
      </c>
      <c r="E351" s="17" t="e">
        <f>_xlfn.XLOOKUP(A351,[3]MASTER!$G:$G,[3]MASTER!$Q:$Q)</f>
        <v>#N/A</v>
      </c>
      <c r="F351" s="18">
        <f>_xlfn.XLOOKUP(A351,'[4]2022 Qtr 2 | Eff April 01, 2022'!$C$4:$C$785,'[4]2022 Qtr 2 | Eff April 01, 2022'!$I$4:$I$785)</f>
        <v>1062.5000000000002</v>
      </c>
      <c r="G351" s="19" t="str">
        <f>_xlfn.XLOOKUP(A351,[5]Q3!$A:$A,[5]Q3!$O:$O)</f>
        <v>N/C</v>
      </c>
      <c r="H351" s="20">
        <f t="shared" si="6"/>
        <v>1062.5000000000002</v>
      </c>
      <c r="I351" s="21"/>
    </row>
    <row r="352" spans="1:9" x14ac:dyDescent="0.2">
      <c r="A352" s="14" t="s">
        <v>393</v>
      </c>
      <c r="B352" s="15" t="s">
        <v>394</v>
      </c>
      <c r="C352" s="16" t="s">
        <v>2</v>
      </c>
      <c r="D352" s="17">
        <v>30</v>
      </c>
      <c r="E352" s="17" t="e">
        <f>_xlfn.XLOOKUP(A352,[3]MASTER!$G:$G,[3]MASTER!$Q:$Q)</f>
        <v>#N/A</v>
      </c>
      <c r="F352" s="18">
        <f>_xlfn.XLOOKUP(A352,'[4]2022 Qtr 2 | Eff April 01, 2022'!$C$4:$C$785,'[4]2022 Qtr 2 | Eff April 01, 2022'!$I$4:$I$785)</f>
        <v>58.493000000000002</v>
      </c>
      <c r="G352" s="19">
        <f>_xlfn.XLOOKUP(A352,[5]Q3!$A:$A,[5]Q3!$O:$O)</f>
        <v>60.491999999999997</v>
      </c>
      <c r="H352" s="20">
        <f t="shared" si="6"/>
        <v>60.491999999999997</v>
      </c>
      <c r="I352" s="21"/>
    </row>
    <row r="353" spans="1:9" x14ac:dyDescent="0.2">
      <c r="A353" s="14" t="s">
        <v>395</v>
      </c>
      <c r="B353" s="15" t="s">
        <v>396</v>
      </c>
      <c r="C353" s="16" t="s">
        <v>2</v>
      </c>
      <c r="D353" s="17">
        <v>30</v>
      </c>
      <c r="E353" s="17" t="e">
        <f>_xlfn.XLOOKUP(A353,[3]MASTER!$G:$G,[3]MASTER!$Q:$Q)</f>
        <v>#N/A</v>
      </c>
      <c r="F353" s="18">
        <f>_xlfn.XLOOKUP(A353,'[4]2022 Qtr 2 | Eff April 01, 2022'!$C$4:$C$785,'[4]2022 Qtr 2 | Eff April 01, 2022'!$I$4:$I$785)</f>
        <v>207.42699999999999</v>
      </c>
      <c r="G353" s="19">
        <f>_xlfn.XLOOKUP(A353,[5]Q3!$A:$A,[5]Q3!$O:$O)</f>
        <v>207.50700000000001</v>
      </c>
      <c r="H353" s="20">
        <f t="shared" si="6"/>
        <v>207.50700000000001</v>
      </c>
      <c r="I353" s="21"/>
    </row>
    <row r="354" spans="1:9" x14ac:dyDescent="0.2">
      <c r="A354" s="14" t="s">
        <v>397</v>
      </c>
      <c r="B354" s="15" t="s">
        <v>398</v>
      </c>
      <c r="C354" s="16" t="s">
        <v>2</v>
      </c>
      <c r="D354" s="17">
        <v>30</v>
      </c>
      <c r="E354" s="17" t="e">
        <f>_xlfn.XLOOKUP(A354,[3]MASTER!$G:$G,[3]MASTER!$Q:$Q)</f>
        <v>#N/A</v>
      </c>
      <c r="F354" s="18">
        <f>_xlfn.XLOOKUP(A354,'[4]2022 Qtr 2 | Eff April 01, 2022'!$C$4:$C$785,'[4]2022 Qtr 2 | Eff April 01, 2022'!$I$4:$I$785)</f>
        <v>0.84599999999999997</v>
      </c>
      <c r="G354" s="19">
        <f>_xlfn.XLOOKUP(A354,[5]Q3!$A:$A,[5]Q3!$O:$O)</f>
        <v>0.81599999999999995</v>
      </c>
      <c r="H354" s="20">
        <f t="shared" si="6"/>
        <v>0.81599999999999995</v>
      </c>
      <c r="I354" s="21"/>
    </row>
    <row r="355" spans="1:9" x14ac:dyDescent="0.2">
      <c r="A355" s="14" t="s">
        <v>1477</v>
      </c>
      <c r="B355" s="15" t="s">
        <v>1478</v>
      </c>
      <c r="C355" s="16" t="s">
        <v>2</v>
      </c>
      <c r="D355" s="17">
        <v>30</v>
      </c>
      <c r="E355" s="17" t="e">
        <f>_xlfn.XLOOKUP(A355,[3]MASTER!$G:$G,[3]MASTER!$Q:$Q)</f>
        <v>#N/A</v>
      </c>
      <c r="F355" s="18" t="e">
        <f>_xlfn.XLOOKUP(A355,'[4]2022 Qtr 2 | Eff April 01, 2022'!$C$4:$C$785,'[4]2022 Qtr 2 | Eff April 01, 2022'!$I$4:$I$785)</f>
        <v>#N/A</v>
      </c>
      <c r="G355" s="19">
        <f>_xlfn.XLOOKUP(A355,[5]Q3!$A:$A,[5]Q3!$O:$O)</f>
        <v>17.299999628571427</v>
      </c>
      <c r="H355" s="20">
        <f t="shared" si="6"/>
        <v>17.299999628571427</v>
      </c>
      <c r="I355" s="21"/>
    </row>
    <row r="356" spans="1:9" x14ac:dyDescent="0.2">
      <c r="A356" s="14" t="s">
        <v>399</v>
      </c>
      <c r="B356" s="15" t="s">
        <v>400</v>
      </c>
      <c r="C356" s="16" t="s">
        <v>2</v>
      </c>
      <c r="D356" s="17">
        <v>30</v>
      </c>
      <c r="E356" s="17" t="e">
        <f>_xlfn.XLOOKUP(A356,[3]MASTER!$G:$G,[3]MASTER!$Q:$Q)</f>
        <v>#N/A</v>
      </c>
      <c r="F356" s="18">
        <f>_xlfn.XLOOKUP(A356,'[4]2022 Qtr 2 | Eff April 01, 2022'!$C$4:$C$785,'[4]2022 Qtr 2 | Eff April 01, 2022'!$I$4:$I$785)</f>
        <v>37.268000000000001</v>
      </c>
      <c r="G356" s="19">
        <f>_xlfn.XLOOKUP(A356,[5]Q3!$A:$A,[5]Q3!$O:$O)</f>
        <v>38.116999999999997</v>
      </c>
      <c r="H356" s="20">
        <f t="shared" si="6"/>
        <v>38.116999999999997</v>
      </c>
      <c r="I356" s="21"/>
    </row>
    <row r="357" spans="1:9" x14ac:dyDescent="0.2">
      <c r="A357" s="14" t="s">
        <v>1042</v>
      </c>
      <c r="B357" s="15" t="s">
        <v>1043</v>
      </c>
      <c r="C357" s="16" t="s">
        <v>2</v>
      </c>
      <c r="D357" s="17">
        <v>30</v>
      </c>
      <c r="E357" s="17" t="e">
        <f>_xlfn.XLOOKUP(A357,[3]MASTER!$G:$G,[3]MASTER!$Q:$Q)</f>
        <v>#N/A</v>
      </c>
      <c r="F357" s="18">
        <f>_xlfn.XLOOKUP(A357,'[4]2022 Qtr 2 | Eff April 01, 2022'!$C$4:$C$785,'[4]2022 Qtr 2 | Eff April 01, 2022'!$I$4:$I$785)</f>
        <v>2.92</v>
      </c>
      <c r="G357" s="19">
        <f>_xlfn.XLOOKUP(A357,[5]Q3!$A:$A,[5]Q3!$O:$O)</f>
        <v>2.9140000000000001</v>
      </c>
      <c r="H357" s="20">
        <f t="shared" si="6"/>
        <v>2.9140000000000001</v>
      </c>
      <c r="I357" s="21"/>
    </row>
    <row r="358" spans="1:9" x14ac:dyDescent="0.2">
      <c r="A358" s="14" t="s">
        <v>401</v>
      </c>
      <c r="B358" s="15" t="s">
        <v>402</v>
      </c>
      <c r="C358" s="16" t="s">
        <v>2</v>
      </c>
      <c r="D358" s="17">
        <v>30</v>
      </c>
      <c r="E358" s="17" t="e">
        <f>_xlfn.XLOOKUP(A358,[3]MASTER!$G:$G,[3]MASTER!$Q:$Q)</f>
        <v>#N/A</v>
      </c>
      <c r="F358" s="18">
        <f>_xlfn.XLOOKUP(A358,'[4]2022 Qtr 2 | Eff April 01, 2022'!$C$4:$C$785,'[4]2022 Qtr 2 | Eff April 01, 2022'!$I$4:$I$785)</f>
        <v>4.6159999999999997</v>
      </c>
      <c r="G358" s="19">
        <f>_xlfn.XLOOKUP(A358,[5]Q3!$A:$A,[5]Q3!$O:$O)</f>
        <v>4.1150000000000002</v>
      </c>
      <c r="H358" s="20">
        <f t="shared" si="6"/>
        <v>4.1150000000000002</v>
      </c>
      <c r="I358" s="21"/>
    </row>
    <row r="359" spans="1:9" x14ac:dyDescent="0.2">
      <c r="A359" s="14" t="s">
        <v>403</v>
      </c>
      <c r="B359" s="15" t="s">
        <v>404</v>
      </c>
      <c r="C359" s="16" t="s">
        <v>2</v>
      </c>
      <c r="D359" s="17">
        <v>30</v>
      </c>
      <c r="E359" s="17" t="e">
        <f>_xlfn.XLOOKUP(A359,[3]MASTER!$G:$G,[3]MASTER!$Q:$Q)</f>
        <v>#N/A</v>
      </c>
      <c r="F359" s="18">
        <f>_xlfn.XLOOKUP(A359,'[4]2022 Qtr 2 | Eff April 01, 2022'!$C$4:$C$785,'[4]2022 Qtr 2 | Eff April 01, 2022'!$I$4:$I$785)</f>
        <v>3.7211836789297661</v>
      </c>
      <c r="G359" s="19">
        <f>_xlfn.XLOOKUP(A359,[5]Q3!$A:$A,[5]Q3!$O:$O)</f>
        <v>3.4976736129905284</v>
      </c>
      <c r="H359" s="20">
        <f t="shared" si="6"/>
        <v>3.4976736129905284</v>
      </c>
      <c r="I359" s="21"/>
    </row>
    <row r="360" spans="1:9" x14ac:dyDescent="0.2">
      <c r="A360" s="14" t="s">
        <v>405</v>
      </c>
      <c r="B360" s="15" t="s">
        <v>406</v>
      </c>
      <c r="C360" s="16" t="s">
        <v>2</v>
      </c>
      <c r="D360" s="17">
        <v>30</v>
      </c>
      <c r="E360" s="17" t="e">
        <f>_xlfn.XLOOKUP(A360,[3]MASTER!$G:$G,[3]MASTER!$Q:$Q)</f>
        <v>#N/A</v>
      </c>
      <c r="F360" s="18">
        <f>_xlfn.XLOOKUP(A360,'[4]2022 Qtr 2 | Eff April 01, 2022'!$C$4:$C$785,'[4]2022 Qtr 2 | Eff April 01, 2022'!$I$4:$I$785)</f>
        <v>30.577000000000002</v>
      </c>
      <c r="G360" s="19">
        <f>_xlfn.XLOOKUP(A360,[5]Q3!$A:$A,[5]Q3!$O:$O)</f>
        <v>30.446999999999999</v>
      </c>
      <c r="H360" s="20">
        <f t="shared" si="6"/>
        <v>30.446999999999999</v>
      </c>
      <c r="I360" s="21"/>
    </row>
    <row r="361" spans="1:9" x14ac:dyDescent="0.2">
      <c r="A361" s="14" t="s">
        <v>407</v>
      </c>
      <c r="B361" s="15" t="s">
        <v>408</v>
      </c>
      <c r="C361" s="16" t="s">
        <v>2</v>
      </c>
      <c r="D361" s="17">
        <v>30</v>
      </c>
      <c r="E361" s="17" t="e">
        <f>_xlfn.XLOOKUP(A361,[3]MASTER!$G:$G,[3]MASTER!$Q:$Q)</f>
        <v>#N/A</v>
      </c>
      <c r="F361" s="18">
        <f>_xlfn.XLOOKUP(A361,'[4]2022 Qtr 2 | Eff April 01, 2022'!$C$4:$C$785,'[4]2022 Qtr 2 | Eff April 01, 2022'!$I$4:$I$785)</f>
        <v>8.5999999999999993E-2</v>
      </c>
      <c r="G361" s="19" t="str">
        <f>_xlfn.XLOOKUP(A361,[5]Q3!$A:$A,[5]Q3!$O:$O)</f>
        <v>N/C</v>
      </c>
      <c r="H361" s="20">
        <f t="shared" si="6"/>
        <v>8.5999999999999993E-2</v>
      </c>
      <c r="I361" s="21"/>
    </row>
    <row r="362" spans="1:9" x14ac:dyDescent="0.2">
      <c r="A362" s="14" t="s">
        <v>409</v>
      </c>
      <c r="B362" s="15" t="s">
        <v>410</v>
      </c>
      <c r="C362" s="16" t="s">
        <v>2</v>
      </c>
      <c r="D362" s="17">
        <v>30</v>
      </c>
      <c r="E362" s="17" t="e">
        <f>_xlfn.XLOOKUP(A362,[3]MASTER!$G:$G,[3]MASTER!$Q:$Q)</f>
        <v>#N/A</v>
      </c>
      <c r="F362" s="18">
        <f>_xlfn.XLOOKUP(A362,'[4]2022 Qtr 2 | Eff April 01, 2022'!$C$4:$C$785,'[4]2022 Qtr 2 | Eff April 01, 2022'!$I$4:$I$785)</f>
        <v>42.38</v>
      </c>
      <c r="G362" s="19">
        <f>_xlfn.XLOOKUP(A362,[5]Q3!$A:$A,[5]Q3!$O:$O)</f>
        <v>42.268999999999998</v>
      </c>
      <c r="H362" s="20">
        <f t="shared" si="6"/>
        <v>42.268999999999998</v>
      </c>
      <c r="I362" s="21"/>
    </row>
    <row r="363" spans="1:9" x14ac:dyDescent="0.2">
      <c r="A363" s="14" t="s">
        <v>411</v>
      </c>
      <c r="B363" s="15" t="s">
        <v>412</v>
      </c>
      <c r="C363" s="16" t="s">
        <v>2</v>
      </c>
      <c r="D363" s="17">
        <v>30</v>
      </c>
      <c r="E363" s="17" t="e">
        <f>_xlfn.XLOOKUP(A363,[3]MASTER!$G:$G,[3]MASTER!$Q:$Q)</f>
        <v>#N/A</v>
      </c>
      <c r="F363" s="18">
        <f>_xlfn.XLOOKUP(A363,'[4]2022 Qtr 2 | Eff April 01, 2022'!$C$4:$C$785,'[4]2022 Qtr 2 | Eff April 01, 2022'!$I$4:$I$785)</f>
        <v>24.513000000000002</v>
      </c>
      <c r="G363" s="19">
        <f>_xlfn.XLOOKUP(A363,[5]Q3!$A:$A,[5]Q3!$O:$O)</f>
        <v>25.588000000000001</v>
      </c>
      <c r="H363" s="20">
        <f t="shared" si="6"/>
        <v>25.588000000000001</v>
      </c>
      <c r="I363" s="21"/>
    </row>
    <row r="364" spans="1:9" x14ac:dyDescent="0.2">
      <c r="A364" s="14" t="s">
        <v>1044</v>
      </c>
      <c r="B364" s="15" t="s">
        <v>1045</v>
      </c>
      <c r="C364" s="16" t="s">
        <v>2</v>
      </c>
      <c r="D364" s="17">
        <v>30</v>
      </c>
      <c r="E364" s="17" t="e">
        <f>_xlfn.XLOOKUP(A364,[3]MASTER!$G:$G,[3]MASTER!$Q:$Q)</f>
        <v>#N/A</v>
      </c>
      <c r="F364" s="18">
        <f>_xlfn.XLOOKUP(A364,'[4]2022 Qtr 2 | Eff April 01, 2022'!$C$4:$C$785,'[4]2022 Qtr 2 | Eff April 01, 2022'!$I$4:$I$785)</f>
        <v>23.925000000000001</v>
      </c>
      <c r="G364" s="19">
        <f>_xlfn.XLOOKUP(A364,[5]Q3!$A:$A,[5]Q3!$O:$O)</f>
        <v>25.126999999999999</v>
      </c>
      <c r="H364" s="20">
        <f t="shared" si="6"/>
        <v>25.126999999999999</v>
      </c>
      <c r="I364" s="21"/>
    </row>
    <row r="365" spans="1:9" x14ac:dyDescent="0.2">
      <c r="A365" s="14" t="s">
        <v>413</v>
      </c>
      <c r="B365" s="15" t="s">
        <v>414</v>
      </c>
      <c r="C365" s="16" t="s">
        <v>2</v>
      </c>
      <c r="D365" s="17">
        <v>30</v>
      </c>
      <c r="E365" s="17" t="e">
        <f>_xlfn.XLOOKUP(A365,[3]MASTER!$G:$G,[3]MASTER!$Q:$Q)</f>
        <v>#N/A</v>
      </c>
      <c r="F365" s="18">
        <f>_xlfn.XLOOKUP(A365,'[4]2022 Qtr 2 | Eff April 01, 2022'!$C$4:$C$785,'[4]2022 Qtr 2 | Eff April 01, 2022'!$I$4:$I$785)</f>
        <v>12.635999999999999</v>
      </c>
      <c r="G365" s="19">
        <f>_xlfn.XLOOKUP(A365,[5]Q3!$A:$A,[5]Q3!$O:$O)</f>
        <v>13.132</v>
      </c>
      <c r="H365" s="20">
        <f t="shared" si="6"/>
        <v>13.132</v>
      </c>
      <c r="I365" s="21"/>
    </row>
    <row r="366" spans="1:9" x14ac:dyDescent="0.2">
      <c r="A366" s="14" t="s">
        <v>415</v>
      </c>
      <c r="B366" s="15" t="s">
        <v>416</v>
      </c>
      <c r="C366" s="16" t="s">
        <v>2</v>
      </c>
      <c r="D366" s="17">
        <v>30</v>
      </c>
      <c r="E366" s="17" t="e">
        <f>_xlfn.XLOOKUP(A366,[3]MASTER!$G:$G,[3]MASTER!$Q:$Q)</f>
        <v>#N/A</v>
      </c>
      <c r="F366" s="18">
        <f>_xlfn.XLOOKUP(A366,'[4]2022 Qtr 2 | Eff April 01, 2022'!$C$4:$C$785,'[4]2022 Qtr 2 | Eff April 01, 2022'!$I$4:$I$785)</f>
        <v>10.151</v>
      </c>
      <c r="G366" s="19">
        <f>_xlfn.XLOOKUP(A366,[5]Q3!$A:$A,[5]Q3!$O:$O)</f>
        <v>10.576000000000001</v>
      </c>
      <c r="H366" s="20">
        <f t="shared" si="6"/>
        <v>10.576000000000001</v>
      </c>
      <c r="I366" s="21"/>
    </row>
    <row r="367" spans="1:9" x14ac:dyDescent="0.2">
      <c r="A367" s="14" t="s">
        <v>417</v>
      </c>
      <c r="B367" s="15" t="s">
        <v>418</v>
      </c>
      <c r="C367" s="16" t="s">
        <v>2</v>
      </c>
      <c r="D367" s="17">
        <v>30</v>
      </c>
      <c r="E367" s="17" t="e">
        <f>_xlfn.XLOOKUP(A367,[3]MASTER!$G:$G,[3]MASTER!$Q:$Q)</f>
        <v>#N/A</v>
      </c>
      <c r="F367" s="18">
        <f>_xlfn.XLOOKUP(A367,'[4]2022 Qtr 2 | Eff April 01, 2022'!$C$4:$C$785,'[4]2022 Qtr 2 | Eff April 01, 2022'!$I$4:$I$785)</f>
        <v>1.214</v>
      </c>
      <c r="G367" s="19">
        <f>_xlfn.XLOOKUP(A367,[5]Q3!$A:$A,[5]Q3!$O:$O)</f>
        <v>0.90500000000000003</v>
      </c>
      <c r="H367" s="20">
        <f t="shared" si="6"/>
        <v>0.90500000000000003</v>
      </c>
      <c r="I367" s="21"/>
    </row>
    <row r="368" spans="1:9" x14ac:dyDescent="0.2">
      <c r="A368" s="14" t="s">
        <v>419</v>
      </c>
      <c r="B368" s="15" t="s">
        <v>420</v>
      </c>
      <c r="C368" s="16" t="s">
        <v>2</v>
      </c>
      <c r="D368" s="17">
        <v>30</v>
      </c>
      <c r="E368" s="17" t="e">
        <f>_xlfn.XLOOKUP(A368,[3]MASTER!$G:$G,[3]MASTER!$Q:$Q)</f>
        <v>#N/A</v>
      </c>
      <c r="F368" s="18">
        <f>_xlfn.XLOOKUP(A368,'[4]2022 Qtr 2 | Eff April 01, 2022'!$C$4:$C$785,'[4]2022 Qtr 2 | Eff April 01, 2022'!$I$4:$I$785)</f>
        <v>0.80200000000000005</v>
      </c>
      <c r="G368" s="19">
        <f>_xlfn.XLOOKUP(A368,[5]Q3!$A:$A,[5]Q3!$O:$O)</f>
        <v>0.69699999999999995</v>
      </c>
      <c r="H368" s="20">
        <f t="shared" si="6"/>
        <v>0.69699999999999995</v>
      </c>
      <c r="I368" s="21"/>
    </row>
    <row r="369" spans="1:9" x14ac:dyDescent="0.2">
      <c r="A369" s="14" t="s">
        <v>1303</v>
      </c>
      <c r="B369" s="15" t="s">
        <v>1304</v>
      </c>
      <c r="C369" s="16" t="s">
        <v>2</v>
      </c>
      <c r="D369" s="17">
        <v>30</v>
      </c>
      <c r="E369" s="17" t="e">
        <f>_xlfn.XLOOKUP(A369,[3]MASTER!$G:$G,[3]MASTER!$Q:$Q)</f>
        <v>#N/A</v>
      </c>
      <c r="F369" s="18">
        <f>_xlfn.XLOOKUP(A369,'[4]2022 Qtr 2 | Eff April 01, 2022'!$C$4:$C$785,'[4]2022 Qtr 2 | Eff April 01, 2022'!$I$4:$I$785)</f>
        <v>789.96</v>
      </c>
      <c r="G369" s="19" t="e">
        <f>_xlfn.XLOOKUP(A369,[5]Q3!$A:$A,[5]Q3!$O:$O)</f>
        <v>#N/A</v>
      </c>
      <c r="H369" s="20">
        <f t="shared" si="6"/>
        <v>789.96</v>
      </c>
      <c r="I369" s="21"/>
    </row>
    <row r="370" spans="1:9" x14ac:dyDescent="0.2">
      <c r="A370" s="14" t="s">
        <v>1301</v>
      </c>
      <c r="B370" s="15" t="s">
        <v>1302</v>
      </c>
      <c r="C370" s="16" t="s">
        <v>2</v>
      </c>
      <c r="D370" s="17">
        <v>30</v>
      </c>
      <c r="E370" s="17" t="e">
        <f>_xlfn.XLOOKUP(A370,[3]MASTER!$G:$G,[3]MASTER!$Q:$Q)</f>
        <v>#N/A</v>
      </c>
      <c r="F370" s="18">
        <f>_xlfn.XLOOKUP(A370,'[4]2022 Qtr 2 | Eff April 01, 2022'!$C$4:$C$785,'[4]2022 Qtr 2 | Eff April 01, 2022'!$I$4:$I$785)</f>
        <v>372.42</v>
      </c>
      <c r="G370" s="19" t="e">
        <f>_xlfn.XLOOKUP(A370,[5]Q3!$A:$A,[5]Q3!$O:$O)</f>
        <v>#N/A</v>
      </c>
      <c r="H370" s="20">
        <f t="shared" si="6"/>
        <v>372.42</v>
      </c>
      <c r="I370" s="21"/>
    </row>
    <row r="371" spans="1:9" x14ac:dyDescent="0.2">
      <c r="A371" s="14" t="s">
        <v>421</v>
      </c>
      <c r="B371" s="15" t="s">
        <v>422</v>
      </c>
      <c r="C371" s="16" t="s">
        <v>2</v>
      </c>
      <c r="D371" s="17">
        <v>30</v>
      </c>
      <c r="E371" s="17" t="e">
        <f>_xlfn.XLOOKUP(A371,[3]MASTER!$G:$G,[3]MASTER!$Q:$Q)</f>
        <v>#N/A</v>
      </c>
      <c r="F371" s="18">
        <f>_xlfn.XLOOKUP(A371,'[4]2022 Qtr 2 | Eff April 01, 2022'!$C$4:$C$785,'[4]2022 Qtr 2 | Eff April 01, 2022'!$I$4:$I$785)</f>
        <v>167.68100000000001</v>
      </c>
      <c r="G371" s="19">
        <f>_xlfn.XLOOKUP(A371,[5]Q3!$A:$A,[5]Q3!$O:$O)</f>
        <v>155.827</v>
      </c>
      <c r="H371" s="20">
        <f t="shared" si="6"/>
        <v>155.827</v>
      </c>
      <c r="I371" s="21"/>
    </row>
    <row r="372" spans="1:9" x14ac:dyDescent="0.2">
      <c r="A372" s="14" t="s">
        <v>423</v>
      </c>
      <c r="B372" s="15" t="s">
        <v>424</v>
      </c>
      <c r="C372" s="16" t="s">
        <v>2</v>
      </c>
      <c r="D372" s="17">
        <v>30</v>
      </c>
      <c r="E372" s="17" t="e">
        <f>_xlfn.XLOOKUP(A372,[3]MASTER!$G:$G,[3]MASTER!$Q:$Q)</f>
        <v>#N/A</v>
      </c>
      <c r="F372" s="18">
        <f>_xlfn.XLOOKUP(A372,'[4]2022 Qtr 2 | Eff April 01, 2022'!$C$4:$C$785,'[4]2022 Qtr 2 | Eff April 01, 2022'!$I$4:$I$785)</f>
        <v>2985.846</v>
      </c>
      <c r="G372" s="19">
        <f>_xlfn.XLOOKUP(A372,[5]Q3!$A:$A,[5]Q3!$O:$O)</f>
        <v>3110.558</v>
      </c>
      <c r="H372" s="20">
        <f t="shared" si="6"/>
        <v>3110.558</v>
      </c>
      <c r="I372" s="21"/>
    </row>
    <row r="373" spans="1:9" x14ac:dyDescent="0.2">
      <c r="A373" s="14" t="s">
        <v>425</v>
      </c>
      <c r="B373" s="15" t="s">
        <v>426</v>
      </c>
      <c r="C373" s="16" t="s">
        <v>2</v>
      </c>
      <c r="D373" s="17">
        <v>30</v>
      </c>
      <c r="E373" s="17" t="e">
        <f>_xlfn.XLOOKUP(A373,[3]MASTER!$G:$G,[3]MASTER!$Q:$Q)</f>
        <v>#N/A</v>
      </c>
      <c r="F373" s="18">
        <f>_xlfn.XLOOKUP(A373,'[4]2022 Qtr 2 | Eff April 01, 2022'!$C$4:$C$785,'[4]2022 Qtr 2 | Eff April 01, 2022'!$I$4:$I$785)</f>
        <v>32.116</v>
      </c>
      <c r="G373" s="19">
        <f>_xlfn.XLOOKUP(A373,[5]Q3!$A:$A,[5]Q3!$O:$O)</f>
        <v>35.226999999999997</v>
      </c>
      <c r="H373" s="20">
        <f t="shared" si="6"/>
        <v>35.226999999999997</v>
      </c>
      <c r="I373" s="21"/>
    </row>
    <row r="374" spans="1:9" x14ac:dyDescent="0.2">
      <c r="A374" s="14" t="s">
        <v>427</v>
      </c>
      <c r="B374" s="15" t="s">
        <v>428</v>
      </c>
      <c r="C374" s="16" t="s">
        <v>2</v>
      </c>
      <c r="D374" s="17">
        <v>30</v>
      </c>
      <c r="E374" s="17" t="e">
        <f>_xlfn.XLOOKUP(A374,[3]MASTER!$G:$G,[3]MASTER!$Q:$Q)</f>
        <v>#N/A</v>
      </c>
      <c r="F374" s="18">
        <f>_xlfn.XLOOKUP(A374,'[4]2022 Qtr 2 | Eff April 01, 2022'!$C$4:$C$785,'[4]2022 Qtr 2 | Eff April 01, 2022'!$I$4:$I$785)</f>
        <v>24.306999999999999</v>
      </c>
      <c r="G374" s="19">
        <f>_xlfn.XLOOKUP(A374,[5]Q3!$A:$A,[5]Q3!$O:$O)</f>
        <v>26.17</v>
      </c>
      <c r="H374" s="20">
        <f t="shared" si="6"/>
        <v>26.17</v>
      </c>
      <c r="I374" s="21"/>
    </row>
    <row r="375" spans="1:9" x14ac:dyDescent="0.2">
      <c r="A375" s="14" t="s">
        <v>1046</v>
      </c>
      <c r="B375" s="15" t="s">
        <v>1047</v>
      </c>
      <c r="C375" s="16" t="s">
        <v>2</v>
      </c>
      <c r="D375" s="17">
        <v>30</v>
      </c>
      <c r="E375" s="17" t="e">
        <f>_xlfn.XLOOKUP(A375,[3]MASTER!$G:$G,[3]MASTER!$Q:$Q)</f>
        <v>#N/A</v>
      </c>
      <c r="F375" s="18">
        <f>_xlfn.XLOOKUP(A375,'[4]2022 Qtr 2 | Eff April 01, 2022'!$C$4:$C$785,'[4]2022 Qtr 2 | Eff April 01, 2022'!$I$4:$I$785)</f>
        <v>0.77</v>
      </c>
      <c r="G375" s="19">
        <f>_xlfn.XLOOKUP(A375,[5]Q3!$A:$A,[5]Q3!$O:$O)</f>
        <v>0.68700000000000006</v>
      </c>
      <c r="H375" s="20">
        <f t="shared" si="6"/>
        <v>0.68700000000000006</v>
      </c>
      <c r="I375" s="21"/>
    </row>
    <row r="376" spans="1:9" x14ac:dyDescent="0.2">
      <c r="A376" s="14" t="s">
        <v>1048</v>
      </c>
      <c r="B376" s="15" t="s">
        <v>1049</v>
      </c>
      <c r="C376" s="16" t="s">
        <v>2</v>
      </c>
      <c r="D376" s="17">
        <v>30</v>
      </c>
      <c r="E376" s="17" t="e">
        <f>_xlfn.XLOOKUP(A376,[3]MASTER!$G:$G,[3]MASTER!$Q:$Q)</f>
        <v>#N/A</v>
      </c>
      <c r="F376" s="18">
        <f>_xlfn.XLOOKUP(A376,'[4]2022 Qtr 2 | Eff April 01, 2022'!$C$4:$C$785,'[4]2022 Qtr 2 | Eff April 01, 2022'!$I$4:$I$785)</f>
        <v>1.5833300000000001</v>
      </c>
      <c r="G376" s="19" t="str">
        <f>_xlfn.XLOOKUP(A376,[5]Q3!$A:$A,[5]Q3!$O:$O)</f>
        <v>N/C</v>
      </c>
      <c r="H376" s="20">
        <f t="shared" si="6"/>
        <v>1.5833300000000001</v>
      </c>
      <c r="I376" s="21"/>
    </row>
    <row r="377" spans="1:9" x14ac:dyDescent="0.2">
      <c r="A377" s="14" t="s">
        <v>429</v>
      </c>
      <c r="B377" s="15" t="s">
        <v>430</v>
      </c>
      <c r="C377" s="16" t="s">
        <v>2</v>
      </c>
      <c r="D377" s="17">
        <v>30</v>
      </c>
      <c r="E377" s="17" t="e">
        <f>_xlfn.XLOOKUP(A377,[3]MASTER!$G:$G,[3]MASTER!$Q:$Q)</f>
        <v>#N/A</v>
      </c>
      <c r="F377" s="18">
        <f>_xlfn.XLOOKUP(A377,'[4]2022 Qtr 2 | Eff April 01, 2022'!$C$4:$C$785,'[4]2022 Qtr 2 | Eff April 01, 2022'!$I$4:$I$785)</f>
        <v>2.57</v>
      </c>
      <c r="G377" s="19">
        <f>_xlfn.XLOOKUP(A377,[5]Q3!$A:$A,[5]Q3!$O:$O)</f>
        <v>2.7810000000000001</v>
      </c>
      <c r="H377" s="20">
        <f t="shared" si="6"/>
        <v>2.7810000000000001</v>
      </c>
      <c r="I377" s="21"/>
    </row>
    <row r="378" spans="1:9" x14ac:dyDescent="0.2">
      <c r="A378" s="14" t="s">
        <v>431</v>
      </c>
      <c r="B378" s="15" t="s">
        <v>432</v>
      </c>
      <c r="C378" s="16" t="s">
        <v>2</v>
      </c>
      <c r="D378" s="17">
        <v>30</v>
      </c>
      <c r="E378" s="17" t="e">
        <f>_xlfn.XLOOKUP(A378,[3]MASTER!$G:$G,[3]MASTER!$Q:$Q)</f>
        <v>#N/A</v>
      </c>
      <c r="F378" s="18">
        <f>_xlfn.XLOOKUP(A378,'[4]2022 Qtr 2 | Eff April 01, 2022'!$C$4:$C$785,'[4]2022 Qtr 2 | Eff April 01, 2022'!$I$4:$I$785)</f>
        <v>41.725000000000001</v>
      </c>
      <c r="G378" s="19">
        <f>_xlfn.XLOOKUP(A378,[5]Q3!$A:$A,[5]Q3!$O:$O)</f>
        <v>40.295000000000002</v>
      </c>
      <c r="H378" s="20">
        <f t="shared" si="6"/>
        <v>40.295000000000002</v>
      </c>
      <c r="I378" s="21"/>
    </row>
    <row r="379" spans="1:9" x14ac:dyDescent="0.2">
      <c r="A379" s="14" t="s">
        <v>433</v>
      </c>
      <c r="B379" s="15" t="s">
        <v>434</v>
      </c>
      <c r="C379" s="16" t="s">
        <v>2</v>
      </c>
      <c r="D379" s="17">
        <v>30</v>
      </c>
      <c r="E379" s="17" t="e">
        <f>_xlfn.XLOOKUP(A379,[3]MASTER!$G:$G,[3]MASTER!$Q:$Q)</f>
        <v>#N/A</v>
      </c>
      <c r="F379" s="18">
        <f>_xlfn.XLOOKUP(A379,'[4]2022 Qtr 2 | Eff April 01, 2022'!$C$4:$C$785,'[4]2022 Qtr 2 | Eff April 01, 2022'!$I$4:$I$785)</f>
        <v>382.64800000000002</v>
      </c>
      <c r="G379" s="19">
        <f>_xlfn.XLOOKUP(A379,[5]Q3!$A:$A,[5]Q3!$O:$O)</f>
        <v>402.53800000000001</v>
      </c>
      <c r="H379" s="20">
        <f t="shared" si="6"/>
        <v>402.53800000000001</v>
      </c>
      <c r="I379" s="21"/>
    </row>
    <row r="380" spans="1:9" x14ac:dyDescent="0.2">
      <c r="A380" s="14" t="s">
        <v>435</v>
      </c>
      <c r="B380" s="15" t="s">
        <v>436</v>
      </c>
      <c r="C380" s="16" t="s">
        <v>2</v>
      </c>
      <c r="D380" s="17">
        <v>30</v>
      </c>
      <c r="E380" s="17" t="e">
        <f>_xlfn.XLOOKUP(A380,[3]MASTER!$G:$G,[3]MASTER!$Q:$Q)</f>
        <v>#N/A</v>
      </c>
      <c r="F380" s="18">
        <f>_xlfn.XLOOKUP(A380,'[4]2022 Qtr 2 | Eff April 01, 2022'!$C$4:$C$785,'[4]2022 Qtr 2 | Eff April 01, 2022'!$I$4:$I$785)</f>
        <v>2.9690813793103445</v>
      </c>
      <c r="G380" s="19">
        <f>_xlfn.XLOOKUP(A380,[5]Q3!$A:$A,[5]Q3!$O:$O)</f>
        <v>2.7098837060702876</v>
      </c>
      <c r="H380" s="20">
        <f t="shared" si="6"/>
        <v>2.7098837060702876</v>
      </c>
      <c r="I380" s="21"/>
    </row>
    <row r="381" spans="1:9" x14ac:dyDescent="0.2">
      <c r="A381" s="14" t="s">
        <v>437</v>
      </c>
      <c r="B381" s="15" t="s">
        <v>438</v>
      </c>
      <c r="C381" s="16" t="s">
        <v>2</v>
      </c>
      <c r="D381" s="17">
        <v>30</v>
      </c>
      <c r="E381" s="17" t="e">
        <f>_xlfn.XLOOKUP(A381,[3]MASTER!$G:$G,[3]MASTER!$Q:$Q)</f>
        <v>#N/A</v>
      </c>
      <c r="F381" s="18">
        <f>_xlfn.XLOOKUP(A381,'[4]2022 Qtr 2 | Eff April 01, 2022'!$C$4:$C$785,'[4]2022 Qtr 2 | Eff April 01, 2022'!$I$4:$I$785)</f>
        <v>1.1140000000000001</v>
      </c>
      <c r="G381" s="19">
        <f>_xlfn.XLOOKUP(A381,[5]Q3!$A:$A,[5]Q3!$O:$O)</f>
        <v>1.0860000000000001</v>
      </c>
      <c r="H381" s="20">
        <f t="shared" si="6"/>
        <v>1.0860000000000001</v>
      </c>
      <c r="I381" s="21"/>
    </row>
    <row r="382" spans="1:9" x14ac:dyDescent="0.2">
      <c r="A382" s="14" t="s">
        <v>439</v>
      </c>
      <c r="B382" s="15" t="s">
        <v>440</v>
      </c>
      <c r="C382" s="16" t="s">
        <v>2</v>
      </c>
      <c r="D382" s="17">
        <v>30</v>
      </c>
      <c r="E382" s="17" t="e">
        <f>_xlfn.XLOOKUP(A382,[3]MASTER!$G:$G,[3]MASTER!$Q:$Q)</f>
        <v>#N/A</v>
      </c>
      <c r="F382" s="18">
        <f>_xlfn.XLOOKUP(A382,'[4]2022 Qtr 2 | Eff April 01, 2022'!$C$4:$C$785,'[4]2022 Qtr 2 | Eff April 01, 2022'!$I$4:$I$785)</f>
        <v>10.885999999999999</v>
      </c>
      <c r="G382" s="19">
        <f>_xlfn.XLOOKUP(A382,[5]Q3!$A:$A,[5]Q3!$O:$O)</f>
        <v>9.8439999999999994</v>
      </c>
      <c r="H382" s="20">
        <f t="shared" si="6"/>
        <v>9.8439999999999994</v>
      </c>
      <c r="I382" s="21"/>
    </row>
    <row r="383" spans="1:9" x14ac:dyDescent="0.2">
      <c r="A383" s="14" t="s">
        <v>441</v>
      </c>
      <c r="B383" s="15" t="s">
        <v>442</v>
      </c>
      <c r="C383" s="16" t="s">
        <v>2</v>
      </c>
      <c r="D383" s="17">
        <v>30</v>
      </c>
      <c r="E383" s="17" t="e">
        <f>_xlfn.XLOOKUP(A383,[3]MASTER!$G:$G,[3]MASTER!$Q:$Q)</f>
        <v>#N/A</v>
      </c>
      <c r="F383" s="18">
        <f>_xlfn.XLOOKUP(A383,'[4]2022 Qtr 2 | Eff April 01, 2022'!$C$4:$C$785,'[4]2022 Qtr 2 | Eff April 01, 2022'!$I$4:$I$785)</f>
        <v>107.864</v>
      </c>
      <c r="G383" s="19">
        <f>_xlfn.XLOOKUP(A383,[5]Q3!$A:$A,[5]Q3!$O:$O)</f>
        <v>113.925</v>
      </c>
      <c r="H383" s="20">
        <f t="shared" si="6"/>
        <v>113.925</v>
      </c>
      <c r="I383" s="21"/>
    </row>
    <row r="384" spans="1:9" x14ac:dyDescent="0.2">
      <c r="A384" s="14" t="s">
        <v>443</v>
      </c>
      <c r="B384" s="15" t="s">
        <v>444</v>
      </c>
      <c r="C384" s="16" t="s">
        <v>2</v>
      </c>
      <c r="D384" s="17">
        <v>30</v>
      </c>
      <c r="E384" s="17" t="e">
        <f>_xlfn.XLOOKUP(A384,[3]MASTER!$G:$G,[3]MASTER!$Q:$Q)</f>
        <v>#N/A</v>
      </c>
      <c r="F384" s="18">
        <f>_xlfn.XLOOKUP(A384,'[4]2022 Qtr 2 | Eff April 01, 2022'!$C$4:$C$785,'[4]2022 Qtr 2 | Eff April 01, 2022'!$I$4:$I$785)</f>
        <v>1.0580000000000001</v>
      </c>
      <c r="G384" s="19">
        <f>_xlfn.XLOOKUP(A384,[5]Q3!$A:$A,[5]Q3!$O:$O)</f>
        <v>1.04</v>
      </c>
      <c r="H384" s="20">
        <f t="shared" si="6"/>
        <v>1.04</v>
      </c>
      <c r="I384" s="21"/>
    </row>
    <row r="385" spans="1:9" x14ac:dyDescent="0.2">
      <c r="A385" s="14" t="s">
        <v>445</v>
      </c>
      <c r="B385" s="15" t="s">
        <v>446</v>
      </c>
      <c r="C385" s="16" t="s">
        <v>2</v>
      </c>
      <c r="D385" s="17">
        <v>30</v>
      </c>
      <c r="E385" s="17" t="e">
        <f>_xlfn.XLOOKUP(A385,[3]MASTER!$G:$G,[3]MASTER!$Q:$Q)</f>
        <v>#N/A</v>
      </c>
      <c r="F385" s="18">
        <f>_xlfn.XLOOKUP(A385,'[4]2022 Qtr 2 | Eff April 01, 2022'!$C$4:$C$785,'[4]2022 Qtr 2 | Eff April 01, 2022'!$I$4:$I$785)</f>
        <v>0.13200000000000001</v>
      </c>
      <c r="G385" s="19">
        <f>_xlfn.XLOOKUP(A385,[5]Q3!$A:$A,[5]Q3!$O:$O)</f>
        <v>0.11600000000000001</v>
      </c>
      <c r="H385" s="20">
        <f t="shared" si="6"/>
        <v>0.11600000000000001</v>
      </c>
      <c r="I385" s="21"/>
    </row>
    <row r="386" spans="1:9" x14ac:dyDescent="0.2">
      <c r="A386" s="14" t="s">
        <v>447</v>
      </c>
      <c r="B386" s="15" t="s">
        <v>448</v>
      </c>
      <c r="C386" s="16" t="s">
        <v>2</v>
      </c>
      <c r="D386" s="17">
        <v>30</v>
      </c>
      <c r="E386" s="17" t="e">
        <f>_xlfn.XLOOKUP(A386,[3]MASTER!$G:$G,[3]MASTER!$Q:$Q)</f>
        <v>#N/A</v>
      </c>
      <c r="F386" s="18">
        <f>_xlfn.XLOOKUP(A386,'[4]2022 Qtr 2 | Eff April 01, 2022'!$C$4:$C$785,'[4]2022 Qtr 2 | Eff April 01, 2022'!$I$4:$I$785)</f>
        <v>1.123660011918951</v>
      </c>
      <c r="G386" s="19">
        <f>_xlfn.XLOOKUP(A386,[5]Q3!$A:$A,[5]Q3!$O:$O)</f>
        <v>0.99644872830036357</v>
      </c>
      <c r="H386" s="20">
        <f t="shared" si="6"/>
        <v>0.99644872830036357</v>
      </c>
      <c r="I386" s="21"/>
    </row>
    <row r="387" spans="1:9" x14ac:dyDescent="0.2">
      <c r="A387" s="14" t="s">
        <v>449</v>
      </c>
      <c r="B387" s="15" t="s">
        <v>450</v>
      </c>
      <c r="C387" s="16" t="s">
        <v>2</v>
      </c>
      <c r="D387" s="17">
        <v>30</v>
      </c>
      <c r="E387" s="17" t="e">
        <f>_xlfn.XLOOKUP(A387,[3]MASTER!$G:$G,[3]MASTER!$Q:$Q)</f>
        <v>#N/A</v>
      </c>
      <c r="F387" s="18">
        <f>_xlfn.XLOOKUP(A387,'[4]2022 Qtr 2 | Eff April 01, 2022'!$C$4:$C$785,'[4]2022 Qtr 2 | Eff April 01, 2022'!$I$4:$I$785)</f>
        <v>1.4770000000000001</v>
      </c>
      <c r="G387" s="19">
        <f>_xlfn.XLOOKUP(A387,[5]Q3!$A:$A,[5]Q3!$O:$O)</f>
        <v>1.8069999999999999</v>
      </c>
      <c r="H387" s="20">
        <f t="shared" si="6"/>
        <v>1.8069999999999999</v>
      </c>
      <c r="I387" s="21"/>
    </row>
    <row r="388" spans="1:9" x14ac:dyDescent="0.2">
      <c r="A388" s="14" t="s">
        <v>451</v>
      </c>
      <c r="B388" s="15" t="s">
        <v>452</v>
      </c>
      <c r="C388" s="16" t="s">
        <v>2</v>
      </c>
      <c r="D388" s="17">
        <v>30</v>
      </c>
      <c r="E388" s="17" t="e">
        <f>_xlfn.XLOOKUP(A388,[3]MASTER!$G:$G,[3]MASTER!$Q:$Q)</f>
        <v>#N/A</v>
      </c>
      <c r="F388" s="18">
        <f>_xlfn.XLOOKUP(A388,'[4]2022 Qtr 2 | Eff April 01, 2022'!$C$4:$C$785,'[4]2022 Qtr 2 | Eff April 01, 2022'!$I$4:$I$785)</f>
        <v>15.117000000000001</v>
      </c>
      <c r="G388" s="19">
        <f>_xlfn.XLOOKUP(A388,[5]Q3!$A:$A,[5]Q3!$O:$O)</f>
        <v>15.058</v>
      </c>
      <c r="H388" s="20">
        <f t="shared" si="6"/>
        <v>15.058</v>
      </c>
      <c r="I388" s="21"/>
    </row>
    <row r="389" spans="1:9" x14ac:dyDescent="0.2">
      <c r="A389" s="14" t="s">
        <v>453</v>
      </c>
      <c r="B389" s="15" t="s">
        <v>454</v>
      </c>
      <c r="C389" s="16" t="s">
        <v>2</v>
      </c>
      <c r="D389" s="17">
        <v>30</v>
      </c>
      <c r="E389" s="17" t="e">
        <f>_xlfn.XLOOKUP(A389,[3]MASTER!$G:$G,[3]MASTER!$Q:$Q)</f>
        <v>#N/A</v>
      </c>
      <c r="F389" s="18">
        <f>_xlfn.XLOOKUP(A389,'[4]2022 Qtr 2 | Eff April 01, 2022'!$C$4:$C$785,'[4]2022 Qtr 2 | Eff April 01, 2022'!$I$4:$I$785)</f>
        <v>377.73</v>
      </c>
      <c r="G389" s="19">
        <f>_xlfn.XLOOKUP(A389,[5]Q3!$A:$A,[5]Q3!$O:$O)</f>
        <v>392.67899999999997</v>
      </c>
      <c r="H389" s="20">
        <f t="shared" si="6"/>
        <v>392.67899999999997</v>
      </c>
      <c r="I389" s="21"/>
    </row>
    <row r="390" spans="1:9" x14ac:dyDescent="0.2">
      <c r="A390" s="14" t="s">
        <v>455</v>
      </c>
      <c r="B390" s="15" t="s">
        <v>456</v>
      </c>
      <c r="C390" s="16" t="s">
        <v>2</v>
      </c>
      <c r="D390" s="17">
        <v>30</v>
      </c>
      <c r="E390" s="17" t="e">
        <f>_xlfn.XLOOKUP(A390,[3]MASTER!$G:$G,[3]MASTER!$Q:$Q)</f>
        <v>#N/A</v>
      </c>
      <c r="F390" s="18">
        <f>_xlfn.XLOOKUP(A390,'[4]2022 Qtr 2 | Eff April 01, 2022'!$C$4:$C$785,'[4]2022 Qtr 2 | Eff April 01, 2022'!$I$4:$I$785)</f>
        <v>1.04</v>
      </c>
      <c r="G390" s="19">
        <f>_xlfn.XLOOKUP(A390,[5]Q3!$A:$A,[5]Q3!$O:$O)</f>
        <v>1.05</v>
      </c>
      <c r="H390" s="20">
        <f t="shared" si="6"/>
        <v>1.05</v>
      </c>
      <c r="I390" s="21"/>
    </row>
    <row r="391" spans="1:9" x14ac:dyDescent="0.2">
      <c r="A391" s="14" t="s">
        <v>457</v>
      </c>
      <c r="B391" s="15" t="s">
        <v>458</v>
      </c>
      <c r="C391" s="16" t="s">
        <v>2</v>
      </c>
      <c r="D391" s="17">
        <v>30</v>
      </c>
      <c r="E391" s="17" t="e">
        <f>_xlfn.XLOOKUP(A391,[3]MASTER!$G:$G,[3]MASTER!$Q:$Q)</f>
        <v>#N/A</v>
      </c>
      <c r="F391" s="18">
        <f>_xlfn.XLOOKUP(A391,'[4]2022 Qtr 2 | Eff April 01, 2022'!$C$4:$C$785,'[4]2022 Qtr 2 | Eff April 01, 2022'!$I$4:$I$785)</f>
        <v>281.88200000000001</v>
      </c>
      <c r="G391" s="19">
        <f>_xlfn.XLOOKUP(A391,[5]Q3!$A:$A,[5]Q3!$O:$O)</f>
        <v>275.14</v>
      </c>
      <c r="H391" s="20">
        <f t="shared" si="6"/>
        <v>275.14</v>
      </c>
      <c r="I391" s="21"/>
    </row>
    <row r="392" spans="1:9" x14ac:dyDescent="0.2">
      <c r="A392" s="14" t="s">
        <v>1479</v>
      </c>
      <c r="B392" s="15" t="s">
        <v>1480</v>
      </c>
      <c r="C392" s="16">
        <v>1</v>
      </c>
      <c r="D392" s="17">
        <v>9</v>
      </c>
      <c r="E392" s="17" t="e">
        <f>_xlfn.XLOOKUP(A392,[3]MASTER!$G:$G,[3]MASTER!$Q:$Q)</f>
        <v>#N/A</v>
      </c>
      <c r="F392" s="18" t="e">
        <f>_xlfn.XLOOKUP(A392,'[4]2022 Qtr 2 | Eff April 01, 2022'!$C$4:$C$785,'[4]2022 Qtr 2 | Eff April 01, 2022'!$I$4:$I$785)</f>
        <v>#N/A</v>
      </c>
      <c r="G392" s="19">
        <f>_xlfn.XLOOKUP(A392,[5]Q3!$A:$A,[5]Q3!$O:$O)</f>
        <v>83.228999999999999</v>
      </c>
      <c r="H392" s="20">
        <f t="shared" si="6"/>
        <v>83.228999999999999</v>
      </c>
      <c r="I392" s="21"/>
    </row>
    <row r="393" spans="1:9" x14ac:dyDescent="0.2">
      <c r="A393" s="14" t="s">
        <v>1311</v>
      </c>
      <c r="B393" s="15" t="s">
        <v>1312</v>
      </c>
      <c r="C393" s="16" t="s">
        <v>2</v>
      </c>
      <c r="D393" s="17">
        <v>30</v>
      </c>
      <c r="E393" s="17" t="e">
        <f>_xlfn.XLOOKUP(A393,[3]MASTER!$G:$G,[3]MASTER!$Q:$Q)</f>
        <v>#N/A</v>
      </c>
      <c r="F393" s="18">
        <f>_xlfn.XLOOKUP(A393,'[4]2022 Qtr 2 | Eff April 01, 2022'!$C$4:$C$785,'[4]2022 Qtr 2 | Eff April 01, 2022'!$I$4:$I$785)</f>
        <v>10.58</v>
      </c>
      <c r="G393" s="19" t="e">
        <f>_xlfn.XLOOKUP(A393,[5]Q3!$A:$A,[5]Q3!$O:$O)</f>
        <v>#N/A</v>
      </c>
      <c r="H393" s="20">
        <f t="shared" si="6"/>
        <v>10.58</v>
      </c>
      <c r="I393" s="21"/>
    </row>
    <row r="394" spans="1:9" x14ac:dyDescent="0.2">
      <c r="A394" s="14" t="s">
        <v>461</v>
      </c>
      <c r="B394" s="15" t="s">
        <v>462</v>
      </c>
      <c r="C394" s="16" t="s">
        <v>2</v>
      </c>
      <c r="D394" s="17">
        <v>30</v>
      </c>
      <c r="E394" s="17" t="e">
        <f>_xlfn.XLOOKUP(A394,[3]MASTER!$G:$G,[3]MASTER!$Q:$Q)</f>
        <v>#N/A</v>
      </c>
      <c r="F394" s="18">
        <f>_xlfn.XLOOKUP(A394,'[4]2022 Qtr 2 | Eff April 01, 2022'!$C$4:$C$785,'[4]2022 Qtr 2 | Eff April 01, 2022'!$I$4:$I$785)</f>
        <v>10.231999999999999</v>
      </c>
      <c r="G394" s="19">
        <f>_xlfn.XLOOKUP(A394,[5]Q3!$A:$A,[5]Q3!$O:$O)</f>
        <v>9.9450000000000003</v>
      </c>
      <c r="H394" s="20">
        <f t="shared" si="6"/>
        <v>9.9450000000000003</v>
      </c>
      <c r="I394" s="21"/>
    </row>
    <row r="395" spans="1:9" x14ac:dyDescent="0.2">
      <c r="A395" s="14" t="s">
        <v>463</v>
      </c>
      <c r="B395" s="15" t="s">
        <v>464</v>
      </c>
      <c r="C395" s="16" t="s">
        <v>2</v>
      </c>
      <c r="D395" s="17">
        <v>30</v>
      </c>
      <c r="E395" s="17" t="e">
        <f>_xlfn.XLOOKUP(A395,[3]MASTER!$G:$G,[3]MASTER!$Q:$Q)</f>
        <v>#N/A</v>
      </c>
      <c r="F395" s="18">
        <f>_xlfn.XLOOKUP(A395,'[4]2022 Qtr 2 | Eff April 01, 2022'!$C$4:$C$785,'[4]2022 Qtr 2 | Eff April 01, 2022'!$I$4:$I$785)</f>
        <v>24.838000000000001</v>
      </c>
      <c r="G395" s="19">
        <f>_xlfn.XLOOKUP(A395,[5]Q3!$A:$A,[5]Q3!$O:$O)</f>
        <v>24.195</v>
      </c>
      <c r="H395" s="20">
        <f t="shared" si="6"/>
        <v>24.195</v>
      </c>
      <c r="I395" s="21"/>
    </row>
    <row r="396" spans="1:9" x14ac:dyDescent="0.2">
      <c r="A396" s="14" t="s">
        <v>465</v>
      </c>
      <c r="B396" s="15" t="s">
        <v>466</v>
      </c>
      <c r="C396" s="16" t="s">
        <v>2</v>
      </c>
      <c r="D396" s="17">
        <v>30</v>
      </c>
      <c r="E396" s="17" t="e">
        <f>_xlfn.XLOOKUP(A396,[3]MASTER!$G:$G,[3]MASTER!$Q:$Q)</f>
        <v>#N/A</v>
      </c>
      <c r="F396" s="18">
        <f>_xlfn.XLOOKUP(A396,'[4]2022 Qtr 2 | Eff April 01, 2022'!$C$4:$C$785,'[4]2022 Qtr 2 | Eff April 01, 2022'!$I$4:$I$785)</f>
        <v>78.495999999999995</v>
      </c>
      <c r="G396" s="19">
        <f>_xlfn.XLOOKUP(A396,[5]Q3!$A:$A,[5]Q3!$O:$O)</f>
        <v>79.468000000000004</v>
      </c>
      <c r="H396" s="20">
        <f t="shared" si="6"/>
        <v>79.468000000000004</v>
      </c>
      <c r="I396" s="21"/>
    </row>
    <row r="397" spans="1:9" x14ac:dyDescent="0.2">
      <c r="A397" s="14" t="s">
        <v>467</v>
      </c>
      <c r="B397" s="15" t="s">
        <v>468</v>
      </c>
      <c r="C397" s="16" t="s">
        <v>2</v>
      </c>
      <c r="D397" s="17">
        <v>30</v>
      </c>
      <c r="E397" s="17" t="e">
        <f>_xlfn.XLOOKUP(A397,[3]MASTER!$G:$G,[3]MASTER!$Q:$Q)</f>
        <v>#N/A</v>
      </c>
      <c r="F397" s="18">
        <f>_xlfn.XLOOKUP(A397,'[4]2022 Qtr 2 | Eff April 01, 2022'!$C$4:$C$785,'[4]2022 Qtr 2 | Eff April 01, 2022'!$I$4:$I$785)</f>
        <v>4.7229999999999999</v>
      </c>
      <c r="G397" s="19">
        <f>_xlfn.XLOOKUP(A397,[5]Q3!$A:$A,[5]Q3!$O:$O)</f>
        <v>4.8140000000000001</v>
      </c>
      <c r="H397" s="20">
        <f t="shared" si="6"/>
        <v>4.8140000000000001</v>
      </c>
      <c r="I397" s="21"/>
    </row>
    <row r="398" spans="1:9" x14ac:dyDescent="0.2">
      <c r="A398" s="14" t="s">
        <v>469</v>
      </c>
      <c r="B398" s="15" t="s">
        <v>470</v>
      </c>
      <c r="C398" s="16" t="s">
        <v>2</v>
      </c>
      <c r="D398" s="17">
        <v>30</v>
      </c>
      <c r="E398" s="17" t="e">
        <f>_xlfn.XLOOKUP(A398,[3]MASTER!$G:$G,[3]MASTER!$Q:$Q)</f>
        <v>#N/A</v>
      </c>
      <c r="F398" s="18">
        <f>_xlfn.XLOOKUP(A398,'[4]2022 Qtr 2 | Eff April 01, 2022'!$C$4:$C$785,'[4]2022 Qtr 2 | Eff April 01, 2022'!$I$4:$I$785)</f>
        <v>30.616</v>
      </c>
      <c r="G398" s="19">
        <f>_xlfn.XLOOKUP(A398,[5]Q3!$A:$A,[5]Q3!$O:$O)</f>
        <v>31.908999999999999</v>
      </c>
      <c r="H398" s="20">
        <f t="shared" ref="H398:H461" si="7">IF(ISNUMBER(G398),G398,F398)</f>
        <v>31.908999999999999</v>
      </c>
      <c r="I398" s="21"/>
    </row>
    <row r="399" spans="1:9" x14ac:dyDescent="0.2">
      <c r="A399" s="14" t="s">
        <v>1050</v>
      </c>
      <c r="B399" s="15" t="s">
        <v>1051</v>
      </c>
      <c r="C399" s="16" t="s">
        <v>2</v>
      </c>
      <c r="D399" s="17">
        <v>30</v>
      </c>
      <c r="E399" s="17" t="e">
        <f>_xlfn.XLOOKUP(A399,[3]MASTER!$G:$G,[3]MASTER!$Q:$Q)</f>
        <v>#N/A</v>
      </c>
      <c r="F399" s="18">
        <f>_xlfn.XLOOKUP(A399,'[4]2022 Qtr 2 | Eff April 01, 2022'!$C$4:$C$785,'[4]2022 Qtr 2 | Eff April 01, 2022'!$I$4:$I$785)</f>
        <v>22.727272727272727</v>
      </c>
      <c r="G399" s="19">
        <f>_xlfn.XLOOKUP(A399,[5]Q3!$A:$A,[5]Q3!$O:$O)</f>
        <v>23.52272727272727</v>
      </c>
      <c r="H399" s="20">
        <f t="shared" si="7"/>
        <v>23.52272727272727</v>
      </c>
      <c r="I399" s="21"/>
    </row>
    <row r="400" spans="1:9" x14ac:dyDescent="0.2">
      <c r="A400" s="14" t="s">
        <v>471</v>
      </c>
      <c r="B400" s="15" t="s">
        <v>472</v>
      </c>
      <c r="C400" s="16" t="s">
        <v>2</v>
      </c>
      <c r="D400" s="17">
        <v>30</v>
      </c>
      <c r="E400" s="17" t="e">
        <f>_xlfn.XLOOKUP(A400,[3]MASTER!$G:$G,[3]MASTER!$Q:$Q)</f>
        <v>#N/A</v>
      </c>
      <c r="F400" s="18">
        <f>_xlfn.XLOOKUP(A400,'[4]2022 Qtr 2 | Eff April 01, 2022'!$C$4:$C$785,'[4]2022 Qtr 2 | Eff April 01, 2022'!$I$4:$I$785)</f>
        <v>11.045999999999999</v>
      </c>
      <c r="G400" s="19">
        <f>_xlfn.XLOOKUP(A400,[5]Q3!$A:$A,[5]Q3!$O:$O)</f>
        <v>11.467000000000001</v>
      </c>
      <c r="H400" s="20">
        <f t="shared" si="7"/>
        <v>11.467000000000001</v>
      </c>
      <c r="I400" s="21"/>
    </row>
    <row r="401" spans="1:9" x14ac:dyDescent="0.2">
      <c r="A401" s="14" t="s">
        <v>473</v>
      </c>
      <c r="B401" s="15" t="s">
        <v>474</v>
      </c>
      <c r="C401" s="16" t="s">
        <v>2</v>
      </c>
      <c r="D401" s="17">
        <v>30</v>
      </c>
      <c r="E401" s="17" t="e">
        <f>_xlfn.XLOOKUP(A401,[3]MASTER!$G:$G,[3]MASTER!$Q:$Q)</f>
        <v>#N/A</v>
      </c>
      <c r="F401" s="18">
        <f>_xlfn.XLOOKUP(A401,'[4]2022 Qtr 2 | Eff April 01, 2022'!$C$4:$C$785,'[4]2022 Qtr 2 | Eff April 01, 2022'!$I$4:$I$785)</f>
        <v>83.897000000000006</v>
      </c>
      <c r="G401" s="19">
        <f>_xlfn.XLOOKUP(A401,[5]Q3!$A:$A,[5]Q3!$O:$O)</f>
        <v>87.736999999999995</v>
      </c>
      <c r="H401" s="20">
        <f t="shared" si="7"/>
        <v>87.736999999999995</v>
      </c>
      <c r="I401" s="21"/>
    </row>
    <row r="402" spans="1:9" x14ac:dyDescent="0.2">
      <c r="A402" s="14" t="s">
        <v>1314</v>
      </c>
      <c r="B402" s="15" t="s">
        <v>1315</v>
      </c>
      <c r="C402" s="16" t="s">
        <v>2</v>
      </c>
      <c r="D402" s="17">
        <v>30</v>
      </c>
      <c r="E402" s="17" t="e">
        <f>_xlfn.XLOOKUP(A402,[3]MASTER!$G:$G,[3]MASTER!$Q:$Q)</f>
        <v>#N/A</v>
      </c>
      <c r="F402" s="18">
        <f>_xlfn.XLOOKUP(A402,'[4]2022 Qtr 2 | Eff April 01, 2022'!$C$4:$C$785,'[4]2022 Qtr 2 | Eff April 01, 2022'!$I$4:$I$785)</f>
        <v>5.35</v>
      </c>
      <c r="G402" s="19" t="e">
        <f>_xlfn.XLOOKUP(A402,[5]Q3!$A:$A,[5]Q3!$O:$O)</f>
        <v>#N/A</v>
      </c>
      <c r="H402" s="20">
        <f t="shared" si="7"/>
        <v>5.35</v>
      </c>
      <c r="I402" s="21"/>
    </row>
    <row r="403" spans="1:9" x14ac:dyDescent="0.2">
      <c r="A403" s="14" t="s">
        <v>475</v>
      </c>
      <c r="B403" s="15" t="s">
        <v>476</v>
      </c>
      <c r="C403" s="16" t="s">
        <v>2</v>
      </c>
      <c r="D403" s="17">
        <v>30</v>
      </c>
      <c r="E403" s="17" t="e">
        <f>_xlfn.XLOOKUP(A403,[3]MASTER!$G:$G,[3]MASTER!$Q:$Q)</f>
        <v>#N/A</v>
      </c>
      <c r="F403" s="18">
        <f>_xlfn.XLOOKUP(A403,'[4]2022 Qtr 2 | Eff April 01, 2022'!$C$4:$C$785,'[4]2022 Qtr 2 | Eff April 01, 2022'!$I$4:$I$785)</f>
        <v>10.666</v>
      </c>
      <c r="G403" s="19">
        <f>_xlfn.XLOOKUP(A403,[5]Q3!$A:$A,[5]Q3!$O:$O)</f>
        <v>10.920999999999999</v>
      </c>
      <c r="H403" s="20">
        <f t="shared" si="7"/>
        <v>10.920999999999999</v>
      </c>
      <c r="I403" s="21"/>
    </row>
    <row r="404" spans="1:9" x14ac:dyDescent="0.2">
      <c r="A404" s="14" t="s">
        <v>477</v>
      </c>
      <c r="B404" s="15" t="s">
        <v>478</v>
      </c>
      <c r="C404" s="16" t="s">
        <v>2</v>
      </c>
      <c r="D404" s="17">
        <v>30</v>
      </c>
      <c r="E404" s="17" t="e">
        <f>_xlfn.XLOOKUP(A404,[3]MASTER!$G:$G,[3]MASTER!$Q:$Q)</f>
        <v>#N/A</v>
      </c>
      <c r="F404" s="18">
        <f>_xlfn.XLOOKUP(A404,'[4]2022 Qtr 2 | Eff April 01, 2022'!$C$4:$C$785,'[4]2022 Qtr 2 | Eff April 01, 2022'!$I$4:$I$785)</f>
        <v>5.88</v>
      </c>
      <c r="G404" s="19">
        <f>_xlfn.XLOOKUP(A404,[5]Q3!$A:$A,[5]Q3!$O:$O)</f>
        <v>6.5129999999999999</v>
      </c>
      <c r="H404" s="20">
        <f t="shared" si="7"/>
        <v>6.5129999999999999</v>
      </c>
      <c r="I404" s="21"/>
    </row>
    <row r="405" spans="1:9" x14ac:dyDescent="0.2">
      <c r="A405" s="14" t="s">
        <v>479</v>
      </c>
      <c r="B405" s="15" t="s">
        <v>480</v>
      </c>
      <c r="C405" s="16" t="s">
        <v>2</v>
      </c>
      <c r="D405" s="17">
        <v>30</v>
      </c>
      <c r="E405" s="17" t="e">
        <f>_xlfn.XLOOKUP(A405,[3]MASTER!$G:$G,[3]MASTER!$Q:$Q)</f>
        <v>#N/A</v>
      </c>
      <c r="F405" s="18">
        <f>_xlfn.XLOOKUP(A405,'[4]2022 Qtr 2 | Eff April 01, 2022'!$C$4:$C$785,'[4]2022 Qtr 2 | Eff April 01, 2022'!$I$4:$I$785)</f>
        <v>119.084</v>
      </c>
      <c r="G405" s="19">
        <f>_xlfn.XLOOKUP(A405,[5]Q3!$A:$A,[5]Q3!$O:$O)</f>
        <v>119.267</v>
      </c>
      <c r="H405" s="20">
        <f t="shared" si="7"/>
        <v>119.267</v>
      </c>
      <c r="I405" s="21"/>
    </row>
    <row r="406" spans="1:9" x14ac:dyDescent="0.2">
      <c r="A406" s="14" t="s">
        <v>481</v>
      </c>
      <c r="B406" s="15" t="s">
        <v>482</v>
      </c>
      <c r="C406" s="16" t="s">
        <v>2</v>
      </c>
      <c r="D406" s="17">
        <v>30</v>
      </c>
      <c r="E406" s="17" t="e">
        <f>_xlfn.XLOOKUP(A406,[3]MASTER!$G:$G,[3]MASTER!$Q:$Q)</f>
        <v>#N/A</v>
      </c>
      <c r="F406" s="18">
        <f>_xlfn.XLOOKUP(A406,'[4]2022 Qtr 2 | Eff April 01, 2022'!$C$4:$C$785,'[4]2022 Qtr 2 | Eff April 01, 2022'!$I$4:$I$785)</f>
        <v>54.040999999999997</v>
      </c>
      <c r="G406" s="19">
        <f>_xlfn.XLOOKUP(A406,[5]Q3!$A:$A,[5]Q3!$O:$O)</f>
        <v>55.32</v>
      </c>
      <c r="H406" s="20">
        <f t="shared" si="7"/>
        <v>55.32</v>
      </c>
      <c r="I406" s="21"/>
    </row>
    <row r="407" spans="1:9" x14ac:dyDescent="0.2">
      <c r="A407" s="14" t="s">
        <v>1052</v>
      </c>
      <c r="B407" s="15" t="s">
        <v>1053</v>
      </c>
      <c r="C407" s="16" t="s">
        <v>2</v>
      </c>
      <c r="D407" s="17">
        <v>30</v>
      </c>
      <c r="E407" s="17" t="e">
        <f>_xlfn.XLOOKUP(A407,[3]MASTER!$G:$G,[3]MASTER!$Q:$Q)</f>
        <v>#N/A</v>
      </c>
      <c r="F407" s="18">
        <f>_xlfn.XLOOKUP(A407,'[4]2022 Qtr 2 | Eff April 01, 2022'!$C$4:$C$785,'[4]2022 Qtr 2 | Eff April 01, 2022'!$I$4:$I$785)</f>
        <v>510.5</v>
      </c>
      <c r="G407" s="19" t="str">
        <f>_xlfn.XLOOKUP(A407,[5]Q3!$A:$A,[5]Q3!$O:$O)</f>
        <v>N/C</v>
      </c>
      <c r="H407" s="20">
        <f t="shared" si="7"/>
        <v>510.5</v>
      </c>
      <c r="I407" s="21"/>
    </row>
    <row r="408" spans="1:9" x14ac:dyDescent="0.2">
      <c r="A408" s="14" t="s">
        <v>1054</v>
      </c>
      <c r="B408" s="15" t="s">
        <v>1055</v>
      </c>
      <c r="C408" s="16" t="s">
        <v>2</v>
      </c>
      <c r="D408" s="17">
        <v>30</v>
      </c>
      <c r="E408" s="17" t="e">
        <f>_xlfn.XLOOKUP(A408,[3]MASTER!$G:$G,[3]MASTER!$Q:$Q)</f>
        <v>#N/A</v>
      </c>
      <c r="F408" s="18">
        <f>_xlfn.XLOOKUP(A408,'[4]2022 Qtr 2 | Eff April 01, 2022'!$C$4:$C$785,'[4]2022 Qtr 2 | Eff April 01, 2022'!$I$4:$I$785)</f>
        <v>32.8125</v>
      </c>
      <c r="G408" s="19" t="str">
        <f>_xlfn.XLOOKUP(A408,[5]Q3!$A:$A,[5]Q3!$O:$O)</f>
        <v>N/C</v>
      </c>
      <c r="H408" s="20">
        <f t="shared" si="7"/>
        <v>32.8125</v>
      </c>
      <c r="I408" s="21"/>
    </row>
    <row r="409" spans="1:9" x14ac:dyDescent="0.2">
      <c r="A409" s="14" t="s">
        <v>483</v>
      </c>
      <c r="B409" s="15" t="s">
        <v>484</v>
      </c>
      <c r="C409" s="16" t="s">
        <v>2</v>
      </c>
      <c r="D409" s="17">
        <v>30</v>
      </c>
      <c r="E409" s="17" t="e">
        <f>_xlfn.XLOOKUP(A409,[3]MASTER!$G:$G,[3]MASTER!$Q:$Q)</f>
        <v>#N/A</v>
      </c>
      <c r="F409" s="18">
        <f>_xlfn.XLOOKUP(A409,'[4]2022 Qtr 2 | Eff April 01, 2022'!$C$4:$C$785,'[4]2022 Qtr 2 | Eff April 01, 2022'!$I$4:$I$785)</f>
        <v>128.529</v>
      </c>
      <c r="G409" s="19">
        <f>_xlfn.XLOOKUP(A409,[5]Q3!$A:$A,[5]Q3!$O:$O)</f>
        <v>128.49199999999999</v>
      </c>
      <c r="H409" s="20">
        <f t="shared" si="7"/>
        <v>128.49199999999999</v>
      </c>
      <c r="I409" s="21"/>
    </row>
    <row r="410" spans="1:9" x14ac:dyDescent="0.2">
      <c r="A410" s="14" t="s">
        <v>485</v>
      </c>
      <c r="B410" s="15" t="s">
        <v>486</v>
      </c>
      <c r="C410" s="16" t="s">
        <v>2</v>
      </c>
      <c r="D410" s="17">
        <v>30</v>
      </c>
      <c r="E410" s="17" t="e">
        <f>_xlfn.XLOOKUP(A410,[3]MASTER!$G:$G,[3]MASTER!$Q:$Q)</f>
        <v>#N/A</v>
      </c>
      <c r="F410" s="18">
        <f>_xlfn.XLOOKUP(A410,'[4]2022 Qtr 2 | Eff April 01, 2022'!$C$4:$C$785,'[4]2022 Qtr 2 | Eff April 01, 2022'!$I$4:$I$785)</f>
        <v>2.0569999999999999</v>
      </c>
      <c r="G410" s="19">
        <f>_xlfn.XLOOKUP(A410,[5]Q3!$A:$A,[5]Q3!$O:$O)</f>
        <v>1.8620000000000001</v>
      </c>
      <c r="H410" s="20">
        <f t="shared" si="7"/>
        <v>1.8620000000000001</v>
      </c>
      <c r="I410" s="21"/>
    </row>
    <row r="411" spans="1:9" x14ac:dyDescent="0.2">
      <c r="A411" s="14" t="s">
        <v>487</v>
      </c>
      <c r="B411" s="15" t="s">
        <v>488</v>
      </c>
      <c r="C411" s="16" t="s">
        <v>2</v>
      </c>
      <c r="D411" s="17">
        <v>30</v>
      </c>
      <c r="E411" s="17" t="e">
        <f>_xlfn.XLOOKUP(A411,[3]MASTER!$G:$G,[3]MASTER!$Q:$Q)</f>
        <v>#N/A</v>
      </c>
      <c r="F411" s="18">
        <f>_xlfn.XLOOKUP(A411,'[4]2022 Qtr 2 | Eff April 01, 2022'!$C$4:$C$785,'[4]2022 Qtr 2 | Eff April 01, 2022'!$I$4:$I$785)</f>
        <v>4.2480000000000002</v>
      </c>
      <c r="G411" s="19">
        <f>_xlfn.XLOOKUP(A411,[5]Q3!$A:$A,[5]Q3!$O:$O)</f>
        <v>4.1879999999999997</v>
      </c>
      <c r="H411" s="20">
        <f t="shared" si="7"/>
        <v>4.1879999999999997</v>
      </c>
      <c r="I411" s="21"/>
    </row>
    <row r="412" spans="1:9" x14ac:dyDescent="0.2">
      <c r="A412" s="14" t="s">
        <v>489</v>
      </c>
      <c r="B412" s="15" t="s">
        <v>490</v>
      </c>
      <c r="C412" s="16" t="s">
        <v>2</v>
      </c>
      <c r="D412" s="17">
        <v>30</v>
      </c>
      <c r="E412" s="17" t="e">
        <f>_xlfn.XLOOKUP(A412,[3]MASTER!$G:$G,[3]MASTER!$Q:$Q)</f>
        <v>#N/A</v>
      </c>
      <c r="F412" s="18">
        <f>_xlfn.XLOOKUP(A412,'[4]2022 Qtr 2 | Eff April 01, 2022'!$C$4:$C$785,'[4]2022 Qtr 2 | Eff April 01, 2022'!$I$4:$I$785)</f>
        <v>6.12</v>
      </c>
      <c r="G412" s="19">
        <f>_xlfn.XLOOKUP(A412,[5]Q3!$A:$A,[5]Q3!$O:$O)</f>
        <v>5.524</v>
      </c>
      <c r="H412" s="20">
        <f t="shared" si="7"/>
        <v>5.524</v>
      </c>
      <c r="I412" s="21"/>
    </row>
    <row r="413" spans="1:9" x14ac:dyDescent="0.2">
      <c r="A413" s="14" t="s">
        <v>491</v>
      </c>
      <c r="B413" s="15" t="s">
        <v>492</v>
      </c>
      <c r="C413" s="16" t="s">
        <v>2</v>
      </c>
      <c r="D413" s="17">
        <v>30</v>
      </c>
      <c r="E413" s="17" t="e">
        <f>_xlfn.XLOOKUP(A413,[3]MASTER!$G:$G,[3]MASTER!$Q:$Q)</f>
        <v>#N/A</v>
      </c>
      <c r="F413" s="18">
        <f>_xlfn.XLOOKUP(A413,'[4]2022 Qtr 2 | Eff April 01, 2022'!$C$4:$C$785,'[4]2022 Qtr 2 | Eff April 01, 2022'!$I$4:$I$785)</f>
        <v>88.281000000000006</v>
      </c>
      <c r="G413" s="19">
        <f>_xlfn.XLOOKUP(A413,[5]Q3!$A:$A,[5]Q3!$O:$O)</f>
        <v>85.822999999999993</v>
      </c>
      <c r="H413" s="20">
        <f t="shared" si="7"/>
        <v>85.822999999999993</v>
      </c>
      <c r="I413" s="21"/>
    </row>
    <row r="414" spans="1:9" x14ac:dyDescent="0.2">
      <c r="A414" s="14" t="s">
        <v>1481</v>
      </c>
      <c r="B414" s="15" t="s">
        <v>1482</v>
      </c>
      <c r="C414" s="16" t="s">
        <v>2</v>
      </c>
      <c r="D414" s="17">
        <v>30</v>
      </c>
      <c r="E414" s="17" t="e">
        <f>_xlfn.XLOOKUP(A414,[3]MASTER!$G:$G,[3]MASTER!$Q:$Q)</f>
        <v>#N/A</v>
      </c>
      <c r="F414" s="18" t="e">
        <f>_xlfn.XLOOKUP(A414,'[4]2022 Qtr 2 | Eff April 01, 2022'!$C$4:$C$785,'[4]2022 Qtr 2 | Eff April 01, 2022'!$I$4:$I$785)</f>
        <v>#N/A</v>
      </c>
      <c r="G414" s="19">
        <f>_xlfn.XLOOKUP(A414,[5]Q3!$A:$A,[5]Q3!$O:$O)</f>
        <v>30</v>
      </c>
      <c r="H414" s="20">
        <f t="shared" si="7"/>
        <v>30</v>
      </c>
      <c r="I414" s="21"/>
    </row>
    <row r="415" spans="1:9" x14ac:dyDescent="0.2">
      <c r="A415" s="14" t="s">
        <v>493</v>
      </c>
      <c r="B415" s="15" t="s">
        <v>494</v>
      </c>
      <c r="C415" s="16" t="s">
        <v>2</v>
      </c>
      <c r="D415" s="17">
        <v>30</v>
      </c>
      <c r="E415" s="17" t="e">
        <f>_xlfn.XLOOKUP(A415,[3]MASTER!$G:$G,[3]MASTER!$Q:$Q)</f>
        <v>#N/A</v>
      </c>
      <c r="F415" s="18">
        <f>_xlfn.XLOOKUP(A415,'[4]2022 Qtr 2 | Eff April 01, 2022'!$C$4:$C$785,'[4]2022 Qtr 2 | Eff April 01, 2022'!$I$4:$I$785)</f>
        <v>0.72099999999999997</v>
      </c>
      <c r="G415" s="19">
        <f>_xlfn.XLOOKUP(A415,[5]Q3!$A:$A,[5]Q3!$O:$O)</f>
        <v>0.84099999999999997</v>
      </c>
      <c r="H415" s="20">
        <f t="shared" si="7"/>
        <v>0.84099999999999997</v>
      </c>
      <c r="I415" s="21"/>
    </row>
    <row r="416" spans="1:9" x14ac:dyDescent="0.2">
      <c r="A416" s="14" t="s">
        <v>495</v>
      </c>
      <c r="B416" s="15" t="s">
        <v>496</v>
      </c>
      <c r="C416" s="16" t="s">
        <v>2</v>
      </c>
      <c r="D416" s="17">
        <v>30</v>
      </c>
      <c r="E416" s="17" t="e">
        <f>_xlfn.XLOOKUP(A416,[3]MASTER!$G:$G,[3]MASTER!$Q:$Q)</f>
        <v>#N/A</v>
      </c>
      <c r="F416" s="18">
        <f>_xlfn.XLOOKUP(A416,'[4]2022 Qtr 2 | Eff April 01, 2022'!$C$4:$C$785,'[4]2022 Qtr 2 | Eff April 01, 2022'!$I$4:$I$785)</f>
        <v>2.8542517777777778</v>
      </c>
      <c r="G416" s="19" t="str">
        <f>_xlfn.XLOOKUP(A416,[5]Q3!$A:$A,[5]Q3!$O:$O)</f>
        <v>N/C</v>
      </c>
      <c r="H416" s="20">
        <f t="shared" si="7"/>
        <v>2.8542517777777778</v>
      </c>
      <c r="I416" s="21"/>
    </row>
    <row r="417" spans="1:9" x14ac:dyDescent="0.2">
      <c r="A417" s="14" t="s">
        <v>1056</v>
      </c>
      <c r="B417" s="15" t="s">
        <v>1057</v>
      </c>
      <c r="C417" s="16" t="s">
        <v>2</v>
      </c>
      <c r="D417" s="17">
        <v>30</v>
      </c>
      <c r="E417" s="17" t="e">
        <f>_xlfn.XLOOKUP(A417,[3]MASTER!$G:$G,[3]MASTER!$Q:$Q)</f>
        <v>#N/A</v>
      </c>
      <c r="F417" s="18">
        <f>_xlfn.XLOOKUP(A417,'[4]2022 Qtr 2 | Eff April 01, 2022'!$C$4:$C$785,'[4]2022 Qtr 2 | Eff April 01, 2022'!$I$4:$I$785)</f>
        <v>16.010999999999999</v>
      </c>
      <c r="G417" s="19">
        <f>_xlfn.XLOOKUP(A417,[5]Q3!$A:$A,[5]Q3!$O:$O)</f>
        <v>16.420999999999999</v>
      </c>
      <c r="H417" s="20">
        <f t="shared" si="7"/>
        <v>16.420999999999999</v>
      </c>
      <c r="I417" s="21"/>
    </row>
    <row r="418" spans="1:9" x14ac:dyDescent="0.2">
      <c r="A418" s="14" t="s">
        <v>497</v>
      </c>
      <c r="B418" s="15" t="s">
        <v>498</v>
      </c>
      <c r="C418" s="16" t="s">
        <v>2</v>
      </c>
      <c r="D418" s="17">
        <v>30</v>
      </c>
      <c r="E418" s="17" t="e">
        <f>_xlfn.XLOOKUP(A418,[3]MASTER!$G:$G,[3]MASTER!$Q:$Q)</f>
        <v>#N/A</v>
      </c>
      <c r="F418" s="18">
        <f>_xlfn.XLOOKUP(A418,'[4]2022 Qtr 2 | Eff April 01, 2022'!$C$4:$C$785,'[4]2022 Qtr 2 | Eff April 01, 2022'!$I$4:$I$785)</f>
        <v>40.351999999999997</v>
      </c>
      <c r="G418" s="19">
        <f>_xlfn.XLOOKUP(A418,[5]Q3!$A:$A,[5]Q3!$O:$O)</f>
        <v>41.685000000000002</v>
      </c>
      <c r="H418" s="20">
        <f t="shared" si="7"/>
        <v>41.685000000000002</v>
      </c>
      <c r="I418" s="21"/>
    </row>
    <row r="419" spans="1:9" x14ac:dyDescent="0.2">
      <c r="A419" s="14" t="s">
        <v>1307</v>
      </c>
      <c r="B419" s="15" t="s">
        <v>1308</v>
      </c>
      <c r="C419" s="16" t="s">
        <v>2</v>
      </c>
      <c r="D419" s="17">
        <v>30</v>
      </c>
      <c r="E419" s="17" t="e">
        <f>_xlfn.XLOOKUP(A419,[3]MASTER!$G:$G,[3]MASTER!$Q:$Q)</f>
        <v>#N/A</v>
      </c>
      <c r="F419" s="18">
        <f>_xlfn.XLOOKUP(A419,'[4]2022 Qtr 2 | Eff April 01, 2022'!$C$4:$C$785,'[4]2022 Qtr 2 | Eff April 01, 2022'!$I$4:$I$785)</f>
        <v>112.85</v>
      </c>
      <c r="G419" s="19" t="e">
        <f>_xlfn.XLOOKUP(A419,[5]Q3!$A:$A,[5]Q3!$O:$O)</f>
        <v>#N/A</v>
      </c>
      <c r="H419" s="20">
        <f t="shared" si="7"/>
        <v>112.85</v>
      </c>
      <c r="I419" s="21"/>
    </row>
    <row r="420" spans="1:9" x14ac:dyDescent="0.2">
      <c r="A420" s="14" t="s">
        <v>1058</v>
      </c>
      <c r="B420" s="15" t="s">
        <v>1059</v>
      </c>
      <c r="C420" s="16" t="s">
        <v>2</v>
      </c>
      <c r="D420" s="17">
        <v>30</v>
      </c>
      <c r="E420" s="17" t="e">
        <f>_xlfn.XLOOKUP(A420,[3]MASTER!$G:$G,[3]MASTER!$Q:$Q)</f>
        <v>#N/A</v>
      </c>
      <c r="F420" s="18">
        <f>_xlfn.XLOOKUP(A420,'[4]2022 Qtr 2 | Eff April 01, 2022'!$C$4:$C$785,'[4]2022 Qtr 2 | Eff April 01, 2022'!$I$4:$I$785)</f>
        <v>1.661</v>
      </c>
      <c r="G420" s="19">
        <f>_xlfn.XLOOKUP(A420,[5]Q3!$A:$A,[5]Q3!$O:$O)</f>
        <v>1.744</v>
      </c>
      <c r="H420" s="20">
        <f t="shared" si="7"/>
        <v>1.744</v>
      </c>
      <c r="I420" s="21"/>
    </row>
    <row r="421" spans="1:9" x14ac:dyDescent="0.2">
      <c r="A421" s="14" t="s">
        <v>499</v>
      </c>
      <c r="B421" s="15" t="s">
        <v>500</v>
      </c>
      <c r="C421" s="16" t="s">
        <v>2</v>
      </c>
      <c r="D421" s="17">
        <v>30</v>
      </c>
      <c r="E421" s="17" t="e">
        <f>_xlfn.XLOOKUP(A421,[3]MASTER!$G:$G,[3]MASTER!$Q:$Q)</f>
        <v>#N/A</v>
      </c>
      <c r="F421" s="18">
        <f>_xlfn.XLOOKUP(A421,'[4]2022 Qtr 2 | Eff April 01, 2022'!$C$4:$C$785,'[4]2022 Qtr 2 | Eff April 01, 2022'!$I$4:$I$785)</f>
        <v>6.3319999999999999</v>
      </c>
      <c r="G421" s="19">
        <f>_xlfn.XLOOKUP(A421,[5]Q3!$A:$A,[5]Q3!$O:$O)</f>
        <v>6.9989999999999997</v>
      </c>
      <c r="H421" s="20">
        <f t="shared" si="7"/>
        <v>6.9989999999999997</v>
      </c>
      <c r="I421" s="21"/>
    </row>
    <row r="422" spans="1:9" x14ac:dyDescent="0.2">
      <c r="A422" s="14" t="s">
        <v>501</v>
      </c>
      <c r="B422" s="15" t="s">
        <v>502</v>
      </c>
      <c r="C422" s="16" t="s">
        <v>2</v>
      </c>
      <c r="D422" s="17">
        <v>30</v>
      </c>
      <c r="E422" s="17" t="e">
        <f>_xlfn.XLOOKUP(A422,[3]MASTER!$G:$G,[3]MASTER!$Q:$Q)</f>
        <v>#N/A</v>
      </c>
      <c r="F422" s="18">
        <f>_xlfn.XLOOKUP(A422,'[4]2022 Qtr 2 | Eff April 01, 2022'!$C$4:$C$785,'[4]2022 Qtr 2 | Eff April 01, 2022'!$I$4:$I$785)</f>
        <v>2.9729999999999999</v>
      </c>
      <c r="G422" s="19">
        <f>_xlfn.XLOOKUP(A422,[5]Q3!$A:$A,[5]Q3!$O:$O)</f>
        <v>3.1970000000000001</v>
      </c>
      <c r="H422" s="20">
        <f t="shared" si="7"/>
        <v>3.1970000000000001</v>
      </c>
      <c r="I422" s="21"/>
    </row>
    <row r="423" spans="1:9" x14ac:dyDescent="0.2">
      <c r="A423" s="14" t="s">
        <v>503</v>
      </c>
      <c r="B423" s="15" t="s">
        <v>504</v>
      </c>
      <c r="C423" s="16" t="s">
        <v>2</v>
      </c>
      <c r="D423" s="17">
        <v>30</v>
      </c>
      <c r="E423" s="17" t="e">
        <f>_xlfn.XLOOKUP(A423,[3]MASTER!$G:$G,[3]MASTER!$Q:$Q)</f>
        <v>#N/A</v>
      </c>
      <c r="F423" s="18">
        <f>_xlfn.XLOOKUP(A423,'[4]2022 Qtr 2 | Eff April 01, 2022'!$C$4:$C$785,'[4]2022 Qtr 2 | Eff April 01, 2022'!$I$4:$I$785)</f>
        <v>9.3179999999999996</v>
      </c>
      <c r="G423" s="19">
        <f>_xlfn.XLOOKUP(A423,[5]Q3!$A:$A,[5]Q3!$O:$O)</f>
        <v>9.6999999999999993</v>
      </c>
      <c r="H423" s="20">
        <f t="shared" si="7"/>
        <v>9.6999999999999993</v>
      </c>
      <c r="I423" s="21"/>
    </row>
    <row r="424" spans="1:9" x14ac:dyDescent="0.2">
      <c r="A424" s="14" t="s">
        <v>505</v>
      </c>
      <c r="B424" s="15" t="s">
        <v>506</v>
      </c>
      <c r="C424" s="16" t="s">
        <v>2</v>
      </c>
      <c r="D424" s="17">
        <v>30</v>
      </c>
      <c r="E424" s="17" t="e">
        <f>_xlfn.XLOOKUP(A424,[3]MASTER!$G:$G,[3]MASTER!$Q:$Q)</f>
        <v>#N/A</v>
      </c>
      <c r="F424" s="18">
        <f>_xlfn.XLOOKUP(A424,'[4]2022 Qtr 2 | Eff April 01, 2022'!$C$4:$C$785,'[4]2022 Qtr 2 | Eff April 01, 2022'!$I$4:$I$785)</f>
        <v>1.659</v>
      </c>
      <c r="G424" s="19">
        <f>_xlfn.XLOOKUP(A424,[5]Q3!$A:$A,[5]Q3!$O:$O)</f>
        <v>1.649</v>
      </c>
      <c r="H424" s="20">
        <f t="shared" si="7"/>
        <v>1.649</v>
      </c>
      <c r="I424" s="21"/>
    </row>
    <row r="425" spans="1:9" x14ac:dyDescent="0.2">
      <c r="A425" s="14" t="s">
        <v>507</v>
      </c>
      <c r="B425" s="15" t="s">
        <v>508</v>
      </c>
      <c r="C425" s="16" t="s">
        <v>2</v>
      </c>
      <c r="D425" s="17">
        <v>30</v>
      </c>
      <c r="E425" s="17" t="e">
        <f>_xlfn.XLOOKUP(A425,[3]MASTER!$G:$G,[3]MASTER!$Q:$Q)</f>
        <v>#N/A</v>
      </c>
      <c r="F425" s="18">
        <f>_xlfn.XLOOKUP(A425,'[4]2022 Qtr 2 | Eff April 01, 2022'!$C$4:$C$785,'[4]2022 Qtr 2 | Eff April 01, 2022'!$I$4:$I$785)</f>
        <v>31.225999999999999</v>
      </c>
      <c r="G425" s="19">
        <f>_xlfn.XLOOKUP(A425,[5]Q3!$A:$A,[5]Q3!$O:$O)</f>
        <v>31.276</v>
      </c>
      <c r="H425" s="20">
        <f t="shared" si="7"/>
        <v>31.276</v>
      </c>
      <c r="I425" s="21"/>
    </row>
    <row r="426" spans="1:9" x14ac:dyDescent="0.2">
      <c r="A426" s="14" t="s">
        <v>509</v>
      </c>
      <c r="B426" s="15" t="s">
        <v>510</v>
      </c>
      <c r="C426" s="16" t="s">
        <v>2</v>
      </c>
      <c r="D426" s="17">
        <v>30</v>
      </c>
      <c r="E426" s="17" t="e">
        <f>_xlfn.XLOOKUP(A426,[3]MASTER!$G:$G,[3]MASTER!$Q:$Q)</f>
        <v>#N/A</v>
      </c>
      <c r="F426" s="18">
        <f>_xlfn.XLOOKUP(A426,'[4]2022 Qtr 2 | Eff April 01, 2022'!$C$4:$C$785,'[4]2022 Qtr 2 | Eff April 01, 2022'!$I$4:$I$785)</f>
        <v>1858.663</v>
      </c>
      <c r="G426" s="19">
        <f>_xlfn.XLOOKUP(A426,[5]Q3!$A:$A,[5]Q3!$O:$O)</f>
        <v>1906.933</v>
      </c>
      <c r="H426" s="20">
        <f t="shared" si="7"/>
        <v>1906.933</v>
      </c>
      <c r="I426" s="21"/>
    </row>
    <row r="427" spans="1:9" x14ac:dyDescent="0.2">
      <c r="A427" s="14" t="s">
        <v>1060</v>
      </c>
      <c r="B427" s="15" t="s">
        <v>1061</v>
      </c>
      <c r="C427" s="16" t="s">
        <v>2</v>
      </c>
      <c r="D427" s="17">
        <v>30</v>
      </c>
      <c r="E427" s="17" t="e">
        <f>_xlfn.XLOOKUP(A427,[3]MASTER!$G:$G,[3]MASTER!$Q:$Q)</f>
        <v>#N/A</v>
      </c>
      <c r="F427" s="18">
        <f>_xlfn.XLOOKUP(A427,'[4]2022 Qtr 2 | Eff April 01, 2022'!$C$4:$C$785,'[4]2022 Qtr 2 | Eff April 01, 2022'!$I$4:$I$785)</f>
        <v>315.88</v>
      </c>
      <c r="G427" s="19">
        <f>_xlfn.XLOOKUP(A427,[5]Q3!$A:$A,[5]Q3!$O:$O)</f>
        <v>321.37</v>
      </c>
      <c r="H427" s="20">
        <f t="shared" si="7"/>
        <v>321.37</v>
      </c>
      <c r="I427" s="21"/>
    </row>
    <row r="428" spans="1:9" x14ac:dyDescent="0.2">
      <c r="A428" s="14" t="s">
        <v>511</v>
      </c>
      <c r="B428" s="15" t="s">
        <v>512</v>
      </c>
      <c r="C428" s="16" t="s">
        <v>2</v>
      </c>
      <c r="D428" s="17">
        <v>30</v>
      </c>
      <c r="E428" s="17" t="e">
        <f>_xlfn.XLOOKUP(A428,[3]MASTER!$G:$G,[3]MASTER!$Q:$Q)</f>
        <v>#N/A</v>
      </c>
      <c r="F428" s="18">
        <f>_xlfn.XLOOKUP(A428,'[4]2022 Qtr 2 | Eff April 01, 2022'!$C$4:$C$785,'[4]2022 Qtr 2 | Eff April 01, 2022'!$I$4:$I$785)</f>
        <v>0.97099999999999997</v>
      </c>
      <c r="G428" s="19">
        <f>_xlfn.XLOOKUP(A428,[5]Q3!$A:$A,[5]Q3!$O:$O)</f>
        <v>1.0009999999999999</v>
      </c>
      <c r="H428" s="20">
        <f t="shared" si="7"/>
        <v>1.0009999999999999</v>
      </c>
      <c r="I428" s="21"/>
    </row>
    <row r="429" spans="1:9" x14ac:dyDescent="0.2">
      <c r="A429" s="14" t="s">
        <v>513</v>
      </c>
      <c r="B429" s="15" t="s">
        <v>514</v>
      </c>
      <c r="C429" s="16" t="s">
        <v>2</v>
      </c>
      <c r="D429" s="17">
        <v>30</v>
      </c>
      <c r="E429" s="17" t="e">
        <f>_xlfn.XLOOKUP(A429,[3]MASTER!$G:$G,[3]MASTER!$Q:$Q)</f>
        <v>#N/A</v>
      </c>
      <c r="F429" s="18">
        <f>_xlfn.XLOOKUP(A429,'[4]2022 Qtr 2 | Eff April 01, 2022'!$C$4:$C$785,'[4]2022 Qtr 2 | Eff April 01, 2022'!$I$4:$I$785)</f>
        <v>137.273</v>
      </c>
      <c r="G429" s="19">
        <f>_xlfn.XLOOKUP(A429,[5]Q3!$A:$A,[5]Q3!$O:$O)</f>
        <v>138.63499999999999</v>
      </c>
      <c r="H429" s="20">
        <f t="shared" si="7"/>
        <v>138.63499999999999</v>
      </c>
      <c r="I429" s="21"/>
    </row>
    <row r="430" spans="1:9" x14ac:dyDescent="0.2">
      <c r="A430" s="14" t="s">
        <v>515</v>
      </c>
      <c r="B430" s="15" t="s">
        <v>516</v>
      </c>
      <c r="C430" s="16" t="s">
        <v>2</v>
      </c>
      <c r="D430" s="17">
        <v>30</v>
      </c>
      <c r="E430" s="17" t="e">
        <f>_xlfn.XLOOKUP(A430,[3]MASTER!$G:$G,[3]MASTER!$Q:$Q)</f>
        <v>#N/A</v>
      </c>
      <c r="F430" s="18">
        <f>_xlfn.XLOOKUP(A430,'[4]2022 Qtr 2 | Eff April 01, 2022'!$C$4:$C$785,'[4]2022 Qtr 2 | Eff April 01, 2022'!$I$4:$I$785)</f>
        <v>2.19</v>
      </c>
      <c r="G430" s="19">
        <f>_xlfn.XLOOKUP(A430,[5]Q3!$A:$A,[5]Q3!$O:$O)</f>
        <v>2.2370000000000001</v>
      </c>
      <c r="H430" s="20">
        <f t="shared" si="7"/>
        <v>2.2370000000000001</v>
      </c>
      <c r="I430" s="21"/>
    </row>
    <row r="431" spans="1:9" x14ac:dyDescent="0.2">
      <c r="A431" s="14" t="s">
        <v>517</v>
      </c>
      <c r="B431" s="15" t="s">
        <v>518</v>
      </c>
      <c r="C431" s="16" t="s">
        <v>2</v>
      </c>
      <c r="D431" s="17">
        <v>30</v>
      </c>
      <c r="E431" s="17" t="e">
        <f>_xlfn.XLOOKUP(A431,[3]MASTER!$G:$G,[3]MASTER!$Q:$Q)</f>
        <v>#N/A</v>
      </c>
      <c r="F431" s="18">
        <f>_xlfn.XLOOKUP(A431,'[4]2022 Qtr 2 | Eff April 01, 2022'!$C$4:$C$785,'[4]2022 Qtr 2 | Eff April 01, 2022'!$I$4:$I$785)</f>
        <v>5.819</v>
      </c>
      <c r="G431" s="19">
        <f>_xlfn.XLOOKUP(A431,[5]Q3!$A:$A,[5]Q3!$O:$O)</f>
        <v>5.798</v>
      </c>
      <c r="H431" s="20">
        <f t="shared" si="7"/>
        <v>5.798</v>
      </c>
      <c r="I431" s="21"/>
    </row>
    <row r="432" spans="1:9" x14ac:dyDescent="0.2">
      <c r="A432" s="14" t="s">
        <v>519</v>
      </c>
      <c r="B432" s="15" t="s">
        <v>520</v>
      </c>
      <c r="C432" s="16" t="s">
        <v>2</v>
      </c>
      <c r="D432" s="17">
        <v>30</v>
      </c>
      <c r="E432" s="17" t="e">
        <f>_xlfn.XLOOKUP(A432,[3]MASTER!$G:$G,[3]MASTER!$Q:$Q)</f>
        <v>#N/A</v>
      </c>
      <c r="F432" s="18">
        <f>_xlfn.XLOOKUP(A432,'[4]2022 Qtr 2 | Eff April 01, 2022'!$C$4:$C$785,'[4]2022 Qtr 2 | Eff April 01, 2022'!$I$4:$I$785)</f>
        <v>56.808999999999997</v>
      </c>
      <c r="G432" s="19">
        <f>_xlfn.XLOOKUP(A432,[5]Q3!$A:$A,[5]Q3!$O:$O)</f>
        <v>55.706000000000003</v>
      </c>
      <c r="H432" s="20">
        <f t="shared" si="7"/>
        <v>55.706000000000003</v>
      </c>
      <c r="I432" s="21"/>
    </row>
    <row r="433" spans="1:9" x14ac:dyDescent="0.2">
      <c r="A433" s="14" t="s">
        <v>1483</v>
      </c>
      <c r="B433" s="15" t="s">
        <v>1484</v>
      </c>
      <c r="C433" s="16" t="s">
        <v>2</v>
      </c>
      <c r="D433" s="17">
        <v>30</v>
      </c>
      <c r="E433" s="17" t="e">
        <f>_xlfn.XLOOKUP(A433,[3]MASTER!$G:$G,[3]MASTER!$Q:$Q)</f>
        <v>#N/A</v>
      </c>
      <c r="F433" s="18" t="e">
        <f>_xlfn.XLOOKUP(A433,'[4]2022 Qtr 2 | Eff April 01, 2022'!$C$4:$C$785,'[4]2022 Qtr 2 | Eff April 01, 2022'!$I$4:$I$785)</f>
        <v>#N/A</v>
      </c>
      <c r="G433" s="19">
        <f>_xlfn.XLOOKUP(A433,[5]Q3!$A:$A,[5]Q3!$O:$O)</f>
        <v>45.833332500000004</v>
      </c>
      <c r="H433" s="20">
        <f t="shared" si="7"/>
        <v>45.833332500000004</v>
      </c>
      <c r="I433" s="21"/>
    </row>
    <row r="434" spans="1:9" x14ac:dyDescent="0.2">
      <c r="A434" s="14" t="s">
        <v>521</v>
      </c>
      <c r="B434" s="15" t="s">
        <v>522</v>
      </c>
      <c r="C434" s="16" t="s">
        <v>2</v>
      </c>
      <c r="D434" s="17">
        <v>30</v>
      </c>
      <c r="E434" s="17" t="e">
        <f>_xlfn.XLOOKUP(A434,[3]MASTER!$G:$G,[3]MASTER!$Q:$Q)</f>
        <v>#N/A</v>
      </c>
      <c r="F434" s="18">
        <f>_xlfn.XLOOKUP(A434,'[4]2022 Qtr 2 | Eff April 01, 2022'!$C$4:$C$785,'[4]2022 Qtr 2 | Eff April 01, 2022'!$I$4:$I$785)</f>
        <v>3.9</v>
      </c>
      <c r="G434" s="19" t="str">
        <f>_xlfn.XLOOKUP(A434,[5]Q3!$A:$A,[5]Q3!$O:$O)</f>
        <v>N/C</v>
      </c>
      <c r="H434" s="20">
        <f t="shared" si="7"/>
        <v>3.9</v>
      </c>
      <c r="I434" s="21"/>
    </row>
    <row r="435" spans="1:9" x14ac:dyDescent="0.2">
      <c r="A435" s="14" t="s">
        <v>523</v>
      </c>
      <c r="B435" s="15" t="s">
        <v>524</v>
      </c>
      <c r="C435" s="16" t="s">
        <v>2</v>
      </c>
      <c r="D435" s="17">
        <v>30</v>
      </c>
      <c r="E435" s="17" t="e">
        <f>_xlfn.XLOOKUP(A435,[3]MASTER!$G:$G,[3]MASTER!$Q:$Q)</f>
        <v>#N/A</v>
      </c>
      <c r="F435" s="18">
        <f>_xlfn.XLOOKUP(A435,'[4]2022 Qtr 2 | Eff April 01, 2022'!$C$4:$C$785,'[4]2022 Qtr 2 | Eff April 01, 2022'!$I$4:$I$785)</f>
        <v>1.121</v>
      </c>
      <c r="G435" s="19">
        <f>_xlfn.XLOOKUP(A435,[5]Q3!$A:$A,[5]Q3!$O:$O)</f>
        <v>1.2909999999999999</v>
      </c>
      <c r="H435" s="20">
        <f t="shared" si="7"/>
        <v>1.2909999999999999</v>
      </c>
      <c r="I435" s="21"/>
    </row>
    <row r="436" spans="1:9" x14ac:dyDescent="0.2">
      <c r="A436" s="14" t="s">
        <v>1316</v>
      </c>
      <c r="B436" s="15" t="s">
        <v>1317</v>
      </c>
      <c r="C436" s="16" t="s">
        <v>2</v>
      </c>
      <c r="D436" s="17">
        <v>30</v>
      </c>
      <c r="E436" s="17" t="e">
        <f>_xlfn.XLOOKUP(A436,[3]MASTER!$G:$G,[3]MASTER!$Q:$Q)</f>
        <v>#N/A</v>
      </c>
      <c r="F436" s="18">
        <f>_xlfn.XLOOKUP(A436,'[4]2022 Qtr 2 | Eff April 01, 2022'!$C$4:$C$785,'[4]2022 Qtr 2 | Eff April 01, 2022'!$I$4:$I$785)</f>
        <v>8.07</v>
      </c>
      <c r="G436" s="19" t="e">
        <f>_xlfn.XLOOKUP(A436,[5]Q3!$A:$A,[5]Q3!$O:$O)</f>
        <v>#N/A</v>
      </c>
      <c r="H436" s="20">
        <f t="shared" si="7"/>
        <v>8.07</v>
      </c>
      <c r="I436" s="21"/>
    </row>
    <row r="437" spans="1:9" x14ac:dyDescent="0.2">
      <c r="A437" s="14" t="s">
        <v>525</v>
      </c>
      <c r="B437" s="15" t="s">
        <v>526</v>
      </c>
      <c r="C437" s="16" t="s">
        <v>2</v>
      </c>
      <c r="D437" s="17">
        <v>30</v>
      </c>
      <c r="E437" s="17" t="e">
        <f>_xlfn.XLOOKUP(A437,[3]MASTER!$G:$G,[3]MASTER!$Q:$Q)</f>
        <v>#N/A</v>
      </c>
      <c r="F437" s="18">
        <f>_xlfn.XLOOKUP(A437,'[4]2022 Qtr 2 | Eff April 01, 2022'!$C$4:$C$785,'[4]2022 Qtr 2 | Eff April 01, 2022'!$I$4:$I$785)</f>
        <v>17.503</v>
      </c>
      <c r="G437" s="19">
        <f>_xlfn.XLOOKUP(A437,[5]Q3!$A:$A,[5]Q3!$O:$O)</f>
        <v>16.989000000000001</v>
      </c>
      <c r="H437" s="20">
        <f t="shared" si="7"/>
        <v>16.989000000000001</v>
      </c>
      <c r="I437" s="21"/>
    </row>
    <row r="438" spans="1:9" x14ac:dyDescent="0.2">
      <c r="A438" s="14" t="s">
        <v>527</v>
      </c>
      <c r="B438" s="15" t="s">
        <v>528</v>
      </c>
      <c r="C438" s="16" t="s">
        <v>2</v>
      </c>
      <c r="D438" s="17">
        <v>30</v>
      </c>
      <c r="E438" s="17" t="e">
        <f>_xlfn.XLOOKUP(A438,[3]MASTER!$G:$G,[3]MASTER!$Q:$Q)</f>
        <v>#N/A</v>
      </c>
      <c r="F438" s="18">
        <f>_xlfn.XLOOKUP(A438,'[4]2022 Qtr 2 | Eff April 01, 2022'!$C$4:$C$785,'[4]2022 Qtr 2 | Eff April 01, 2022'!$I$4:$I$785)</f>
        <v>347.64600000000002</v>
      </c>
      <c r="G438" s="19">
        <f>_xlfn.XLOOKUP(A438,[5]Q3!$A:$A,[5]Q3!$O:$O)</f>
        <v>363.57100000000003</v>
      </c>
      <c r="H438" s="20">
        <f t="shared" si="7"/>
        <v>363.57100000000003</v>
      </c>
      <c r="I438" s="21"/>
    </row>
    <row r="439" spans="1:9" x14ac:dyDescent="0.2">
      <c r="A439" s="14" t="s">
        <v>1062</v>
      </c>
      <c r="B439" s="15" t="s">
        <v>1063</v>
      </c>
      <c r="C439" s="16" t="s">
        <v>2</v>
      </c>
      <c r="D439" s="17">
        <v>30</v>
      </c>
      <c r="E439" s="17" t="e">
        <f>_xlfn.XLOOKUP(A439,[3]MASTER!$G:$G,[3]MASTER!$Q:$Q)</f>
        <v>#N/A</v>
      </c>
      <c r="F439" s="18">
        <f>_xlfn.XLOOKUP(A439,'[4]2022 Qtr 2 | Eff April 01, 2022'!$C$4:$C$785,'[4]2022 Qtr 2 | Eff April 01, 2022'!$I$4:$I$785)</f>
        <v>2943.5016666666661</v>
      </c>
      <c r="G439" s="19">
        <f>_xlfn.XLOOKUP(A439,[5]Q3!$A:$A,[5]Q3!$O:$O)</f>
        <v>3031.81</v>
      </c>
      <c r="H439" s="20">
        <f t="shared" si="7"/>
        <v>3031.81</v>
      </c>
      <c r="I439" s="21"/>
    </row>
    <row r="440" spans="1:9" x14ac:dyDescent="0.2">
      <c r="A440" s="14" t="s">
        <v>529</v>
      </c>
      <c r="B440" s="15" t="s">
        <v>530</v>
      </c>
      <c r="C440" s="16" t="s">
        <v>2</v>
      </c>
      <c r="D440" s="17">
        <v>30</v>
      </c>
      <c r="E440" s="17" t="e">
        <f>_xlfn.XLOOKUP(A440,[3]MASTER!$G:$G,[3]MASTER!$Q:$Q)</f>
        <v>#N/A</v>
      </c>
      <c r="F440" s="18">
        <f>_xlfn.XLOOKUP(A440,'[4]2022 Qtr 2 | Eff April 01, 2022'!$C$4:$C$785,'[4]2022 Qtr 2 | Eff April 01, 2022'!$I$4:$I$785)</f>
        <v>166.315</v>
      </c>
      <c r="G440" s="19">
        <f>_xlfn.XLOOKUP(A440,[5]Q3!$A:$A,[5]Q3!$O:$O)</f>
        <v>174.691</v>
      </c>
      <c r="H440" s="20">
        <f t="shared" si="7"/>
        <v>174.691</v>
      </c>
      <c r="I440" s="21"/>
    </row>
    <row r="441" spans="1:9" x14ac:dyDescent="0.2">
      <c r="A441" s="14" t="s">
        <v>531</v>
      </c>
      <c r="B441" s="15" t="s">
        <v>532</v>
      </c>
      <c r="C441" s="16" t="s">
        <v>2</v>
      </c>
      <c r="D441" s="17">
        <v>30</v>
      </c>
      <c r="E441" s="17" t="e">
        <f>_xlfn.XLOOKUP(A441,[3]MASTER!$G:$G,[3]MASTER!$Q:$Q)</f>
        <v>#N/A</v>
      </c>
      <c r="F441" s="18">
        <f>_xlfn.XLOOKUP(A441,'[4]2022 Qtr 2 | Eff April 01, 2022'!$C$4:$C$785,'[4]2022 Qtr 2 | Eff April 01, 2022'!$I$4:$I$785)</f>
        <v>11.647</v>
      </c>
      <c r="G441" s="19">
        <f>_xlfn.XLOOKUP(A441,[5]Q3!$A:$A,[5]Q3!$O:$O)</f>
        <v>12.292</v>
      </c>
      <c r="H441" s="20">
        <f t="shared" si="7"/>
        <v>12.292</v>
      </c>
      <c r="I441" s="21"/>
    </row>
    <row r="442" spans="1:9" x14ac:dyDescent="0.2">
      <c r="A442" s="14" t="s">
        <v>533</v>
      </c>
      <c r="B442" s="15" t="s">
        <v>534</v>
      </c>
      <c r="C442" s="16" t="s">
        <v>2</v>
      </c>
      <c r="D442" s="17">
        <v>30</v>
      </c>
      <c r="E442" s="17" t="e">
        <f>_xlfn.XLOOKUP(A442,[3]MASTER!$G:$G,[3]MASTER!$Q:$Q)</f>
        <v>#N/A</v>
      </c>
      <c r="F442" s="18">
        <f>_xlfn.XLOOKUP(A442,'[4]2022 Qtr 2 | Eff April 01, 2022'!$C$4:$C$785,'[4]2022 Qtr 2 | Eff April 01, 2022'!$I$4:$I$785)</f>
        <v>6.69</v>
      </c>
      <c r="G442" s="19">
        <f>_xlfn.XLOOKUP(A442,[5]Q3!$A:$A,[5]Q3!$O:$O)</f>
        <v>5.1630000000000003</v>
      </c>
      <c r="H442" s="20">
        <f t="shared" si="7"/>
        <v>5.1630000000000003</v>
      </c>
      <c r="I442" s="21"/>
    </row>
    <row r="443" spans="1:9" x14ac:dyDescent="0.2">
      <c r="A443" s="14" t="s">
        <v>535</v>
      </c>
      <c r="B443" s="15" t="s">
        <v>536</v>
      </c>
      <c r="C443" s="16" t="s">
        <v>2</v>
      </c>
      <c r="D443" s="17">
        <v>30</v>
      </c>
      <c r="E443" s="17" t="e">
        <f>_xlfn.XLOOKUP(A443,[3]MASTER!$G:$G,[3]MASTER!$Q:$Q)</f>
        <v>#N/A</v>
      </c>
      <c r="F443" s="18">
        <f>_xlfn.XLOOKUP(A443,'[4]2022 Qtr 2 | Eff April 01, 2022'!$C$4:$C$785,'[4]2022 Qtr 2 | Eff April 01, 2022'!$I$4:$I$785)</f>
        <v>2.7360000000000002</v>
      </c>
      <c r="G443" s="19">
        <f>_xlfn.XLOOKUP(A443,[5]Q3!$A:$A,[5]Q3!$O:$O)</f>
        <v>2.9580000000000002</v>
      </c>
      <c r="H443" s="20">
        <f t="shared" si="7"/>
        <v>2.9580000000000002</v>
      </c>
      <c r="I443" s="21"/>
    </row>
    <row r="444" spans="1:9" x14ac:dyDescent="0.2">
      <c r="A444" s="14" t="s">
        <v>537</v>
      </c>
      <c r="B444" s="15" t="s">
        <v>538</v>
      </c>
      <c r="C444" s="16" t="s">
        <v>2</v>
      </c>
      <c r="D444" s="17">
        <v>30</v>
      </c>
      <c r="E444" s="17" t="e">
        <f>_xlfn.XLOOKUP(A444,[3]MASTER!$G:$G,[3]MASTER!$Q:$Q)</f>
        <v>#N/A</v>
      </c>
      <c r="F444" s="18">
        <f>_xlfn.XLOOKUP(A444,'[4]2022 Qtr 2 | Eff April 01, 2022'!$C$4:$C$785,'[4]2022 Qtr 2 | Eff April 01, 2022'!$I$4:$I$785)</f>
        <v>21.72</v>
      </c>
      <c r="G444" s="19">
        <f>_xlfn.XLOOKUP(A444,[5]Q3!$A:$A,[5]Q3!$O:$O)</f>
        <v>22.757000000000001</v>
      </c>
      <c r="H444" s="20">
        <f t="shared" si="7"/>
        <v>22.757000000000001</v>
      </c>
      <c r="I444" s="21"/>
    </row>
    <row r="445" spans="1:9" x14ac:dyDescent="0.2">
      <c r="A445" s="14" t="s">
        <v>539</v>
      </c>
      <c r="B445" s="15" t="s">
        <v>540</v>
      </c>
      <c r="C445" s="16" t="s">
        <v>2</v>
      </c>
      <c r="D445" s="17">
        <v>30</v>
      </c>
      <c r="E445" s="17" t="e">
        <f>_xlfn.XLOOKUP(A445,[3]MASTER!$G:$G,[3]MASTER!$Q:$Q)</f>
        <v>#N/A</v>
      </c>
      <c r="F445" s="18">
        <f>_xlfn.XLOOKUP(A445,'[4]2022 Qtr 2 | Eff April 01, 2022'!$C$4:$C$785,'[4]2022 Qtr 2 | Eff April 01, 2022'!$I$4:$I$785)</f>
        <v>359.916</v>
      </c>
      <c r="G445" s="19">
        <f>_xlfn.XLOOKUP(A445,[5]Q3!$A:$A,[5]Q3!$O:$O)</f>
        <v>359.73200000000003</v>
      </c>
      <c r="H445" s="20">
        <f t="shared" si="7"/>
        <v>359.73200000000003</v>
      </c>
      <c r="I445" s="21"/>
    </row>
    <row r="446" spans="1:9" x14ac:dyDescent="0.2">
      <c r="A446" s="14" t="s">
        <v>1064</v>
      </c>
      <c r="B446" s="15" t="s">
        <v>1065</v>
      </c>
      <c r="C446" s="16" t="s">
        <v>2</v>
      </c>
      <c r="D446" s="17">
        <v>30</v>
      </c>
      <c r="E446" s="17" t="e">
        <f>_xlfn.XLOOKUP(A446,[3]MASTER!$G:$G,[3]MASTER!$Q:$Q)</f>
        <v>#N/A</v>
      </c>
      <c r="F446" s="18">
        <f>_xlfn.XLOOKUP(A446,'[4]2022 Qtr 2 | Eff April 01, 2022'!$C$4:$C$785,'[4]2022 Qtr 2 | Eff April 01, 2022'!$I$4:$I$785)</f>
        <v>11.234999999999999</v>
      </c>
      <c r="G446" s="19">
        <f>_xlfn.XLOOKUP(A446,[5]Q3!$A:$A,[5]Q3!$O:$O)</f>
        <v>11.382999999999999</v>
      </c>
      <c r="H446" s="20">
        <f t="shared" si="7"/>
        <v>11.382999999999999</v>
      </c>
      <c r="I446" s="21"/>
    </row>
    <row r="447" spans="1:9" x14ac:dyDescent="0.2">
      <c r="A447" s="14" t="s">
        <v>541</v>
      </c>
      <c r="B447" s="15" t="s">
        <v>542</v>
      </c>
      <c r="C447" s="16" t="s">
        <v>2</v>
      </c>
      <c r="D447" s="17">
        <v>30</v>
      </c>
      <c r="E447" s="17" t="e">
        <f>_xlfn.XLOOKUP(A447,[3]MASTER!$G:$G,[3]MASTER!$Q:$Q)</f>
        <v>#N/A</v>
      </c>
      <c r="F447" s="18">
        <f>_xlfn.XLOOKUP(A447,'[4]2022 Qtr 2 | Eff April 01, 2022'!$C$4:$C$785,'[4]2022 Qtr 2 | Eff April 01, 2022'!$I$4:$I$785)</f>
        <v>241.4</v>
      </c>
      <c r="G447" s="19" t="str">
        <f>_xlfn.XLOOKUP(A447,[5]Q3!$A:$A,[5]Q3!$O:$O)</f>
        <v>N/C</v>
      </c>
      <c r="H447" s="20">
        <f t="shared" si="7"/>
        <v>241.4</v>
      </c>
      <c r="I447" s="21"/>
    </row>
    <row r="448" spans="1:9" x14ac:dyDescent="0.2">
      <c r="A448" s="14" t="s">
        <v>1066</v>
      </c>
      <c r="B448" s="15" t="s">
        <v>1067</v>
      </c>
      <c r="C448" s="16" t="s">
        <v>2</v>
      </c>
      <c r="D448" s="17">
        <v>30</v>
      </c>
      <c r="E448" s="17" t="e">
        <f>_xlfn.XLOOKUP(A448,[3]MASTER!$G:$G,[3]MASTER!$Q:$Q)</f>
        <v>#N/A</v>
      </c>
      <c r="F448" s="18">
        <f>_xlfn.XLOOKUP(A448,'[4]2022 Qtr 2 | Eff April 01, 2022'!$C$4:$C$785,'[4]2022 Qtr 2 | Eff April 01, 2022'!$I$4:$I$785)</f>
        <v>2833.3333333333335</v>
      </c>
      <c r="G448" s="19" t="str">
        <f>_xlfn.XLOOKUP(A448,[5]Q3!$A:$A,[5]Q3!$O:$O)</f>
        <v>N/C</v>
      </c>
      <c r="H448" s="20">
        <f t="shared" si="7"/>
        <v>2833.3333333333335</v>
      </c>
      <c r="I448" s="21"/>
    </row>
    <row r="449" spans="1:9" x14ac:dyDescent="0.2">
      <c r="A449" s="14" t="s">
        <v>1299</v>
      </c>
      <c r="B449" s="15" t="s">
        <v>1300</v>
      </c>
      <c r="C449" s="16" t="s">
        <v>2</v>
      </c>
      <c r="D449" s="17">
        <v>30</v>
      </c>
      <c r="E449" s="17" t="e">
        <f>_xlfn.XLOOKUP(A449,[3]MASTER!$G:$G,[3]MASTER!$Q:$Q)</f>
        <v>#N/A</v>
      </c>
      <c r="F449" s="18">
        <f>_xlfn.XLOOKUP(A449,'[4]2022 Qtr 2 | Eff April 01, 2022'!$C$4:$C$785,'[4]2022 Qtr 2 | Eff April 01, 2022'!$I$4:$I$785)</f>
        <v>0</v>
      </c>
      <c r="G449" s="19" t="e">
        <f>_xlfn.XLOOKUP(A449,[5]Q3!$A:$A,[5]Q3!$O:$O)</f>
        <v>#N/A</v>
      </c>
      <c r="H449" s="20">
        <f t="shared" si="7"/>
        <v>0</v>
      </c>
      <c r="I449" s="21"/>
    </row>
    <row r="450" spans="1:9" x14ac:dyDescent="0.2">
      <c r="A450" s="14" t="s">
        <v>543</v>
      </c>
      <c r="B450" s="15" t="s">
        <v>544</v>
      </c>
      <c r="C450" s="16" t="s">
        <v>2</v>
      </c>
      <c r="D450" s="17">
        <v>30</v>
      </c>
      <c r="E450" s="17" t="e">
        <f>_xlfn.XLOOKUP(A450,[3]MASTER!$G:$G,[3]MASTER!$Q:$Q)</f>
        <v>#N/A</v>
      </c>
      <c r="F450" s="18">
        <f>_xlfn.XLOOKUP(A450,'[4]2022 Qtr 2 | Eff April 01, 2022'!$C$4:$C$785,'[4]2022 Qtr 2 | Eff April 01, 2022'!$I$4:$I$785)</f>
        <v>9.75</v>
      </c>
      <c r="G450" s="19">
        <f>_xlfn.XLOOKUP(A450,[5]Q3!$A:$A,[5]Q3!$O:$O)</f>
        <v>10.775</v>
      </c>
      <c r="H450" s="20">
        <f t="shared" si="7"/>
        <v>10.775</v>
      </c>
      <c r="I450" s="21"/>
    </row>
    <row r="451" spans="1:9" x14ac:dyDescent="0.2">
      <c r="A451" s="14" t="s">
        <v>545</v>
      </c>
      <c r="B451" s="15" t="s">
        <v>546</v>
      </c>
      <c r="C451" s="16" t="s">
        <v>2</v>
      </c>
      <c r="D451" s="17">
        <v>30</v>
      </c>
      <c r="E451" s="17" t="e">
        <f>_xlfn.XLOOKUP(A451,[3]MASTER!$G:$G,[3]MASTER!$Q:$Q)</f>
        <v>#N/A</v>
      </c>
      <c r="F451" s="18">
        <f>_xlfn.XLOOKUP(A451,'[4]2022 Qtr 2 | Eff April 01, 2022'!$C$4:$C$785,'[4]2022 Qtr 2 | Eff April 01, 2022'!$I$4:$I$785)</f>
        <v>1.6120000000000001</v>
      </c>
      <c r="G451" s="19">
        <f>_xlfn.XLOOKUP(A451,[5]Q3!$A:$A,[5]Q3!$O:$O)</f>
        <v>1.5720000000000001</v>
      </c>
      <c r="H451" s="20">
        <f t="shared" si="7"/>
        <v>1.5720000000000001</v>
      </c>
      <c r="I451" s="21"/>
    </row>
    <row r="452" spans="1:9" x14ac:dyDescent="0.2">
      <c r="A452" s="14" t="s">
        <v>547</v>
      </c>
      <c r="B452" s="15" t="s">
        <v>548</v>
      </c>
      <c r="C452" s="16" t="s">
        <v>2</v>
      </c>
      <c r="D452" s="17">
        <v>30</v>
      </c>
      <c r="E452" s="17" t="e">
        <f>_xlfn.XLOOKUP(A452,[3]MASTER!$G:$G,[3]MASTER!$Q:$Q)</f>
        <v>#N/A</v>
      </c>
      <c r="F452" s="18">
        <f>_xlfn.XLOOKUP(A452,'[4]2022 Qtr 2 | Eff April 01, 2022'!$C$4:$C$785,'[4]2022 Qtr 2 | Eff April 01, 2022'!$I$4:$I$785)</f>
        <v>3.488</v>
      </c>
      <c r="G452" s="19">
        <f>_xlfn.XLOOKUP(A452,[5]Q3!$A:$A,[5]Q3!$O:$O)</f>
        <v>3.2149999999999999</v>
      </c>
      <c r="H452" s="20">
        <f t="shared" si="7"/>
        <v>3.2149999999999999</v>
      </c>
      <c r="I452" s="21"/>
    </row>
    <row r="453" spans="1:9" x14ac:dyDescent="0.2">
      <c r="A453" s="14" t="s">
        <v>549</v>
      </c>
      <c r="B453" s="15" t="s">
        <v>550</v>
      </c>
      <c r="C453" s="16" t="s">
        <v>2</v>
      </c>
      <c r="D453" s="17">
        <v>30</v>
      </c>
      <c r="E453" s="17" t="e">
        <f>_xlfn.XLOOKUP(A453,[3]MASTER!$G:$G,[3]MASTER!$Q:$Q)</f>
        <v>#N/A</v>
      </c>
      <c r="F453" s="18">
        <f>_xlfn.XLOOKUP(A453,'[4]2022 Qtr 2 | Eff April 01, 2022'!$C$4:$C$785,'[4]2022 Qtr 2 | Eff April 01, 2022'!$I$4:$I$785)</f>
        <v>0.76300000000000001</v>
      </c>
      <c r="G453" s="19">
        <f>_xlfn.XLOOKUP(A453,[5]Q3!$A:$A,[5]Q3!$O:$O)</f>
        <v>0.754</v>
      </c>
      <c r="H453" s="20">
        <f t="shared" si="7"/>
        <v>0.754</v>
      </c>
      <c r="I453" s="21"/>
    </row>
    <row r="454" spans="1:9" x14ac:dyDescent="0.2">
      <c r="A454" s="14" t="s">
        <v>551</v>
      </c>
      <c r="B454" s="15" t="s">
        <v>552</v>
      </c>
      <c r="C454" s="16" t="s">
        <v>2</v>
      </c>
      <c r="D454" s="17">
        <v>30</v>
      </c>
      <c r="E454" s="17" t="e">
        <f>_xlfn.XLOOKUP(A454,[3]MASTER!$G:$G,[3]MASTER!$Q:$Q)</f>
        <v>#N/A</v>
      </c>
      <c r="F454" s="18">
        <f>_xlfn.XLOOKUP(A454,'[4]2022 Qtr 2 | Eff April 01, 2022'!$C$4:$C$785,'[4]2022 Qtr 2 | Eff April 01, 2022'!$I$4:$I$785)</f>
        <v>12.516999999999999</v>
      </c>
      <c r="G454" s="19">
        <f>_xlfn.XLOOKUP(A454,[5]Q3!$A:$A,[5]Q3!$O:$O)</f>
        <v>11.584</v>
      </c>
      <c r="H454" s="20">
        <f t="shared" si="7"/>
        <v>11.584</v>
      </c>
      <c r="I454" s="21"/>
    </row>
    <row r="455" spans="1:9" x14ac:dyDescent="0.2">
      <c r="A455" s="14" t="s">
        <v>553</v>
      </c>
      <c r="B455" s="15" t="s">
        <v>554</v>
      </c>
      <c r="C455" s="16" t="s">
        <v>2</v>
      </c>
      <c r="D455" s="17">
        <v>30</v>
      </c>
      <c r="E455" s="17" t="e">
        <f>_xlfn.XLOOKUP(A455,[3]MASTER!$G:$G,[3]MASTER!$Q:$Q)</f>
        <v>#N/A</v>
      </c>
      <c r="F455" s="18">
        <f>_xlfn.XLOOKUP(A455,'[4]2022 Qtr 2 | Eff April 01, 2022'!$C$4:$C$785,'[4]2022 Qtr 2 | Eff April 01, 2022'!$I$4:$I$785)</f>
        <v>6.6440000000000001</v>
      </c>
      <c r="G455" s="19">
        <f>_xlfn.XLOOKUP(A455,[5]Q3!$A:$A,[5]Q3!$O:$O)</f>
        <v>8.343</v>
      </c>
      <c r="H455" s="20">
        <f t="shared" si="7"/>
        <v>8.343</v>
      </c>
      <c r="I455" s="21"/>
    </row>
    <row r="456" spans="1:9" x14ac:dyDescent="0.2">
      <c r="A456" s="14" t="s">
        <v>1068</v>
      </c>
      <c r="B456" s="15" t="s">
        <v>1069</v>
      </c>
      <c r="C456" s="16" t="s">
        <v>2</v>
      </c>
      <c r="D456" s="17">
        <v>30</v>
      </c>
      <c r="E456" s="17" t="e">
        <f>_xlfn.XLOOKUP(A456,[3]MASTER!$G:$G,[3]MASTER!$Q:$Q)</f>
        <v>#N/A</v>
      </c>
      <c r="F456" s="18">
        <f>_xlfn.XLOOKUP(A456,'[4]2022 Qtr 2 | Eff April 01, 2022'!$C$4:$C$785,'[4]2022 Qtr 2 | Eff April 01, 2022'!$I$4:$I$785)</f>
        <v>2.72</v>
      </c>
      <c r="G456" s="19" t="str">
        <f>_xlfn.XLOOKUP(A456,[5]Q3!$A:$A,[5]Q3!$O:$O)</f>
        <v>N/C</v>
      </c>
      <c r="H456" s="20">
        <f t="shared" si="7"/>
        <v>2.72</v>
      </c>
      <c r="I456" s="21"/>
    </row>
    <row r="457" spans="1:9" x14ac:dyDescent="0.2">
      <c r="A457" s="14" t="s">
        <v>569</v>
      </c>
      <c r="B457" s="15" t="s">
        <v>570</v>
      </c>
      <c r="C457" s="16" t="s">
        <v>2</v>
      </c>
      <c r="D457" s="17">
        <v>30</v>
      </c>
      <c r="E457" s="17" t="e">
        <f>_xlfn.XLOOKUP(A457,[3]MASTER!$G:$G,[3]MASTER!$Q:$Q)</f>
        <v>#N/A</v>
      </c>
      <c r="F457" s="18">
        <f>_xlfn.XLOOKUP(A457,'[4]2022 Qtr 2 | Eff April 01, 2022'!$C$4:$C$785,'[4]2022 Qtr 2 | Eff April 01, 2022'!$I$4:$I$785)</f>
        <v>125</v>
      </c>
      <c r="G457" s="19" t="str">
        <f>_xlfn.XLOOKUP(A457,[5]Q3!$A:$A,[5]Q3!$O:$O)</f>
        <v>N/C</v>
      </c>
      <c r="H457" s="20">
        <f t="shared" si="7"/>
        <v>125</v>
      </c>
      <c r="I457" s="21"/>
    </row>
    <row r="458" spans="1:9" x14ac:dyDescent="0.2">
      <c r="A458" s="14" t="s">
        <v>571</v>
      </c>
      <c r="B458" s="15" t="s">
        <v>572</v>
      </c>
      <c r="C458" s="16" t="s">
        <v>2</v>
      </c>
      <c r="D458" s="17">
        <v>30</v>
      </c>
      <c r="E458" s="17" t="e">
        <f>_xlfn.XLOOKUP(A458,[3]MASTER!$G:$G,[3]MASTER!$Q:$Q)</f>
        <v>#N/A</v>
      </c>
      <c r="F458" s="18">
        <f>_xlfn.XLOOKUP(A458,'[4]2022 Qtr 2 | Eff April 01, 2022'!$C$4:$C$785,'[4]2022 Qtr 2 | Eff April 01, 2022'!$I$4:$I$785)</f>
        <v>48.676000000000002</v>
      </c>
      <c r="G458" s="19">
        <f>_xlfn.XLOOKUP(A458,[5]Q3!$A:$A,[5]Q3!$O:$O)</f>
        <v>49.904000000000003</v>
      </c>
      <c r="H458" s="20">
        <f t="shared" si="7"/>
        <v>49.904000000000003</v>
      </c>
      <c r="I458" s="21"/>
    </row>
    <row r="459" spans="1:9" x14ac:dyDescent="0.2">
      <c r="A459" s="14" t="s">
        <v>1070</v>
      </c>
      <c r="B459" s="15" t="s">
        <v>1071</v>
      </c>
      <c r="C459" s="16" t="s">
        <v>2</v>
      </c>
      <c r="D459" s="17">
        <v>30</v>
      </c>
      <c r="E459" s="17" t="e">
        <f>_xlfn.XLOOKUP(A459,[3]MASTER!$G:$G,[3]MASTER!$Q:$Q)</f>
        <v>#N/A</v>
      </c>
      <c r="F459" s="18">
        <f>_xlfn.XLOOKUP(A459,'[4]2022 Qtr 2 | Eff April 01, 2022'!$C$4:$C$785,'[4]2022 Qtr 2 | Eff April 01, 2022'!$I$4:$I$785)</f>
        <v>1.0940000000000001</v>
      </c>
      <c r="G459" s="19" t="str">
        <f>_xlfn.XLOOKUP(A459,[5]Q3!$A:$A,[5]Q3!$O:$O)</f>
        <v>N/C</v>
      </c>
      <c r="H459" s="20">
        <f t="shared" si="7"/>
        <v>1.0940000000000001</v>
      </c>
      <c r="I459" s="21"/>
    </row>
    <row r="460" spans="1:9" x14ac:dyDescent="0.2">
      <c r="A460" s="14" t="s">
        <v>573</v>
      </c>
      <c r="B460" s="15" t="s">
        <v>574</v>
      </c>
      <c r="C460" s="16" t="s">
        <v>2</v>
      </c>
      <c r="D460" s="17">
        <v>30</v>
      </c>
      <c r="E460" s="17" t="e">
        <f>_xlfn.XLOOKUP(A460,[3]MASTER!$G:$G,[3]MASTER!$Q:$Q)</f>
        <v>#N/A</v>
      </c>
      <c r="F460" s="18">
        <f>_xlfn.XLOOKUP(A460,'[4]2022 Qtr 2 | Eff April 01, 2022'!$C$4:$C$785,'[4]2022 Qtr 2 | Eff April 01, 2022'!$I$4:$I$785)</f>
        <v>1.341</v>
      </c>
      <c r="G460" s="19" t="str">
        <f>_xlfn.XLOOKUP(A460,[5]Q3!$A:$A,[5]Q3!$O:$O)</f>
        <v>N/C</v>
      </c>
      <c r="H460" s="20">
        <f t="shared" si="7"/>
        <v>1.341</v>
      </c>
      <c r="I460" s="21"/>
    </row>
    <row r="461" spans="1:9" x14ac:dyDescent="0.2">
      <c r="A461" s="14" t="s">
        <v>575</v>
      </c>
      <c r="B461" s="15" t="s">
        <v>576</v>
      </c>
      <c r="C461" s="16">
        <v>1</v>
      </c>
      <c r="D461" s="17">
        <v>9</v>
      </c>
      <c r="E461" s="17" t="e">
        <f>_xlfn.XLOOKUP(A461,[3]MASTER!$G:$G,[3]MASTER!$Q:$Q)</f>
        <v>#N/A</v>
      </c>
      <c r="F461" s="18">
        <f>_xlfn.XLOOKUP(A461,'[4]2022 Qtr 2 | Eff April 01, 2022'!$C$4:$C$785,'[4]2022 Qtr 2 | Eff April 01, 2022'!$I$4:$I$785)</f>
        <v>2009.326</v>
      </c>
      <c r="G461" s="19">
        <f>_xlfn.XLOOKUP(A461,[5]Q3!$A:$A,[5]Q3!$O:$O)</f>
        <v>2109.7923000000001</v>
      </c>
      <c r="H461" s="20">
        <f t="shared" si="7"/>
        <v>2109.7923000000001</v>
      </c>
      <c r="I461" s="21"/>
    </row>
    <row r="462" spans="1:9" x14ac:dyDescent="0.2">
      <c r="A462" s="14" t="s">
        <v>577</v>
      </c>
      <c r="B462" s="15" t="s">
        <v>578</v>
      </c>
      <c r="C462" s="16">
        <v>1</v>
      </c>
      <c r="D462" s="17">
        <v>9</v>
      </c>
      <c r="E462" s="17" t="e">
        <f>_xlfn.XLOOKUP(A462,[3]MASTER!$G:$G,[3]MASTER!$Q:$Q)</f>
        <v>#N/A</v>
      </c>
      <c r="F462" s="18">
        <f>_xlfn.XLOOKUP(A462,'[4]2022 Qtr 2 | Eff April 01, 2022'!$C$4:$C$785,'[4]2022 Qtr 2 | Eff April 01, 2022'!$I$4:$I$785)</f>
        <v>155.59921906754334</v>
      </c>
      <c r="G462" s="19">
        <f>_xlfn.XLOOKUP(A462,[5]Q3!$A:$A,[5]Q3!$O:$O)</f>
        <v>155.7086634293774</v>
      </c>
      <c r="H462" s="20">
        <f t="shared" ref="H462:H525" si="8">IF(ISNUMBER(G462),G462,F462)</f>
        <v>155.7086634293774</v>
      </c>
      <c r="I462" s="21"/>
    </row>
    <row r="463" spans="1:9" x14ac:dyDescent="0.2">
      <c r="A463" s="14" t="s">
        <v>1072</v>
      </c>
      <c r="B463" s="15" t="s">
        <v>1073</v>
      </c>
      <c r="C463" s="16">
        <v>1</v>
      </c>
      <c r="D463" s="17">
        <v>9</v>
      </c>
      <c r="E463" s="17" t="e">
        <f>_xlfn.XLOOKUP(A463,[3]MASTER!$G:$G,[3]MASTER!$Q:$Q)</f>
        <v>#N/A</v>
      </c>
      <c r="F463" s="18">
        <f>_xlfn.XLOOKUP(A463,'[4]2022 Qtr 2 | Eff April 01, 2022'!$C$4:$C$785,'[4]2022 Qtr 2 | Eff April 01, 2022'!$I$4:$I$785)</f>
        <v>1049.24</v>
      </c>
      <c r="G463" s="19" t="str">
        <f>_xlfn.XLOOKUP(A463,[5]Q3!$A:$A,[5]Q3!$O:$O)</f>
        <v>N/C</v>
      </c>
      <c r="H463" s="20">
        <f t="shared" si="8"/>
        <v>1049.24</v>
      </c>
      <c r="I463" s="21"/>
    </row>
    <row r="464" spans="1:9" x14ac:dyDescent="0.2">
      <c r="A464" s="14" t="s">
        <v>1074</v>
      </c>
      <c r="B464" s="15" t="s">
        <v>1075</v>
      </c>
      <c r="C464" s="16">
        <v>1</v>
      </c>
      <c r="D464" s="17">
        <v>9</v>
      </c>
      <c r="E464" s="17" t="e">
        <f>_xlfn.XLOOKUP(A464,[3]MASTER!$G:$G,[3]MASTER!$Q:$Q)</f>
        <v>#N/A</v>
      </c>
      <c r="F464" s="18">
        <f>_xlfn.XLOOKUP(A464,'[4]2022 Qtr 2 | Eff April 01, 2022'!$C$4:$C$785,'[4]2022 Qtr 2 | Eff April 01, 2022'!$I$4:$I$785)</f>
        <v>845.10000000000014</v>
      </c>
      <c r="G464" s="19" t="str">
        <f>_xlfn.XLOOKUP(A464,[5]Q3!$A:$A,[5]Q3!$O:$O)</f>
        <v>N/C</v>
      </c>
      <c r="H464" s="20">
        <f t="shared" si="8"/>
        <v>845.10000000000014</v>
      </c>
      <c r="I464" s="21"/>
    </row>
    <row r="465" spans="1:9" x14ac:dyDescent="0.2">
      <c r="A465" s="14" t="s">
        <v>1076</v>
      </c>
      <c r="B465" s="15" t="s">
        <v>1077</v>
      </c>
      <c r="C465" s="16">
        <v>1</v>
      </c>
      <c r="D465" s="17">
        <v>9</v>
      </c>
      <c r="E465" s="17" t="e">
        <f>_xlfn.XLOOKUP(A465,[3]MASTER!$G:$G,[3]MASTER!$Q:$Q)</f>
        <v>#N/A</v>
      </c>
      <c r="F465" s="18">
        <f>_xlfn.XLOOKUP(A465,'[4]2022 Qtr 2 | Eff April 01, 2022'!$C$4:$C$785,'[4]2022 Qtr 2 | Eff April 01, 2022'!$I$4:$I$785)</f>
        <v>1049.24</v>
      </c>
      <c r="G465" s="19" t="str">
        <f>_xlfn.XLOOKUP(A465,[5]Q3!$A:$A,[5]Q3!$O:$O)</f>
        <v>N/C</v>
      </c>
      <c r="H465" s="20">
        <f t="shared" si="8"/>
        <v>1049.24</v>
      </c>
      <c r="I465" s="21"/>
    </row>
    <row r="466" spans="1:9" x14ac:dyDescent="0.2">
      <c r="A466" s="14" t="s">
        <v>1078</v>
      </c>
      <c r="B466" s="15" t="s">
        <v>1079</v>
      </c>
      <c r="C466" s="16">
        <v>1</v>
      </c>
      <c r="D466" s="17">
        <v>9</v>
      </c>
      <c r="E466" s="17" t="e">
        <f>_xlfn.XLOOKUP(A466,[3]MASTER!$G:$G,[3]MASTER!$Q:$Q)</f>
        <v>#N/A</v>
      </c>
      <c r="F466" s="18">
        <f>_xlfn.XLOOKUP(A466,'[4]2022 Qtr 2 | Eff April 01, 2022'!$C$4:$C$785,'[4]2022 Qtr 2 | Eff April 01, 2022'!$I$4:$I$785)</f>
        <v>937</v>
      </c>
      <c r="G466" s="19" t="str">
        <f>_xlfn.XLOOKUP(A466,[5]Q3!$A:$A,[5]Q3!$O:$O)</f>
        <v>N/C</v>
      </c>
      <c r="H466" s="20">
        <f t="shared" si="8"/>
        <v>937</v>
      </c>
      <c r="I466" s="21"/>
    </row>
    <row r="467" spans="1:9" x14ac:dyDescent="0.2">
      <c r="A467" s="14" t="s">
        <v>1080</v>
      </c>
      <c r="B467" s="15" t="s">
        <v>1081</v>
      </c>
      <c r="C467" s="16">
        <v>1</v>
      </c>
      <c r="D467" s="17">
        <v>9</v>
      </c>
      <c r="E467" s="17" t="e">
        <f>_xlfn.XLOOKUP(A467,[3]MASTER!$G:$G,[3]MASTER!$Q:$Q)</f>
        <v>#N/A</v>
      </c>
      <c r="F467" s="18">
        <f>_xlfn.XLOOKUP(A467,'[4]2022 Qtr 2 | Eff April 01, 2022'!$C$4:$C$785,'[4]2022 Qtr 2 | Eff April 01, 2022'!$I$4:$I$785)</f>
        <v>873.67</v>
      </c>
      <c r="G467" s="19" t="str">
        <f>_xlfn.XLOOKUP(A467,[5]Q3!$A:$A,[5]Q3!$O:$O)</f>
        <v>N/C</v>
      </c>
      <c r="H467" s="20">
        <f t="shared" si="8"/>
        <v>873.67</v>
      </c>
      <c r="I467" s="21"/>
    </row>
    <row r="468" spans="1:9" x14ac:dyDescent="0.2">
      <c r="A468" s="14" t="s">
        <v>1338</v>
      </c>
      <c r="B468" s="15" t="s">
        <v>1339</v>
      </c>
      <c r="C468" s="16">
        <v>1</v>
      </c>
      <c r="D468" s="17">
        <v>9</v>
      </c>
      <c r="E468" s="17" t="e">
        <f>_xlfn.XLOOKUP(A468,[3]MASTER!$G:$G,[3]MASTER!$Q:$Q)</f>
        <v>#N/A</v>
      </c>
      <c r="F468" s="18">
        <f>_xlfn.XLOOKUP(A468,'[4]2022 Qtr 2 | Eff April 01, 2022'!$C$4:$C$785,'[4]2022 Qtr 2 | Eff April 01, 2022'!$I$4:$I$785)</f>
        <v>0</v>
      </c>
      <c r="G468" s="19" t="e">
        <f>_xlfn.XLOOKUP(A468,[5]Q3!$A:$A,[5]Q3!$O:$O)</f>
        <v>#N/A</v>
      </c>
      <c r="H468" s="20">
        <f t="shared" si="8"/>
        <v>0</v>
      </c>
      <c r="I468" s="21"/>
    </row>
    <row r="469" spans="1:9" x14ac:dyDescent="0.2">
      <c r="A469" s="14" t="s">
        <v>1082</v>
      </c>
      <c r="B469" s="15" t="s">
        <v>1083</v>
      </c>
      <c r="C469" s="16">
        <v>1</v>
      </c>
      <c r="D469" s="17">
        <v>9</v>
      </c>
      <c r="E469" s="17" t="e">
        <f>_xlfn.XLOOKUP(A469,[3]MASTER!$G:$G,[3]MASTER!$Q:$Q)</f>
        <v>#N/A</v>
      </c>
      <c r="F469" s="18">
        <f>_xlfn.XLOOKUP(A469,'[4]2022 Qtr 2 | Eff April 01, 2022'!$C$4:$C$785,'[4]2022 Qtr 2 | Eff April 01, 2022'!$I$4:$I$785)</f>
        <v>1030.6400000000001</v>
      </c>
      <c r="G469" s="19" t="str">
        <f>_xlfn.XLOOKUP(A469,[5]Q3!$A:$A,[5]Q3!$O:$O)</f>
        <v>N/C</v>
      </c>
      <c r="H469" s="20">
        <f t="shared" si="8"/>
        <v>1030.6400000000001</v>
      </c>
      <c r="I469" s="21"/>
    </row>
    <row r="470" spans="1:9" x14ac:dyDescent="0.2">
      <c r="A470" s="14" t="s">
        <v>1376</v>
      </c>
      <c r="B470" s="15" t="s">
        <v>1377</v>
      </c>
      <c r="C470" s="16">
        <v>1</v>
      </c>
      <c r="D470" s="17">
        <v>9</v>
      </c>
      <c r="E470" s="17" t="e">
        <f>_xlfn.XLOOKUP(A470,[3]MASTER!$G:$G,[3]MASTER!$Q:$Q)</f>
        <v>#N/A</v>
      </c>
      <c r="F470" s="18">
        <f>_xlfn.XLOOKUP(A470,'[4]2022 Qtr 2 | Eff April 01, 2022'!$C$4:$C$785,'[4]2022 Qtr 2 | Eff April 01, 2022'!$I$4:$I$785)</f>
        <v>74.17</v>
      </c>
      <c r="G470" s="19" t="e">
        <f>_xlfn.XLOOKUP(A470,[5]Q3!$A:$A,[5]Q3!$O:$O)</f>
        <v>#N/A</v>
      </c>
      <c r="H470" s="20">
        <f t="shared" si="8"/>
        <v>74.17</v>
      </c>
      <c r="I470" s="21"/>
    </row>
    <row r="471" spans="1:9" x14ac:dyDescent="0.2">
      <c r="A471" s="14" t="s">
        <v>1205</v>
      </c>
      <c r="B471" s="15" t="s">
        <v>1206</v>
      </c>
      <c r="C471" s="16">
        <v>1</v>
      </c>
      <c r="D471" s="17">
        <v>9</v>
      </c>
      <c r="E471" s="17" t="e">
        <f>_xlfn.XLOOKUP(A471,[3]MASTER!$G:$G,[3]MASTER!$Q:$Q)</f>
        <v>#N/A</v>
      </c>
      <c r="F471" s="18">
        <f>_xlfn.XLOOKUP(A471,'[4]2022 Qtr 2 | Eff April 01, 2022'!$C$4:$C$785,'[4]2022 Qtr 2 | Eff April 01, 2022'!$I$4:$I$785)</f>
        <v>16960</v>
      </c>
      <c r="G471" s="19" t="e">
        <f>_xlfn.XLOOKUP(A471,[5]Q3!$A:$A,[5]Q3!$O:$O)</f>
        <v>#N/A</v>
      </c>
      <c r="H471" s="20">
        <f t="shared" si="8"/>
        <v>16960</v>
      </c>
      <c r="I471" s="21"/>
    </row>
    <row r="472" spans="1:9" x14ac:dyDescent="0.2">
      <c r="A472" s="14" t="s">
        <v>579</v>
      </c>
      <c r="B472" s="15" t="s">
        <v>1271</v>
      </c>
      <c r="C472" s="16">
        <v>1</v>
      </c>
      <c r="D472" s="17">
        <v>9</v>
      </c>
      <c r="E472" s="17" t="e">
        <f>_xlfn.XLOOKUP(A472,[3]MASTER!$G:$G,[3]MASTER!$Q:$Q)</f>
        <v>#N/A</v>
      </c>
      <c r="F472" s="18">
        <f>_xlfn.XLOOKUP(A472,'[4]2022 Qtr 2 | Eff April 01, 2022'!$C$4:$C$785,'[4]2022 Qtr 2 | Eff April 01, 2022'!$I$4:$I$785)</f>
        <v>334.36399999999998</v>
      </c>
      <c r="G472" s="19">
        <f>_xlfn.XLOOKUP(A472,[5]Q3!$A:$A,[5]Q3!$O:$O)</f>
        <v>332.60899999999998</v>
      </c>
      <c r="H472" s="20">
        <f t="shared" si="8"/>
        <v>332.60899999999998</v>
      </c>
      <c r="I472" s="21"/>
    </row>
    <row r="473" spans="1:9" x14ac:dyDescent="0.2">
      <c r="A473" s="14" t="s">
        <v>580</v>
      </c>
      <c r="B473" s="15" t="s">
        <v>1259</v>
      </c>
      <c r="C473" s="16">
        <v>1</v>
      </c>
      <c r="D473" s="17">
        <v>9</v>
      </c>
      <c r="E473" s="17" t="e">
        <f>_xlfn.XLOOKUP(A473,[3]MASTER!$G:$G,[3]MASTER!$Q:$Q)</f>
        <v>#N/A</v>
      </c>
      <c r="F473" s="18">
        <f>_xlfn.XLOOKUP(A473,'[4]2022 Qtr 2 | Eff April 01, 2022'!$C$4:$C$785,'[4]2022 Qtr 2 | Eff April 01, 2022'!$I$4:$I$785)</f>
        <v>200.11600000000001</v>
      </c>
      <c r="G473" s="19">
        <f>_xlfn.XLOOKUP(A473,[5]Q3!$A:$A,[5]Q3!$O:$O)</f>
        <v>200.09700000000001</v>
      </c>
      <c r="H473" s="20">
        <f t="shared" si="8"/>
        <v>200.09700000000001</v>
      </c>
      <c r="I473" s="21"/>
    </row>
    <row r="474" spans="1:9" x14ac:dyDescent="0.2">
      <c r="A474" s="14" t="s">
        <v>1084</v>
      </c>
      <c r="B474" s="15" t="s">
        <v>1270</v>
      </c>
      <c r="C474" s="16">
        <v>1</v>
      </c>
      <c r="D474" s="17">
        <v>9</v>
      </c>
      <c r="E474" s="17" t="e">
        <f>_xlfn.XLOOKUP(A474,[3]MASTER!$G:$G,[3]MASTER!$Q:$Q)</f>
        <v>#N/A</v>
      </c>
      <c r="F474" s="18">
        <f>_xlfn.XLOOKUP(A474,'[4]2022 Qtr 2 | Eff April 01, 2022'!$C$4:$C$785,'[4]2022 Qtr 2 | Eff April 01, 2022'!$I$4:$I$785)</f>
        <v>490.947</v>
      </c>
      <c r="G474" s="19" t="str">
        <f>_xlfn.XLOOKUP(A474,[5]Q3!$A:$A,[5]Q3!$O:$O)</f>
        <v>N/C</v>
      </c>
      <c r="H474" s="20">
        <f t="shared" si="8"/>
        <v>490.947</v>
      </c>
      <c r="I474" s="21"/>
    </row>
    <row r="475" spans="1:9" x14ac:dyDescent="0.2">
      <c r="A475" s="14" t="s">
        <v>581</v>
      </c>
      <c r="B475" s="15" t="s">
        <v>1272</v>
      </c>
      <c r="C475" s="16">
        <v>1</v>
      </c>
      <c r="D475" s="17">
        <v>9</v>
      </c>
      <c r="E475" s="17" t="e">
        <f>_xlfn.XLOOKUP(A475,[3]MASTER!$G:$G,[3]MASTER!$Q:$Q)</f>
        <v>#N/A</v>
      </c>
      <c r="F475" s="18">
        <f>_xlfn.XLOOKUP(A475,'[4]2022 Qtr 2 | Eff April 01, 2022'!$C$4:$C$785,'[4]2022 Qtr 2 | Eff April 01, 2022'!$I$4:$I$785)</f>
        <v>518.33199999999999</v>
      </c>
      <c r="G475" s="19">
        <f>_xlfn.XLOOKUP(A475,[5]Q3!$A:$A,[5]Q3!$O:$O)</f>
        <v>518.13599999999997</v>
      </c>
      <c r="H475" s="20">
        <f t="shared" si="8"/>
        <v>518.13599999999997</v>
      </c>
      <c r="I475" s="21"/>
    </row>
    <row r="476" spans="1:9" x14ac:dyDescent="0.2">
      <c r="A476" s="14" t="s">
        <v>1085</v>
      </c>
      <c r="B476" s="15" t="s">
        <v>1086</v>
      </c>
      <c r="C476" s="16">
        <v>1</v>
      </c>
      <c r="D476" s="17">
        <v>9</v>
      </c>
      <c r="E476" s="17" t="e">
        <f>_xlfn.XLOOKUP(A476,[3]MASTER!$G:$G,[3]MASTER!$Q:$Q)</f>
        <v>#N/A</v>
      </c>
      <c r="F476" s="18">
        <f>_xlfn.XLOOKUP(A476,'[4]2022 Qtr 2 | Eff April 01, 2022'!$C$4:$C$785,'[4]2022 Qtr 2 | Eff April 01, 2022'!$I$4:$I$785)</f>
        <v>410</v>
      </c>
      <c r="G476" s="19" t="str">
        <f>_xlfn.XLOOKUP(A476,[5]Q3!$A:$A,[5]Q3!$O:$O)</f>
        <v>N/C</v>
      </c>
      <c r="H476" s="20">
        <f t="shared" si="8"/>
        <v>410</v>
      </c>
      <c r="I476" s="21"/>
    </row>
    <row r="477" spans="1:9" x14ac:dyDescent="0.2">
      <c r="A477" s="14" t="s">
        <v>1295</v>
      </c>
      <c r="B477" s="15" t="s">
        <v>1296</v>
      </c>
      <c r="C477" s="16" t="s">
        <v>2</v>
      </c>
      <c r="D477" s="17">
        <v>30</v>
      </c>
      <c r="E477" s="17" t="e">
        <f>_xlfn.XLOOKUP(A477,[3]MASTER!$G:$G,[3]MASTER!$Q:$Q)</f>
        <v>#N/A</v>
      </c>
      <c r="F477" s="18">
        <f>_xlfn.XLOOKUP(A477,'[4]2022 Qtr 2 | Eff April 01, 2022'!$C$4:$C$785,'[4]2022 Qtr 2 | Eff April 01, 2022'!$I$4:$I$785)</f>
        <v>1051.3900000000001</v>
      </c>
      <c r="G477" s="19" t="e">
        <f>_xlfn.XLOOKUP(A477,[5]Q3!$A:$A,[5]Q3!$O:$O)</f>
        <v>#N/A</v>
      </c>
      <c r="H477" s="20">
        <f t="shared" si="8"/>
        <v>1051.3900000000001</v>
      </c>
      <c r="I477" s="21"/>
    </row>
    <row r="478" spans="1:9" x14ac:dyDescent="0.2">
      <c r="A478" s="14" t="s">
        <v>1087</v>
      </c>
      <c r="B478" s="15" t="s">
        <v>1485</v>
      </c>
      <c r="C478" s="16" t="s">
        <v>2</v>
      </c>
      <c r="D478" s="17">
        <v>30</v>
      </c>
      <c r="E478" s="17" t="e">
        <f>_xlfn.XLOOKUP(A478,[3]MASTER!$G:$G,[3]MASTER!$Q:$Q)</f>
        <v>#N/A</v>
      </c>
      <c r="F478" s="18">
        <f>_xlfn.XLOOKUP(A478,'[4]2022 Qtr 2 | Eff April 01, 2022'!$C$4:$C$785,'[4]2022 Qtr 2 | Eff April 01, 2022'!$I$4:$I$785)</f>
        <v>16.737500000000001</v>
      </c>
      <c r="G478" s="19">
        <f>_xlfn.XLOOKUP(A478,[5]Q3!$A:$A,[5]Q3!$O:$O)</f>
        <v>10.355</v>
      </c>
      <c r="H478" s="20">
        <f t="shared" si="8"/>
        <v>10.355</v>
      </c>
      <c r="I478" s="21"/>
    </row>
    <row r="479" spans="1:9" x14ac:dyDescent="0.2">
      <c r="A479" s="14" t="s">
        <v>1088</v>
      </c>
      <c r="B479" s="15" t="s">
        <v>1486</v>
      </c>
      <c r="C479" s="16" t="s">
        <v>2</v>
      </c>
      <c r="D479" s="17">
        <v>30</v>
      </c>
      <c r="E479" s="17" t="e">
        <f>_xlfn.XLOOKUP(A479,[3]MASTER!$G:$G,[3]MASTER!$Q:$Q)</f>
        <v>#N/A</v>
      </c>
      <c r="F479" s="18">
        <f>_xlfn.XLOOKUP(A479,'[4]2022 Qtr 2 | Eff April 01, 2022'!$C$4:$C$785,'[4]2022 Qtr 2 | Eff April 01, 2022'!$I$4:$I$785)</f>
        <v>15.96</v>
      </c>
      <c r="G479" s="19">
        <f>_xlfn.XLOOKUP(A479,[5]Q3!$A:$A,[5]Q3!$O:$O)</f>
        <v>6.75</v>
      </c>
      <c r="H479" s="20">
        <f t="shared" si="8"/>
        <v>6.75</v>
      </c>
      <c r="I479" s="21"/>
    </row>
    <row r="480" spans="1:9" x14ac:dyDescent="0.2">
      <c r="A480" s="14" t="s">
        <v>582</v>
      </c>
      <c r="B480" s="15" t="s">
        <v>1487</v>
      </c>
      <c r="C480" s="16" t="s">
        <v>2</v>
      </c>
      <c r="D480" s="17">
        <v>30</v>
      </c>
      <c r="E480" s="17" t="e">
        <f>_xlfn.XLOOKUP(A480,[3]MASTER!$G:$G,[3]MASTER!$Q:$Q)</f>
        <v>#N/A</v>
      </c>
      <c r="F480" s="18">
        <f>_xlfn.XLOOKUP(A480,'[4]2022 Qtr 2 | Eff April 01, 2022'!$C$4:$C$785,'[4]2022 Qtr 2 | Eff April 01, 2022'!$I$4:$I$785)</f>
        <v>74.91</v>
      </c>
      <c r="G480" s="19">
        <f>_xlfn.XLOOKUP(A480,[5]Q3!$A:$A,[5]Q3!$O:$O)</f>
        <v>76.088999999999999</v>
      </c>
      <c r="H480" s="20">
        <f t="shared" si="8"/>
        <v>76.088999999999999</v>
      </c>
      <c r="I480" s="21"/>
    </row>
    <row r="481" spans="1:9" x14ac:dyDescent="0.2">
      <c r="A481" s="14" t="s">
        <v>1089</v>
      </c>
      <c r="B481" s="15" t="s">
        <v>1488</v>
      </c>
      <c r="C481" s="16" t="s">
        <v>2</v>
      </c>
      <c r="D481" s="17">
        <v>30</v>
      </c>
      <c r="E481" s="17" t="e">
        <f>_xlfn.XLOOKUP(A481,[3]MASTER!$G:$G,[3]MASTER!$Q:$Q)</f>
        <v>#N/A</v>
      </c>
      <c r="F481" s="18">
        <f>_xlfn.XLOOKUP(A481,'[4]2022 Qtr 2 | Eff April 01, 2022'!$C$4:$C$785,'[4]2022 Qtr 2 | Eff April 01, 2022'!$I$4:$I$785)</f>
        <v>29.875</v>
      </c>
      <c r="G481" s="19">
        <f>_xlfn.XLOOKUP(A481,[5]Q3!$A:$A,[5]Q3!$O:$O)</f>
        <v>15.708</v>
      </c>
      <c r="H481" s="20">
        <f t="shared" si="8"/>
        <v>15.708</v>
      </c>
      <c r="I481" s="21"/>
    </row>
    <row r="482" spans="1:9" x14ac:dyDescent="0.2">
      <c r="A482" s="14" t="s">
        <v>583</v>
      </c>
      <c r="B482" s="15" t="s">
        <v>1489</v>
      </c>
      <c r="C482" s="16" t="s">
        <v>2</v>
      </c>
      <c r="D482" s="17">
        <v>30</v>
      </c>
      <c r="E482" s="17" t="e">
        <f>_xlfn.XLOOKUP(A482,[3]MASTER!$G:$G,[3]MASTER!$Q:$Q)</f>
        <v>#N/A</v>
      </c>
      <c r="F482" s="18">
        <f>_xlfn.XLOOKUP(A482,'[4]2022 Qtr 2 | Eff April 01, 2022'!$C$4:$C$785,'[4]2022 Qtr 2 | Eff April 01, 2022'!$I$4:$I$785)</f>
        <v>131.20599999999999</v>
      </c>
      <c r="G482" s="19">
        <f>_xlfn.XLOOKUP(A482,[5]Q3!$A:$A,[5]Q3!$O:$O)</f>
        <v>131.03299999999999</v>
      </c>
      <c r="H482" s="20">
        <f t="shared" si="8"/>
        <v>131.03299999999999</v>
      </c>
      <c r="I482" s="21"/>
    </row>
    <row r="483" spans="1:9" x14ac:dyDescent="0.2">
      <c r="A483" s="14" t="s">
        <v>584</v>
      </c>
      <c r="B483" s="15" t="s">
        <v>1490</v>
      </c>
      <c r="C483" s="16" t="s">
        <v>2</v>
      </c>
      <c r="D483" s="17">
        <v>30</v>
      </c>
      <c r="E483" s="17" t="e">
        <f>_xlfn.XLOOKUP(A483,[3]MASTER!$G:$G,[3]MASTER!$Q:$Q)</f>
        <v>#N/A</v>
      </c>
      <c r="F483" s="18">
        <f>_xlfn.XLOOKUP(A483,'[4]2022 Qtr 2 | Eff April 01, 2022'!$C$4:$C$785,'[4]2022 Qtr 2 | Eff April 01, 2022'!$I$4:$I$785)</f>
        <v>154.749</v>
      </c>
      <c r="G483" s="19">
        <f>_xlfn.XLOOKUP(A483,[5]Q3!$A:$A,[5]Q3!$O:$O)</f>
        <v>131.88200000000001</v>
      </c>
      <c r="H483" s="20">
        <f t="shared" si="8"/>
        <v>131.88200000000001</v>
      </c>
      <c r="I483" s="21"/>
    </row>
    <row r="484" spans="1:9" x14ac:dyDescent="0.2">
      <c r="A484" s="14" t="s">
        <v>585</v>
      </c>
      <c r="B484" s="15" t="s">
        <v>1491</v>
      </c>
      <c r="C484" s="16" t="s">
        <v>2</v>
      </c>
      <c r="D484" s="17">
        <v>30</v>
      </c>
      <c r="E484" s="17" t="e">
        <f>_xlfn.XLOOKUP(A484,[3]MASTER!$G:$G,[3]MASTER!$Q:$Q)</f>
        <v>#N/A</v>
      </c>
      <c r="F484" s="18">
        <f>_xlfn.XLOOKUP(A484,'[4]2022 Qtr 2 | Eff April 01, 2022'!$C$4:$C$785,'[4]2022 Qtr 2 | Eff April 01, 2022'!$I$4:$I$785)</f>
        <v>10.436</v>
      </c>
      <c r="G484" s="19">
        <f>_xlfn.XLOOKUP(A484,[5]Q3!$A:$A,[5]Q3!$O:$O)</f>
        <v>9.7710000000000008</v>
      </c>
      <c r="H484" s="20">
        <f t="shared" si="8"/>
        <v>9.7710000000000008</v>
      </c>
      <c r="I484" s="21"/>
    </row>
    <row r="485" spans="1:9" x14ac:dyDescent="0.2">
      <c r="A485" s="14" t="s">
        <v>1090</v>
      </c>
      <c r="B485" s="15" t="s">
        <v>1492</v>
      </c>
      <c r="C485" s="16">
        <v>1</v>
      </c>
      <c r="D485" s="17">
        <v>9</v>
      </c>
      <c r="E485" s="17" t="e">
        <f>_xlfn.XLOOKUP(A485,[3]MASTER!$G:$G,[3]MASTER!$Q:$Q)</f>
        <v>#N/A</v>
      </c>
      <c r="F485" s="18">
        <f>_xlfn.XLOOKUP(A485,'[4]2022 Qtr 2 | Eff April 01, 2022'!$C$4:$C$785,'[4]2022 Qtr 2 | Eff April 01, 2022'!$I$4:$I$785)</f>
        <v>1149.9999</v>
      </c>
      <c r="G485" s="19">
        <f>_xlfn.XLOOKUP(A485,[5]Q3!$A:$A,[5]Q3!$O:$O)</f>
        <v>488.08800000000002</v>
      </c>
      <c r="H485" s="20">
        <f t="shared" si="8"/>
        <v>488.08800000000002</v>
      </c>
      <c r="I485" s="21"/>
    </row>
    <row r="486" spans="1:9" x14ac:dyDescent="0.2">
      <c r="A486" s="14" t="s">
        <v>586</v>
      </c>
      <c r="B486" s="15" t="s">
        <v>1493</v>
      </c>
      <c r="C486" s="16" t="s">
        <v>2</v>
      </c>
      <c r="D486" s="17">
        <v>30</v>
      </c>
      <c r="E486" s="17" t="e">
        <f>_xlfn.XLOOKUP(A486,[3]MASTER!$G:$G,[3]MASTER!$Q:$Q)</f>
        <v>#N/A</v>
      </c>
      <c r="F486" s="18">
        <f>_xlfn.XLOOKUP(A486,'[4]2022 Qtr 2 | Eff April 01, 2022'!$C$4:$C$785,'[4]2022 Qtr 2 | Eff April 01, 2022'!$I$4:$I$785)</f>
        <v>769.60799999999995</v>
      </c>
      <c r="G486" s="19">
        <f>_xlfn.XLOOKUP(A486,[5]Q3!$A:$A,[5]Q3!$O:$O)</f>
        <v>754.90300000000002</v>
      </c>
      <c r="H486" s="20">
        <f t="shared" si="8"/>
        <v>754.90300000000002</v>
      </c>
      <c r="I486" s="21"/>
    </row>
    <row r="487" spans="1:9" x14ac:dyDescent="0.2">
      <c r="A487" s="14" t="s">
        <v>1091</v>
      </c>
      <c r="B487" s="15" t="s">
        <v>1494</v>
      </c>
      <c r="C487" s="16" t="s">
        <v>2</v>
      </c>
      <c r="D487" s="17">
        <v>30</v>
      </c>
      <c r="E487" s="17" t="e">
        <f>_xlfn.XLOOKUP(A487,[3]MASTER!$G:$G,[3]MASTER!$Q:$Q)</f>
        <v>#N/A</v>
      </c>
      <c r="F487" s="18">
        <f>_xlfn.XLOOKUP(A487,'[4]2022 Qtr 2 | Eff April 01, 2022'!$C$4:$C$785,'[4]2022 Qtr 2 | Eff April 01, 2022'!$I$4:$I$785)</f>
        <v>2.1151785714285714</v>
      </c>
      <c r="G487" s="19">
        <f>_xlfn.XLOOKUP(A487,[5]Q3!$A:$A,[5]Q3!$O:$O)</f>
        <v>1.284</v>
      </c>
      <c r="H487" s="20">
        <f t="shared" si="8"/>
        <v>1.284</v>
      </c>
      <c r="I487" s="21"/>
    </row>
    <row r="488" spans="1:9" x14ac:dyDescent="0.2">
      <c r="A488" s="14" t="s">
        <v>587</v>
      </c>
      <c r="B488" s="15" t="s">
        <v>1495</v>
      </c>
      <c r="C488" s="16" t="s">
        <v>2</v>
      </c>
      <c r="D488" s="17">
        <v>30</v>
      </c>
      <c r="E488" s="17" t="e">
        <f>_xlfn.XLOOKUP(A488,[3]MASTER!$G:$G,[3]MASTER!$Q:$Q)</f>
        <v>#N/A</v>
      </c>
      <c r="F488" s="18">
        <f>_xlfn.XLOOKUP(A488,'[4]2022 Qtr 2 | Eff April 01, 2022'!$C$4:$C$785,'[4]2022 Qtr 2 | Eff April 01, 2022'!$I$4:$I$785)</f>
        <v>23.283000000000001</v>
      </c>
      <c r="G488" s="19" t="str">
        <f>_xlfn.XLOOKUP(A488,[5]Q3!$A:$A,[5]Q3!$O:$O)</f>
        <v>N/C</v>
      </c>
      <c r="H488" s="20">
        <f t="shared" si="8"/>
        <v>23.283000000000001</v>
      </c>
      <c r="I488" s="21"/>
    </row>
    <row r="489" spans="1:9" x14ac:dyDescent="0.2">
      <c r="A489" s="14" t="s">
        <v>1092</v>
      </c>
      <c r="B489" s="15" t="s">
        <v>1496</v>
      </c>
      <c r="C489" s="16" t="s">
        <v>2</v>
      </c>
      <c r="D489" s="17">
        <v>30</v>
      </c>
      <c r="E489" s="17" t="e">
        <f>_xlfn.XLOOKUP(A489,[3]MASTER!$G:$G,[3]MASTER!$Q:$Q)</f>
        <v>#N/A</v>
      </c>
      <c r="F489" s="18">
        <f>_xlfn.XLOOKUP(A489,'[4]2022 Qtr 2 | Eff April 01, 2022'!$C$4:$C$785,'[4]2022 Qtr 2 | Eff April 01, 2022'!$I$4:$I$785)</f>
        <v>24.450000000000003</v>
      </c>
      <c r="G489" s="19">
        <f>_xlfn.XLOOKUP(A489,[5]Q3!$A:$A,[5]Q3!$O:$O)</f>
        <v>9.8089999999999993</v>
      </c>
      <c r="H489" s="20">
        <f t="shared" si="8"/>
        <v>9.8089999999999993</v>
      </c>
      <c r="I489" s="21"/>
    </row>
    <row r="490" spans="1:9" x14ac:dyDescent="0.2">
      <c r="A490" s="14" t="s">
        <v>1093</v>
      </c>
      <c r="B490" s="15" t="s">
        <v>1094</v>
      </c>
      <c r="C490" s="16">
        <v>1</v>
      </c>
      <c r="D490" s="17">
        <v>9</v>
      </c>
      <c r="E490" s="17" t="e">
        <f>_xlfn.XLOOKUP(A490,[3]MASTER!$G:$G,[3]MASTER!$Q:$Q)</f>
        <v>#N/A</v>
      </c>
      <c r="F490" s="18">
        <f>_xlfn.XLOOKUP(A490,'[4]2022 Qtr 2 | Eff April 01, 2022'!$C$4:$C$785,'[4]2022 Qtr 2 | Eff April 01, 2022'!$I$4:$I$785)</f>
        <v>3.242</v>
      </c>
      <c r="G490" s="19" t="str">
        <f>_xlfn.XLOOKUP(A490,[5]Q3!$A:$A,[5]Q3!$O:$O)</f>
        <v>N/C</v>
      </c>
      <c r="H490" s="20">
        <f t="shared" si="8"/>
        <v>3.242</v>
      </c>
      <c r="I490" s="21"/>
    </row>
    <row r="491" spans="1:9" ht="25.5" x14ac:dyDescent="0.2">
      <c r="A491" s="14" t="s">
        <v>588</v>
      </c>
      <c r="B491" s="15" t="s">
        <v>589</v>
      </c>
      <c r="C491" s="16">
        <v>1</v>
      </c>
      <c r="D491" s="17">
        <v>9</v>
      </c>
      <c r="E491" s="17" t="e">
        <f>_xlfn.XLOOKUP(A491,[3]MASTER!$G:$G,[3]MASTER!$Q:$Q)</f>
        <v>#N/A</v>
      </c>
      <c r="F491" s="18">
        <f>_xlfn.XLOOKUP(A491,'[4]2022 Qtr 2 | Eff April 01, 2022'!$C$4:$C$785,'[4]2022 Qtr 2 | Eff April 01, 2022'!$I$4:$I$785)</f>
        <v>211.399</v>
      </c>
      <c r="G491" s="19">
        <f>_xlfn.XLOOKUP(A491,[5]Q3!$A:$A,[5]Q3!$O:$O)</f>
        <v>211.501</v>
      </c>
      <c r="H491" s="20">
        <f t="shared" si="8"/>
        <v>211.501</v>
      </c>
      <c r="I491" s="21"/>
    </row>
    <row r="492" spans="1:9" x14ac:dyDescent="0.2">
      <c r="A492" s="14" t="s">
        <v>590</v>
      </c>
      <c r="B492" s="15" t="s">
        <v>591</v>
      </c>
      <c r="C492" s="16">
        <v>1</v>
      </c>
      <c r="D492" s="17">
        <v>9</v>
      </c>
      <c r="E492" s="17" t="e">
        <f>_xlfn.XLOOKUP(A492,[3]MASTER!$G:$G,[3]MASTER!$Q:$Q)</f>
        <v>#N/A</v>
      </c>
      <c r="F492" s="18">
        <f>_xlfn.XLOOKUP(A492,'[4]2022 Qtr 2 | Eff April 01, 2022'!$C$4:$C$785,'[4]2022 Qtr 2 | Eff April 01, 2022'!$I$4:$I$785)</f>
        <v>29.981999999999999</v>
      </c>
      <c r="G492" s="19" t="str">
        <f>_xlfn.XLOOKUP(A492,[5]Q3!$A:$A,[5]Q3!$O:$O)</f>
        <v>N/C</v>
      </c>
      <c r="H492" s="20">
        <f t="shared" si="8"/>
        <v>29.981999999999999</v>
      </c>
      <c r="I492" s="21"/>
    </row>
    <row r="493" spans="1:9" x14ac:dyDescent="0.2">
      <c r="A493" s="14" t="s">
        <v>1095</v>
      </c>
      <c r="B493" s="15" t="s">
        <v>1096</v>
      </c>
      <c r="C493" s="16">
        <v>1</v>
      </c>
      <c r="D493" s="17">
        <v>9</v>
      </c>
      <c r="E493" s="17" t="e">
        <f>_xlfn.XLOOKUP(A493,[3]MASTER!$G:$G,[3]MASTER!$Q:$Q)</f>
        <v>#N/A</v>
      </c>
      <c r="F493" s="18">
        <f>_xlfn.XLOOKUP(A493,'[4]2022 Qtr 2 | Eff April 01, 2022'!$C$4:$C$785,'[4]2022 Qtr 2 | Eff April 01, 2022'!$I$4:$I$785)</f>
        <v>1.585</v>
      </c>
      <c r="G493" s="19">
        <f>_xlfn.XLOOKUP(A493,[5]Q3!$A:$A,[5]Q3!$O:$O)</f>
        <v>1.579</v>
      </c>
      <c r="H493" s="20">
        <f t="shared" si="8"/>
        <v>1.579</v>
      </c>
      <c r="I493" s="21"/>
    </row>
    <row r="494" spans="1:9" x14ac:dyDescent="0.2">
      <c r="A494" s="14" t="s">
        <v>592</v>
      </c>
      <c r="B494" s="15" t="s">
        <v>593</v>
      </c>
      <c r="C494" s="16">
        <v>1</v>
      </c>
      <c r="D494" s="17">
        <v>9</v>
      </c>
      <c r="E494" s="17" t="e">
        <f>_xlfn.XLOOKUP(A494,[3]MASTER!$G:$G,[3]MASTER!$Q:$Q)</f>
        <v>#N/A</v>
      </c>
      <c r="F494" s="18">
        <f>_xlfn.XLOOKUP(A494,'[4]2022 Qtr 2 | Eff April 01, 2022'!$C$4:$C$785,'[4]2022 Qtr 2 | Eff April 01, 2022'!$I$4:$I$785)</f>
        <v>206.04</v>
      </c>
      <c r="G494" s="19">
        <f>_xlfn.XLOOKUP(A494,[5]Q3!$A:$A,[5]Q3!$O:$O)</f>
        <v>206.40199999999999</v>
      </c>
      <c r="H494" s="20">
        <f t="shared" si="8"/>
        <v>206.40199999999999</v>
      </c>
      <c r="I494" s="21"/>
    </row>
    <row r="495" spans="1:9" x14ac:dyDescent="0.2">
      <c r="A495" s="14" t="s">
        <v>1097</v>
      </c>
      <c r="B495" s="15" t="s">
        <v>1098</v>
      </c>
      <c r="C495" s="16">
        <v>1</v>
      </c>
      <c r="D495" s="17">
        <v>9</v>
      </c>
      <c r="E495" s="17" t="e">
        <f>_xlfn.XLOOKUP(A495,[3]MASTER!$G:$G,[3]MASTER!$Q:$Q)</f>
        <v>#N/A</v>
      </c>
      <c r="F495" s="18">
        <f>_xlfn.XLOOKUP(A495,'[4]2022 Qtr 2 | Eff April 01, 2022'!$C$4:$C$785,'[4]2022 Qtr 2 | Eff April 01, 2022'!$I$4:$I$785)</f>
        <v>2423.63</v>
      </c>
      <c r="G495" s="19" t="str">
        <f>_xlfn.XLOOKUP(A495,[5]Q3!$A:$A,[5]Q3!$O:$O)</f>
        <v>N/C</v>
      </c>
      <c r="H495" s="20">
        <f t="shared" si="8"/>
        <v>2423.63</v>
      </c>
      <c r="I495" s="21"/>
    </row>
    <row r="496" spans="1:9" x14ac:dyDescent="0.2">
      <c r="A496" s="14" t="s">
        <v>1099</v>
      </c>
      <c r="B496" s="15" t="s">
        <v>1100</v>
      </c>
      <c r="C496" s="16">
        <v>1</v>
      </c>
      <c r="D496" s="17">
        <v>9</v>
      </c>
      <c r="E496" s="17" t="e">
        <f>_xlfn.XLOOKUP(A496,[3]MASTER!$G:$G,[3]MASTER!$Q:$Q)</f>
        <v>#N/A</v>
      </c>
      <c r="F496" s="18">
        <f>_xlfn.XLOOKUP(A496,'[4]2022 Qtr 2 | Eff April 01, 2022'!$C$4:$C$785,'[4]2022 Qtr 2 | Eff April 01, 2022'!$I$4:$I$785)</f>
        <v>10.56</v>
      </c>
      <c r="G496" s="19">
        <f>_xlfn.XLOOKUP(A496,[5]Q3!$A:$A,[5]Q3!$O:$O)</f>
        <v>10.93</v>
      </c>
      <c r="H496" s="20">
        <f t="shared" si="8"/>
        <v>10.93</v>
      </c>
      <c r="I496" s="21"/>
    </row>
    <row r="497" spans="1:9" ht="25.5" x14ac:dyDescent="0.2">
      <c r="A497" s="14" t="s">
        <v>594</v>
      </c>
      <c r="B497" s="15" t="s">
        <v>1243</v>
      </c>
      <c r="C497" s="16">
        <v>1</v>
      </c>
      <c r="D497" s="17">
        <v>9</v>
      </c>
      <c r="E497" s="17" t="e">
        <f>_xlfn.XLOOKUP(A497,[3]MASTER!$G:$G,[3]MASTER!$Q:$Q)</f>
        <v>#N/A</v>
      </c>
      <c r="F497" s="18">
        <f>_xlfn.XLOOKUP(A497,'[4]2022 Qtr 2 | Eff April 01, 2022'!$C$4:$C$785,'[4]2022 Qtr 2 | Eff April 01, 2022'!$I$4:$I$785)</f>
        <v>6.6029999999999998</v>
      </c>
      <c r="G497" s="19">
        <f>_xlfn.XLOOKUP(A497,[5]Q3!$A:$A,[5]Q3!$O:$O)</f>
        <v>5.0910000000000002</v>
      </c>
      <c r="H497" s="20">
        <f t="shared" si="8"/>
        <v>5.0910000000000002</v>
      </c>
      <c r="I497" s="21"/>
    </row>
    <row r="498" spans="1:9" ht="25.5" x14ac:dyDescent="0.2">
      <c r="A498" s="14" t="s">
        <v>595</v>
      </c>
      <c r="B498" s="15" t="s">
        <v>1245</v>
      </c>
      <c r="C498" s="16">
        <v>1</v>
      </c>
      <c r="D498" s="17">
        <v>9</v>
      </c>
      <c r="E498" s="17" t="e">
        <f>_xlfn.XLOOKUP(A498,[3]MASTER!$G:$G,[3]MASTER!$Q:$Q)</f>
        <v>#N/A</v>
      </c>
      <c r="F498" s="18">
        <f>_xlfn.XLOOKUP(A498,'[4]2022 Qtr 2 | Eff April 01, 2022'!$C$4:$C$785,'[4]2022 Qtr 2 | Eff April 01, 2022'!$I$4:$I$785)</f>
        <v>8.9179999999999993</v>
      </c>
      <c r="G498" s="19">
        <f>_xlfn.XLOOKUP(A498,[5]Q3!$A:$A,[5]Q3!$O:$O)</f>
        <v>7.7910000000000004</v>
      </c>
      <c r="H498" s="20">
        <f t="shared" si="8"/>
        <v>7.7910000000000004</v>
      </c>
      <c r="I498" s="21"/>
    </row>
    <row r="499" spans="1:9" ht="25.5" x14ac:dyDescent="0.2">
      <c r="A499" s="14" t="s">
        <v>1101</v>
      </c>
      <c r="B499" s="15" t="s">
        <v>1241</v>
      </c>
      <c r="C499" s="16">
        <v>1</v>
      </c>
      <c r="D499" s="17">
        <v>9</v>
      </c>
      <c r="E499" s="17" t="e">
        <f>_xlfn.XLOOKUP(A499,[3]MASTER!$G:$G,[3]MASTER!$Q:$Q)</f>
        <v>#N/A</v>
      </c>
      <c r="F499" s="18">
        <f>_xlfn.XLOOKUP(A499,'[4]2022 Qtr 2 | Eff April 01, 2022'!$C$4:$C$785,'[4]2022 Qtr 2 | Eff April 01, 2022'!$I$4:$I$785)</f>
        <v>0.245</v>
      </c>
      <c r="G499" s="19">
        <f>_xlfn.XLOOKUP(A499,[5]Q3!$A:$A,[5]Q3!$O:$O)</f>
        <v>0.219</v>
      </c>
      <c r="H499" s="20">
        <f t="shared" si="8"/>
        <v>0.219</v>
      </c>
      <c r="I499" s="21"/>
    </row>
    <row r="500" spans="1:9" x14ac:dyDescent="0.2">
      <c r="A500" s="14" t="s">
        <v>596</v>
      </c>
      <c r="B500" s="24" t="s">
        <v>1242</v>
      </c>
      <c r="C500" s="16">
        <v>1</v>
      </c>
      <c r="D500" s="17">
        <v>9</v>
      </c>
      <c r="E500" s="17" t="e">
        <f>_xlfn.XLOOKUP(A500,[3]MASTER!$G:$G,[3]MASTER!$Q:$Q)</f>
        <v>#N/A</v>
      </c>
      <c r="F500" s="18">
        <f>_xlfn.XLOOKUP(A500,'[4]2022 Qtr 2 | Eff April 01, 2022'!$C$4:$C$785,'[4]2022 Qtr 2 | Eff April 01, 2022'!$I$4:$I$785)</f>
        <v>4.3999999999999997E-2</v>
      </c>
      <c r="G500" s="19">
        <f>_xlfn.XLOOKUP(A500,[5]Q3!$A:$A,[5]Q3!$O:$O)</f>
        <v>4.9000000000000002E-2</v>
      </c>
      <c r="H500" s="20">
        <f t="shared" si="8"/>
        <v>4.9000000000000002E-2</v>
      </c>
      <c r="I500" s="21"/>
    </row>
    <row r="501" spans="1:9" ht="25.5" x14ac:dyDescent="0.2">
      <c r="A501" s="14" t="s">
        <v>597</v>
      </c>
      <c r="B501" s="15" t="s">
        <v>1244</v>
      </c>
      <c r="C501" s="16">
        <v>1</v>
      </c>
      <c r="D501" s="17">
        <v>9</v>
      </c>
      <c r="E501" s="17" t="e">
        <f>_xlfn.XLOOKUP(A501,[3]MASTER!$G:$G,[3]MASTER!$Q:$Q)</f>
        <v>#N/A</v>
      </c>
      <c r="F501" s="18">
        <f>_xlfn.XLOOKUP(A501,'[4]2022 Qtr 2 | Eff April 01, 2022'!$C$4:$C$785,'[4]2022 Qtr 2 | Eff April 01, 2022'!$I$4:$I$785)</f>
        <v>47.805</v>
      </c>
      <c r="G501" s="19" t="str">
        <f>_xlfn.XLOOKUP(A501,[5]Q3!$A:$A,[5]Q3!$O:$O)</f>
        <v>N/C</v>
      </c>
      <c r="H501" s="20">
        <f t="shared" si="8"/>
        <v>47.805</v>
      </c>
      <c r="I501" s="21"/>
    </row>
    <row r="502" spans="1:9" x14ac:dyDescent="0.2">
      <c r="A502" s="14" t="s">
        <v>598</v>
      </c>
      <c r="B502" s="15" t="s">
        <v>599</v>
      </c>
      <c r="C502" s="16">
        <v>1</v>
      </c>
      <c r="D502" s="17">
        <v>9</v>
      </c>
      <c r="E502" s="17" t="e">
        <f>_xlfn.XLOOKUP(A502,[3]MASTER!$G:$G,[3]MASTER!$Q:$Q)</f>
        <v>#N/A</v>
      </c>
      <c r="F502" s="18">
        <f>_xlfn.XLOOKUP(A502,'[4]2022 Qtr 2 | Eff April 01, 2022'!$C$4:$C$785,'[4]2022 Qtr 2 | Eff April 01, 2022'!$I$4:$I$785)</f>
        <v>1.7070000000000001</v>
      </c>
      <c r="G502" s="19">
        <f>_xlfn.XLOOKUP(A502,[5]Q3!$A:$A,[5]Q3!$O:$O)</f>
        <v>1.7569999999999999</v>
      </c>
      <c r="H502" s="20">
        <f t="shared" si="8"/>
        <v>1.7569999999999999</v>
      </c>
      <c r="I502" s="21"/>
    </row>
    <row r="503" spans="1:9" x14ac:dyDescent="0.2">
      <c r="A503" s="14" t="s">
        <v>600</v>
      </c>
      <c r="B503" s="15" t="s">
        <v>601</v>
      </c>
      <c r="C503" s="16" t="s">
        <v>2</v>
      </c>
      <c r="D503" s="17">
        <v>30</v>
      </c>
      <c r="E503" s="17" t="e">
        <f>_xlfn.XLOOKUP(A503,[3]MASTER!$G:$G,[3]MASTER!$Q:$Q)</f>
        <v>#N/A</v>
      </c>
      <c r="F503" s="18">
        <f>_xlfn.XLOOKUP(A503,'[4]2022 Qtr 2 | Eff April 01, 2022'!$C$4:$C$785,'[4]2022 Qtr 2 | Eff April 01, 2022'!$I$4:$I$785)</f>
        <v>3.008</v>
      </c>
      <c r="G503" s="19">
        <f>_xlfn.XLOOKUP(A503,[5]Q3!$A:$A,[5]Q3!$O:$O)</f>
        <v>2.5110000000000001</v>
      </c>
      <c r="H503" s="20">
        <f t="shared" si="8"/>
        <v>2.5110000000000001</v>
      </c>
      <c r="I503" s="21"/>
    </row>
    <row r="504" spans="1:9" x14ac:dyDescent="0.2">
      <c r="A504" s="14" t="s">
        <v>602</v>
      </c>
      <c r="B504" s="15" t="s">
        <v>603</v>
      </c>
      <c r="C504" s="16" t="s">
        <v>2</v>
      </c>
      <c r="D504" s="17">
        <v>30</v>
      </c>
      <c r="E504" s="17" t="e">
        <f>_xlfn.XLOOKUP(A504,[3]MASTER!$G:$G,[3]MASTER!$Q:$Q)</f>
        <v>#N/A</v>
      </c>
      <c r="F504" s="18">
        <f>_xlfn.XLOOKUP(A504,'[4]2022 Qtr 2 | Eff April 01, 2022'!$C$4:$C$785,'[4]2022 Qtr 2 | Eff April 01, 2022'!$I$4:$I$785)</f>
        <v>5140.25</v>
      </c>
      <c r="G504" s="19" t="str">
        <f>_xlfn.XLOOKUP(A504,[5]Q3!$A:$A,[5]Q3!$O:$O)</f>
        <v>N/C</v>
      </c>
      <c r="H504" s="20">
        <f t="shared" si="8"/>
        <v>5140.25</v>
      </c>
      <c r="I504" s="21"/>
    </row>
    <row r="505" spans="1:9" x14ac:dyDescent="0.2">
      <c r="A505" s="14" t="s">
        <v>604</v>
      </c>
      <c r="B505" s="15" t="s">
        <v>605</v>
      </c>
      <c r="C505" s="16" t="s">
        <v>2</v>
      </c>
      <c r="D505" s="17">
        <v>30</v>
      </c>
      <c r="E505" s="17" t="e">
        <f>_xlfn.XLOOKUP(A505,[3]MASTER!$G:$G,[3]MASTER!$Q:$Q)</f>
        <v>#N/A</v>
      </c>
      <c r="F505" s="18">
        <f>_xlfn.XLOOKUP(A505,'[4]2022 Qtr 2 | Eff April 01, 2022'!$C$4:$C$785,'[4]2022 Qtr 2 | Eff April 01, 2022'!$I$4:$I$785)</f>
        <v>14.212</v>
      </c>
      <c r="G505" s="19">
        <f>_xlfn.XLOOKUP(A505,[5]Q3!$A:$A,[5]Q3!$O:$O)</f>
        <v>12.334</v>
      </c>
      <c r="H505" s="20">
        <f t="shared" si="8"/>
        <v>12.334</v>
      </c>
      <c r="I505" s="21"/>
    </row>
    <row r="506" spans="1:9" x14ac:dyDescent="0.2">
      <c r="A506" s="14" t="s">
        <v>1102</v>
      </c>
      <c r="B506" s="15" t="s">
        <v>1103</v>
      </c>
      <c r="C506" s="16" t="s">
        <v>2</v>
      </c>
      <c r="D506" s="17">
        <v>30</v>
      </c>
      <c r="E506" s="17" t="e">
        <f>_xlfn.XLOOKUP(A506,[3]MASTER!$G:$G,[3]MASTER!$Q:$Q)</f>
        <v>#N/A</v>
      </c>
      <c r="F506" s="18">
        <f>_xlfn.XLOOKUP(A506,'[4]2022 Qtr 2 | Eff April 01, 2022'!$C$4:$C$785,'[4]2022 Qtr 2 | Eff April 01, 2022'!$I$4:$I$785)</f>
        <v>427.26900000000001</v>
      </c>
      <c r="G506" s="19" t="str">
        <f>_xlfn.XLOOKUP(A506,[5]Q3!$A:$A,[5]Q3!$O:$O)</f>
        <v>N/C</v>
      </c>
      <c r="H506" s="20">
        <f t="shared" si="8"/>
        <v>427.26900000000001</v>
      </c>
      <c r="I506" s="21"/>
    </row>
    <row r="507" spans="1:9" x14ac:dyDescent="0.2">
      <c r="A507" s="14" t="s">
        <v>1253</v>
      </c>
      <c r="B507" s="22" t="s">
        <v>1254</v>
      </c>
      <c r="C507" s="16" t="s">
        <v>2</v>
      </c>
      <c r="D507" s="17">
        <v>30</v>
      </c>
      <c r="E507" s="17" t="e">
        <f>_xlfn.XLOOKUP(A507,[3]MASTER!$G:$G,[3]MASTER!$Q:$Q)</f>
        <v>#N/A</v>
      </c>
      <c r="F507" s="18">
        <f>_xlfn.XLOOKUP(A507,'[4]2022 Qtr 2 | Eff April 01, 2022'!$C$4:$C$785,'[4]2022 Qtr 2 | Eff April 01, 2022'!$I$4:$I$785)</f>
        <v>69.02</v>
      </c>
      <c r="G507" s="19" t="e">
        <f>_xlfn.XLOOKUP(A507,[5]Q3!$A:$A,[5]Q3!$O:$O)</f>
        <v>#N/A</v>
      </c>
      <c r="H507" s="20">
        <f t="shared" si="8"/>
        <v>69.02</v>
      </c>
      <c r="I507" s="21"/>
    </row>
    <row r="508" spans="1:9" x14ac:dyDescent="0.2">
      <c r="A508" s="14" t="s">
        <v>606</v>
      </c>
      <c r="B508" s="15" t="s">
        <v>607</v>
      </c>
      <c r="C508" s="16" t="s">
        <v>2</v>
      </c>
      <c r="D508" s="17">
        <v>30</v>
      </c>
      <c r="E508" s="17" t="e">
        <f>_xlfn.XLOOKUP(A508,[3]MASTER!$G:$G,[3]MASTER!$Q:$Q)</f>
        <v>#N/A</v>
      </c>
      <c r="F508" s="18">
        <f>_xlfn.XLOOKUP(A508,'[4]2022 Qtr 2 | Eff April 01, 2022'!$C$4:$C$785,'[4]2022 Qtr 2 | Eff April 01, 2022'!$I$4:$I$785)</f>
        <v>46.533999999999999</v>
      </c>
      <c r="G508" s="19" t="str">
        <f>_xlfn.XLOOKUP(A508,[5]Q3!$A:$A,[5]Q3!$O:$O)</f>
        <v>N/C</v>
      </c>
      <c r="H508" s="20">
        <f t="shared" si="8"/>
        <v>46.533999999999999</v>
      </c>
      <c r="I508" s="21"/>
    </row>
    <row r="509" spans="1:9" x14ac:dyDescent="0.2">
      <c r="A509" s="14" t="s">
        <v>608</v>
      </c>
      <c r="B509" s="15" t="s">
        <v>609</v>
      </c>
      <c r="C509" s="16" t="s">
        <v>2</v>
      </c>
      <c r="D509" s="17">
        <v>30</v>
      </c>
      <c r="E509" s="17" t="e">
        <f>_xlfn.XLOOKUP(A509,[3]MASTER!$G:$G,[3]MASTER!$Q:$Q)</f>
        <v>#N/A</v>
      </c>
      <c r="F509" s="18">
        <f>_xlfn.XLOOKUP(A509,'[4]2022 Qtr 2 | Eff April 01, 2022'!$C$4:$C$785,'[4]2022 Qtr 2 | Eff April 01, 2022'!$I$4:$I$785)</f>
        <v>79.266999999999996</v>
      </c>
      <c r="G509" s="19">
        <f>_xlfn.XLOOKUP(A509,[5]Q3!$A:$A,[5]Q3!$O:$O)</f>
        <v>82.269000000000005</v>
      </c>
      <c r="H509" s="20">
        <f t="shared" si="8"/>
        <v>82.269000000000005</v>
      </c>
      <c r="I509" s="21"/>
    </row>
    <row r="510" spans="1:9" x14ac:dyDescent="0.2">
      <c r="A510" s="14" t="s">
        <v>610</v>
      </c>
      <c r="B510" s="15" t="s">
        <v>611</v>
      </c>
      <c r="C510" s="16" t="s">
        <v>2</v>
      </c>
      <c r="D510" s="17">
        <v>30</v>
      </c>
      <c r="E510" s="17" t="e">
        <f>_xlfn.XLOOKUP(A510,[3]MASTER!$G:$G,[3]MASTER!$Q:$Q)</f>
        <v>#N/A</v>
      </c>
      <c r="F510" s="18">
        <f>_xlfn.XLOOKUP(A510,'[4]2022 Qtr 2 | Eff April 01, 2022'!$C$4:$C$785,'[4]2022 Qtr 2 | Eff April 01, 2022'!$I$4:$I$785)</f>
        <v>87.475999999999999</v>
      </c>
      <c r="G510" s="19">
        <f>_xlfn.XLOOKUP(A510,[5]Q3!$A:$A,[5]Q3!$O:$O)</f>
        <v>88.376000000000005</v>
      </c>
      <c r="H510" s="20">
        <f t="shared" si="8"/>
        <v>88.376000000000005</v>
      </c>
      <c r="I510" s="21"/>
    </row>
    <row r="511" spans="1:9" x14ac:dyDescent="0.2">
      <c r="A511" s="14" t="s">
        <v>612</v>
      </c>
      <c r="B511" s="15" t="s">
        <v>613</v>
      </c>
      <c r="C511" s="16" t="s">
        <v>2</v>
      </c>
      <c r="D511" s="17">
        <v>30</v>
      </c>
      <c r="E511" s="17" t="e">
        <f>_xlfn.XLOOKUP(A511,[3]MASTER!$G:$G,[3]MASTER!$Q:$Q)</f>
        <v>#N/A</v>
      </c>
      <c r="F511" s="18">
        <f>_xlfn.XLOOKUP(A511,'[4]2022 Qtr 2 | Eff April 01, 2022'!$C$4:$C$785,'[4]2022 Qtr 2 | Eff April 01, 2022'!$I$4:$I$785)</f>
        <v>0.71799999999999997</v>
      </c>
      <c r="G511" s="19">
        <f>_xlfn.XLOOKUP(A511,[5]Q3!$A:$A,[5]Q3!$O:$O)</f>
        <v>0.67</v>
      </c>
      <c r="H511" s="20">
        <f t="shared" si="8"/>
        <v>0.67</v>
      </c>
      <c r="I511" s="21"/>
    </row>
    <row r="512" spans="1:9" x14ac:dyDescent="0.2">
      <c r="A512" s="14" t="s">
        <v>614</v>
      </c>
      <c r="B512" s="15" t="s">
        <v>615</v>
      </c>
      <c r="C512" s="16" t="s">
        <v>2</v>
      </c>
      <c r="D512" s="17">
        <v>30</v>
      </c>
      <c r="E512" s="17" t="e">
        <f>_xlfn.XLOOKUP(A512,[3]MASTER!$G:$G,[3]MASTER!$Q:$Q)</f>
        <v>#N/A</v>
      </c>
      <c r="F512" s="18">
        <f>_xlfn.XLOOKUP(A512,'[4]2022 Qtr 2 | Eff April 01, 2022'!$C$4:$C$785,'[4]2022 Qtr 2 | Eff April 01, 2022'!$I$4:$I$785)</f>
        <v>49.37</v>
      </c>
      <c r="G512" s="19">
        <f>_xlfn.XLOOKUP(A512,[5]Q3!$A:$A,[5]Q3!$O:$O)</f>
        <v>48.395000000000003</v>
      </c>
      <c r="H512" s="20">
        <f t="shared" si="8"/>
        <v>48.395000000000003</v>
      </c>
      <c r="I512" s="21"/>
    </row>
    <row r="513" spans="1:9" x14ac:dyDescent="0.2">
      <c r="A513" s="14" t="s">
        <v>1104</v>
      </c>
      <c r="B513" s="15" t="s">
        <v>1105</v>
      </c>
      <c r="C513" s="16">
        <v>1</v>
      </c>
      <c r="D513" s="17">
        <v>9</v>
      </c>
      <c r="E513" s="17" t="e">
        <f>_xlfn.XLOOKUP(A513,[3]MASTER!$G:$G,[3]MASTER!$Q:$Q)</f>
        <v>#N/A</v>
      </c>
      <c r="F513" s="18">
        <f>_xlfn.XLOOKUP(A513,'[4]2022 Qtr 2 | Eff April 01, 2022'!$C$4:$C$785,'[4]2022 Qtr 2 | Eff April 01, 2022'!$I$4:$I$785)</f>
        <v>2.8250000000000002</v>
      </c>
      <c r="G513" s="19" t="str">
        <f>_xlfn.XLOOKUP(A513,[5]Q3!$A:$A,[5]Q3!$O:$O)</f>
        <v>N/C</v>
      </c>
      <c r="H513" s="20">
        <f t="shared" si="8"/>
        <v>2.8250000000000002</v>
      </c>
      <c r="I513" s="21"/>
    </row>
    <row r="514" spans="1:9" x14ac:dyDescent="0.2">
      <c r="A514" s="14" t="s">
        <v>616</v>
      </c>
      <c r="B514" s="15" t="s">
        <v>617</v>
      </c>
      <c r="C514" s="16" t="s">
        <v>2</v>
      </c>
      <c r="D514" s="17">
        <v>30</v>
      </c>
      <c r="E514" s="17" t="e">
        <f>_xlfn.XLOOKUP(A514,[3]MASTER!$G:$G,[3]MASTER!$Q:$Q)</f>
        <v>#N/A</v>
      </c>
      <c r="F514" s="18">
        <f>_xlfn.XLOOKUP(A514,'[4]2022 Qtr 2 | Eff April 01, 2022'!$C$4:$C$785,'[4]2022 Qtr 2 | Eff April 01, 2022'!$I$4:$I$785)</f>
        <v>44.024999999999999</v>
      </c>
      <c r="G514" s="19">
        <f>_xlfn.XLOOKUP(A514,[5]Q3!$A:$A,[5]Q3!$O:$O)</f>
        <v>44.359000000000002</v>
      </c>
      <c r="H514" s="20">
        <f t="shared" si="8"/>
        <v>44.359000000000002</v>
      </c>
      <c r="I514" s="21"/>
    </row>
    <row r="515" spans="1:9" x14ac:dyDescent="0.2">
      <c r="A515" s="14" t="s">
        <v>618</v>
      </c>
      <c r="B515" s="15" t="s">
        <v>619</v>
      </c>
      <c r="C515" s="16" t="s">
        <v>2</v>
      </c>
      <c r="D515" s="17">
        <v>30</v>
      </c>
      <c r="E515" s="17" t="e">
        <f>_xlfn.XLOOKUP(A515,[3]MASTER!$G:$G,[3]MASTER!$Q:$Q)</f>
        <v>#N/A</v>
      </c>
      <c r="F515" s="18">
        <f>_xlfn.XLOOKUP(A515,'[4]2022 Qtr 2 | Eff April 01, 2022'!$C$4:$C$785,'[4]2022 Qtr 2 | Eff April 01, 2022'!$I$4:$I$785)</f>
        <v>19.373999999999999</v>
      </c>
      <c r="G515" s="19">
        <f>_xlfn.XLOOKUP(A515,[5]Q3!$A:$A,[5]Q3!$O:$O)</f>
        <v>17.7</v>
      </c>
      <c r="H515" s="20">
        <f t="shared" si="8"/>
        <v>17.7</v>
      </c>
      <c r="I515" s="21"/>
    </row>
    <row r="516" spans="1:9" x14ac:dyDescent="0.2">
      <c r="A516" s="14" t="s">
        <v>620</v>
      </c>
      <c r="B516" s="15" t="s">
        <v>621</v>
      </c>
      <c r="C516" s="16" t="s">
        <v>2</v>
      </c>
      <c r="D516" s="17">
        <v>30</v>
      </c>
      <c r="E516" s="17" t="e">
        <f>_xlfn.XLOOKUP(A516,[3]MASTER!$G:$G,[3]MASTER!$Q:$Q)</f>
        <v>#N/A</v>
      </c>
      <c r="F516" s="18">
        <f>_xlfn.XLOOKUP(A516,'[4]2022 Qtr 2 | Eff April 01, 2022'!$C$4:$C$785,'[4]2022 Qtr 2 | Eff April 01, 2022'!$I$4:$I$785)</f>
        <v>18.552</v>
      </c>
      <c r="G516" s="19">
        <f>_xlfn.XLOOKUP(A516,[5]Q3!$A:$A,[5]Q3!$O:$O)</f>
        <v>17.843</v>
      </c>
      <c r="H516" s="20">
        <f t="shared" si="8"/>
        <v>17.843</v>
      </c>
      <c r="I516" s="21"/>
    </row>
    <row r="517" spans="1:9" x14ac:dyDescent="0.2">
      <c r="A517" s="14" t="s">
        <v>622</v>
      </c>
      <c r="B517" s="15" t="s">
        <v>623</v>
      </c>
      <c r="C517" s="16" t="s">
        <v>2</v>
      </c>
      <c r="D517" s="17">
        <v>30</v>
      </c>
      <c r="E517" s="17" t="e">
        <f>_xlfn.XLOOKUP(A517,[3]MASTER!$G:$G,[3]MASTER!$Q:$Q)</f>
        <v>#N/A</v>
      </c>
      <c r="F517" s="18">
        <f>_xlfn.XLOOKUP(A517,'[4]2022 Qtr 2 | Eff April 01, 2022'!$C$4:$C$785,'[4]2022 Qtr 2 | Eff April 01, 2022'!$I$4:$I$785)</f>
        <v>69.491</v>
      </c>
      <c r="G517" s="19">
        <f>_xlfn.XLOOKUP(A517,[5]Q3!$A:$A,[5]Q3!$O:$O)</f>
        <v>69.224999999999994</v>
      </c>
      <c r="H517" s="20">
        <f t="shared" si="8"/>
        <v>69.224999999999994</v>
      </c>
      <c r="I517" s="21"/>
    </row>
    <row r="518" spans="1:9" x14ac:dyDescent="0.2">
      <c r="A518" s="14" t="s">
        <v>624</v>
      </c>
      <c r="B518" s="15" t="s">
        <v>625</v>
      </c>
      <c r="C518" s="16" t="s">
        <v>2</v>
      </c>
      <c r="D518" s="17">
        <v>30</v>
      </c>
      <c r="E518" s="17" t="e">
        <f>_xlfn.XLOOKUP(A518,[3]MASTER!$G:$G,[3]MASTER!$Q:$Q)</f>
        <v>#N/A</v>
      </c>
      <c r="F518" s="18">
        <f>_xlfn.XLOOKUP(A518,'[4]2022 Qtr 2 | Eff April 01, 2022'!$C$4:$C$785,'[4]2022 Qtr 2 | Eff April 01, 2022'!$I$4:$I$785)</f>
        <v>21.622</v>
      </c>
      <c r="G518" s="19">
        <f>_xlfn.XLOOKUP(A518,[5]Q3!$A:$A,[5]Q3!$O:$O)</f>
        <v>19.373999999999999</v>
      </c>
      <c r="H518" s="20">
        <f t="shared" si="8"/>
        <v>19.373999999999999</v>
      </c>
      <c r="I518" s="21"/>
    </row>
    <row r="519" spans="1:9" x14ac:dyDescent="0.2">
      <c r="A519" s="14" t="s">
        <v>626</v>
      </c>
      <c r="B519" s="15" t="s">
        <v>627</v>
      </c>
      <c r="C519" s="16" t="s">
        <v>2</v>
      </c>
      <c r="D519" s="17">
        <v>30</v>
      </c>
      <c r="E519" s="17" t="e">
        <f>_xlfn.XLOOKUP(A519,[3]MASTER!$G:$G,[3]MASTER!$Q:$Q)</f>
        <v>#N/A</v>
      </c>
      <c r="F519" s="18">
        <f>_xlfn.XLOOKUP(A519,'[4]2022 Qtr 2 | Eff April 01, 2022'!$C$4:$C$785,'[4]2022 Qtr 2 | Eff April 01, 2022'!$I$4:$I$785)</f>
        <v>43.158000000000001</v>
      </c>
      <c r="G519" s="19">
        <f>_xlfn.XLOOKUP(A519,[5]Q3!$A:$A,[5]Q3!$O:$O)</f>
        <v>44.134</v>
      </c>
      <c r="H519" s="20">
        <f t="shared" si="8"/>
        <v>44.134</v>
      </c>
      <c r="I519" s="21"/>
    </row>
    <row r="520" spans="1:9" x14ac:dyDescent="0.2">
      <c r="A520" s="14" t="s">
        <v>628</v>
      </c>
      <c r="B520" s="15" t="s">
        <v>629</v>
      </c>
      <c r="C520" s="16" t="s">
        <v>2</v>
      </c>
      <c r="D520" s="17">
        <v>30</v>
      </c>
      <c r="E520" s="17" t="e">
        <f>_xlfn.XLOOKUP(A520,[3]MASTER!$G:$G,[3]MASTER!$Q:$Q)</f>
        <v>#N/A</v>
      </c>
      <c r="F520" s="18">
        <f>_xlfn.XLOOKUP(A520,'[4]2022 Qtr 2 | Eff April 01, 2022'!$C$4:$C$785,'[4]2022 Qtr 2 | Eff April 01, 2022'!$I$4:$I$785)</f>
        <v>124.386</v>
      </c>
      <c r="G520" s="19">
        <f>_xlfn.XLOOKUP(A520,[5]Q3!$A:$A,[5]Q3!$O:$O)</f>
        <v>129.822</v>
      </c>
      <c r="H520" s="20">
        <f t="shared" si="8"/>
        <v>129.822</v>
      </c>
      <c r="I520" s="21"/>
    </row>
    <row r="521" spans="1:9" x14ac:dyDescent="0.2">
      <c r="A521" s="14" t="s">
        <v>630</v>
      </c>
      <c r="B521" s="15" t="s">
        <v>631</v>
      </c>
      <c r="C521" s="16" t="s">
        <v>2</v>
      </c>
      <c r="D521" s="17">
        <v>30</v>
      </c>
      <c r="E521" s="17" t="e">
        <f>_xlfn.XLOOKUP(A521,[3]MASTER!$G:$G,[3]MASTER!$Q:$Q)</f>
        <v>#N/A</v>
      </c>
      <c r="F521" s="18">
        <f>_xlfn.XLOOKUP(A521,'[4]2022 Qtr 2 | Eff April 01, 2022'!$C$4:$C$785,'[4]2022 Qtr 2 | Eff April 01, 2022'!$I$4:$I$785)</f>
        <v>25.981000000000002</v>
      </c>
      <c r="G521" s="19">
        <f>_xlfn.XLOOKUP(A521,[5]Q3!$A:$A,[5]Q3!$O:$O)</f>
        <v>24.117000000000001</v>
      </c>
      <c r="H521" s="20">
        <f t="shared" si="8"/>
        <v>24.117000000000001</v>
      </c>
      <c r="I521" s="21"/>
    </row>
    <row r="522" spans="1:9" x14ac:dyDescent="0.2">
      <c r="A522" s="14" t="s">
        <v>632</v>
      </c>
      <c r="B522" s="15" t="s">
        <v>1497</v>
      </c>
      <c r="C522" s="16" t="s">
        <v>2</v>
      </c>
      <c r="D522" s="17">
        <v>30</v>
      </c>
      <c r="E522" s="17" t="e">
        <f>_xlfn.XLOOKUP(A522,[3]MASTER!$G:$G,[3]MASTER!$Q:$Q)</f>
        <v>#N/A</v>
      </c>
      <c r="F522" s="18">
        <f>_xlfn.XLOOKUP(A522,'[4]2022 Qtr 2 | Eff April 01, 2022'!$C$4:$C$785,'[4]2022 Qtr 2 | Eff April 01, 2022'!$I$4:$I$785)</f>
        <v>44.698999999999998</v>
      </c>
      <c r="G522" s="19">
        <f>_xlfn.XLOOKUP(A522,[5]Q3!$A:$A,[5]Q3!$O:$O)</f>
        <v>44.009</v>
      </c>
      <c r="H522" s="20">
        <f t="shared" si="8"/>
        <v>44.009</v>
      </c>
      <c r="I522" s="21"/>
    </row>
    <row r="523" spans="1:9" x14ac:dyDescent="0.2">
      <c r="A523" s="14" t="s">
        <v>633</v>
      </c>
      <c r="B523" s="15" t="s">
        <v>634</v>
      </c>
      <c r="C523" s="16" t="s">
        <v>2</v>
      </c>
      <c r="D523" s="17">
        <v>30</v>
      </c>
      <c r="E523" s="17" t="e">
        <f>_xlfn.XLOOKUP(A523,[3]MASTER!$G:$G,[3]MASTER!$Q:$Q)</f>
        <v>#N/A</v>
      </c>
      <c r="F523" s="18">
        <f>_xlfn.XLOOKUP(A523,'[4]2022 Qtr 2 | Eff April 01, 2022'!$C$4:$C$785,'[4]2022 Qtr 2 | Eff April 01, 2022'!$I$4:$I$785)</f>
        <v>196.65299999999999</v>
      </c>
      <c r="G523" s="19">
        <f>_xlfn.XLOOKUP(A523,[5]Q3!$A:$A,[5]Q3!$O:$O)</f>
        <v>205.56399999999999</v>
      </c>
      <c r="H523" s="20">
        <f t="shared" si="8"/>
        <v>205.56399999999999</v>
      </c>
      <c r="I523" s="21"/>
    </row>
    <row r="524" spans="1:9" x14ac:dyDescent="0.2">
      <c r="A524" s="14" t="s">
        <v>635</v>
      </c>
      <c r="B524" s="15" t="s">
        <v>636</v>
      </c>
      <c r="C524" s="16" t="s">
        <v>2</v>
      </c>
      <c r="D524" s="17">
        <v>30</v>
      </c>
      <c r="E524" s="17" t="e">
        <f>_xlfn.XLOOKUP(A524,[3]MASTER!$G:$G,[3]MASTER!$Q:$Q)</f>
        <v>#N/A</v>
      </c>
      <c r="F524" s="18">
        <f>_xlfn.XLOOKUP(A524,'[4]2022 Qtr 2 | Eff April 01, 2022'!$C$4:$C$785,'[4]2022 Qtr 2 | Eff April 01, 2022'!$I$4:$I$785)</f>
        <v>190.94800000000001</v>
      </c>
      <c r="G524" s="19">
        <f>_xlfn.XLOOKUP(A524,[5]Q3!$A:$A,[5]Q3!$O:$O)</f>
        <v>196.60599999999999</v>
      </c>
      <c r="H524" s="20">
        <f t="shared" si="8"/>
        <v>196.60599999999999</v>
      </c>
      <c r="I524" s="21"/>
    </row>
    <row r="525" spans="1:9" x14ac:dyDescent="0.2">
      <c r="A525" s="14" t="s">
        <v>637</v>
      </c>
      <c r="B525" s="15" t="s">
        <v>638</v>
      </c>
      <c r="C525" s="16" t="s">
        <v>2</v>
      </c>
      <c r="D525" s="17">
        <v>30</v>
      </c>
      <c r="E525" s="17" t="e">
        <f>_xlfn.XLOOKUP(A525,[3]MASTER!$G:$G,[3]MASTER!$Q:$Q)</f>
        <v>#N/A</v>
      </c>
      <c r="F525" s="18">
        <f>_xlfn.XLOOKUP(A525,'[4]2022 Qtr 2 | Eff April 01, 2022'!$C$4:$C$785,'[4]2022 Qtr 2 | Eff April 01, 2022'!$I$4:$I$785)</f>
        <v>15.659000000000001</v>
      </c>
      <c r="G525" s="19">
        <f>_xlfn.XLOOKUP(A525,[5]Q3!$A:$A,[5]Q3!$O:$O)</f>
        <v>14.866</v>
      </c>
      <c r="H525" s="20">
        <f t="shared" si="8"/>
        <v>14.866</v>
      </c>
      <c r="I525" s="21"/>
    </row>
    <row r="526" spans="1:9" x14ac:dyDescent="0.2">
      <c r="A526" s="14" t="s">
        <v>639</v>
      </c>
      <c r="B526" s="15" t="s">
        <v>640</v>
      </c>
      <c r="C526" s="16" t="s">
        <v>2</v>
      </c>
      <c r="D526" s="17">
        <v>30</v>
      </c>
      <c r="E526" s="17" t="e">
        <f>_xlfn.XLOOKUP(A526,[3]MASTER!$G:$G,[3]MASTER!$Q:$Q)</f>
        <v>#N/A</v>
      </c>
      <c r="F526" s="18">
        <f>_xlfn.XLOOKUP(A526,'[4]2022 Qtr 2 | Eff April 01, 2022'!$C$4:$C$785,'[4]2022 Qtr 2 | Eff April 01, 2022'!$I$4:$I$785)</f>
        <v>2.7679999999999998</v>
      </c>
      <c r="G526" s="19">
        <f>_xlfn.XLOOKUP(A526,[5]Q3!$A:$A,[5]Q3!$O:$O)</f>
        <v>2.9220000000000002</v>
      </c>
      <c r="H526" s="20">
        <f t="shared" ref="H526:H589" si="9">IF(ISNUMBER(G526),G526,F526)</f>
        <v>2.9220000000000002</v>
      </c>
      <c r="I526" s="21"/>
    </row>
    <row r="527" spans="1:9" x14ac:dyDescent="0.2">
      <c r="A527" s="14" t="s">
        <v>641</v>
      </c>
      <c r="B527" s="15" t="s">
        <v>642</v>
      </c>
      <c r="C527" s="16" t="s">
        <v>2</v>
      </c>
      <c r="D527" s="17">
        <v>30</v>
      </c>
      <c r="E527" s="17" t="e">
        <f>_xlfn.XLOOKUP(A527,[3]MASTER!$G:$G,[3]MASTER!$Q:$Q)</f>
        <v>#N/A</v>
      </c>
      <c r="F527" s="18">
        <f>_xlfn.XLOOKUP(A527,'[4]2022 Qtr 2 | Eff April 01, 2022'!$C$4:$C$785,'[4]2022 Qtr 2 | Eff April 01, 2022'!$I$4:$I$785)</f>
        <v>41.335000000000001</v>
      </c>
      <c r="G527" s="19">
        <f>_xlfn.XLOOKUP(A527,[5]Q3!$A:$A,[5]Q3!$O:$O)</f>
        <v>43.241999999999997</v>
      </c>
      <c r="H527" s="20">
        <f t="shared" si="9"/>
        <v>43.241999999999997</v>
      </c>
      <c r="I527" s="21"/>
    </row>
    <row r="528" spans="1:9" x14ac:dyDescent="0.2">
      <c r="A528" s="14" t="s">
        <v>643</v>
      </c>
      <c r="B528" s="15" t="s">
        <v>644</v>
      </c>
      <c r="C528" s="16" t="s">
        <v>2</v>
      </c>
      <c r="D528" s="17">
        <v>30</v>
      </c>
      <c r="E528" s="17" t="e">
        <f>_xlfn.XLOOKUP(A528,[3]MASTER!$G:$G,[3]MASTER!$Q:$Q)</f>
        <v>#N/A</v>
      </c>
      <c r="F528" s="18">
        <f>_xlfn.XLOOKUP(A528,'[4]2022 Qtr 2 | Eff April 01, 2022'!$C$4:$C$785,'[4]2022 Qtr 2 | Eff April 01, 2022'!$I$4:$I$785)</f>
        <v>801.09500000000003</v>
      </c>
      <c r="G528" s="19">
        <f>_xlfn.XLOOKUP(A528,[5]Q3!$A:$A,[5]Q3!$O:$O)</f>
        <v>760.82600000000002</v>
      </c>
      <c r="H528" s="20">
        <f t="shared" si="9"/>
        <v>760.82600000000002</v>
      </c>
      <c r="I528" s="21"/>
    </row>
    <row r="529" spans="1:9" x14ac:dyDescent="0.2">
      <c r="A529" s="14" t="s">
        <v>645</v>
      </c>
      <c r="B529" s="15" t="s">
        <v>646</v>
      </c>
      <c r="C529" s="16" t="s">
        <v>2</v>
      </c>
      <c r="D529" s="17">
        <v>30</v>
      </c>
      <c r="E529" s="17" t="e">
        <f>_xlfn.XLOOKUP(A529,[3]MASTER!$G:$G,[3]MASTER!$Q:$Q)</f>
        <v>#N/A</v>
      </c>
      <c r="F529" s="18">
        <f>_xlfn.XLOOKUP(A529,'[4]2022 Qtr 2 | Eff April 01, 2022'!$C$4:$C$785,'[4]2022 Qtr 2 | Eff April 01, 2022'!$I$4:$I$785)</f>
        <v>67.641999999999996</v>
      </c>
      <c r="G529" s="19">
        <f>_xlfn.XLOOKUP(A529,[5]Q3!$A:$A,[5]Q3!$O:$O)</f>
        <v>69.408000000000001</v>
      </c>
      <c r="H529" s="20">
        <f t="shared" si="9"/>
        <v>69.408000000000001</v>
      </c>
      <c r="I529" s="21"/>
    </row>
    <row r="530" spans="1:9" x14ac:dyDescent="0.2">
      <c r="A530" s="14" t="s">
        <v>647</v>
      </c>
      <c r="B530" s="15" t="s">
        <v>648</v>
      </c>
      <c r="C530" s="16" t="s">
        <v>2</v>
      </c>
      <c r="D530" s="17">
        <v>30</v>
      </c>
      <c r="E530" s="17" t="e">
        <f>_xlfn.XLOOKUP(A530,[3]MASTER!$G:$G,[3]MASTER!$Q:$Q)</f>
        <v>#N/A</v>
      </c>
      <c r="F530" s="18">
        <f>_xlfn.XLOOKUP(A530,'[4]2022 Qtr 2 | Eff April 01, 2022'!$C$4:$C$785,'[4]2022 Qtr 2 | Eff April 01, 2022'!$I$4:$I$785)</f>
        <v>80.889999999999986</v>
      </c>
      <c r="G530" s="19">
        <f>_xlfn.XLOOKUP(A530,[5]Q3!$A:$A,[5]Q3!$O:$O)</f>
        <v>82.51</v>
      </c>
      <c r="H530" s="20">
        <f t="shared" si="9"/>
        <v>82.51</v>
      </c>
      <c r="I530" s="21"/>
    </row>
    <row r="531" spans="1:9" x14ac:dyDescent="0.2">
      <c r="A531" s="14" t="s">
        <v>649</v>
      </c>
      <c r="B531" s="15" t="s">
        <v>650</v>
      </c>
      <c r="C531" s="16" t="s">
        <v>2</v>
      </c>
      <c r="D531" s="17">
        <v>30</v>
      </c>
      <c r="E531" s="17" t="e">
        <f>_xlfn.XLOOKUP(A531,[3]MASTER!$G:$G,[3]MASTER!$Q:$Q)</f>
        <v>#N/A</v>
      </c>
      <c r="F531" s="18">
        <f>_xlfn.XLOOKUP(A531,'[4]2022 Qtr 2 | Eff April 01, 2022'!$C$4:$C$785,'[4]2022 Qtr 2 | Eff April 01, 2022'!$I$4:$I$785)</f>
        <v>1.929</v>
      </c>
      <c r="G531" s="19">
        <f>_xlfn.XLOOKUP(A531,[5]Q3!$A:$A,[5]Q3!$O:$O)</f>
        <v>2.0750000000000002</v>
      </c>
      <c r="H531" s="20">
        <f t="shared" si="9"/>
        <v>2.0750000000000002</v>
      </c>
      <c r="I531" s="21"/>
    </row>
    <row r="532" spans="1:9" x14ac:dyDescent="0.2">
      <c r="A532" s="14" t="s">
        <v>651</v>
      </c>
      <c r="B532" s="22" t="s">
        <v>652</v>
      </c>
      <c r="C532" s="16" t="s">
        <v>2</v>
      </c>
      <c r="D532" s="17">
        <v>30</v>
      </c>
      <c r="E532" s="17" t="e">
        <f>_xlfn.XLOOKUP(A532,[3]MASTER!$G:$G,[3]MASTER!$Q:$Q)</f>
        <v>#N/A</v>
      </c>
      <c r="F532" s="18">
        <f>_xlfn.XLOOKUP(A532,'[4]2022 Qtr 2 | Eff April 01, 2022'!$C$4:$C$785,'[4]2022 Qtr 2 | Eff April 01, 2022'!$I$4:$I$785)</f>
        <v>17.896000000000001</v>
      </c>
      <c r="G532" s="19">
        <f>_xlfn.XLOOKUP(A532,[5]Q3!$A:$A,[5]Q3!$O:$O)</f>
        <v>18.663</v>
      </c>
      <c r="H532" s="20">
        <f t="shared" si="9"/>
        <v>18.663</v>
      </c>
      <c r="I532" s="21"/>
    </row>
    <row r="533" spans="1:9" x14ac:dyDescent="0.2">
      <c r="A533" s="14" t="s">
        <v>653</v>
      </c>
      <c r="B533" s="22" t="s">
        <v>654</v>
      </c>
      <c r="C533" s="16" t="s">
        <v>2</v>
      </c>
      <c r="D533" s="17">
        <v>30</v>
      </c>
      <c r="E533" s="17" t="e">
        <f>_xlfn.XLOOKUP(A533,[3]MASTER!$G:$G,[3]MASTER!$Q:$Q)</f>
        <v>#N/A</v>
      </c>
      <c r="F533" s="18">
        <f>_xlfn.XLOOKUP(A533,'[4]2022 Qtr 2 | Eff April 01, 2022'!$C$4:$C$785,'[4]2022 Qtr 2 | Eff April 01, 2022'!$I$4:$I$785)</f>
        <v>17.696000000000002</v>
      </c>
      <c r="G533" s="19">
        <f>_xlfn.XLOOKUP(A533,[5]Q3!$A:$A,[5]Q3!$O:$O)</f>
        <v>21.658000000000001</v>
      </c>
      <c r="H533" s="20">
        <f t="shared" si="9"/>
        <v>21.658000000000001</v>
      </c>
      <c r="I533" s="21"/>
    </row>
    <row r="534" spans="1:9" x14ac:dyDescent="0.2">
      <c r="A534" s="14" t="s">
        <v>655</v>
      </c>
      <c r="B534" s="15" t="s">
        <v>656</v>
      </c>
      <c r="C534" s="16" t="s">
        <v>2</v>
      </c>
      <c r="D534" s="17">
        <v>30</v>
      </c>
      <c r="E534" s="17" t="e">
        <f>_xlfn.XLOOKUP(A534,[3]MASTER!$G:$G,[3]MASTER!$Q:$Q)</f>
        <v>#N/A</v>
      </c>
      <c r="F534" s="18">
        <f>_xlfn.XLOOKUP(A534,'[4]2022 Qtr 2 | Eff April 01, 2022'!$C$4:$C$785,'[4]2022 Qtr 2 | Eff April 01, 2022'!$I$4:$I$785)</f>
        <v>23.88</v>
      </c>
      <c r="G534" s="19">
        <f>_xlfn.XLOOKUP(A534,[5]Q3!$A:$A,[5]Q3!$O:$O)</f>
        <v>26.87</v>
      </c>
      <c r="H534" s="20">
        <f t="shared" si="9"/>
        <v>26.87</v>
      </c>
      <c r="I534" s="21"/>
    </row>
    <row r="535" spans="1:9" x14ac:dyDescent="0.2">
      <c r="A535" s="14" t="s">
        <v>1106</v>
      </c>
      <c r="B535" s="15" t="s">
        <v>1107</v>
      </c>
      <c r="C535" s="16" t="s">
        <v>2</v>
      </c>
      <c r="D535" s="17">
        <v>30</v>
      </c>
      <c r="E535" s="17" t="e">
        <f>_xlfn.XLOOKUP(A535,[3]MASTER!$G:$G,[3]MASTER!$Q:$Q)</f>
        <v>#N/A</v>
      </c>
      <c r="F535" s="18">
        <f>_xlfn.XLOOKUP(A535,'[4]2022 Qtr 2 | Eff April 01, 2022'!$C$4:$C$785,'[4]2022 Qtr 2 | Eff April 01, 2022'!$I$4:$I$785)</f>
        <v>3.6593750000000007</v>
      </c>
      <c r="G535" s="19">
        <f>_xlfn.XLOOKUP(A535,[5]Q3!$A:$A,[5]Q3!$O:$O)</f>
        <v>3.6500000000000004</v>
      </c>
      <c r="H535" s="20">
        <f t="shared" si="9"/>
        <v>3.6500000000000004</v>
      </c>
      <c r="I535" s="21"/>
    </row>
    <row r="536" spans="1:9" x14ac:dyDescent="0.2">
      <c r="A536" s="14" t="s">
        <v>657</v>
      </c>
      <c r="B536" s="15" t="s">
        <v>658</v>
      </c>
      <c r="C536" s="16" t="s">
        <v>2</v>
      </c>
      <c r="D536" s="17">
        <v>30</v>
      </c>
      <c r="E536" s="17" t="e">
        <f>_xlfn.XLOOKUP(A536,[3]MASTER!$G:$G,[3]MASTER!$Q:$Q)</f>
        <v>#N/A</v>
      </c>
      <c r="F536" s="18">
        <f>_xlfn.XLOOKUP(A536,'[4]2022 Qtr 2 | Eff April 01, 2022'!$C$4:$C$785,'[4]2022 Qtr 2 | Eff April 01, 2022'!$I$4:$I$785)</f>
        <v>1.042</v>
      </c>
      <c r="G536" s="19">
        <f>_xlfn.XLOOKUP(A536,[5]Q3!$A:$A,[5]Q3!$O:$O)</f>
        <v>0.92300000000000004</v>
      </c>
      <c r="H536" s="20">
        <f t="shared" si="9"/>
        <v>0.92300000000000004</v>
      </c>
      <c r="I536" s="21"/>
    </row>
    <row r="537" spans="1:9" x14ac:dyDescent="0.2">
      <c r="A537" s="14" t="s">
        <v>659</v>
      </c>
      <c r="B537" s="15" t="s">
        <v>660</v>
      </c>
      <c r="C537" s="16" t="s">
        <v>2</v>
      </c>
      <c r="D537" s="17">
        <v>30</v>
      </c>
      <c r="E537" s="17" t="e">
        <f>_xlfn.XLOOKUP(A537,[3]MASTER!$G:$G,[3]MASTER!$Q:$Q)</f>
        <v>#N/A</v>
      </c>
      <c r="F537" s="18">
        <f>_xlfn.XLOOKUP(A537,'[4]2022 Qtr 2 | Eff April 01, 2022'!$C$4:$C$785,'[4]2022 Qtr 2 | Eff April 01, 2022'!$I$4:$I$785)</f>
        <v>27.623000000000001</v>
      </c>
      <c r="G537" s="19">
        <f>_xlfn.XLOOKUP(A537,[5]Q3!$A:$A,[5]Q3!$O:$O)</f>
        <v>27.251999999999999</v>
      </c>
      <c r="H537" s="20">
        <f t="shared" si="9"/>
        <v>27.251999999999999</v>
      </c>
      <c r="I537" s="21"/>
    </row>
    <row r="538" spans="1:9" x14ac:dyDescent="0.2">
      <c r="A538" s="14" t="s">
        <v>661</v>
      </c>
      <c r="B538" s="15" t="s">
        <v>662</v>
      </c>
      <c r="C538" s="16" t="s">
        <v>2</v>
      </c>
      <c r="D538" s="17">
        <v>30</v>
      </c>
      <c r="E538" s="17" t="e">
        <f>_xlfn.XLOOKUP(A538,[3]MASTER!$G:$G,[3]MASTER!$Q:$Q)</f>
        <v>#N/A</v>
      </c>
      <c r="F538" s="18">
        <f>_xlfn.XLOOKUP(A538,'[4]2022 Qtr 2 | Eff April 01, 2022'!$C$4:$C$785,'[4]2022 Qtr 2 | Eff April 01, 2022'!$I$4:$I$785)</f>
        <v>809.05600000000004</v>
      </c>
      <c r="G538" s="19">
        <f>_xlfn.XLOOKUP(A538,[5]Q3!$A:$A,[5]Q3!$O:$O)</f>
        <v>633.76499999999999</v>
      </c>
      <c r="H538" s="20">
        <f t="shared" si="9"/>
        <v>633.76499999999999</v>
      </c>
      <c r="I538" s="21"/>
    </row>
    <row r="539" spans="1:9" x14ac:dyDescent="0.2">
      <c r="A539" s="14" t="s">
        <v>663</v>
      </c>
      <c r="B539" s="15" t="s">
        <v>664</v>
      </c>
      <c r="C539" s="16" t="s">
        <v>2</v>
      </c>
      <c r="D539" s="17">
        <v>30</v>
      </c>
      <c r="E539" s="17" t="e">
        <f>_xlfn.XLOOKUP(A539,[3]MASTER!$G:$G,[3]MASTER!$Q:$Q)</f>
        <v>#N/A</v>
      </c>
      <c r="F539" s="18">
        <f>_xlfn.XLOOKUP(A539,'[4]2022 Qtr 2 | Eff April 01, 2022'!$C$4:$C$785,'[4]2022 Qtr 2 | Eff April 01, 2022'!$I$4:$I$785)</f>
        <v>5.5350000000000001</v>
      </c>
      <c r="G539" s="19">
        <f>_xlfn.XLOOKUP(A539,[5]Q3!$A:$A,[5]Q3!$O:$O)</f>
        <v>4.0119999999999996</v>
      </c>
      <c r="H539" s="20">
        <f t="shared" si="9"/>
        <v>4.0119999999999996</v>
      </c>
      <c r="I539" s="21"/>
    </row>
    <row r="540" spans="1:9" x14ac:dyDescent="0.2">
      <c r="A540" s="14" t="s">
        <v>665</v>
      </c>
      <c r="B540" s="15" t="s">
        <v>666</v>
      </c>
      <c r="C540" s="16" t="s">
        <v>2</v>
      </c>
      <c r="D540" s="17">
        <v>30</v>
      </c>
      <c r="E540" s="17" t="e">
        <f>_xlfn.XLOOKUP(A540,[3]MASTER!$G:$G,[3]MASTER!$Q:$Q)</f>
        <v>#N/A</v>
      </c>
      <c r="F540" s="18">
        <f>_xlfn.XLOOKUP(A540,'[4]2022 Qtr 2 | Eff April 01, 2022'!$C$4:$C$785,'[4]2022 Qtr 2 | Eff April 01, 2022'!$I$4:$I$785)</f>
        <v>44.877000000000002</v>
      </c>
      <c r="G540" s="19">
        <f>_xlfn.XLOOKUP(A540,[5]Q3!$A:$A,[5]Q3!$O:$O)</f>
        <v>46.58</v>
      </c>
      <c r="H540" s="20">
        <f t="shared" si="9"/>
        <v>46.58</v>
      </c>
      <c r="I540" s="21"/>
    </row>
    <row r="541" spans="1:9" x14ac:dyDescent="0.2">
      <c r="A541" s="14" t="s">
        <v>667</v>
      </c>
      <c r="B541" s="15" t="s">
        <v>668</v>
      </c>
      <c r="C541" s="16" t="s">
        <v>2</v>
      </c>
      <c r="D541" s="17">
        <v>30</v>
      </c>
      <c r="E541" s="17" t="e">
        <f>_xlfn.XLOOKUP(A541,[3]MASTER!$G:$G,[3]MASTER!$Q:$Q)</f>
        <v>#N/A</v>
      </c>
      <c r="F541" s="18">
        <f>_xlfn.XLOOKUP(A541,'[4]2022 Qtr 2 | Eff April 01, 2022'!$C$4:$C$785,'[4]2022 Qtr 2 | Eff April 01, 2022'!$I$4:$I$785)</f>
        <v>56.683999999999997</v>
      </c>
      <c r="G541" s="19">
        <f>_xlfn.XLOOKUP(A541,[5]Q3!$A:$A,[5]Q3!$O:$O)</f>
        <v>58.749000000000002</v>
      </c>
      <c r="H541" s="20">
        <f t="shared" si="9"/>
        <v>58.749000000000002</v>
      </c>
      <c r="I541" s="21"/>
    </row>
    <row r="542" spans="1:9" x14ac:dyDescent="0.2">
      <c r="A542" s="14" t="s">
        <v>669</v>
      </c>
      <c r="B542" s="15" t="s">
        <v>670</v>
      </c>
      <c r="C542" s="16" t="s">
        <v>2</v>
      </c>
      <c r="D542" s="17">
        <v>30</v>
      </c>
      <c r="E542" s="17" t="e">
        <f>_xlfn.XLOOKUP(A542,[3]MASTER!$G:$G,[3]MASTER!$Q:$Q)</f>
        <v>#N/A</v>
      </c>
      <c r="F542" s="18">
        <f>_xlfn.XLOOKUP(A542,'[4]2022 Qtr 2 | Eff April 01, 2022'!$C$4:$C$785,'[4]2022 Qtr 2 | Eff April 01, 2022'!$I$4:$I$785)</f>
        <v>39.576999999999998</v>
      </c>
      <c r="G542" s="19">
        <f>_xlfn.XLOOKUP(A542,[5]Q3!$A:$A,[5]Q3!$O:$O)</f>
        <v>44.045000000000002</v>
      </c>
      <c r="H542" s="20">
        <f t="shared" si="9"/>
        <v>44.045000000000002</v>
      </c>
      <c r="I542" s="21"/>
    </row>
    <row r="543" spans="1:9" x14ac:dyDescent="0.2">
      <c r="A543" s="14" t="s">
        <v>671</v>
      </c>
      <c r="B543" s="15" t="s">
        <v>672</v>
      </c>
      <c r="C543" s="16" t="s">
        <v>2</v>
      </c>
      <c r="D543" s="17">
        <v>30</v>
      </c>
      <c r="E543" s="17" t="e">
        <f>_xlfn.XLOOKUP(A543,[3]MASTER!$G:$G,[3]MASTER!$Q:$Q)</f>
        <v>#N/A</v>
      </c>
      <c r="F543" s="18">
        <f>_xlfn.XLOOKUP(A543,'[4]2022 Qtr 2 | Eff April 01, 2022'!$C$4:$C$785,'[4]2022 Qtr 2 | Eff April 01, 2022'!$I$4:$I$785)</f>
        <v>212.82900000000001</v>
      </c>
      <c r="G543" s="19">
        <f>_xlfn.XLOOKUP(A543,[5]Q3!$A:$A,[5]Q3!$O:$O)</f>
        <v>215.40700000000001</v>
      </c>
      <c r="H543" s="20">
        <f t="shared" si="9"/>
        <v>215.40700000000001</v>
      </c>
      <c r="I543" s="21"/>
    </row>
    <row r="544" spans="1:9" x14ac:dyDescent="0.2">
      <c r="A544" s="14" t="s">
        <v>673</v>
      </c>
      <c r="B544" s="15" t="s">
        <v>674</v>
      </c>
      <c r="C544" s="16" t="s">
        <v>2</v>
      </c>
      <c r="D544" s="17">
        <v>30</v>
      </c>
      <c r="E544" s="17" t="e">
        <f>_xlfn.XLOOKUP(A544,[3]MASTER!$G:$G,[3]MASTER!$Q:$Q)</f>
        <v>#N/A</v>
      </c>
      <c r="F544" s="18">
        <f>_xlfn.XLOOKUP(A544,'[4]2022 Qtr 2 | Eff April 01, 2022'!$C$4:$C$785,'[4]2022 Qtr 2 | Eff April 01, 2022'!$I$4:$I$785)</f>
        <v>4.0490000000000004</v>
      </c>
      <c r="G544" s="19">
        <f>_xlfn.XLOOKUP(A544,[5]Q3!$A:$A,[5]Q3!$O:$O)</f>
        <v>4.032</v>
      </c>
      <c r="H544" s="20">
        <f t="shared" si="9"/>
        <v>4.032</v>
      </c>
      <c r="I544" s="21"/>
    </row>
    <row r="545" spans="1:9" x14ac:dyDescent="0.2">
      <c r="A545" s="14" t="s">
        <v>1257</v>
      </c>
      <c r="B545" s="15" t="s">
        <v>1258</v>
      </c>
      <c r="C545" s="16" t="s">
        <v>2</v>
      </c>
      <c r="D545" s="17">
        <v>30</v>
      </c>
      <c r="E545" s="17" t="e">
        <f>_xlfn.XLOOKUP(A545,[3]MASTER!$G:$G,[3]MASTER!$Q:$Q)</f>
        <v>#N/A</v>
      </c>
      <c r="F545" s="18">
        <f>_xlfn.XLOOKUP(A545,'[4]2022 Qtr 2 | Eff April 01, 2022'!$C$4:$C$785,'[4]2022 Qtr 2 | Eff April 01, 2022'!$I$4:$I$785)</f>
        <v>1650.64</v>
      </c>
      <c r="G545" s="19" t="e">
        <f>_xlfn.XLOOKUP(A545,[5]Q3!$A:$A,[5]Q3!$O:$O)</f>
        <v>#N/A</v>
      </c>
      <c r="H545" s="20">
        <f t="shared" si="9"/>
        <v>1650.64</v>
      </c>
      <c r="I545" s="21"/>
    </row>
    <row r="546" spans="1:9" x14ac:dyDescent="0.2">
      <c r="A546" s="14" t="s">
        <v>675</v>
      </c>
      <c r="B546" s="15" t="s">
        <v>676</v>
      </c>
      <c r="C546" s="16" t="s">
        <v>2</v>
      </c>
      <c r="D546" s="17">
        <v>30</v>
      </c>
      <c r="E546" s="17" t="e">
        <f>_xlfn.XLOOKUP(A546,[3]MASTER!$G:$G,[3]MASTER!$Q:$Q)</f>
        <v>#N/A</v>
      </c>
      <c r="F546" s="18">
        <f>_xlfn.XLOOKUP(A546,'[4]2022 Qtr 2 | Eff April 01, 2022'!$C$4:$C$785,'[4]2022 Qtr 2 | Eff April 01, 2022'!$I$4:$I$785)</f>
        <v>0.47299999999999998</v>
      </c>
      <c r="G546" s="19">
        <f>_xlfn.XLOOKUP(A546,[5]Q3!$A:$A,[5]Q3!$O:$O)</f>
        <v>0.498</v>
      </c>
      <c r="H546" s="20">
        <f t="shared" si="9"/>
        <v>0.498</v>
      </c>
      <c r="I546" s="21"/>
    </row>
    <row r="547" spans="1:9" x14ac:dyDescent="0.2">
      <c r="A547" s="14" t="s">
        <v>677</v>
      </c>
      <c r="B547" s="15" t="s">
        <v>678</v>
      </c>
      <c r="C547" s="16" t="s">
        <v>2</v>
      </c>
      <c r="D547" s="17">
        <v>30</v>
      </c>
      <c r="E547" s="17" t="e">
        <f>_xlfn.XLOOKUP(A547,[3]MASTER!$G:$G,[3]MASTER!$Q:$Q)</f>
        <v>#N/A</v>
      </c>
      <c r="F547" s="18">
        <f>_xlfn.XLOOKUP(A547,'[4]2022 Qtr 2 | Eff April 01, 2022'!$C$4:$C$785,'[4]2022 Qtr 2 | Eff April 01, 2022'!$I$4:$I$785)</f>
        <v>77.106999999999999</v>
      </c>
      <c r="G547" s="19">
        <f>_xlfn.XLOOKUP(A547,[5]Q3!$A:$A,[5]Q3!$O:$O)</f>
        <v>78.2</v>
      </c>
      <c r="H547" s="20">
        <f t="shared" si="9"/>
        <v>78.2</v>
      </c>
      <c r="I547" s="21"/>
    </row>
    <row r="548" spans="1:9" x14ac:dyDescent="0.2">
      <c r="A548" s="14" t="s">
        <v>679</v>
      </c>
      <c r="B548" s="15" t="s">
        <v>680</v>
      </c>
      <c r="C548" s="16" t="s">
        <v>2</v>
      </c>
      <c r="D548" s="17">
        <v>30</v>
      </c>
      <c r="E548" s="17" t="e">
        <f>_xlfn.XLOOKUP(A548,[3]MASTER!$G:$G,[3]MASTER!$Q:$Q)</f>
        <v>#N/A</v>
      </c>
      <c r="F548" s="18">
        <f>_xlfn.XLOOKUP(A548,'[4]2022 Qtr 2 | Eff April 01, 2022'!$C$4:$C$785,'[4]2022 Qtr 2 | Eff April 01, 2022'!$I$4:$I$785)</f>
        <v>9.6995000000000005</v>
      </c>
      <c r="G548" s="19" t="str">
        <f>_xlfn.XLOOKUP(A548,[5]Q3!$A:$A,[5]Q3!$O:$O)</f>
        <v>N/C</v>
      </c>
      <c r="H548" s="20">
        <f t="shared" si="9"/>
        <v>9.6995000000000005</v>
      </c>
      <c r="I548" s="21"/>
    </row>
    <row r="549" spans="1:9" x14ac:dyDescent="0.2">
      <c r="A549" s="14" t="s">
        <v>1108</v>
      </c>
      <c r="B549" s="15" t="s">
        <v>1109</v>
      </c>
      <c r="C549" s="16" t="s">
        <v>2</v>
      </c>
      <c r="D549" s="17">
        <v>30</v>
      </c>
      <c r="E549" s="17" t="e">
        <f>_xlfn.XLOOKUP(A549,[3]MASTER!$G:$G,[3]MASTER!$Q:$Q)</f>
        <v>#N/A</v>
      </c>
      <c r="F549" s="18">
        <f>_xlfn.XLOOKUP(A549,'[4]2022 Qtr 2 | Eff April 01, 2022'!$C$4:$C$785,'[4]2022 Qtr 2 | Eff April 01, 2022'!$I$4:$I$785)</f>
        <v>6.859</v>
      </c>
      <c r="G549" s="19">
        <f>_xlfn.XLOOKUP(A549,[5]Q3!$A:$A,[5]Q3!$O:$O)</f>
        <v>6.9539999999999997</v>
      </c>
      <c r="H549" s="20">
        <f t="shared" si="9"/>
        <v>6.9539999999999997</v>
      </c>
      <c r="I549" s="21"/>
    </row>
    <row r="550" spans="1:9" x14ac:dyDescent="0.2">
      <c r="A550" s="14" t="s">
        <v>681</v>
      </c>
      <c r="B550" s="15" t="s">
        <v>682</v>
      </c>
      <c r="C550" s="16" t="s">
        <v>2</v>
      </c>
      <c r="D550" s="17">
        <v>30</v>
      </c>
      <c r="E550" s="17" t="e">
        <f>_xlfn.XLOOKUP(A550,[3]MASTER!$G:$G,[3]MASTER!$Q:$Q)</f>
        <v>#N/A</v>
      </c>
      <c r="F550" s="18">
        <f>_xlfn.XLOOKUP(A550,'[4]2022 Qtr 2 | Eff April 01, 2022'!$C$4:$C$785,'[4]2022 Qtr 2 | Eff April 01, 2022'!$I$4:$I$785)</f>
        <v>31.335999999999999</v>
      </c>
      <c r="G550" s="19">
        <f>_xlfn.XLOOKUP(A550,[5]Q3!$A:$A,[5]Q3!$O:$O)</f>
        <v>31.356000000000002</v>
      </c>
      <c r="H550" s="20">
        <f t="shared" si="9"/>
        <v>31.356000000000002</v>
      </c>
      <c r="I550" s="21"/>
    </row>
    <row r="551" spans="1:9" x14ac:dyDescent="0.2">
      <c r="A551" s="14" t="s">
        <v>683</v>
      </c>
      <c r="B551" s="15" t="s">
        <v>684</v>
      </c>
      <c r="C551" s="16" t="s">
        <v>2</v>
      </c>
      <c r="D551" s="17">
        <v>30</v>
      </c>
      <c r="E551" s="17" t="e">
        <f>_xlfn.XLOOKUP(A551,[3]MASTER!$G:$G,[3]MASTER!$Q:$Q)</f>
        <v>#N/A</v>
      </c>
      <c r="F551" s="18">
        <f>_xlfn.XLOOKUP(A551,'[4]2022 Qtr 2 | Eff April 01, 2022'!$C$4:$C$785,'[4]2022 Qtr 2 | Eff April 01, 2022'!$I$4:$I$785)</f>
        <v>1.6559999999999999</v>
      </c>
      <c r="G551" s="19">
        <f>_xlfn.XLOOKUP(A551,[5]Q3!$A:$A,[5]Q3!$O:$O)</f>
        <v>1.583</v>
      </c>
      <c r="H551" s="20">
        <f t="shared" si="9"/>
        <v>1.583</v>
      </c>
      <c r="I551" s="21"/>
    </row>
    <row r="552" spans="1:9" x14ac:dyDescent="0.2">
      <c r="A552" s="14" t="s">
        <v>685</v>
      </c>
      <c r="B552" s="15" t="s">
        <v>686</v>
      </c>
      <c r="C552" s="16" t="s">
        <v>2</v>
      </c>
      <c r="D552" s="17">
        <v>30</v>
      </c>
      <c r="E552" s="17" t="e">
        <f>_xlfn.XLOOKUP(A552,[3]MASTER!$G:$G,[3]MASTER!$Q:$Q)</f>
        <v>#N/A</v>
      </c>
      <c r="F552" s="18">
        <f>_xlfn.XLOOKUP(A552,'[4]2022 Qtr 2 | Eff April 01, 2022'!$C$4:$C$785,'[4]2022 Qtr 2 | Eff April 01, 2022'!$I$4:$I$785)</f>
        <v>129.35300000000001</v>
      </c>
      <c r="G552" s="19">
        <f>_xlfn.XLOOKUP(A552,[5]Q3!$A:$A,[5]Q3!$O:$O)</f>
        <v>132.803</v>
      </c>
      <c r="H552" s="20">
        <f t="shared" si="9"/>
        <v>132.803</v>
      </c>
      <c r="I552" s="21"/>
    </row>
    <row r="553" spans="1:9" x14ac:dyDescent="0.2">
      <c r="A553" s="14" t="s">
        <v>687</v>
      </c>
      <c r="B553" s="15" t="s">
        <v>688</v>
      </c>
      <c r="C553" s="16" t="s">
        <v>2</v>
      </c>
      <c r="D553" s="17">
        <v>30</v>
      </c>
      <c r="E553" s="17" t="e">
        <f>_xlfn.XLOOKUP(A553,[3]MASTER!$G:$G,[3]MASTER!$Q:$Q)</f>
        <v>#N/A</v>
      </c>
      <c r="F553" s="18">
        <f>_xlfn.XLOOKUP(A553,'[4]2022 Qtr 2 | Eff April 01, 2022'!$C$4:$C$785,'[4]2022 Qtr 2 | Eff April 01, 2022'!$I$4:$I$785)</f>
        <v>0.76700000000000002</v>
      </c>
      <c r="G553" s="19">
        <f>_xlfn.XLOOKUP(A553,[5]Q3!$A:$A,[5]Q3!$O:$O)</f>
        <v>0.80300000000000005</v>
      </c>
      <c r="H553" s="20">
        <f t="shared" si="9"/>
        <v>0.80300000000000005</v>
      </c>
      <c r="I553" s="21"/>
    </row>
    <row r="554" spans="1:9" x14ac:dyDescent="0.2">
      <c r="A554" s="14" t="s">
        <v>689</v>
      </c>
      <c r="B554" s="15" t="s">
        <v>690</v>
      </c>
      <c r="C554" s="16" t="s">
        <v>2</v>
      </c>
      <c r="D554" s="17">
        <v>30</v>
      </c>
      <c r="E554" s="17" t="e">
        <f>_xlfn.XLOOKUP(A554,[3]MASTER!$G:$G,[3]MASTER!$Q:$Q)</f>
        <v>#N/A</v>
      </c>
      <c r="F554" s="18">
        <f>_xlfn.XLOOKUP(A554,'[4]2022 Qtr 2 | Eff April 01, 2022'!$C$4:$C$785,'[4]2022 Qtr 2 | Eff April 01, 2022'!$I$4:$I$785)</f>
        <v>60.186999999999998</v>
      </c>
      <c r="G554" s="19">
        <f>_xlfn.XLOOKUP(A554,[5]Q3!$A:$A,[5]Q3!$O:$O)</f>
        <v>48.061999999999998</v>
      </c>
      <c r="H554" s="20">
        <f t="shared" si="9"/>
        <v>48.061999999999998</v>
      </c>
      <c r="I554" s="21"/>
    </row>
    <row r="555" spans="1:9" x14ac:dyDescent="0.2">
      <c r="A555" s="14" t="s">
        <v>691</v>
      </c>
      <c r="B555" s="15" t="s">
        <v>692</v>
      </c>
      <c r="C555" s="16" t="s">
        <v>2</v>
      </c>
      <c r="D555" s="17">
        <v>30</v>
      </c>
      <c r="E555" s="17" t="e">
        <f>_xlfn.XLOOKUP(A555,[3]MASTER!$G:$G,[3]MASTER!$Q:$Q)</f>
        <v>#N/A</v>
      </c>
      <c r="F555" s="18">
        <f>_xlfn.XLOOKUP(A555,'[4]2022 Qtr 2 | Eff April 01, 2022'!$C$4:$C$785,'[4]2022 Qtr 2 | Eff April 01, 2022'!$I$4:$I$785)</f>
        <v>1.802</v>
      </c>
      <c r="G555" s="19">
        <f>_xlfn.XLOOKUP(A555,[5]Q3!$A:$A,[5]Q3!$O:$O)</f>
        <v>2.1259999999999999</v>
      </c>
      <c r="H555" s="20">
        <f t="shared" si="9"/>
        <v>2.1259999999999999</v>
      </c>
      <c r="I555" s="21"/>
    </row>
    <row r="556" spans="1:9" x14ac:dyDescent="0.2">
      <c r="A556" s="14" t="s">
        <v>693</v>
      </c>
      <c r="B556" s="15" t="s">
        <v>694</v>
      </c>
      <c r="C556" s="16" t="s">
        <v>2</v>
      </c>
      <c r="D556" s="17">
        <v>30</v>
      </c>
      <c r="E556" s="17" t="e">
        <f>_xlfn.XLOOKUP(A556,[3]MASTER!$G:$G,[3]MASTER!$Q:$Q)</f>
        <v>#N/A</v>
      </c>
      <c r="F556" s="18">
        <f>_xlfn.XLOOKUP(A556,'[4]2022 Qtr 2 | Eff April 01, 2022'!$C$4:$C$785,'[4]2022 Qtr 2 | Eff April 01, 2022'!$I$4:$I$785)</f>
        <v>25.587</v>
      </c>
      <c r="G556" s="19">
        <f>_xlfn.XLOOKUP(A556,[5]Q3!$A:$A,[5]Q3!$O:$O)</f>
        <v>25.779</v>
      </c>
      <c r="H556" s="20">
        <f t="shared" si="9"/>
        <v>25.779</v>
      </c>
      <c r="I556" s="21"/>
    </row>
    <row r="557" spans="1:9" x14ac:dyDescent="0.2">
      <c r="A557" s="14" t="s">
        <v>695</v>
      </c>
      <c r="B557" s="15" t="s">
        <v>696</v>
      </c>
      <c r="C557" s="16" t="s">
        <v>2</v>
      </c>
      <c r="D557" s="17">
        <v>30</v>
      </c>
      <c r="E557" s="17" t="e">
        <f>_xlfn.XLOOKUP(A557,[3]MASTER!$G:$G,[3]MASTER!$Q:$Q)</f>
        <v>#N/A</v>
      </c>
      <c r="F557" s="18">
        <f>_xlfn.XLOOKUP(A557,'[4]2022 Qtr 2 | Eff April 01, 2022'!$C$4:$C$785,'[4]2022 Qtr 2 | Eff April 01, 2022'!$I$4:$I$785)</f>
        <v>97.424000000000007</v>
      </c>
      <c r="G557" s="19">
        <f>_xlfn.XLOOKUP(A557,[5]Q3!$A:$A,[5]Q3!$O:$O)</f>
        <v>97.308999999999997</v>
      </c>
      <c r="H557" s="20">
        <f t="shared" si="9"/>
        <v>97.308999999999997</v>
      </c>
      <c r="I557" s="21"/>
    </row>
    <row r="558" spans="1:9" x14ac:dyDescent="0.2">
      <c r="A558" s="14" t="s">
        <v>697</v>
      </c>
      <c r="B558" s="15" t="s">
        <v>698</v>
      </c>
      <c r="C558" s="16" t="s">
        <v>2</v>
      </c>
      <c r="D558" s="17">
        <v>30</v>
      </c>
      <c r="E558" s="17" t="e">
        <f>_xlfn.XLOOKUP(A558,[3]MASTER!$G:$G,[3]MASTER!$Q:$Q)</f>
        <v>#N/A</v>
      </c>
      <c r="F558" s="18">
        <f>_xlfn.XLOOKUP(A558,'[4]2022 Qtr 2 | Eff April 01, 2022'!$C$4:$C$785,'[4]2022 Qtr 2 | Eff April 01, 2022'!$I$4:$I$785)</f>
        <v>3.9769999999999999</v>
      </c>
      <c r="G558" s="19">
        <f>_xlfn.XLOOKUP(A558,[5]Q3!$A:$A,[5]Q3!$O:$O)</f>
        <v>3.7639999999999998</v>
      </c>
      <c r="H558" s="20">
        <f t="shared" si="9"/>
        <v>3.7639999999999998</v>
      </c>
      <c r="I558" s="21"/>
    </row>
    <row r="559" spans="1:9" x14ac:dyDescent="0.2">
      <c r="A559" s="14" t="s">
        <v>699</v>
      </c>
      <c r="B559" s="15" t="s">
        <v>700</v>
      </c>
      <c r="C559" s="16">
        <v>1</v>
      </c>
      <c r="D559" s="17">
        <v>9</v>
      </c>
      <c r="E559" s="17" t="e">
        <f>_xlfn.XLOOKUP(A559,[3]MASTER!$G:$G,[3]MASTER!$Q:$Q)</f>
        <v>#N/A</v>
      </c>
      <c r="F559" s="18">
        <f>_xlfn.XLOOKUP(A559,'[4]2022 Qtr 2 | Eff April 01, 2022'!$C$4:$C$785,'[4]2022 Qtr 2 | Eff April 01, 2022'!$I$4:$I$785)</f>
        <v>549.64300000000003</v>
      </c>
      <c r="G559" s="19">
        <f>_xlfn.XLOOKUP(A559,[5]Q3!$A:$A,[5]Q3!$O:$O)</f>
        <v>576.1</v>
      </c>
      <c r="H559" s="20">
        <f t="shared" si="9"/>
        <v>576.1</v>
      </c>
      <c r="I559" s="21"/>
    </row>
    <row r="560" spans="1:9" x14ac:dyDescent="0.2">
      <c r="A560" s="14" t="s">
        <v>1110</v>
      </c>
      <c r="B560" s="15" t="s">
        <v>1111</v>
      </c>
      <c r="C560" s="16" t="s">
        <v>2</v>
      </c>
      <c r="D560" s="17">
        <v>30</v>
      </c>
      <c r="E560" s="17" t="e">
        <f>_xlfn.XLOOKUP(A560,[3]MASTER!$G:$G,[3]MASTER!$Q:$Q)</f>
        <v>#N/A</v>
      </c>
      <c r="F560" s="18">
        <f>_xlfn.XLOOKUP(A560,'[4]2022 Qtr 2 | Eff April 01, 2022'!$C$4:$C$785,'[4]2022 Qtr 2 | Eff April 01, 2022'!$I$4:$I$785)</f>
        <v>211.11199999999999</v>
      </c>
      <c r="G560" s="19">
        <f>_xlfn.XLOOKUP(A560,[5]Q3!$A:$A,[5]Q3!$O:$O)</f>
        <v>214.279</v>
      </c>
      <c r="H560" s="20">
        <f t="shared" si="9"/>
        <v>214.279</v>
      </c>
      <c r="I560" s="21"/>
    </row>
    <row r="561" spans="1:9" x14ac:dyDescent="0.2">
      <c r="A561" s="14" t="s">
        <v>701</v>
      </c>
      <c r="B561" s="15" t="s">
        <v>702</v>
      </c>
      <c r="C561" s="16" t="s">
        <v>2</v>
      </c>
      <c r="D561" s="17">
        <v>30</v>
      </c>
      <c r="E561" s="17" t="e">
        <f>_xlfn.XLOOKUP(A561,[3]MASTER!$G:$G,[3]MASTER!$Q:$Q)</f>
        <v>#N/A</v>
      </c>
      <c r="F561" s="18">
        <f>_xlfn.XLOOKUP(A561,'[4]2022 Qtr 2 | Eff April 01, 2022'!$C$4:$C$785,'[4]2022 Qtr 2 | Eff April 01, 2022'!$I$4:$I$785)</f>
        <v>213.196</v>
      </c>
      <c r="G561" s="19">
        <f>_xlfn.XLOOKUP(A561,[5]Q3!$A:$A,[5]Q3!$O:$O)</f>
        <v>216.249</v>
      </c>
      <c r="H561" s="20">
        <f t="shared" si="9"/>
        <v>216.249</v>
      </c>
      <c r="I561" s="21"/>
    </row>
    <row r="562" spans="1:9" x14ac:dyDescent="0.2">
      <c r="A562" s="14" t="s">
        <v>703</v>
      </c>
      <c r="B562" s="15" t="s">
        <v>704</v>
      </c>
      <c r="C562" s="16" t="s">
        <v>2</v>
      </c>
      <c r="D562" s="17">
        <v>30</v>
      </c>
      <c r="E562" s="17" t="e">
        <f>_xlfn.XLOOKUP(A562,[3]MASTER!$G:$G,[3]MASTER!$Q:$Q)</f>
        <v>#N/A</v>
      </c>
      <c r="F562" s="18">
        <f>_xlfn.XLOOKUP(A562,'[4]2022 Qtr 2 | Eff April 01, 2022'!$C$4:$C$785,'[4]2022 Qtr 2 | Eff April 01, 2022'!$I$4:$I$785)</f>
        <v>57.512</v>
      </c>
      <c r="G562" s="19">
        <f>_xlfn.XLOOKUP(A562,[5]Q3!$A:$A,[5]Q3!$O:$O)</f>
        <v>60.14</v>
      </c>
      <c r="H562" s="20">
        <f t="shared" si="9"/>
        <v>60.14</v>
      </c>
      <c r="I562" s="21"/>
    </row>
    <row r="563" spans="1:9" x14ac:dyDescent="0.2">
      <c r="A563" s="14" t="s">
        <v>705</v>
      </c>
      <c r="B563" s="15" t="s">
        <v>706</v>
      </c>
      <c r="C563" s="16" t="s">
        <v>2</v>
      </c>
      <c r="D563" s="17">
        <v>30</v>
      </c>
      <c r="E563" s="17" t="e">
        <f>_xlfn.XLOOKUP(A563,[3]MASTER!$G:$G,[3]MASTER!$Q:$Q)</f>
        <v>#N/A</v>
      </c>
      <c r="F563" s="18">
        <f>_xlfn.XLOOKUP(A563,'[4]2022 Qtr 2 | Eff April 01, 2022'!$C$4:$C$785,'[4]2022 Qtr 2 | Eff April 01, 2022'!$I$4:$I$785)</f>
        <v>2.2970000000000002</v>
      </c>
      <c r="G563" s="19">
        <f>_xlfn.XLOOKUP(A563,[5]Q3!$A:$A,[5]Q3!$O:$O)</f>
        <v>2.3730000000000002</v>
      </c>
      <c r="H563" s="20">
        <f t="shared" si="9"/>
        <v>2.3730000000000002</v>
      </c>
      <c r="I563" s="21"/>
    </row>
    <row r="564" spans="1:9" x14ac:dyDescent="0.2">
      <c r="A564" s="14" t="s">
        <v>707</v>
      </c>
      <c r="B564" s="15" t="s">
        <v>708</v>
      </c>
      <c r="C564" s="16" t="s">
        <v>2</v>
      </c>
      <c r="D564" s="17">
        <v>30</v>
      </c>
      <c r="E564" s="17" t="e">
        <f>_xlfn.XLOOKUP(A564,[3]MASTER!$G:$G,[3]MASTER!$Q:$Q)</f>
        <v>#N/A</v>
      </c>
      <c r="F564" s="18">
        <f>_xlfn.XLOOKUP(A564,'[4]2022 Qtr 2 | Eff April 01, 2022'!$C$4:$C$785,'[4]2022 Qtr 2 | Eff April 01, 2022'!$I$4:$I$785)</f>
        <v>114.384</v>
      </c>
      <c r="G564" s="19">
        <f>_xlfn.XLOOKUP(A564,[5]Q3!$A:$A,[5]Q3!$O:$O)</f>
        <v>117.057</v>
      </c>
      <c r="H564" s="20">
        <f t="shared" si="9"/>
        <v>117.057</v>
      </c>
      <c r="I564" s="21"/>
    </row>
    <row r="565" spans="1:9" x14ac:dyDescent="0.2">
      <c r="A565" s="14" t="s">
        <v>709</v>
      </c>
      <c r="B565" s="15" t="s">
        <v>710</v>
      </c>
      <c r="C565" s="16" t="s">
        <v>2</v>
      </c>
      <c r="D565" s="17">
        <v>30</v>
      </c>
      <c r="E565" s="17" t="e">
        <f>_xlfn.XLOOKUP(A565,[3]MASTER!$G:$G,[3]MASTER!$Q:$Q)</f>
        <v>#N/A</v>
      </c>
      <c r="F565" s="18">
        <f>_xlfn.XLOOKUP(A565,'[4]2022 Qtr 2 | Eff April 01, 2022'!$C$4:$C$785,'[4]2022 Qtr 2 | Eff April 01, 2022'!$I$4:$I$785)</f>
        <v>26.614000000000001</v>
      </c>
      <c r="G565" s="19">
        <f>_xlfn.XLOOKUP(A565,[5]Q3!$A:$A,[5]Q3!$O:$O)</f>
        <v>26.012</v>
      </c>
      <c r="H565" s="20">
        <f t="shared" si="9"/>
        <v>26.012</v>
      </c>
      <c r="I565" s="21"/>
    </row>
    <row r="566" spans="1:9" x14ac:dyDescent="0.2">
      <c r="A566" s="14" t="s">
        <v>711</v>
      </c>
      <c r="B566" s="15" t="s">
        <v>712</v>
      </c>
      <c r="C566" s="16" t="s">
        <v>2</v>
      </c>
      <c r="D566" s="17">
        <v>30</v>
      </c>
      <c r="E566" s="17" t="e">
        <f>_xlfn.XLOOKUP(A566,[3]MASTER!$G:$G,[3]MASTER!$Q:$Q)</f>
        <v>#N/A</v>
      </c>
      <c r="F566" s="18">
        <f>_xlfn.XLOOKUP(A566,'[4]2022 Qtr 2 | Eff April 01, 2022'!$C$4:$C$785,'[4]2022 Qtr 2 | Eff April 01, 2022'!$I$4:$I$785)</f>
        <v>1.762</v>
      </c>
      <c r="G566" s="19">
        <f>_xlfn.XLOOKUP(A566,[5]Q3!$A:$A,[5]Q3!$O:$O)</f>
        <v>1.7689999999999999</v>
      </c>
      <c r="H566" s="20">
        <f t="shared" si="9"/>
        <v>1.7689999999999999</v>
      </c>
      <c r="I566" s="21"/>
    </row>
    <row r="567" spans="1:9" x14ac:dyDescent="0.2">
      <c r="A567" s="14" t="s">
        <v>713</v>
      </c>
      <c r="B567" s="15" t="s">
        <v>714</v>
      </c>
      <c r="C567" s="16" t="s">
        <v>2</v>
      </c>
      <c r="D567" s="17">
        <v>30</v>
      </c>
      <c r="E567" s="17" t="e">
        <f>_xlfn.XLOOKUP(A567,[3]MASTER!$G:$G,[3]MASTER!$Q:$Q)</f>
        <v>#N/A</v>
      </c>
      <c r="F567" s="18">
        <f>_xlfn.XLOOKUP(A567,'[4]2022 Qtr 2 | Eff April 01, 2022'!$C$4:$C$785,'[4]2022 Qtr 2 | Eff April 01, 2022'!$I$4:$I$785)</f>
        <v>364.99099999999999</v>
      </c>
      <c r="G567" s="19">
        <f>_xlfn.XLOOKUP(A567,[5]Q3!$A:$A,[5]Q3!$O:$O)</f>
        <v>380.38900000000001</v>
      </c>
      <c r="H567" s="20">
        <f t="shared" si="9"/>
        <v>380.38900000000001</v>
      </c>
      <c r="I567" s="21"/>
    </row>
    <row r="568" spans="1:9" x14ac:dyDescent="0.2">
      <c r="A568" s="14" t="s">
        <v>715</v>
      </c>
      <c r="B568" s="15" t="s">
        <v>716</v>
      </c>
      <c r="C568" s="16" t="s">
        <v>2</v>
      </c>
      <c r="D568" s="17">
        <v>30</v>
      </c>
      <c r="E568" s="17" t="e">
        <f>_xlfn.XLOOKUP(A568,[3]MASTER!$G:$G,[3]MASTER!$Q:$Q)</f>
        <v>#N/A</v>
      </c>
      <c r="F568" s="18">
        <f>_xlfn.XLOOKUP(A568,'[4]2022 Qtr 2 | Eff April 01, 2022'!$C$4:$C$785,'[4]2022 Qtr 2 | Eff April 01, 2022'!$I$4:$I$785)</f>
        <v>31.856000000000002</v>
      </c>
      <c r="G568" s="19">
        <f>_xlfn.XLOOKUP(A568,[5]Q3!$A:$A,[5]Q3!$O:$O)</f>
        <v>31.846</v>
      </c>
      <c r="H568" s="20">
        <f t="shared" si="9"/>
        <v>31.846</v>
      </c>
      <c r="I568" s="21"/>
    </row>
    <row r="569" spans="1:9" x14ac:dyDescent="0.2">
      <c r="A569" s="14" t="s">
        <v>717</v>
      </c>
      <c r="B569" s="15" t="s">
        <v>1498</v>
      </c>
      <c r="C569" s="16" t="s">
        <v>2</v>
      </c>
      <c r="D569" s="17">
        <v>30</v>
      </c>
      <c r="E569" s="17" t="e">
        <f>_xlfn.XLOOKUP(A569,[3]MASTER!$G:$G,[3]MASTER!$Q:$Q)</f>
        <v>#N/A</v>
      </c>
      <c r="F569" s="18">
        <f>_xlfn.XLOOKUP(A569,'[4]2022 Qtr 2 | Eff April 01, 2022'!$C$4:$C$785,'[4]2022 Qtr 2 | Eff April 01, 2022'!$I$4:$I$785)</f>
        <v>168.691</v>
      </c>
      <c r="G569" s="19">
        <f>_xlfn.XLOOKUP(A569,[5]Q3!$A:$A,[5]Q3!$O:$O)</f>
        <v>179.267</v>
      </c>
      <c r="H569" s="20">
        <f t="shared" si="9"/>
        <v>179.267</v>
      </c>
      <c r="I569" s="21"/>
    </row>
    <row r="570" spans="1:9" x14ac:dyDescent="0.2">
      <c r="A570" s="14" t="s">
        <v>1319</v>
      </c>
      <c r="B570" s="15" t="s">
        <v>1320</v>
      </c>
      <c r="C570" s="16">
        <v>1</v>
      </c>
      <c r="D570" s="17">
        <v>9</v>
      </c>
      <c r="E570" s="17" t="e">
        <f>_xlfn.XLOOKUP(A570,[3]MASTER!$G:$G,[3]MASTER!$Q:$Q)</f>
        <v>#N/A</v>
      </c>
      <c r="F570" s="18">
        <f>_xlfn.XLOOKUP(A570,'[4]2022 Qtr 2 | Eff April 01, 2022'!$C$4:$C$785,'[4]2022 Qtr 2 | Eff April 01, 2022'!$I$4:$I$785)</f>
        <v>4528.8100000000004</v>
      </c>
      <c r="G570" s="19" t="e">
        <f>_xlfn.XLOOKUP(A570,[5]Q3!$A:$A,[5]Q3!$O:$O)</f>
        <v>#N/A</v>
      </c>
      <c r="H570" s="20">
        <f t="shared" si="9"/>
        <v>4528.8100000000004</v>
      </c>
      <c r="I570" s="21"/>
    </row>
    <row r="571" spans="1:9" x14ac:dyDescent="0.2">
      <c r="A571" s="14" t="s">
        <v>718</v>
      </c>
      <c r="B571" s="15" t="s">
        <v>719</v>
      </c>
      <c r="C571" s="16" t="s">
        <v>2</v>
      </c>
      <c r="D571" s="17">
        <v>30</v>
      </c>
      <c r="E571" s="17" t="e">
        <f>_xlfn.XLOOKUP(A571,[3]MASTER!$G:$G,[3]MASTER!$Q:$Q)</f>
        <v>#N/A</v>
      </c>
      <c r="F571" s="18">
        <f>_xlfn.XLOOKUP(A571,'[4]2022 Qtr 2 | Eff April 01, 2022'!$C$4:$C$785,'[4]2022 Qtr 2 | Eff April 01, 2022'!$I$4:$I$785)</f>
        <v>180.49199999999999</v>
      </c>
      <c r="G571" s="19">
        <f>_xlfn.XLOOKUP(A571,[5]Q3!$A:$A,[5]Q3!$O:$O)</f>
        <v>183.97900000000001</v>
      </c>
      <c r="H571" s="20">
        <f t="shared" si="9"/>
        <v>183.97900000000001</v>
      </c>
      <c r="I571" s="21"/>
    </row>
    <row r="572" spans="1:9" x14ac:dyDescent="0.2">
      <c r="A572" s="14" t="s">
        <v>1112</v>
      </c>
      <c r="B572" s="15" t="s">
        <v>1208</v>
      </c>
      <c r="C572" s="16">
        <v>1</v>
      </c>
      <c r="D572" s="17">
        <v>9</v>
      </c>
      <c r="E572" s="17" t="e">
        <f>_xlfn.XLOOKUP(A572,[3]MASTER!$G:$G,[3]MASTER!$Q:$Q)</f>
        <v>#N/A</v>
      </c>
      <c r="F572" s="18">
        <f>_xlfn.XLOOKUP(A572,'[4]2022 Qtr 2 | Eff April 01, 2022'!$C$4:$C$785,'[4]2022 Qtr 2 | Eff April 01, 2022'!$I$4:$I$785)</f>
        <v>5166.2920000000004</v>
      </c>
      <c r="G572" s="19" t="str">
        <f>_xlfn.XLOOKUP(A572,[5]Q3!$A:$A,[5]Q3!$O:$O)</f>
        <v>N/C</v>
      </c>
      <c r="H572" s="20">
        <f t="shared" si="9"/>
        <v>5166.2920000000004</v>
      </c>
      <c r="I572" s="21"/>
    </row>
    <row r="573" spans="1:9" x14ac:dyDescent="0.2">
      <c r="A573" s="14" t="s">
        <v>720</v>
      </c>
      <c r="B573" s="15" t="s">
        <v>1207</v>
      </c>
      <c r="C573" s="16">
        <v>1</v>
      </c>
      <c r="D573" s="17">
        <v>9</v>
      </c>
      <c r="E573" s="17" t="e">
        <f>_xlfn.XLOOKUP(A573,[3]MASTER!$G:$G,[3]MASTER!$Q:$Q)</f>
        <v>#N/A</v>
      </c>
      <c r="F573" s="18">
        <f>_xlfn.XLOOKUP(A573,'[4]2022 Qtr 2 | Eff April 01, 2022'!$C$4:$C$785,'[4]2022 Qtr 2 | Eff April 01, 2022'!$I$4:$I$785)</f>
        <v>42802.123</v>
      </c>
      <c r="G573" s="19">
        <f>_xlfn.XLOOKUP(A573,[5]Q3!$A:$A,[5]Q3!$O:$O)</f>
        <v>42302.580999999998</v>
      </c>
      <c r="H573" s="20">
        <f t="shared" si="9"/>
        <v>42302.580999999998</v>
      </c>
      <c r="I573" s="21"/>
    </row>
    <row r="574" spans="1:9" x14ac:dyDescent="0.2">
      <c r="A574" s="14" t="s">
        <v>721</v>
      </c>
      <c r="B574" s="15" t="s">
        <v>722</v>
      </c>
      <c r="C574" s="16" t="s">
        <v>2</v>
      </c>
      <c r="D574" s="17">
        <v>30</v>
      </c>
      <c r="E574" s="17" t="e">
        <f>_xlfn.XLOOKUP(A574,[3]MASTER!$G:$G,[3]MASTER!$Q:$Q)</f>
        <v>#N/A</v>
      </c>
      <c r="F574" s="18">
        <f>_xlfn.XLOOKUP(A574,'[4]2022 Qtr 2 | Eff April 01, 2022'!$C$4:$C$785,'[4]2022 Qtr 2 | Eff April 01, 2022'!$I$4:$I$785)</f>
        <v>68.876000000000005</v>
      </c>
      <c r="G574" s="19">
        <f>_xlfn.XLOOKUP(A574,[5]Q3!$A:$A,[5]Q3!$O:$O)</f>
        <v>70.495999999999995</v>
      </c>
      <c r="H574" s="20">
        <f t="shared" si="9"/>
        <v>70.495999999999995</v>
      </c>
      <c r="I574" s="21"/>
    </row>
    <row r="575" spans="1:9" x14ac:dyDescent="0.2">
      <c r="A575" s="14" t="s">
        <v>723</v>
      </c>
      <c r="B575" s="15" t="s">
        <v>724</v>
      </c>
      <c r="C575" s="16" t="s">
        <v>2</v>
      </c>
      <c r="D575" s="17">
        <v>30</v>
      </c>
      <c r="E575" s="17" t="e">
        <f>_xlfn.XLOOKUP(A575,[3]MASTER!$G:$G,[3]MASTER!$Q:$Q)</f>
        <v>#N/A</v>
      </c>
      <c r="F575" s="18">
        <f>_xlfn.XLOOKUP(A575,'[4]2022 Qtr 2 | Eff April 01, 2022'!$C$4:$C$785,'[4]2022 Qtr 2 | Eff April 01, 2022'!$I$4:$I$785)</f>
        <v>160.833</v>
      </c>
      <c r="G575" s="19">
        <f>_xlfn.XLOOKUP(A575,[5]Q3!$A:$A,[5]Q3!$O:$O)</f>
        <v>163.65899999999999</v>
      </c>
      <c r="H575" s="20">
        <f t="shared" si="9"/>
        <v>163.65899999999999</v>
      </c>
      <c r="I575" s="21"/>
    </row>
    <row r="576" spans="1:9" x14ac:dyDescent="0.2">
      <c r="A576" s="14" t="s">
        <v>1113</v>
      </c>
      <c r="B576" s="15" t="s">
        <v>1114</v>
      </c>
      <c r="C576" s="16" t="s">
        <v>2</v>
      </c>
      <c r="D576" s="17">
        <v>30</v>
      </c>
      <c r="E576" s="17" t="e">
        <f>_xlfn.XLOOKUP(A576,[3]MASTER!$G:$G,[3]MASTER!$Q:$Q)</f>
        <v>#N/A</v>
      </c>
      <c r="F576" s="18">
        <f>_xlfn.XLOOKUP(A576,'[4]2022 Qtr 2 | Eff April 01, 2022'!$C$4:$C$785,'[4]2022 Qtr 2 | Eff April 01, 2022'!$I$4:$I$785)</f>
        <v>2407.1959999999999</v>
      </c>
      <c r="G576" s="19">
        <f>_xlfn.XLOOKUP(A576,[5]Q3!$A:$A,[5]Q3!$O:$O)</f>
        <v>2443.3049999999998</v>
      </c>
      <c r="H576" s="20">
        <f t="shared" si="9"/>
        <v>2443.3049999999998</v>
      </c>
      <c r="I576" s="21"/>
    </row>
    <row r="577" spans="1:9" x14ac:dyDescent="0.2">
      <c r="A577" s="14" t="s">
        <v>1289</v>
      </c>
      <c r="B577" s="15" t="s">
        <v>1290</v>
      </c>
      <c r="C577" s="16" t="s">
        <v>2</v>
      </c>
      <c r="D577" s="17">
        <v>30</v>
      </c>
      <c r="E577" s="17" t="e">
        <f>_xlfn.XLOOKUP(A577,[3]MASTER!$G:$G,[3]MASTER!$Q:$Q)</f>
        <v>#N/A</v>
      </c>
      <c r="F577" s="18">
        <f>_xlfn.XLOOKUP(A577,'[4]2022 Qtr 2 | Eff April 01, 2022'!$C$4:$C$785,'[4]2022 Qtr 2 | Eff April 01, 2022'!$I$4:$I$785)</f>
        <v>326.18</v>
      </c>
      <c r="G577" s="19" t="e">
        <f>_xlfn.XLOOKUP(A577,[5]Q3!$A:$A,[5]Q3!$O:$O)</f>
        <v>#N/A</v>
      </c>
      <c r="H577" s="20">
        <f t="shared" si="9"/>
        <v>326.18</v>
      </c>
      <c r="I577" s="21"/>
    </row>
    <row r="578" spans="1:9" x14ac:dyDescent="0.2">
      <c r="A578" s="14" t="s">
        <v>725</v>
      </c>
      <c r="B578" s="15" t="s">
        <v>726</v>
      </c>
      <c r="C578" s="16" t="s">
        <v>2</v>
      </c>
      <c r="D578" s="17">
        <v>30</v>
      </c>
      <c r="E578" s="17" t="e">
        <f>_xlfn.XLOOKUP(A578,[3]MASTER!$G:$G,[3]MASTER!$Q:$Q)</f>
        <v>#N/A</v>
      </c>
      <c r="F578" s="18">
        <f>_xlfn.XLOOKUP(A578,'[4]2022 Qtr 2 | Eff April 01, 2022'!$C$4:$C$785,'[4]2022 Qtr 2 | Eff April 01, 2022'!$I$4:$I$785)</f>
        <v>186.85400000000001</v>
      </c>
      <c r="G578" s="19">
        <f>_xlfn.XLOOKUP(A578,[5]Q3!$A:$A,[5]Q3!$O:$O)</f>
        <v>181.506</v>
      </c>
      <c r="H578" s="20">
        <f t="shared" si="9"/>
        <v>181.506</v>
      </c>
      <c r="I578" s="21"/>
    </row>
    <row r="579" spans="1:9" x14ac:dyDescent="0.2">
      <c r="A579" s="14" t="s">
        <v>727</v>
      </c>
      <c r="B579" s="15" t="s">
        <v>728</v>
      </c>
      <c r="C579" s="16" t="s">
        <v>2</v>
      </c>
      <c r="D579" s="17">
        <v>30</v>
      </c>
      <c r="E579" s="17" t="e">
        <f>_xlfn.XLOOKUP(A579,[3]MASTER!$G:$G,[3]MASTER!$Q:$Q)</f>
        <v>#N/A</v>
      </c>
      <c r="F579" s="18">
        <f>_xlfn.XLOOKUP(A579,'[4]2022 Qtr 2 | Eff April 01, 2022'!$C$4:$C$785,'[4]2022 Qtr 2 | Eff April 01, 2022'!$I$4:$I$785)</f>
        <v>31.979999999999997</v>
      </c>
      <c r="G579" s="19" t="str">
        <f>_xlfn.XLOOKUP(A579,[5]Q3!$A:$A,[5]Q3!$O:$O)</f>
        <v>N/C</v>
      </c>
      <c r="H579" s="20">
        <f t="shared" si="9"/>
        <v>31.979999999999997</v>
      </c>
      <c r="I579" s="21"/>
    </row>
    <row r="580" spans="1:9" x14ac:dyDescent="0.2">
      <c r="A580" s="14" t="s">
        <v>729</v>
      </c>
      <c r="B580" s="15" t="s">
        <v>730</v>
      </c>
      <c r="C580" s="16" t="s">
        <v>2</v>
      </c>
      <c r="D580" s="17">
        <v>30</v>
      </c>
      <c r="E580" s="17" t="e">
        <f>_xlfn.XLOOKUP(A580,[3]MASTER!$G:$G,[3]MASTER!$Q:$Q)</f>
        <v>#N/A</v>
      </c>
      <c r="F580" s="18">
        <f>_xlfn.XLOOKUP(A580,'[4]2022 Qtr 2 | Eff April 01, 2022'!$C$4:$C$785,'[4]2022 Qtr 2 | Eff April 01, 2022'!$I$4:$I$785)</f>
        <v>497.23599999999999</v>
      </c>
      <c r="G580" s="19">
        <f>_xlfn.XLOOKUP(A580,[5]Q3!$A:$A,[5]Q3!$O:$O)</f>
        <v>503.5</v>
      </c>
      <c r="H580" s="20">
        <f t="shared" si="9"/>
        <v>503.5</v>
      </c>
      <c r="I580" s="21"/>
    </row>
    <row r="581" spans="1:9" x14ac:dyDescent="0.2">
      <c r="A581" s="14" t="s">
        <v>731</v>
      </c>
      <c r="B581" s="15" t="s">
        <v>732</v>
      </c>
      <c r="C581" s="16" t="s">
        <v>2</v>
      </c>
      <c r="D581" s="17">
        <v>30</v>
      </c>
      <c r="E581" s="17" t="e">
        <f>_xlfn.XLOOKUP(A581,[3]MASTER!$G:$G,[3]MASTER!$Q:$Q)</f>
        <v>#N/A</v>
      </c>
      <c r="F581" s="18">
        <f>_xlfn.XLOOKUP(A581,'[4]2022 Qtr 2 | Eff April 01, 2022'!$C$4:$C$785,'[4]2022 Qtr 2 | Eff April 01, 2022'!$I$4:$I$785)</f>
        <v>2.36</v>
      </c>
      <c r="G581" s="19">
        <f>_xlfn.XLOOKUP(A581,[5]Q3!$A:$A,[5]Q3!$O:$O)</f>
        <v>1.974</v>
      </c>
      <c r="H581" s="20">
        <f t="shared" si="9"/>
        <v>1.974</v>
      </c>
      <c r="I581" s="21"/>
    </row>
    <row r="582" spans="1:9" x14ac:dyDescent="0.2">
      <c r="A582" s="14" t="s">
        <v>733</v>
      </c>
      <c r="B582" s="15" t="s">
        <v>734</v>
      </c>
      <c r="C582" s="16" t="s">
        <v>2</v>
      </c>
      <c r="D582" s="17">
        <v>30</v>
      </c>
      <c r="E582" s="17" t="e">
        <f>_xlfn.XLOOKUP(A582,[3]MASTER!$G:$G,[3]MASTER!$Q:$Q)</f>
        <v>#N/A</v>
      </c>
      <c r="F582" s="18">
        <f>_xlfn.XLOOKUP(A582,'[4]2022 Qtr 2 | Eff April 01, 2022'!$C$4:$C$785,'[4]2022 Qtr 2 | Eff April 01, 2022'!$I$4:$I$785)</f>
        <v>136.935</v>
      </c>
      <c r="G582" s="19">
        <f>_xlfn.XLOOKUP(A582,[5]Q3!$A:$A,[5]Q3!$O:$O)</f>
        <v>130.13999999999999</v>
      </c>
      <c r="H582" s="20">
        <f t="shared" si="9"/>
        <v>130.13999999999999</v>
      </c>
      <c r="I582" s="21"/>
    </row>
    <row r="583" spans="1:9" x14ac:dyDescent="0.2">
      <c r="A583" s="14" t="s">
        <v>1115</v>
      </c>
      <c r="B583" s="15" t="s">
        <v>1116</v>
      </c>
      <c r="C583" s="16" t="s">
        <v>2</v>
      </c>
      <c r="D583" s="17">
        <v>30</v>
      </c>
      <c r="E583" s="17" t="e">
        <f>_xlfn.XLOOKUP(A583,[3]MASTER!$G:$G,[3]MASTER!$Q:$Q)</f>
        <v>#N/A</v>
      </c>
      <c r="F583" s="18">
        <f>_xlfn.XLOOKUP(A583,'[4]2022 Qtr 2 | Eff April 01, 2022'!$C$4:$C$785,'[4]2022 Qtr 2 | Eff April 01, 2022'!$I$4:$I$785)</f>
        <v>6.8000000000000005E-2</v>
      </c>
      <c r="G583" s="19">
        <f>_xlfn.XLOOKUP(A583,[5]Q3!$A:$A,[5]Q3!$O:$O)</f>
        <v>5.8999999999999997E-2</v>
      </c>
      <c r="H583" s="20">
        <f t="shared" si="9"/>
        <v>5.8999999999999997E-2</v>
      </c>
      <c r="I583" s="21"/>
    </row>
    <row r="584" spans="1:9" x14ac:dyDescent="0.2">
      <c r="A584" s="14" t="s">
        <v>735</v>
      </c>
      <c r="B584" s="15" t="s">
        <v>736</v>
      </c>
      <c r="C584" s="16" t="s">
        <v>2</v>
      </c>
      <c r="D584" s="17">
        <v>30</v>
      </c>
      <c r="E584" s="17" t="e">
        <f>_xlfn.XLOOKUP(A584,[3]MASTER!$G:$G,[3]MASTER!$Q:$Q)</f>
        <v>#N/A</v>
      </c>
      <c r="F584" s="18">
        <f>_xlfn.XLOOKUP(A584,'[4]2022 Qtr 2 | Eff April 01, 2022'!$C$4:$C$785,'[4]2022 Qtr 2 | Eff April 01, 2022'!$I$4:$I$785)</f>
        <v>14.186999999999999</v>
      </c>
      <c r="G584" s="19">
        <f>_xlfn.XLOOKUP(A584,[5]Q3!$A:$A,[5]Q3!$O:$O)</f>
        <v>14.693</v>
      </c>
      <c r="H584" s="20">
        <f t="shared" si="9"/>
        <v>14.693</v>
      </c>
      <c r="I584" s="21"/>
    </row>
    <row r="585" spans="1:9" x14ac:dyDescent="0.2">
      <c r="A585" s="14" t="s">
        <v>1117</v>
      </c>
      <c r="B585" s="15" t="s">
        <v>1118</v>
      </c>
      <c r="C585" s="16" t="s">
        <v>2</v>
      </c>
      <c r="D585" s="17">
        <v>30</v>
      </c>
      <c r="E585" s="17" t="e">
        <f>_xlfn.XLOOKUP(A585,[3]MASTER!$G:$G,[3]MASTER!$Q:$Q)</f>
        <v>#N/A</v>
      </c>
      <c r="F585" s="18">
        <f>_xlfn.XLOOKUP(A585,'[4]2022 Qtr 2 | Eff April 01, 2022'!$C$4:$C$785,'[4]2022 Qtr 2 | Eff April 01, 2022'!$I$4:$I$785)</f>
        <v>21561.046999999999</v>
      </c>
      <c r="G585" s="19">
        <f>_xlfn.XLOOKUP(A585,[5]Q3!$A:$A,[5]Q3!$O:$O)</f>
        <v>23554.474999999999</v>
      </c>
      <c r="H585" s="20">
        <f t="shared" si="9"/>
        <v>23554.474999999999</v>
      </c>
      <c r="I585" s="21"/>
    </row>
    <row r="586" spans="1:9" x14ac:dyDescent="0.2">
      <c r="A586" s="14" t="s">
        <v>737</v>
      </c>
      <c r="B586" s="15" t="s">
        <v>738</v>
      </c>
      <c r="C586" s="16" t="s">
        <v>2</v>
      </c>
      <c r="D586" s="17">
        <v>30</v>
      </c>
      <c r="E586" s="17" t="e">
        <f>_xlfn.XLOOKUP(A586,[3]MASTER!$G:$G,[3]MASTER!$Q:$Q)</f>
        <v>#N/A</v>
      </c>
      <c r="F586" s="18">
        <f>_xlfn.XLOOKUP(A586,'[4]2022 Qtr 2 | Eff April 01, 2022'!$C$4:$C$785,'[4]2022 Qtr 2 | Eff April 01, 2022'!$I$4:$I$785)</f>
        <v>0.128</v>
      </c>
      <c r="G586" s="19">
        <f>_xlfn.XLOOKUP(A586,[5]Q3!$A:$A,[5]Q3!$O:$O)</f>
        <v>0.124</v>
      </c>
      <c r="H586" s="20">
        <f t="shared" si="9"/>
        <v>0.124</v>
      </c>
      <c r="I586" s="21"/>
    </row>
    <row r="587" spans="1:9" x14ac:dyDescent="0.2">
      <c r="A587" s="14" t="s">
        <v>739</v>
      </c>
      <c r="B587" s="15" t="s">
        <v>740</v>
      </c>
      <c r="C587" s="16" t="s">
        <v>2</v>
      </c>
      <c r="D587" s="17">
        <v>30</v>
      </c>
      <c r="E587" s="17" t="e">
        <f>_xlfn.XLOOKUP(A587,[3]MASTER!$G:$G,[3]MASTER!$Q:$Q)</f>
        <v>#N/A</v>
      </c>
      <c r="F587" s="18">
        <f>_xlfn.XLOOKUP(A587,'[4]2022 Qtr 2 | Eff April 01, 2022'!$C$4:$C$785,'[4]2022 Qtr 2 | Eff April 01, 2022'!$I$4:$I$785)</f>
        <v>295.90100000000001</v>
      </c>
      <c r="G587" s="19">
        <f>_xlfn.XLOOKUP(A587,[5]Q3!$A:$A,[5]Q3!$O:$O)</f>
        <v>309.40600000000001</v>
      </c>
      <c r="H587" s="20">
        <f t="shared" si="9"/>
        <v>309.40600000000001</v>
      </c>
      <c r="I587" s="21"/>
    </row>
    <row r="588" spans="1:9" x14ac:dyDescent="0.2">
      <c r="A588" s="14" t="s">
        <v>741</v>
      </c>
      <c r="B588" s="15" t="s">
        <v>742</v>
      </c>
      <c r="C588" s="16" t="s">
        <v>2</v>
      </c>
      <c r="D588" s="17">
        <v>30</v>
      </c>
      <c r="E588" s="17" t="e">
        <f>_xlfn.XLOOKUP(A588,[3]MASTER!$G:$G,[3]MASTER!$Q:$Q)</f>
        <v>#N/A</v>
      </c>
      <c r="F588" s="18">
        <f>_xlfn.XLOOKUP(A588,'[4]2022 Qtr 2 | Eff April 01, 2022'!$C$4:$C$785,'[4]2022 Qtr 2 | Eff April 01, 2022'!$I$4:$I$785)</f>
        <v>53.698999999999998</v>
      </c>
      <c r="G588" s="19">
        <f>_xlfn.XLOOKUP(A588,[5]Q3!$A:$A,[5]Q3!$O:$O)</f>
        <v>53.139000000000003</v>
      </c>
      <c r="H588" s="20">
        <f t="shared" si="9"/>
        <v>53.139000000000003</v>
      </c>
      <c r="I588" s="21"/>
    </row>
    <row r="589" spans="1:9" x14ac:dyDescent="0.2">
      <c r="A589" s="14" t="s">
        <v>743</v>
      </c>
      <c r="B589" s="15" t="s">
        <v>744</v>
      </c>
      <c r="C589" s="16" t="s">
        <v>2</v>
      </c>
      <c r="D589" s="17">
        <v>30</v>
      </c>
      <c r="E589" s="17" t="e">
        <f>_xlfn.XLOOKUP(A589,[3]MASTER!$G:$G,[3]MASTER!$Q:$Q)</f>
        <v>#N/A</v>
      </c>
      <c r="F589" s="18">
        <f>_xlfn.XLOOKUP(A589,'[4]2022 Qtr 2 | Eff April 01, 2022'!$C$4:$C$785,'[4]2022 Qtr 2 | Eff April 01, 2022'!$I$4:$I$785)</f>
        <v>215.18600000000001</v>
      </c>
      <c r="G589" s="19">
        <f>_xlfn.XLOOKUP(A589,[5]Q3!$A:$A,[5]Q3!$O:$O)</f>
        <v>220.428</v>
      </c>
      <c r="H589" s="20">
        <f t="shared" si="9"/>
        <v>220.428</v>
      </c>
      <c r="I589" s="21"/>
    </row>
    <row r="590" spans="1:9" x14ac:dyDescent="0.2">
      <c r="A590" s="14" t="s">
        <v>1119</v>
      </c>
      <c r="B590" s="15" t="s">
        <v>1120</v>
      </c>
      <c r="C590" s="16" t="s">
        <v>2</v>
      </c>
      <c r="D590" s="17">
        <v>30</v>
      </c>
      <c r="E590" s="17" t="e">
        <f>_xlfn.XLOOKUP(A590,[3]MASTER!$G:$G,[3]MASTER!$Q:$Q)</f>
        <v>#N/A</v>
      </c>
      <c r="F590" s="18">
        <f>_xlfn.XLOOKUP(A590,'[4]2022 Qtr 2 | Eff April 01, 2022'!$C$4:$C$785,'[4]2022 Qtr 2 | Eff April 01, 2022'!$I$4:$I$785)</f>
        <v>147.125</v>
      </c>
      <c r="G590" s="19">
        <f>_xlfn.XLOOKUP(A590,[5]Q3!$A:$A,[5]Q3!$O:$O)</f>
        <v>155.90799999999999</v>
      </c>
      <c r="H590" s="20">
        <f t="shared" ref="H590:H653" si="10">IF(ISNUMBER(G590),G590,F590)</f>
        <v>155.90799999999999</v>
      </c>
      <c r="I590" s="21"/>
    </row>
    <row r="591" spans="1:9" x14ac:dyDescent="0.2">
      <c r="A591" s="14" t="s">
        <v>745</v>
      </c>
      <c r="B591" s="15" t="s">
        <v>746</v>
      </c>
      <c r="C591" s="16" t="s">
        <v>2</v>
      </c>
      <c r="D591" s="17">
        <v>30</v>
      </c>
      <c r="E591" s="17" t="e">
        <f>_xlfn.XLOOKUP(A591,[3]MASTER!$G:$G,[3]MASTER!$Q:$Q)</f>
        <v>#N/A</v>
      </c>
      <c r="F591" s="18">
        <f>_xlfn.XLOOKUP(A591,'[4]2022 Qtr 2 | Eff April 01, 2022'!$C$4:$C$785,'[4]2022 Qtr 2 | Eff April 01, 2022'!$I$4:$I$785)</f>
        <v>48.866999999999997</v>
      </c>
      <c r="G591" s="19">
        <f>_xlfn.XLOOKUP(A591,[5]Q3!$A:$A,[5]Q3!$O:$O)</f>
        <v>47.16</v>
      </c>
      <c r="H591" s="20">
        <f t="shared" si="10"/>
        <v>47.16</v>
      </c>
      <c r="I591" s="21"/>
    </row>
    <row r="592" spans="1:9" x14ac:dyDescent="0.2">
      <c r="A592" s="14" t="s">
        <v>747</v>
      </c>
      <c r="B592" s="15" t="s">
        <v>748</v>
      </c>
      <c r="C592" s="16">
        <v>1</v>
      </c>
      <c r="D592" s="17">
        <v>9</v>
      </c>
      <c r="E592" s="17" t="e">
        <f>_xlfn.XLOOKUP(A592,[3]MASTER!$G:$G,[3]MASTER!$Q:$Q)</f>
        <v>#N/A</v>
      </c>
      <c r="F592" s="18">
        <f>_xlfn.XLOOKUP(A592,'[4]2022 Qtr 2 | Eff April 01, 2022'!$C$4:$C$785,'[4]2022 Qtr 2 | Eff April 01, 2022'!$I$4:$I$785)</f>
        <v>281.21699999999998</v>
      </c>
      <c r="G592" s="19">
        <f>_xlfn.XLOOKUP(A592,[5]Q3!$A:$A,[5]Q3!$O:$O)</f>
        <v>285.36099999999999</v>
      </c>
      <c r="H592" s="20">
        <f t="shared" si="10"/>
        <v>285.36099999999999</v>
      </c>
      <c r="I592" s="21"/>
    </row>
    <row r="593" spans="1:9" x14ac:dyDescent="0.2">
      <c r="A593" s="14" t="s">
        <v>1297</v>
      </c>
      <c r="B593" s="15" t="s">
        <v>1298</v>
      </c>
      <c r="C593" s="16" t="s">
        <v>2</v>
      </c>
      <c r="D593" s="17">
        <v>30</v>
      </c>
      <c r="E593" s="17" t="e">
        <f>_xlfn.XLOOKUP(A593,[3]MASTER!$G:$G,[3]MASTER!$Q:$Q)</f>
        <v>#N/A</v>
      </c>
      <c r="F593" s="18">
        <f>_xlfn.XLOOKUP(A593,'[4]2022 Qtr 2 | Eff April 01, 2022'!$C$4:$C$785,'[4]2022 Qtr 2 | Eff April 01, 2022'!$I$4:$I$785)</f>
        <v>56.53</v>
      </c>
      <c r="G593" s="19" t="e">
        <f>_xlfn.XLOOKUP(A593,[5]Q3!$A:$A,[5]Q3!$O:$O)</f>
        <v>#N/A</v>
      </c>
      <c r="H593" s="20">
        <f t="shared" si="10"/>
        <v>56.53</v>
      </c>
      <c r="I593" s="21"/>
    </row>
    <row r="594" spans="1:9" x14ac:dyDescent="0.2">
      <c r="A594" s="14" t="s">
        <v>749</v>
      </c>
      <c r="B594" s="15" t="s">
        <v>750</v>
      </c>
      <c r="C594" s="16" t="s">
        <v>2</v>
      </c>
      <c r="D594" s="17">
        <v>30</v>
      </c>
      <c r="E594" s="17" t="e">
        <f>_xlfn.XLOOKUP(A594,[3]MASTER!$G:$G,[3]MASTER!$Q:$Q)</f>
        <v>#N/A</v>
      </c>
      <c r="F594" s="18">
        <f>_xlfn.XLOOKUP(A594,'[4]2022 Qtr 2 | Eff April 01, 2022'!$C$4:$C$785,'[4]2022 Qtr 2 | Eff April 01, 2022'!$I$4:$I$785)</f>
        <v>33.92</v>
      </c>
      <c r="G594" s="19">
        <f>_xlfn.XLOOKUP(A594,[5]Q3!$A:$A,[5]Q3!$O:$O)</f>
        <v>35.786000000000001</v>
      </c>
      <c r="H594" s="20">
        <f t="shared" si="10"/>
        <v>35.786000000000001</v>
      </c>
      <c r="I594" s="21"/>
    </row>
    <row r="595" spans="1:9" x14ac:dyDescent="0.2">
      <c r="A595" s="14" t="s">
        <v>1121</v>
      </c>
      <c r="B595" s="15" t="s">
        <v>1122</v>
      </c>
      <c r="C595" s="16" t="s">
        <v>2</v>
      </c>
      <c r="D595" s="17">
        <v>30</v>
      </c>
      <c r="E595" s="17" t="e">
        <f>_xlfn.XLOOKUP(A595,[3]MASTER!$G:$G,[3]MASTER!$Q:$Q)</f>
        <v>#N/A</v>
      </c>
      <c r="F595" s="18">
        <f>_xlfn.XLOOKUP(A595,'[4]2022 Qtr 2 | Eff April 01, 2022'!$C$4:$C$785,'[4]2022 Qtr 2 | Eff April 01, 2022'!$I$4:$I$785)</f>
        <v>5.7370000000000001</v>
      </c>
      <c r="G595" s="19" t="str">
        <f>_xlfn.XLOOKUP(A595,[5]Q3!$A:$A,[5]Q3!$O:$O)</f>
        <v>N/C</v>
      </c>
      <c r="H595" s="20">
        <f t="shared" si="10"/>
        <v>5.7370000000000001</v>
      </c>
      <c r="I595" s="21"/>
    </row>
    <row r="596" spans="1:9" x14ac:dyDescent="0.2">
      <c r="A596" s="14" t="s">
        <v>751</v>
      </c>
      <c r="B596" s="15" t="s">
        <v>752</v>
      </c>
      <c r="C596" s="16" t="s">
        <v>2</v>
      </c>
      <c r="D596" s="17">
        <v>30</v>
      </c>
      <c r="E596" s="17" t="e">
        <f>_xlfn.XLOOKUP(A596,[3]MASTER!$G:$G,[3]MASTER!$Q:$Q)</f>
        <v>#N/A</v>
      </c>
      <c r="F596" s="18">
        <f>_xlfn.XLOOKUP(A596,'[4]2022 Qtr 2 | Eff April 01, 2022'!$C$4:$C$785,'[4]2022 Qtr 2 | Eff April 01, 2022'!$I$4:$I$785)</f>
        <v>29.238</v>
      </c>
      <c r="G596" s="19">
        <f>_xlfn.XLOOKUP(A596,[5]Q3!$A:$A,[5]Q3!$O:$O)</f>
        <v>29.684999999999999</v>
      </c>
      <c r="H596" s="20">
        <f t="shared" si="10"/>
        <v>29.684999999999999</v>
      </c>
      <c r="I596" s="21"/>
    </row>
    <row r="597" spans="1:9" x14ac:dyDescent="0.2">
      <c r="A597" s="14" t="s">
        <v>753</v>
      </c>
      <c r="B597" s="15" t="s">
        <v>754</v>
      </c>
      <c r="C597" s="16" t="s">
        <v>2</v>
      </c>
      <c r="D597" s="17">
        <v>30</v>
      </c>
      <c r="E597" s="17" t="e">
        <f>_xlfn.XLOOKUP(A597,[3]MASTER!$G:$G,[3]MASTER!$Q:$Q)</f>
        <v>#N/A</v>
      </c>
      <c r="F597" s="18">
        <f>_xlfn.XLOOKUP(A597,'[4]2022 Qtr 2 | Eff April 01, 2022'!$C$4:$C$785,'[4]2022 Qtr 2 | Eff April 01, 2022'!$I$4:$I$785)</f>
        <v>63.817999999999998</v>
      </c>
      <c r="G597" s="19">
        <f>_xlfn.XLOOKUP(A597,[5]Q3!$A:$A,[5]Q3!$O:$O)</f>
        <v>66.004999999999995</v>
      </c>
      <c r="H597" s="20">
        <f t="shared" si="10"/>
        <v>66.004999999999995</v>
      </c>
      <c r="I597" s="21"/>
    </row>
    <row r="598" spans="1:9" x14ac:dyDescent="0.2">
      <c r="A598" s="14" t="s">
        <v>1123</v>
      </c>
      <c r="B598" s="15" t="s">
        <v>1124</v>
      </c>
      <c r="C598" s="16" t="s">
        <v>2</v>
      </c>
      <c r="D598" s="17">
        <v>30</v>
      </c>
      <c r="E598" s="17" t="e">
        <f>_xlfn.XLOOKUP(A598,[3]MASTER!$G:$G,[3]MASTER!$Q:$Q)</f>
        <v>#N/A</v>
      </c>
      <c r="F598" s="18">
        <f>_xlfn.XLOOKUP(A598,'[4]2022 Qtr 2 | Eff April 01, 2022'!$C$4:$C$785,'[4]2022 Qtr 2 | Eff April 01, 2022'!$I$4:$I$785)</f>
        <v>63.957000000000001</v>
      </c>
      <c r="G598" s="19" t="str">
        <f>_xlfn.XLOOKUP(A598,[5]Q3!$A:$A,[5]Q3!$O:$O)</f>
        <v>N/C</v>
      </c>
      <c r="H598" s="20">
        <f t="shared" si="10"/>
        <v>63.957000000000001</v>
      </c>
      <c r="I598" s="21"/>
    </row>
    <row r="599" spans="1:9" x14ac:dyDescent="0.2">
      <c r="A599" s="14" t="s">
        <v>755</v>
      </c>
      <c r="B599" s="15" t="s">
        <v>756</v>
      </c>
      <c r="C599" s="16" t="s">
        <v>2</v>
      </c>
      <c r="D599" s="17">
        <v>30</v>
      </c>
      <c r="E599" s="17" t="e">
        <f>_xlfn.XLOOKUP(A599,[3]MASTER!$G:$G,[3]MASTER!$Q:$Q)</f>
        <v>#N/A</v>
      </c>
      <c r="F599" s="18">
        <f>_xlfn.XLOOKUP(A599,'[4]2022 Qtr 2 | Eff April 01, 2022'!$C$4:$C$785,'[4]2022 Qtr 2 | Eff April 01, 2022'!$I$4:$I$785)</f>
        <v>130.78700000000001</v>
      </c>
      <c r="G599" s="19">
        <f>_xlfn.XLOOKUP(A599,[5]Q3!$A:$A,[5]Q3!$O:$O)</f>
        <v>136.965</v>
      </c>
      <c r="H599" s="20">
        <f t="shared" si="10"/>
        <v>136.965</v>
      </c>
      <c r="I599" s="21"/>
    </row>
    <row r="600" spans="1:9" x14ac:dyDescent="0.2">
      <c r="A600" s="14" t="s">
        <v>757</v>
      </c>
      <c r="B600" s="22" t="s">
        <v>758</v>
      </c>
      <c r="C600" s="16" t="s">
        <v>2</v>
      </c>
      <c r="D600" s="17">
        <v>30</v>
      </c>
      <c r="E600" s="17" t="e">
        <f>_xlfn.XLOOKUP(A600,[3]MASTER!$G:$G,[3]MASTER!$Q:$Q)</f>
        <v>#N/A</v>
      </c>
      <c r="F600" s="18">
        <f>_xlfn.XLOOKUP(A600,'[4]2022 Qtr 2 | Eff April 01, 2022'!$C$4:$C$785,'[4]2022 Qtr 2 | Eff April 01, 2022'!$I$4:$I$785)</f>
        <v>76.946000000000012</v>
      </c>
      <c r="G600" s="19">
        <f>_xlfn.XLOOKUP(A600,[5]Q3!$A:$A,[5]Q3!$O:$O)</f>
        <v>33.852830000000004</v>
      </c>
      <c r="H600" s="20">
        <f t="shared" si="10"/>
        <v>33.852830000000004</v>
      </c>
      <c r="I600" s="21"/>
    </row>
    <row r="601" spans="1:9" x14ac:dyDescent="0.2">
      <c r="A601" s="14" t="s">
        <v>759</v>
      </c>
      <c r="B601" s="15" t="s">
        <v>760</v>
      </c>
      <c r="C601" s="16" t="s">
        <v>2</v>
      </c>
      <c r="D601" s="17">
        <v>30</v>
      </c>
      <c r="E601" s="17" t="e">
        <f>_xlfn.XLOOKUP(A601,[3]MASTER!$G:$G,[3]MASTER!$Q:$Q)</f>
        <v>#N/A</v>
      </c>
      <c r="F601" s="18">
        <f>_xlfn.XLOOKUP(A601,'[4]2022 Qtr 2 | Eff April 01, 2022'!$C$4:$C$785,'[4]2022 Qtr 2 | Eff April 01, 2022'!$I$4:$I$785)</f>
        <v>76.384</v>
      </c>
      <c r="G601" s="19">
        <f>_xlfn.XLOOKUP(A601,[5]Q3!$A:$A,[5]Q3!$O:$O)</f>
        <v>78.393000000000001</v>
      </c>
      <c r="H601" s="20">
        <f t="shared" si="10"/>
        <v>78.393000000000001</v>
      </c>
      <c r="I601" s="21"/>
    </row>
    <row r="602" spans="1:9" x14ac:dyDescent="0.2">
      <c r="A602" s="14" t="s">
        <v>1125</v>
      </c>
      <c r="B602" s="15" t="s">
        <v>1126</v>
      </c>
      <c r="C602" s="16" t="s">
        <v>2</v>
      </c>
      <c r="D602" s="17">
        <v>30</v>
      </c>
      <c r="E602" s="17" t="e">
        <f>_xlfn.XLOOKUP(A602,[3]MASTER!$G:$G,[3]MASTER!$Q:$Q)</f>
        <v>#N/A</v>
      </c>
      <c r="F602" s="18">
        <f>_xlfn.XLOOKUP(A602,'[4]2022 Qtr 2 | Eff April 01, 2022'!$C$4:$C$785,'[4]2022 Qtr 2 | Eff April 01, 2022'!$I$4:$I$785)</f>
        <v>13.555999999999999</v>
      </c>
      <c r="G602" s="19">
        <f>_xlfn.XLOOKUP(A602,[5]Q3!$A:$A,[5]Q3!$O:$O)</f>
        <v>14.151999999999999</v>
      </c>
      <c r="H602" s="20">
        <f t="shared" si="10"/>
        <v>14.151999999999999</v>
      </c>
      <c r="I602" s="21"/>
    </row>
    <row r="603" spans="1:9" x14ac:dyDescent="0.2">
      <c r="A603" s="14" t="s">
        <v>761</v>
      </c>
      <c r="B603" s="15" t="s">
        <v>762</v>
      </c>
      <c r="C603" s="16" t="s">
        <v>2</v>
      </c>
      <c r="D603" s="17">
        <v>30</v>
      </c>
      <c r="E603" s="17" t="e">
        <f>_xlfn.XLOOKUP(A603,[3]MASTER!$G:$G,[3]MASTER!$Q:$Q)</f>
        <v>#N/A</v>
      </c>
      <c r="F603" s="18">
        <f>_xlfn.XLOOKUP(A603,'[4]2022 Qtr 2 | Eff April 01, 2022'!$C$4:$C$785,'[4]2022 Qtr 2 | Eff April 01, 2022'!$I$4:$I$785)</f>
        <v>321.08800000000002</v>
      </c>
      <c r="G603" s="19" t="str">
        <f>_xlfn.XLOOKUP(A603,[5]Q3!$A:$A,[5]Q3!$O:$O)</f>
        <v>N/C</v>
      </c>
      <c r="H603" s="20">
        <f t="shared" si="10"/>
        <v>321.08800000000002</v>
      </c>
      <c r="I603" s="21"/>
    </row>
    <row r="604" spans="1:9" x14ac:dyDescent="0.2">
      <c r="A604" s="14" t="s">
        <v>763</v>
      </c>
      <c r="B604" s="15" t="s">
        <v>764</v>
      </c>
      <c r="C604" s="16" t="s">
        <v>2</v>
      </c>
      <c r="D604" s="17">
        <v>30</v>
      </c>
      <c r="E604" s="17" t="e">
        <f>_xlfn.XLOOKUP(A604,[3]MASTER!$G:$G,[3]MASTER!$Q:$Q)</f>
        <v>#N/A</v>
      </c>
      <c r="F604" s="18">
        <f>_xlfn.XLOOKUP(A604,'[4]2022 Qtr 2 | Eff April 01, 2022'!$C$4:$C$785,'[4]2022 Qtr 2 | Eff April 01, 2022'!$I$4:$I$785)</f>
        <v>63.69</v>
      </c>
      <c r="G604" s="19">
        <f>_xlfn.XLOOKUP(A604,[5]Q3!$A:$A,[5]Q3!$O:$O)</f>
        <v>65.674000000000007</v>
      </c>
      <c r="H604" s="20">
        <f t="shared" si="10"/>
        <v>65.674000000000007</v>
      </c>
      <c r="I604" s="21"/>
    </row>
    <row r="605" spans="1:9" x14ac:dyDescent="0.2">
      <c r="A605" s="14" t="s">
        <v>1127</v>
      </c>
      <c r="B605" s="15" t="s">
        <v>1128</v>
      </c>
      <c r="C605" s="16" t="s">
        <v>2</v>
      </c>
      <c r="D605" s="17">
        <v>30</v>
      </c>
      <c r="E605" s="17" t="e">
        <f>_xlfn.XLOOKUP(A605,[3]MASTER!$G:$G,[3]MASTER!$Q:$Q)</f>
        <v>#N/A</v>
      </c>
      <c r="F605" s="18">
        <f>_xlfn.XLOOKUP(A605,'[4]2022 Qtr 2 | Eff April 01, 2022'!$C$4:$C$785,'[4]2022 Qtr 2 | Eff April 01, 2022'!$I$4:$I$785)</f>
        <v>113.571</v>
      </c>
      <c r="G605" s="19">
        <f>_xlfn.XLOOKUP(A605,[5]Q3!$A:$A,[5]Q3!$O:$O)</f>
        <v>117.809</v>
      </c>
      <c r="H605" s="20">
        <f t="shared" si="10"/>
        <v>117.809</v>
      </c>
      <c r="I605" s="21"/>
    </row>
    <row r="606" spans="1:9" x14ac:dyDescent="0.2">
      <c r="A606" s="14" t="s">
        <v>765</v>
      </c>
      <c r="B606" s="15" t="s">
        <v>766</v>
      </c>
      <c r="C606" s="16" t="s">
        <v>2</v>
      </c>
      <c r="D606" s="17">
        <v>30</v>
      </c>
      <c r="E606" s="17" t="e">
        <f>_xlfn.XLOOKUP(A606,[3]MASTER!$G:$G,[3]MASTER!$Q:$Q)</f>
        <v>#N/A</v>
      </c>
      <c r="F606" s="18">
        <f>_xlfn.XLOOKUP(A606,'[4]2022 Qtr 2 | Eff April 01, 2022'!$C$4:$C$785,'[4]2022 Qtr 2 | Eff April 01, 2022'!$I$4:$I$785)</f>
        <v>37.959000000000003</v>
      </c>
      <c r="G606" s="19">
        <f>_xlfn.XLOOKUP(A606,[5]Q3!$A:$A,[5]Q3!$O:$O)</f>
        <v>37.901000000000003</v>
      </c>
      <c r="H606" s="20">
        <f t="shared" si="10"/>
        <v>37.901000000000003</v>
      </c>
      <c r="I606" s="21"/>
    </row>
    <row r="607" spans="1:9" x14ac:dyDescent="0.2">
      <c r="A607" s="14" t="s">
        <v>767</v>
      </c>
      <c r="B607" s="15" t="s">
        <v>768</v>
      </c>
      <c r="C607" s="16" t="s">
        <v>2</v>
      </c>
      <c r="D607" s="17">
        <v>30</v>
      </c>
      <c r="E607" s="17" t="e">
        <f>_xlfn.XLOOKUP(A607,[3]MASTER!$G:$G,[3]MASTER!$Q:$Q)</f>
        <v>#N/A</v>
      </c>
      <c r="F607" s="18">
        <f>_xlfn.XLOOKUP(A607,'[4]2022 Qtr 2 | Eff April 01, 2022'!$C$4:$C$785,'[4]2022 Qtr 2 | Eff April 01, 2022'!$I$4:$I$785)</f>
        <v>85.435000000000002</v>
      </c>
      <c r="G607" s="19">
        <f>_xlfn.XLOOKUP(A607,[5]Q3!$A:$A,[5]Q3!$O:$O)</f>
        <v>84.165999999999997</v>
      </c>
      <c r="H607" s="20">
        <f t="shared" si="10"/>
        <v>84.165999999999997</v>
      </c>
      <c r="I607" s="21"/>
    </row>
    <row r="608" spans="1:9" ht="25.5" x14ac:dyDescent="0.2">
      <c r="A608" s="14" t="s">
        <v>1129</v>
      </c>
      <c r="B608" s="15" t="s">
        <v>1130</v>
      </c>
      <c r="C608" s="16" t="s">
        <v>2</v>
      </c>
      <c r="D608" s="17">
        <v>30</v>
      </c>
      <c r="E608" s="17" t="e">
        <f>_xlfn.XLOOKUP(A608,[3]MASTER!$G:$G,[3]MASTER!$Q:$Q)</f>
        <v>#N/A</v>
      </c>
      <c r="F608" s="18">
        <f>_xlfn.XLOOKUP(A608,'[4]2022 Qtr 2 | Eff April 01, 2022'!$C$4:$C$785,'[4]2022 Qtr 2 | Eff April 01, 2022'!$I$4:$I$785)</f>
        <v>23.393999999999998</v>
      </c>
      <c r="G608" s="19" t="str">
        <f>_xlfn.XLOOKUP(A608,[5]Q3!$A:$A,[5]Q3!$O:$O)</f>
        <v>N/C</v>
      </c>
      <c r="H608" s="20">
        <f t="shared" si="10"/>
        <v>23.393999999999998</v>
      </c>
      <c r="I608" s="21"/>
    </row>
    <row r="609" spans="1:9" x14ac:dyDescent="0.2">
      <c r="A609" s="14" t="s">
        <v>769</v>
      </c>
      <c r="B609" s="15" t="s">
        <v>770</v>
      </c>
      <c r="C609" s="16" t="s">
        <v>2</v>
      </c>
      <c r="D609" s="17">
        <v>30</v>
      </c>
      <c r="E609" s="17" t="e">
        <f>_xlfn.XLOOKUP(A609,[3]MASTER!$G:$G,[3]MASTER!$Q:$Q)</f>
        <v>#N/A</v>
      </c>
      <c r="F609" s="18">
        <f>_xlfn.XLOOKUP(A609,'[4]2022 Qtr 2 | Eff April 01, 2022'!$C$4:$C$785,'[4]2022 Qtr 2 | Eff April 01, 2022'!$I$4:$I$785)</f>
        <v>70.86</v>
      </c>
      <c r="G609" s="19">
        <f>_xlfn.XLOOKUP(A609,[5]Q3!$A:$A,[5]Q3!$O:$O)</f>
        <v>70.370999999999995</v>
      </c>
      <c r="H609" s="20">
        <f t="shared" si="10"/>
        <v>70.370999999999995</v>
      </c>
      <c r="I609" s="21"/>
    </row>
    <row r="610" spans="1:9" x14ac:dyDescent="0.2">
      <c r="A610" s="14" t="s">
        <v>1131</v>
      </c>
      <c r="B610" s="15" t="s">
        <v>1132</v>
      </c>
      <c r="C610" s="16" t="s">
        <v>2</v>
      </c>
      <c r="D610" s="17">
        <v>30</v>
      </c>
      <c r="E610" s="17" t="e">
        <f>_xlfn.XLOOKUP(A610,[3]MASTER!$G:$G,[3]MASTER!$Q:$Q)</f>
        <v>#N/A</v>
      </c>
      <c r="F610" s="18">
        <f>_xlfn.XLOOKUP(A610,'[4]2022 Qtr 2 | Eff April 01, 2022'!$C$4:$C$785,'[4]2022 Qtr 2 | Eff April 01, 2022'!$I$4:$I$785)</f>
        <v>31.257999999999999</v>
      </c>
      <c r="G610" s="19">
        <f>_xlfn.XLOOKUP(A610,[5]Q3!$A:$A,[5]Q3!$O:$O)</f>
        <v>32.033000000000001</v>
      </c>
      <c r="H610" s="20">
        <f t="shared" si="10"/>
        <v>32.033000000000001</v>
      </c>
      <c r="I610" s="21"/>
    </row>
    <row r="611" spans="1:9" x14ac:dyDescent="0.2">
      <c r="A611" s="14" t="s">
        <v>1133</v>
      </c>
      <c r="B611" s="15" t="s">
        <v>1134</v>
      </c>
      <c r="C611" s="16" t="s">
        <v>2</v>
      </c>
      <c r="D611" s="17">
        <v>30</v>
      </c>
      <c r="E611" s="17" t="e">
        <f>_xlfn.XLOOKUP(A611,[3]MASTER!$G:$G,[3]MASTER!$Q:$Q)</f>
        <v>#N/A</v>
      </c>
      <c r="F611" s="18">
        <f>_xlfn.XLOOKUP(A611,'[4]2022 Qtr 2 | Eff April 01, 2022'!$C$4:$C$785,'[4]2022 Qtr 2 | Eff April 01, 2022'!$I$4:$I$785)</f>
        <v>31.986000000000001</v>
      </c>
      <c r="G611" s="19" t="str">
        <f>_xlfn.XLOOKUP(A611,[5]Q3!$A:$A,[5]Q3!$O:$O)</f>
        <v>N/C</v>
      </c>
      <c r="H611" s="20">
        <f t="shared" si="10"/>
        <v>31.986000000000001</v>
      </c>
      <c r="I611" s="21"/>
    </row>
    <row r="612" spans="1:9" x14ac:dyDescent="0.2">
      <c r="A612" s="14" t="s">
        <v>1135</v>
      </c>
      <c r="B612" s="15" t="s">
        <v>1136</v>
      </c>
      <c r="C612" s="16" t="s">
        <v>2</v>
      </c>
      <c r="D612" s="17">
        <v>30</v>
      </c>
      <c r="E612" s="17" t="e">
        <f>_xlfn.XLOOKUP(A612,[3]MASTER!$G:$G,[3]MASTER!$Q:$Q)</f>
        <v>#N/A</v>
      </c>
      <c r="F612" s="18">
        <f>_xlfn.XLOOKUP(A612,'[4]2022 Qtr 2 | Eff April 01, 2022'!$C$4:$C$785,'[4]2022 Qtr 2 | Eff April 01, 2022'!$I$4:$I$785)</f>
        <v>33.228000000000002</v>
      </c>
      <c r="G612" s="19" t="str">
        <f>_xlfn.XLOOKUP(A612,[5]Q3!$A:$A,[5]Q3!$O:$O)</f>
        <v>N/C</v>
      </c>
      <c r="H612" s="20">
        <f t="shared" si="10"/>
        <v>33.228000000000002</v>
      </c>
      <c r="I612" s="21"/>
    </row>
    <row r="613" spans="1:9" x14ac:dyDescent="0.2">
      <c r="A613" s="14" t="s">
        <v>771</v>
      </c>
      <c r="B613" s="22" t="s">
        <v>772</v>
      </c>
      <c r="C613" s="16" t="s">
        <v>2</v>
      </c>
      <c r="D613" s="17">
        <v>30</v>
      </c>
      <c r="E613" s="17" t="e">
        <f>_xlfn.XLOOKUP(A613,[3]MASTER!$G:$G,[3]MASTER!$Q:$Q)</f>
        <v>#N/A</v>
      </c>
      <c r="F613" s="18">
        <f>_xlfn.XLOOKUP(A613,'[4]2022 Qtr 2 | Eff April 01, 2022'!$C$4:$C$785,'[4]2022 Qtr 2 | Eff April 01, 2022'!$I$4:$I$785)</f>
        <v>348.84</v>
      </c>
      <c r="G613" s="19">
        <f>_xlfn.XLOOKUP(A613,[5]Q3!$A:$A,[5]Q3!$O:$O)</f>
        <v>349.38400000000001</v>
      </c>
      <c r="H613" s="20">
        <f t="shared" si="10"/>
        <v>349.38400000000001</v>
      </c>
      <c r="I613" s="21"/>
    </row>
    <row r="614" spans="1:9" x14ac:dyDescent="0.2">
      <c r="A614" s="14" t="s">
        <v>773</v>
      </c>
      <c r="B614" s="22" t="s">
        <v>774</v>
      </c>
      <c r="C614" s="16" t="s">
        <v>2</v>
      </c>
      <c r="D614" s="17">
        <v>30</v>
      </c>
      <c r="E614" s="17" t="e">
        <f>_xlfn.XLOOKUP(A614,[3]MASTER!$G:$G,[3]MASTER!$Q:$Q)</f>
        <v>#N/A</v>
      </c>
      <c r="F614" s="18">
        <f>_xlfn.XLOOKUP(A614,'[4]2022 Qtr 2 | Eff April 01, 2022'!$C$4:$C$785,'[4]2022 Qtr 2 | Eff April 01, 2022'!$I$4:$I$785)</f>
        <v>57.173999999999999</v>
      </c>
      <c r="G614" s="19">
        <f>_xlfn.XLOOKUP(A614,[5]Q3!$A:$A,[5]Q3!$O:$O)</f>
        <v>59.677999999999997</v>
      </c>
      <c r="H614" s="20">
        <f t="shared" si="10"/>
        <v>59.677999999999997</v>
      </c>
      <c r="I614" s="21"/>
    </row>
    <row r="615" spans="1:9" x14ac:dyDescent="0.2">
      <c r="A615" s="14" t="s">
        <v>1137</v>
      </c>
      <c r="B615" s="15" t="s">
        <v>1138</v>
      </c>
      <c r="C615" s="16" t="s">
        <v>2</v>
      </c>
      <c r="D615" s="17">
        <v>30</v>
      </c>
      <c r="E615" s="17" t="e">
        <f>_xlfn.XLOOKUP(A615,[3]MASTER!$G:$G,[3]MASTER!$Q:$Q)</f>
        <v>#N/A</v>
      </c>
      <c r="F615" s="18">
        <f>_xlfn.XLOOKUP(A615,'[4]2022 Qtr 2 | Eff April 01, 2022'!$C$4:$C$785,'[4]2022 Qtr 2 | Eff April 01, 2022'!$I$4:$I$785)</f>
        <v>10.407</v>
      </c>
      <c r="G615" s="19">
        <f>_xlfn.XLOOKUP(A615,[5]Q3!$A:$A,[5]Q3!$O:$O)</f>
        <v>10.398</v>
      </c>
      <c r="H615" s="20">
        <f t="shared" si="10"/>
        <v>10.398</v>
      </c>
      <c r="I615" s="21"/>
    </row>
    <row r="616" spans="1:9" x14ac:dyDescent="0.2">
      <c r="A616" s="14" t="s">
        <v>775</v>
      </c>
      <c r="B616" s="15" t="s">
        <v>776</v>
      </c>
      <c r="C616" s="16" t="s">
        <v>2</v>
      </c>
      <c r="D616" s="17">
        <v>30</v>
      </c>
      <c r="E616" s="17" t="e">
        <f>_xlfn.XLOOKUP(A616,[3]MASTER!$G:$G,[3]MASTER!$Q:$Q)</f>
        <v>#N/A</v>
      </c>
      <c r="F616" s="18">
        <f>_xlfn.XLOOKUP(A616,'[4]2022 Qtr 2 | Eff April 01, 2022'!$C$4:$C$785,'[4]2022 Qtr 2 | Eff April 01, 2022'!$I$4:$I$785)</f>
        <v>35.347999999999999</v>
      </c>
      <c r="G616" s="19">
        <f>_xlfn.XLOOKUP(A616,[5]Q3!$A:$A,[5]Q3!$O:$O)</f>
        <v>32.909999999999997</v>
      </c>
      <c r="H616" s="20">
        <f t="shared" si="10"/>
        <v>32.909999999999997</v>
      </c>
      <c r="I616" s="21"/>
    </row>
    <row r="617" spans="1:9" x14ac:dyDescent="0.2">
      <c r="A617" s="14" t="s">
        <v>1499</v>
      </c>
      <c r="B617" s="15" t="s">
        <v>1500</v>
      </c>
      <c r="C617" s="16" t="s">
        <v>2</v>
      </c>
      <c r="D617" s="17">
        <v>30</v>
      </c>
      <c r="E617" s="17" t="e">
        <f>_xlfn.XLOOKUP(A617,[3]MASTER!$G:$G,[3]MASTER!$Q:$Q)</f>
        <v>#N/A</v>
      </c>
      <c r="F617" s="18" t="e">
        <f>_xlfn.XLOOKUP(A617,'[4]2022 Qtr 2 | Eff April 01, 2022'!$C$4:$C$785,'[4]2022 Qtr 2 | Eff April 01, 2022'!$I$4:$I$785)</f>
        <v>#N/A</v>
      </c>
      <c r="G617" s="19">
        <f>_xlfn.XLOOKUP(A617,[5]Q3!$A:$A,[5]Q3!$O:$O)</f>
        <v>67.849999999999994</v>
      </c>
      <c r="H617" s="20">
        <f t="shared" si="10"/>
        <v>67.849999999999994</v>
      </c>
      <c r="I617" s="21"/>
    </row>
    <row r="618" spans="1:9" x14ac:dyDescent="0.2">
      <c r="A618" s="14" t="s">
        <v>1501</v>
      </c>
      <c r="B618" s="15" t="s">
        <v>1502</v>
      </c>
      <c r="C618" s="16" t="s">
        <v>2</v>
      </c>
      <c r="D618" s="17">
        <v>30</v>
      </c>
      <c r="E618" s="17" t="e">
        <f>_xlfn.XLOOKUP(A618,[3]MASTER!$G:$G,[3]MASTER!$Q:$Q)</f>
        <v>#N/A</v>
      </c>
      <c r="F618" s="18" t="e">
        <f>_xlfn.XLOOKUP(A618,'[4]2022 Qtr 2 | Eff April 01, 2022'!$C$4:$C$785,'[4]2022 Qtr 2 | Eff April 01, 2022'!$I$4:$I$785)</f>
        <v>#N/A</v>
      </c>
      <c r="G618" s="19">
        <f>_xlfn.XLOOKUP(A618,[5]Q3!$A:$A,[5]Q3!$O:$O)</f>
        <v>31.53</v>
      </c>
      <c r="H618" s="20">
        <f t="shared" si="10"/>
        <v>31.53</v>
      </c>
      <c r="I618" s="21"/>
    </row>
    <row r="619" spans="1:9" x14ac:dyDescent="0.2">
      <c r="A619" s="14" t="s">
        <v>777</v>
      </c>
      <c r="B619" s="15" t="s">
        <v>778</v>
      </c>
      <c r="C619" s="16" t="s">
        <v>2</v>
      </c>
      <c r="D619" s="17">
        <v>30</v>
      </c>
      <c r="E619" s="17" t="e">
        <f>_xlfn.XLOOKUP(A619,[3]MASTER!$G:$G,[3]MASTER!$Q:$Q)</f>
        <v>#N/A</v>
      </c>
      <c r="F619" s="18">
        <f>_xlfn.XLOOKUP(A619,'[4]2022 Qtr 2 | Eff April 01, 2022'!$C$4:$C$785,'[4]2022 Qtr 2 | Eff April 01, 2022'!$I$4:$I$785)</f>
        <v>306.84300000000002</v>
      </c>
      <c r="G619" s="19">
        <f>_xlfn.XLOOKUP(A619,[5]Q3!$A:$A,[5]Q3!$O:$O)</f>
        <v>298.19099999999997</v>
      </c>
      <c r="H619" s="20">
        <f t="shared" si="10"/>
        <v>298.19099999999997</v>
      </c>
      <c r="I619" s="21"/>
    </row>
    <row r="620" spans="1:9" x14ac:dyDescent="0.2">
      <c r="A620" s="14" t="s">
        <v>1139</v>
      </c>
      <c r="B620" s="15" t="s">
        <v>1140</v>
      </c>
      <c r="C620" s="16" t="s">
        <v>2</v>
      </c>
      <c r="D620" s="17">
        <v>30</v>
      </c>
      <c r="E620" s="17" t="e">
        <f>_xlfn.XLOOKUP(A620,[3]MASTER!$G:$G,[3]MASTER!$Q:$Q)</f>
        <v>#N/A</v>
      </c>
      <c r="F620" s="18">
        <f>_xlfn.XLOOKUP(A620,'[4]2022 Qtr 2 | Eff April 01, 2022'!$C$4:$C$785,'[4]2022 Qtr 2 | Eff April 01, 2022'!$I$4:$I$785)</f>
        <v>527.02200000000005</v>
      </c>
      <c r="G620" s="19" t="str">
        <f>_xlfn.XLOOKUP(A620,[5]Q3!$A:$A,[5]Q3!$O:$O)</f>
        <v>N/C</v>
      </c>
      <c r="H620" s="20">
        <f t="shared" si="10"/>
        <v>527.02200000000005</v>
      </c>
      <c r="I620" s="21"/>
    </row>
    <row r="621" spans="1:9" x14ac:dyDescent="0.2">
      <c r="A621" s="14" t="s">
        <v>779</v>
      </c>
      <c r="B621" s="15" t="s">
        <v>780</v>
      </c>
      <c r="C621" s="16" t="s">
        <v>2</v>
      </c>
      <c r="D621" s="17">
        <v>30</v>
      </c>
      <c r="E621" s="17" t="e">
        <f>_xlfn.XLOOKUP(A621,[3]MASTER!$G:$G,[3]MASTER!$Q:$Q)</f>
        <v>#N/A</v>
      </c>
      <c r="F621" s="18">
        <f>_xlfn.XLOOKUP(A621,'[4]2022 Qtr 2 | Eff April 01, 2022'!$C$4:$C$785,'[4]2022 Qtr 2 | Eff April 01, 2022'!$I$4:$I$785)</f>
        <v>12.782</v>
      </c>
      <c r="G621" s="19">
        <f>_xlfn.XLOOKUP(A621,[5]Q3!$A:$A,[5]Q3!$O:$O)</f>
        <v>12.965</v>
      </c>
      <c r="H621" s="20">
        <f t="shared" si="10"/>
        <v>12.965</v>
      </c>
      <c r="I621" s="21"/>
    </row>
    <row r="622" spans="1:9" x14ac:dyDescent="0.2">
      <c r="A622" s="14" t="s">
        <v>781</v>
      </c>
      <c r="B622" s="15" t="s">
        <v>782</v>
      </c>
      <c r="C622" s="16" t="s">
        <v>2</v>
      </c>
      <c r="D622" s="17">
        <v>30</v>
      </c>
      <c r="E622" s="17" t="e">
        <f>_xlfn.XLOOKUP(A622,[3]MASTER!$G:$G,[3]MASTER!$Q:$Q)</f>
        <v>#N/A</v>
      </c>
      <c r="F622" s="18">
        <f>_xlfn.XLOOKUP(A622,'[4]2022 Qtr 2 | Eff April 01, 2022'!$C$4:$C$785,'[4]2022 Qtr 2 | Eff April 01, 2022'!$I$4:$I$785)</f>
        <v>1.1160000000000001</v>
      </c>
      <c r="G622" s="19">
        <f>_xlfn.XLOOKUP(A622,[5]Q3!$A:$A,[5]Q3!$O:$O)</f>
        <v>0.83099999999999996</v>
      </c>
      <c r="H622" s="20">
        <f t="shared" si="10"/>
        <v>0.83099999999999996</v>
      </c>
      <c r="I622" s="21"/>
    </row>
    <row r="623" spans="1:9" x14ac:dyDescent="0.2">
      <c r="A623" s="14" t="s">
        <v>1141</v>
      </c>
      <c r="B623" s="15" t="s">
        <v>1142</v>
      </c>
      <c r="C623" s="16" t="s">
        <v>2</v>
      </c>
      <c r="D623" s="17">
        <v>30</v>
      </c>
      <c r="E623" s="17" t="e">
        <f>_xlfn.XLOOKUP(A623,[3]MASTER!$G:$G,[3]MASTER!$Q:$Q)</f>
        <v>#N/A</v>
      </c>
      <c r="F623" s="18">
        <f>_xlfn.XLOOKUP(A623,'[4]2022 Qtr 2 | Eff April 01, 2022'!$C$4:$C$785,'[4]2022 Qtr 2 | Eff April 01, 2022'!$I$4:$I$785)</f>
        <v>325.029</v>
      </c>
      <c r="G623" s="19">
        <f>_xlfn.XLOOKUP(A623,[5]Q3!$A:$A,[5]Q3!$O:$O)</f>
        <v>330.17500000000001</v>
      </c>
      <c r="H623" s="20">
        <f t="shared" si="10"/>
        <v>330.17500000000001</v>
      </c>
      <c r="I623" s="21"/>
    </row>
    <row r="624" spans="1:9" x14ac:dyDescent="0.2">
      <c r="A624" s="14" t="s">
        <v>783</v>
      </c>
      <c r="B624" s="15" t="s">
        <v>784</v>
      </c>
      <c r="C624" s="16" t="s">
        <v>2</v>
      </c>
      <c r="D624" s="17">
        <v>30</v>
      </c>
      <c r="E624" s="17" t="e">
        <f>_xlfn.XLOOKUP(A624,[3]MASTER!$G:$G,[3]MASTER!$Q:$Q)</f>
        <v>#N/A</v>
      </c>
      <c r="F624" s="18">
        <f>_xlfn.XLOOKUP(A624,'[4]2022 Qtr 2 | Eff April 01, 2022'!$C$4:$C$785,'[4]2022 Qtr 2 | Eff April 01, 2022'!$I$4:$I$785)</f>
        <v>43.674999999999997</v>
      </c>
      <c r="G624" s="19">
        <f>_xlfn.XLOOKUP(A624,[5]Q3!$A:$A,[5]Q3!$O:$O)</f>
        <v>44.031999999999996</v>
      </c>
      <c r="H624" s="20">
        <f t="shared" si="10"/>
        <v>44.031999999999996</v>
      </c>
      <c r="I624" s="21"/>
    </row>
    <row r="625" spans="1:9" x14ac:dyDescent="0.2">
      <c r="A625" s="14" t="s">
        <v>785</v>
      </c>
      <c r="B625" s="15" t="s">
        <v>786</v>
      </c>
      <c r="C625" s="16" t="s">
        <v>2</v>
      </c>
      <c r="D625" s="17">
        <v>30</v>
      </c>
      <c r="E625" s="17" t="e">
        <f>_xlfn.XLOOKUP(A625,[3]MASTER!$G:$G,[3]MASTER!$Q:$Q)</f>
        <v>#N/A</v>
      </c>
      <c r="F625" s="18">
        <f>_xlfn.XLOOKUP(A625,'[4]2022 Qtr 2 | Eff April 01, 2022'!$C$4:$C$785,'[4]2022 Qtr 2 | Eff April 01, 2022'!$I$4:$I$785)</f>
        <v>34.139000000000003</v>
      </c>
      <c r="G625" s="19">
        <f>_xlfn.XLOOKUP(A625,[5]Q3!$A:$A,[5]Q3!$O:$O)</f>
        <v>35.616</v>
      </c>
      <c r="H625" s="20">
        <f t="shared" si="10"/>
        <v>35.616</v>
      </c>
      <c r="I625" s="21"/>
    </row>
    <row r="626" spans="1:9" x14ac:dyDescent="0.2">
      <c r="A626" s="14" t="s">
        <v>787</v>
      </c>
      <c r="B626" s="15" t="s">
        <v>788</v>
      </c>
      <c r="C626" s="16" t="s">
        <v>2</v>
      </c>
      <c r="D626" s="17">
        <v>30</v>
      </c>
      <c r="E626" s="17" t="e">
        <f>_xlfn.XLOOKUP(A626,[3]MASTER!$G:$G,[3]MASTER!$Q:$Q)</f>
        <v>#N/A</v>
      </c>
      <c r="F626" s="18">
        <f>_xlfn.XLOOKUP(A626,'[4]2022 Qtr 2 | Eff April 01, 2022'!$C$4:$C$785,'[4]2022 Qtr 2 | Eff April 01, 2022'!$I$4:$I$785)</f>
        <v>88.596999999999994</v>
      </c>
      <c r="G626" s="19">
        <f>_xlfn.XLOOKUP(A626,[5]Q3!$A:$A,[5]Q3!$O:$O)</f>
        <v>86.606999999999999</v>
      </c>
      <c r="H626" s="20">
        <f t="shared" si="10"/>
        <v>86.606999999999999</v>
      </c>
      <c r="I626" s="21"/>
    </row>
    <row r="627" spans="1:9" ht="25.5" x14ac:dyDescent="0.2">
      <c r="A627" s="14" t="s">
        <v>789</v>
      </c>
      <c r="B627" s="15" t="s">
        <v>790</v>
      </c>
      <c r="C627" s="16" t="s">
        <v>2</v>
      </c>
      <c r="D627" s="17">
        <v>30</v>
      </c>
      <c r="E627" s="17" t="e">
        <f>_xlfn.XLOOKUP(A627,[3]MASTER!$G:$G,[3]MASTER!$Q:$Q)</f>
        <v>#N/A</v>
      </c>
      <c r="F627" s="18">
        <f>_xlfn.XLOOKUP(A627,'[4]2022 Qtr 2 | Eff April 01, 2022'!$C$4:$C$785,'[4]2022 Qtr 2 | Eff April 01, 2022'!$I$4:$I$785)</f>
        <v>70.956999999999994</v>
      </c>
      <c r="G627" s="19">
        <f>_xlfn.XLOOKUP(A627,[5]Q3!$A:$A,[5]Q3!$O:$O)</f>
        <v>68.733999999999995</v>
      </c>
      <c r="H627" s="20">
        <f t="shared" si="10"/>
        <v>68.733999999999995</v>
      </c>
      <c r="I627" s="21"/>
    </row>
    <row r="628" spans="1:9" x14ac:dyDescent="0.2">
      <c r="A628" s="14" t="s">
        <v>791</v>
      </c>
      <c r="B628" s="15" t="s">
        <v>792</v>
      </c>
      <c r="C628" s="16" t="s">
        <v>2</v>
      </c>
      <c r="D628" s="17">
        <v>30</v>
      </c>
      <c r="E628" s="17" t="e">
        <f>_xlfn.XLOOKUP(A628,[3]MASTER!$G:$G,[3]MASTER!$Q:$Q)</f>
        <v>#N/A</v>
      </c>
      <c r="F628" s="18">
        <f>_xlfn.XLOOKUP(A628,'[4]2022 Qtr 2 | Eff April 01, 2022'!$C$4:$C$785,'[4]2022 Qtr 2 | Eff April 01, 2022'!$I$4:$I$785)</f>
        <v>24.617000000000001</v>
      </c>
      <c r="G628" s="19">
        <f>_xlfn.XLOOKUP(A628,[5]Q3!$A:$A,[5]Q3!$O:$O)</f>
        <v>25.167000000000002</v>
      </c>
      <c r="H628" s="20">
        <f t="shared" si="10"/>
        <v>25.167000000000002</v>
      </c>
      <c r="I628" s="21"/>
    </row>
    <row r="629" spans="1:9" x14ac:dyDescent="0.2">
      <c r="A629" s="14" t="s">
        <v>1143</v>
      </c>
      <c r="B629" s="15" t="s">
        <v>1144</v>
      </c>
      <c r="C629" s="16" t="s">
        <v>2</v>
      </c>
      <c r="D629" s="17">
        <v>30</v>
      </c>
      <c r="E629" s="17" t="e">
        <f>_xlfn.XLOOKUP(A629,[3]MASTER!$G:$G,[3]MASTER!$Q:$Q)</f>
        <v>#N/A</v>
      </c>
      <c r="F629" s="18">
        <f>_xlfn.XLOOKUP(A629,'[4]2022 Qtr 2 | Eff April 01, 2022'!$C$4:$C$785,'[4]2022 Qtr 2 | Eff April 01, 2022'!$I$4:$I$785)</f>
        <v>186.83</v>
      </c>
      <c r="G629" s="19">
        <f>_xlfn.XLOOKUP(A629,[5]Q3!$A:$A,[5]Q3!$O:$O)</f>
        <v>188.29499999999999</v>
      </c>
      <c r="H629" s="20">
        <f t="shared" si="10"/>
        <v>188.29499999999999</v>
      </c>
      <c r="I629" s="21"/>
    </row>
    <row r="630" spans="1:9" x14ac:dyDescent="0.2">
      <c r="A630" s="14" t="s">
        <v>793</v>
      </c>
      <c r="B630" s="15" t="s">
        <v>794</v>
      </c>
      <c r="C630" s="16" t="s">
        <v>2</v>
      </c>
      <c r="D630" s="17">
        <v>30</v>
      </c>
      <c r="E630" s="17" t="e">
        <f>_xlfn.XLOOKUP(A630,[3]MASTER!$G:$G,[3]MASTER!$Q:$Q)</f>
        <v>#N/A</v>
      </c>
      <c r="F630" s="18">
        <f>_xlfn.XLOOKUP(A630,'[4]2022 Qtr 2 | Eff April 01, 2022'!$C$4:$C$785,'[4]2022 Qtr 2 | Eff April 01, 2022'!$I$4:$I$785)</f>
        <v>4.0170000000000003</v>
      </c>
      <c r="G630" s="19">
        <f>_xlfn.XLOOKUP(A630,[5]Q3!$A:$A,[5]Q3!$O:$O)</f>
        <v>4.0069999999999997</v>
      </c>
      <c r="H630" s="20">
        <f t="shared" si="10"/>
        <v>4.0069999999999997</v>
      </c>
      <c r="I630" s="21"/>
    </row>
    <row r="631" spans="1:9" x14ac:dyDescent="0.2">
      <c r="A631" s="14" t="s">
        <v>795</v>
      </c>
      <c r="B631" s="15" t="s">
        <v>1503</v>
      </c>
      <c r="C631" s="16" t="s">
        <v>2</v>
      </c>
      <c r="D631" s="17">
        <v>30</v>
      </c>
      <c r="E631" s="17" t="e">
        <f>_xlfn.XLOOKUP(A631,[3]MASTER!$G:$G,[3]MASTER!$Q:$Q)</f>
        <v>#N/A</v>
      </c>
      <c r="F631" s="18">
        <f>_xlfn.XLOOKUP(A631,'[4]2022 Qtr 2 | Eff April 01, 2022'!$C$4:$C$785,'[4]2022 Qtr 2 | Eff April 01, 2022'!$I$4:$I$785)</f>
        <v>4.9850000000000003</v>
      </c>
      <c r="G631" s="19">
        <f>_xlfn.XLOOKUP(A631,[5]Q3!$A:$A,[5]Q3!$O:$O)</f>
        <v>4.9059999999999997</v>
      </c>
      <c r="H631" s="20">
        <f t="shared" si="10"/>
        <v>4.9059999999999997</v>
      </c>
      <c r="I631" s="21"/>
    </row>
    <row r="632" spans="1:9" x14ac:dyDescent="0.2">
      <c r="A632" s="14" t="s">
        <v>1145</v>
      </c>
      <c r="B632" s="15" t="s">
        <v>1146</v>
      </c>
      <c r="C632" s="16" t="s">
        <v>2</v>
      </c>
      <c r="D632" s="17">
        <v>30</v>
      </c>
      <c r="E632" s="17" t="e">
        <f>_xlfn.XLOOKUP(A632,[3]MASTER!$G:$G,[3]MASTER!$Q:$Q)</f>
        <v>#N/A</v>
      </c>
      <c r="F632" s="18">
        <f>_xlfn.XLOOKUP(A632,'[4]2022 Qtr 2 | Eff April 01, 2022'!$C$4:$C$785,'[4]2022 Qtr 2 | Eff April 01, 2022'!$I$4:$I$785)</f>
        <v>3420.7809999999999</v>
      </c>
      <c r="G632" s="19" t="str">
        <f>_xlfn.XLOOKUP(A632,[5]Q3!$A:$A,[5]Q3!$O:$O)</f>
        <v>N/C</v>
      </c>
      <c r="H632" s="20">
        <f t="shared" si="10"/>
        <v>3420.7809999999999</v>
      </c>
      <c r="I632" s="21"/>
    </row>
    <row r="633" spans="1:9" x14ac:dyDescent="0.2">
      <c r="A633" s="14" t="s">
        <v>796</v>
      </c>
      <c r="B633" s="15" t="s">
        <v>797</v>
      </c>
      <c r="C633" s="16" t="s">
        <v>2</v>
      </c>
      <c r="D633" s="17">
        <v>30</v>
      </c>
      <c r="E633" s="17" t="e">
        <f>_xlfn.XLOOKUP(A633,[3]MASTER!$G:$G,[3]MASTER!$Q:$Q)</f>
        <v>#N/A</v>
      </c>
      <c r="F633" s="18">
        <f>_xlfn.XLOOKUP(A633,'[4]2022 Qtr 2 | Eff April 01, 2022'!$C$4:$C$785,'[4]2022 Qtr 2 | Eff April 01, 2022'!$I$4:$I$785)</f>
        <v>11.003</v>
      </c>
      <c r="G633" s="19">
        <f>_xlfn.XLOOKUP(A633,[5]Q3!$A:$A,[5]Q3!$O:$O)</f>
        <v>11.397</v>
      </c>
      <c r="H633" s="20">
        <f t="shared" si="10"/>
        <v>11.397</v>
      </c>
      <c r="I633" s="21"/>
    </row>
    <row r="634" spans="1:9" x14ac:dyDescent="0.2">
      <c r="A634" s="14" t="s">
        <v>798</v>
      </c>
      <c r="B634" s="15" t="s">
        <v>799</v>
      </c>
      <c r="C634" s="16" t="s">
        <v>2</v>
      </c>
      <c r="D634" s="17">
        <v>30</v>
      </c>
      <c r="E634" s="17" t="e">
        <f>_xlfn.XLOOKUP(A634,[3]MASTER!$G:$G,[3]MASTER!$Q:$Q)</f>
        <v>#N/A</v>
      </c>
      <c r="F634" s="18">
        <f>_xlfn.XLOOKUP(A634,'[4]2022 Qtr 2 | Eff April 01, 2022'!$C$4:$C$785,'[4]2022 Qtr 2 | Eff April 01, 2022'!$I$4:$I$785)</f>
        <v>11.611000000000001</v>
      </c>
      <c r="G634" s="19">
        <f>_xlfn.XLOOKUP(A634,[5]Q3!$A:$A,[5]Q3!$O:$O)</f>
        <v>14.016999999999999</v>
      </c>
      <c r="H634" s="20">
        <f t="shared" si="10"/>
        <v>14.016999999999999</v>
      </c>
      <c r="I634" s="21"/>
    </row>
    <row r="635" spans="1:9" x14ac:dyDescent="0.2">
      <c r="A635" s="14" t="s">
        <v>800</v>
      </c>
      <c r="B635" s="15" t="s">
        <v>801</v>
      </c>
      <c r="C635" s="16" t="s">
        <v>2</v>
      </c>
      <c r="D635" s="17">
        <v>30</v>
      </c>
      <c r="E635" s="17" t="e">
        <f>_xlfn.XLOOKUP(A635,[3]MASTER!$G:$G,[3]MASTER!$Q:$Q)</f>
        <v>#N/A</v>
      </c>
      <c r="F635" s="18">
        <f>_xlfn.XLOOKUP(A635,'[4]2022 Qtr 2 | Eff April 01, 2022'!$C$4:$C$785,'[4]2022 Qtr 2 | Eff April 01, 2022'!$I$4:$I$785)</f>
        <v>8.2219999999999995</v>
      </c>
      <c r="G635" s="19">
        <f>_xlfn.XLOOKUP(A635,[5]Q3!$A:$A,[5]Q3!$O:$O)</f>
        <v>8.0909999999999993</v>
      </c>
      <c r="H635" s="20">
        <f t="shared" si="10"/>
        <v>8.0909999999999993</v>
      </c>
      <c r="I635" s="21"/>
    </row>
    <row r="636" spans="1:9" x14ac:dyDescent="0.2">
      <c r="A636" s="14" t="s">
        <v>1147</v>
      </c>
      <c r="B636" s="15" t="s">
        <v>1148</v>
      </c>
      <c r="C636" s="16" t="s">
        <v>2</v>
      </c>
      <c r="D636" s="17">
        <v>30</v>
      </c>
      <c r="E636" s="17" t="e">
        <f>_xlfn.XLOOKUP(A636,[3]MASTER!$G:$G,[3]MASTER!$Q:$Q)</f>
        <v>#N/A</v>
      </c>
      <c r="F636" s="18">
        <f>_xlfn.XLOOKUP(A636,'[4]2022 Qtr 2 | Eff April 01, 2022'!$C$4:$C$785,'[4]2022 Qtr 2 | Eff April 01, 2022'!$I$4:$I$785)</f>
        <v>0.84750000000000003</v>
      </c>
      <c r="G636" s="19" t="str">
        <f>_xlfn.XLOOKUP(A636,[5]Q3!$A:$A,[5]Q3!$O:$O)</f>
        <v>N/C</v>
      </c>
      <c r="H636" s="20">
        <f t="shared" si="10"/>
        <v>0.84750000000000003</v>
      </c>
      <c r="I636" s="21"/>
    </row>
    <row r="637" spans="1:9" x14ac:dyDescent="0.2">
      <c r="A637" s="14" t="s">
        <v>1340</v>
      </c>
      <c r="B637" s="15" t="s">
        <v>1341</v>
      </c>
      <c r="C637" s="16" t="s">
        <v>2</v>
      </c>
      <c r="D637" s="17">
        <v>30</v>
      </c>
      <c r="E637" s="17" t="e">
        <f>_xlfn.XLOOKUP(A637,[3]MASTER!$G:$G,[3]MASTER!$Q:$Q)</f>
        <v>#N/A</v>
      </c>
      <c r="F637" s="18">
        <f>_xlfn.XLOOKUP(A637,'[4]2022 Qtr 2 | Eff April 01, 2022'!$C$4:$C$785,'[4]2022 Qtr 2 | Eff April 01, 2022'!$I$4:$I$785)</f>
        <v>0</v>
      </c>
      <c r="G637" s="19" t="e">
        <f>_xlfn.XLOOKUP(A637,[5]Q3!$A:$A,[5]Q3!$O:$O)</f>
        <v>#N/A</v>
      </c>
      <c r="H637" s="20">
        <f t="shared" si="10"/>
        <v>0</v>
      </c>
      <c r="I637" s="21"/>
    </row>
    <row r="638" spans="1:9" x14ac:dyDescent="0.2">
      <c r="A638" s="14" t="s">
        <v>1191</v>
      </c>
      <c r="B638" s="15" t="s">
        <v>1192</v>
      </c>
      <c r="C638" s="16" t="s">
        <v>2</v>
      </c>
      <c r="D638" s="17">
        <v>30</v>
      </c>
      <c r="E638" s="17" t="e">
        <f>_xlfn.XLOOKUP(A638,[3]MASTER!$G:$G,[3]MASTER!$Q:$Q)</f>
        <v>#N/A</v>
      </c>
      <c r="F638" s="18">
        <f>_xlfn.XLOOKUP(A638,'[4]2022 Qtr 2 | Eff April 01, 2022'!$C$4:$C$785,'[4]2022 Qtr 2 | Eff April 01, 2022'!$I$4:$I$785)</f>
        <v>0</v>
      </c>
      <c r="G638" s="19" t="e">
        <f>_xlfn.XLOOKUP(A638,[5]Q3!$A:$A,[5]Q3!$O:$O)</f>
        <v>#N/A</v>
      </c>
      <c r="H638" s="20">
        <f t="shared" si="10"/>
        <v>0</v>
      </c>
      <c r="I638" s="21"/>
    </row>
    <row r="639" spans="1:9" x14ac:dyDescent="0.2">
      <c r="A639" s="14" t="s">
        <v>1149</v>
      </c>
      <c r="B639" s="15" t="s">
        <v>1150</v>
      </c>
      <c r="C639" s="16">
        <v>1</v>
      </c>
      <c r="D639" s="17">
        <v>9</v>
      </c>
      <c r="E639" s="17" t="e">
        <f>_xlfn.XLOOKUP(A639,[3]MASTER!$G:$G,[3]MASTER!$Q:$Q)</f>
        <v>#N/A</v>
      </c>
      <c r="F639" s="18">
        <f>_xlfn.XLOOKUP(A639,'[4]2022 Qtr 2 | Eff April 01, 2022'!$C$4:$C$785,'[4]2022 Qtr 2 | Eff April 01, 2022'!$I$4:$I$785)</f>
        <v>10.49</v>
      </c>
      <c r="G639" s="19" t="str">
        <f>_xlfn.XLOOKUP(A639,[5]Q3!$A:$A,[5]Q3!$O:$O)</f>
        <v>N/C</v>
      </c>
      <c r="H639" s="20">
        <f t="shared" si="10"/>
        <v>10.49</v>
      </c>
      <c r="I639" s="21"/>
    </row>
    <row r="640" spans="1:9" x14ac:dyDescent="0.2">
      <c r="A640" s="14" t="s">
        <v>1151</v>
      </c>
      <c r="B640" s="15" t="s">
        <v>1152</v>
      </c>
      <c r="C640" s="16">
        <v>1</v>
      </c>
      <c r="D640" s="17">
        <v>9</v>
      </c>
      <c r="E640" s="17" t="e">
        <f>_xlfn.XLOOKUP(A640,[3]MASTER!$G:$G,[3]MASTER!$Q:$Q)</f>
        <v>#N/A</v>
      </c>
      <c r="F640" s="18">
        <f>_xlfn.XLOOKUP(A640,'[4]2022 Qtr 2 | Eff April 01, 2022'!$C$4:$C$785,'[4]2022 Qtr 2 | Eff April 01, 2022'!$I$4:$I$785)</f>
        <v>22.52</v>
      </c>
      <c r="G640" s="19" t="str">
        <f>_xlfn.XLOOKUP(A640,[5]Q3!$A:$A,[5]Q3!$O:$O)</f>
        <v>N/C</v>
      </c>
      <c r="H640" s="20">
        <f t="shared" si="10"/>
        <v>22.52</v>
      </c>
      <c r="I640" s="21"/>
    </row>
    <row r="641" spans="1:9" x14ac:dyDescent="0.2">
      <c r="A641" s="14" t="s">
        <v>1153</v>
      </c>
      <c r="B641" s="15" t="s">
        <v>1154</v>
      </c>
      <c r="C641" s="16">
        <v>1</v>
      </c>
      <c r="D641" s="17">
        <v>9</v>
      </c>
      <c r="E641" s="17" t="e">
        <f>_xlfn.XLOOKUP(A641,[3]MASTER!$G:$G,[3]MASTER!$Q:$Q)</f>
        <v>#N/A</v>
      </c>
      <c r="F641" s="18">
        <f>_xlfn.XLOOKUP(A641,'[4]2022 Qtr 2 | Eff April 01, 2022'!$C$4:$C$785,'[4]2022 Qtr 2 | Eff April 01, 2022'!$I$4:$I$785)</f>
        <v>52.45</v>
      </c>
      <c r="G641" s="19" t="str">
        <f>_xlfn.XLOOKUP(A641,[5]Q3!$A:$A,[5]Q3!$O:$O)</f>
        <v>N/C</v>
      </c>
      <c r="H641" s="20">
        <f t="shared" si="10"/>
        <v>52.45</v>
      </c>
      <c r="I641" s="21"/>
    </row>
    <row r="642" spans="1:9" x14ac:dyDescent="0.2">
      <c r="A642" s="14" t="s">
        <v>1155</v>
      </c>
      <c r="B642" s="15" t="s">
        <v>1156</v>
      </c>
      <c r="C642" s="16">
        <v>1</v>
      </c>
      <c r="D642" s="17">
        <v>9</v>
      </c>
      <c r="E642" s="17" t="e">
        <f>_xlfn.XLOOKUP(A642,[3]MASTER!$G:$G,[3]MASTER!$Q:$Q)</f>
        <v>#N/A</v>
      </c>
      <c r="F642" s="18">
        <f>_xlfn.XLOOKUP(A642,'[4]2022 Qtr 2 | Eff April 01, 2022'!$C$4:$C$785,'[4]2022 Qtr 2 | Eff April 01, 2022'!$I$4:$I$785)</f>
        <v>20.98</v>
      </c>
      <c r="G642" s="19" t="str">
        <f>_xlfn.XLOOKUP(A642,[5]Q3!$A:$A,[5]Q3!$O:$O)</f>
        <v>N/C</v>
      </c>
      <c r="H642" s="20">
        <f t="shared" si="10"/>
        <v>20.98</v>
      </c>
      <c r="I642" s="21"/>
    </row>
    <row r="643" spans="1:9" x14ac:dyDescent="0.2">
      <c r="A643" s="14" t="s">
        <v>1157</v>
      </c>
      <c r="B643" s="15" t="s">
        <v>1158</v>
      </c>
      <c r="C643" s="16">
        <v>1</v>
      </c>
      <c r="D643" s="17">
        <v>9</v>
      </c>
      <c r="E643" s="17" t="e">
        <f>_xlfn.XLOOKUP(A643,[3]MASTER!$G:$G,[3]MASTER!$Q:$Q)</f>
        <v>#N/A</v>
      </c>
      <c r="F643" s="18">
        <f>_xlfn.XLOOKUP(A643,'[4]2022 Qtr 2 | Eff April 01, 2022'!$C$4:$C$785,'[4]2022 Qtr 2 | Eff April 01, 2022'!$I$4:$I$785)</f>
        <v>52.45</v>
      </c>
      <c r="G643" s="19" t="str">
        <f>_xlfn.XLOOKUP(A643,[5]Q3!$A:$A,[5]Q3!$O:$O)</f>
        <v>N/C</v>
      </c>
      <c r="H643" s="20">
        <f t="shared" si="10"/>
        <v>52.45</v>
      </c>
      <c r="I643" s="21"/>
    </row>
    <row r="644" spans="1:9" x14ac:dyDescent="0.2">
      <c r="A644" s="14" t="s">
        <v>1159</v>
      </c>
      <c r="B644" s="15" t="s">
        <v>1160</v>
      </c>
      <c r="C644" s="16" t="s">
        <v>2</v>
      </c>
      <c r="D644" s="17">
        <v>30</v>
      </c>
      <c r="E644" s="17" t="e">
        <f>_xlfn.XLOOKUP(A644,[3]MASTER!$G:$G,[3]MASTER!$Q:$Q)</f>
        <v>#N/A</v>
      </c>
      <c r="F644" s="18">
        <f>_xlfn.XLOOKUP(A644,'[4]2022 Qtr 2 | Eff April 01, 2022'!$C$4:$C$785,'[4]2022 Qtr 2 | Eff April 01, 2022'!$I$4:$I$785)</f>
        <v>52.900000000000006</v>
      </c>
      <c r="G644" s="19" t="str">
        <f>_xlfn.XLOOKUP(A644,[5]Q3!$A:$A,[5]Q3!$O:$O)</f>
        <v>N/C</v>
      </c>
      <c r="H644" s="20">
        <f t="shared" si="10"/>
        <v>52.900000000000006</v>
      </c>
      <c r="I644" s="21"/>
    </row>
    <row r="645" spans="1:9" x14ac:dyDescent="0.2">
      <c r="A645" s="14" t="s">
        <v>802</v>
      </c>
      <c r="B645" s="15" t="s">
        <v>803</v>
      </c>
      <c r="C645" s="16" t="s">
        <v>2</v>
      </c>
      <c r="D645" s="17">
        <v>30</v>
      </c>
      <c r="E645" s="17" t="e">
        <f>_xlfn.XLOOKUP(A645,[3]MASTER!$G:$G,[3]MASTER!$Q:$Q)</f>
        <v>#N/A</v>
      </c>
      <c r="F645" s="18">
        <f>_xlfn.XLOOKUP(A645,'[4]2022 Qtr 2 | Eff April 01, 2022'!$C$4:$C$785,'[4]2022 Qtr 2 | Eff April 01, 2022'!$I$4:$I$785)</f>
        <v>0.93400000000000005</v>
      </c>
      <c r="G645" s="19">
        <f>_xlfn.XLOOKUP(A645,[5]Q3!$A:$A,[5]Q3!$O:$O)</f>
        <v>0.70199999999999996</v>
      </c>
      <c r="H645" s="20">
        <f t="shared" si="10"/>
        <v>0.70199999999999996</v>
      </c>
      <c r="I645" s="21"/>
    </row>
    <row r="646" spans="1:9" x14ac:dyDescent="0.2">
      <c r="A646" s="14" t="s">
        <v>804</v>
      </c>
      <c r="B646" s="15" t="s">
        <v>805</v>
      </c>
      <c r="C646" s="16" t="s">
        <v>2</v>
      </c>
      <c r="D646" s="17">
        <v>30</v>
      </c>
      <c r="E646" s="17" t="e">
        <f>_xlfn.XLOOKUP(A646,[3]MASTER!$G:$G,[3]MASTER!$Q:$Q)</f>
        <v>#N/A</v>
      </c>
      <c r="F646" s="18">
        <f>_xlfn.XLOOKUP(A646,'[4]2022 Qtr 2 | Eff April 01, 2022'!$C$4:$C$785,'[4]2022 Qtr 2 | Eff April 01, 2022'!$I$4:$I$785)</f>
        <v>0.93400000000000005</v>
      </c>
      <c r="G646" s="19">
        <f>_xlfn.XLOOKUP(A646,[5]Q3!$A:$A,[5]Q3!$O:$O)</f>
        <v>0.70199999999999996</v>
      </c>
      <c r="H646" s="20">
        <f t="shared" si="10"/>
        <v>0.70199999999999996</v>
      </c>
      <c r="I646" s="21"/>
    </row>
    <row r="647" spans="1:9" x14ac:dyDescent="0.2">
      <c r="A647" s="14" t="s">
        <v>806</v>
      </c>
      <c r="B647" s="15" t="s">
        <v>807</v>
      </c>
      <c r="C647" s="16">
        <v>1</v>
      </c>
      <c r="D647" s="17">
        <v>9</v>
      </c>
      <c r="E647" s="17" t="e">
        <f>_xlfn.XLOOKUP(A647,[3]MASTER!$G:$G,[3]MASTER!$Q:$Q)</f>
        <v>#N/A</v>
      </c>
      <c r="F647" s="18">
        <f>_xlfn.XLOOKUP(A647,'[4]2022 Qtr 2 | Eff April 01, 2022'!$C$4:$C$785,'[4]2022 Qtr 2 | Eff April 01, 2022'!$I$4:$I$785)</f>
        <v>4.8086447978517075</v>
      </c>
      <c r="G647" s="19">
        <f>_xlfn.XLOOKUP(A647,[5]Q3!$A:$A,[5]Q3!$O:$O)</f>
        <v>6.0728566825649173</v>
      </c>
      <c r="H647" s="20">
        <f t="shared" si="10"/>
        <v>6.0728566825649173</v>
      </c>
      <c r="I647" s="21"/>
    </row>
    <row r="648" spans="1:9" x14ac:dyDescent="0.2">
      <c r="A648" s="14" t="s">
        <v>808</v>
      </c>
      <c r="B648" s="15" t="s">
        <v>809</v>
      </c>
      <c r="C648" s="16">
        <v>1</v>
      </c>
      <c r="D648" s="17">
        <v>9</v>
      </c>
      <c r="E648" s="17" t="e">
        <f>_xlfn.XLOOKUP(A648,[3]MASTER!$G:$G,[3]MASTER!$Q:$Q)</f>
        <v>#N/A</v>
      </c>
      <c r="F648" s="18">
        <f>_xlfn.XLOOKUP(A648,'[4]2022 Qtr 2 | Eff April 01, 2022'!$C$4:$C$785,'[4]2022 Qtr 2 | Eff April 01, 2022'!$I$4:$I$785)</f>
        <v>2.8090425531914893</v>
      </c>
      <c r="G648" s="19">
        <f>_xlfn.XLOOKUP(A648,[5]Q3!$A:$A,[5]Q3!$O:$O)</f>
        <v>1.0063899999999999</v>
      </c>
      <c r="H648" s="20">
        <f t="shared" si="10"/>
        <v>1.0063899999999999</v>
      </c>
      <c r="I648" s="21"/>
    </row>
    <row r="649" spans="1:9" x14ac:dyDescent="0.2">
      <c r="A649" s="14" t="s">
        <v>810</v>
      </c>
      <c r="B649" s="15" t="s">
        <v>1178</v>
      </c>
      <c r="C649" s="16" t="s">
        <v>2</v>
      </c>
      <c r="D649" s="17">
        <v>30</v>
      </c>
      <c r="E649" s="17" t="e">
        <f>_xlfn.XLOOKUP(A649,[3]MASTER!$G:$G,[3]MASTER!$Q:$Q)</f>
        <v>#N/A</v>
      </c>
      <c r="F649" s="18">
        <f>_xlfn.XLOOKUP(A649,'[4]2022 Qtr 2 | Eff April 01, 2022'!$C$4:$C$785,'[4]2022 Qtr 2 | Eff April 01, 2022'!$I$4:$I$785)</f>
        <v>99750</v>
      </c>
      <c r="G649" s="19">
        <f>_xlfn.XLOOKUP(A649,[5]Q3!$A:$A,[5]Q3!$O:$O)</f>
        <v>84800</v>
      </c>
      <c r="H649" s="20">
        <f t="shared" si="10"/>
        <v>84800</v>
      </c>
      <c r="I649" s="21"/>
    </row>
    <row r="650" spans="1:9" x14ac:dyDescent="0.2">
      <c r="A650" s="14" t="s">
        <v>1374</v>
      </c>
      <c r="B650" s="15" t="s">
        <v>1375</v>
      </c>
      <c r="C650" s="16" t="s">
        <v>2</v>
      </c>
      <c r="D650" s="17">
        <v>30</v>
      </c>
      <c r="E650" s="17" t="e">
        <f>_xlfn.XLOOKUP(A650,[3]MASTER!$G:$G,[3]MASTER!$Q:$Q)</f>
        <v>#N/A</v>
      </c>
      <c r="F650" s="18">
        <f>_xlfn.XLOOKUP(A650,'[4]2022 Qtr 2 | Eff April 01, 2022'!$C$4:$C$785,'[4]2022 Qtr 2 | Eff April 01, 2022'!$I$4:$I$785)</f>
        <v>0</v>
      </c>
      <c r="G650" s="19" t="e">
        <f>_xlfn.XLOOKUP(A650,[5]Q3!$A:$A,[5]Q3!$O:$O)</f>
        <v>#N/A</v>
      </c>
      <c r="H650" s="20">
        <f t="shared" si="10"/>
        <v>0</v>
      </c>
      <c r="I650" s="21"/>
    </row>
    <row r="651" spans="1:9" x14ac:dyDescent="0.2">
      <c r="A651" s="14" t="s">
        <v>811</v>
      </c>
      <c r="B651" s="15" t="s">
        <v>812</v>
      </c>
      <c r="C651" s="16" t="s">
        <v>2</v>
      </c>
      <c r="D651" s="17">
        <v>30</v>
      </c>
      <c r="E651" s="17" t="e">
        <f>_xlfn.XLOOKUP(A651,[3]MASTER!$G:$G,[3]MASTER!$Q:$Q)</f>
        <v>#N/A</v>
      </c>
      <c r="F651" s="18">
        <f>_xlfn.XLOOKUP(A651,'[4]2022 Qtr 2 | Eff April 01, 2022'!$C$4:$C$785,'[4]2022 Qtr 2 | Eff April 01, 2022'!$I$4:$I$785)</f>
        <v>52916.500999999997</v>
      </c>
      <c r="G651" s="19">
        <f>_xlfn.XLOOKUP(A651,[5]Q3!$A:$A,[5]Q3!$O:$O)</f>
        <v>55114.745000000003</v>
      </c>
      <c r="H651" s="20">
        <f t="shared" si="10"/>
        <v>55114.745000000003</v>
      </c>
      <c r="I651" s="21"/>
    </row>
    <row r="652" spans="1:9" x14ac:dyDescent="0.2">
      <c r="A652" s="14" t="s">
        <v>1266</v>
      </c>
      <c r="B652" s="15" t="s">
        <v>1267</v>
      </c>
      <c r="C652" s="16" t="s">
        <v>2</v>
      </c>
      <c r="D652" s="17">
        <v>30</v>
      </c>
      <c r="E652" s="17" t="e">
        <f>_xlfn.XLOOKUP(A652,[3]MASTER!$G:$G,[3]MASTER!$Q:$Q)</f>
        <v>#N/A</v>
      </c>
      <c r="F652" s="18">
        <f>_xlfn.XLOOKUP(A652,'[4]2022 Qtr 2 | Eff April 01, 2022'!$C$4:$C$785,'[4]2022 Qtr 2 | Eff April 01, 2022'!$I$4:$I$785)</f>
        <v>506.46</v>
      </c>
      <c r="G652" s="19" t="e">
        <f>_xlfn.XLOOKUP(A652,[5]Q3!$A:$A,[5]Q3!$O:$O)</f>
        <v>#N/A</v>
      </c>
      <c r="H652" s="20">
        <f t="shared" si="10"/>
        <v>506.46</v>
      </c>
      <c r="I652" s="21"/>
    </row>
    <row r="653" spans="1:9" x14ac:dyDescent="0.2">
      <c r="A653" s="14" t="s">
        <v>813</v>
      </c>
      <c r="B653" s="15" t="s">
        <v>814</v>
      </c>
      <c r="C653" s="16" t="s">
        <v>2</v>
      </c>
      <c r="D653" s="17">
        <v>30</v>
      </c>
      <c r="E653" s="17" t="e">
        <f>_xlfn.XLOOKUP(A653,[3]MASTER!$G:$G,[3]MASTER!$Q:$Q)</f>
        <v>#N/A</v>
      </c>
      <c r="F653" s="18">
        <f>_xlfn.XLOOKUP(A653,'[4]2022 Qtr 2 | Eff April 01, 2022'!$C$4:$C$785,'[4]2022 Qtr 2 | Eff April 01, 2022'!$I$4:$I$785)</f>
        <v>178.815</v>
      </c>
      <c r="G653" s="19">
        <f>_xlfn.XLOOKUP(A653,[5]Q3!$A:$A,[5]Q3!$O:$O)</f>
        <v>129.99299999999999</v>
      </c>
      <c r="H653" s="20">
        <f t="shared" si="10"/>
        <v>129.99299999999999</v>
      </c>
      <c r="I653" s="21"/>
    </row>
    <row r="654" spans="1:9" x14ac:dyDescent="0.2">
      <c r="A654" s="14" t="s">
        <v>1161</v>
      </c>
      <c r="B654" s="15" t="s">
        <v>1179</v>
      </c>
      <c r="C654" s="16" t="s">
        <v>2</v>
      </c>
      <c r="D654" s="17">
        <v>9</v>
      </c>
      <c r="E654" s="17" t="e">
        <f>_xlfn.XLOOKUP(A654,[3]MASTER!$G:$G,[3]MASTER!$Q:$Q)</f>
        <v>#N/A</v>
      </c>
      <c r="F654" s="18">
        <f>_xlfn.XLOOKUP(A654,'[4]2022 Qtr 2 | Eff April 01, 2022'!$C$4:$C$785,'[4]2022 Qtr 2 | Eff April 01, 2022'!$I$4:$I$785)</f>
        <v>99750</v>
      </c>
      <c r="G654" s="19">
        <f>_xlfn.XLOOKUP(A654,[5]Q3!$A:$A,[5]Q3!$O:$O)</f>
        <v>84800</v>
      </c>
      <c r="H654" s="20">
        <f t="shared" ref="H654:H717" si="11">IF(ISNUMBER(G654),G654,F654)</f>
        <v>84800</v>
      </c>
      <c r="I654" s="21"/>
    </row>
    <row r="655" spans="1:9" x14ac:dyDescent="0.2">
      <c r="A655" s="14" t="s">
        <v>1162</v>
      </c>
      <c r="B655" s="15" t="s">
        <v>1321</v>
      </c>
      <c r="C655" s="16" t="s">
        <v>2</v>
      </c>
      <c r="D655" s="17">
        <v>9</v>
      </c>
      <c r="E655" s="17" t="e">
        <f>_xlfn.XLOOKUP(A655,[3]MASTER!$G:$G,[3]MASTER!$Q:$Q)</f>
        <v>#N/A</v>
      </c>
      <c r="F655" s="18">
        <f>_xlfn.XLOOKUP(A655,'[4]2022 Qtr 2 | Eff April 01, 2022'!$C$4:$C$785,'[4]2022 Qtr 2 | Eff April 01, 2022'!$I$4:$I$785)</f>
        <v>82060</v>
      </c>
      <c r="G655" s="19" t="str">
        <f>_xlfn.XLOOKUP(A655,[5]Q3!$A:$A,[5]Q3!$O:$O)</f>
        <v>N/C</v>
      </c>
      <c r="H655" s="20">
        <f t="shared" si="11"/>
        <v>82060</v>
      </c>
      <c r="I655" s="21"/>
    </row>
    <row r="656" spans="1:9" x14ac:dyDescent="0.2">
      <c r="A656" s="14" t="s">
        <v>1163</v>
      </c>
      <c r="B656" s="15" t="s">
        <v>1233</v>
      </c>
      <c r="C656" s="16" t="s">
        <v>2</v>
      </c>
      <c r="D656" s="17">
        <v>9</v>
      </c>
      <c r="E656" s="17" t="e">
        <f>_xlfn.XLOOKUP(A656,[3]MASTER!$G:$G,[3]MASTER!$Q:$Q)</f>
        <v>#N/A</v>
      </c>
      <c r="F656" s="18">
        <f>_xlfn.XLOOKUP(A656,'[4]2022 Qtr 2 | Eff April 01, 2022'!$C$4:$C$785,'[4]2022 Qtr 2 | Eff April 01, 2022'!$I$4:$I$785)</f>
        <v>83900</v>
      </c>
      <c r="G656" s="19" t="str">
        <f>_xlfn.XLOOKUP(A656,[5]Q3!$A:$A,[5]Q3!$O:$O)</f>
        <v>N/C</v>
      </c>
      <c r="H656" s="20">
        <f t="shared" si="11"/>
        <v>83900</v>
      </c>
      <c r="I656" s="21"/>
    </row>
    <row r="657" spans="1:9" x14ac:dyDescent="0.2">
      <c r="A657" s="14" t="s">
        <v>815</v>
      </c>
      <c r="B657" s="15" t="s">
        <v>816</v>
      </c>
      <c r="C657" s="16" t="s">
        <v>2</v>
      </c>
      <c r="D657" s="17">
        <v>30</v>
      </c>
      <c r="E657" s="17" t="e">
        <f>_xlfn.XLOOKUP(A657,[3]MASTER!$G:$G,[3]MASTER!$Q:$Q)</f>
        <v>#N/A</v>
      </c>
      <c r="F657" s="18">
        <f>_xlfn.XLOOKUP(A657,'[4]2022 Qtr 2 | Eff April 01, 2022'!$C$4:$C$785,'[4]2022 Qtr 2 | Eff April 01, 2022'!$I$4:$I$785)</f>
        <v>0.81100000000000005</v>
      </c>
      <c r="G657" s="19">
        <f>_xlfn.XLOOKUP(A657,[5]Q3!$A:$A,[5]Q3!$O:$O)</f>
        <v>0.82199999999999995</v>
      </c>
      <c r="H657" s="20">
        <f t="shared" si="11"/>
        <v>0.82199999999999995</v>
      </c>
      <c r="I657" s="21"/>
    </row>
    <row r="658" spans="1:9" x14ac:dyDescent="0.2">
      <c r="A658" s="14" t="s">
        <v>817</v>
      </c>
      <c r="B658" s="15" t="s">
        <v>818</v>
      </c>
      <c r="C658" s="16" t="s">
        <v>2</v>
      </c>
      <c r="D658" s="17">
        <v>30</v>
      </c>
      <c r="E658" s="17" t="e">
        <f>_xlfn.XLOOKUP(A658,[3]MASTER!$G:$G,[3]MASTER!$Q:$Q)</f>
        <v>#N/A</v>
      </c>
      <c r="F658" s="18">
        <f>_xlfn.XLOOKUP(A658,'[4]2022 Qtr 2 | Eff April 01, 2022'!$C$4:$C$785,'[4]2022 Qtr 2 | Eff April 01, 2022'!$I$4:$I$785)</f>
        <v>0.27600000000000002</v>
      </c>
      <c r="G658" s="19">
        <f>_xlfn.XLOOKUP(A658,[5]Q3!$A:$A,[5]Q3!$O:$O)</f>
        <v>0.23100000000000001</v>
      </c>
      <c r="H658" s="20">
        <f t="shared" si="11"/>
        <v>0.23100000000000001</v>
      </c>
      <c r="I658" s="21"/>
    </row>
    <row r="659" spans="1:9" x14ac:dyDescent="0.2">
      <c r="A659" s="14" t="s">
        <v>819</v>
      </c>
      <c r="B659" s="15" t="s">
        <v>820</v>
      </c>
      <c r="C659" s="16" t="s">
        <v>2</v>
      </c>
      <c r="D659" s="17">
        <v>30</v>
      </c>
      <c r="E659" s="17" t="e">
        <f>_xlfn.XLOOKUP(A659,[3]MASTER!$G:$G,[3]MASTER!$Q:$Q)</f>
        <v>#N/A</v>
      </c>
      <c r="F659" s="18">
        <f>_xlfn.XLOOKUP(A659,'[4]2022 Qtr 2 | Eff April 01, 2022'!$C$4:$C$785,'[4]2022 Qtr 2 | Eff April 01, 2022'!$I$4:$I$785)</f>
        <v>38.682000000000002</v>
      </c>
      <c r="G659" s="19">
        <f>_xlfn.XLOOKUP(A659,[5]Q3!$A:$A,[5]Q3!$O:$O)</f>
        <v>33.256999999999998</v>
      </c>
      <c r="H659" s="20">
        <f t="shared" si="11"/>
        <v>33.256999999999998</v>
      </c>
      <c r="I659" s="21"/>
    </row>
    <row r="660" spans="1:9" x14ac:dyDescent="0.2">
      <c r="A660" s="14" t="s">
        <v>821</v>
      </c>
      <c r="B660" s="15" t="s">
        <v>822</v>
      </c>
      <c r="C660" s="16" t="s">
        <v>2</v>
      </c>
      <c r="D660" s="17">
        <v>30</v>
      </c>
      <c r="E660" s="17" t="e">
        <f>_xlfn.XLOOKUP(A660,[3]MASTER!$G:$G,[3]MASTER!$Q:$Q)</f>
        <v>#N/A</v>
      </c>
      <c r="F660" s="18">
        <f>_xlfn.XLOOKUP(A660,'[4]2022 Qtr 2 | Eff April 01, 2022'!$C$4:$C$785,'[4]2022 Qtr 2 | Eff April 01, 2022'!$I$4:$I$785)</f>
        <v>61.094999999999999</v>
      </c>
      <c r="G660" s="19">
        <f>_xlfn.XLOOKUP(A660,[5]Q3!$A:$A,[5]Q3!$O:$O)</f>
        <v>51.253</v>
      </c>
      <c r="H660" s="20">
        <f t="shared" si="11"/>
        <v>51.253</v>
      </c>
      <c r="I660" s="21"/>
    </row>
    <row r="661" spans="1:9" ht="25.5" x14ac:dyDescent="0.2">
      <c r="A661" s="14" t="s">
        <v>823</v>
      </c>
      <c r="B661" s="15" t="s">
        <v>1268</v>
      </c>
      <c r="C661" s="16" t="s">
        <v>2</v>
      </c>
      <c r="D661" s="17">
        <v>30</v>
      </c>
      <c r="E661" s="17" t="e">
        <f>_xlfn.XLOOKUP(A661,[3]MASTER!$G:$G,[3]MASTER!$Q:$Q)</f>
        <v>#N/A</v>
      </c>
      <c r="F661" s="18">
        <f>_xlfn.XLOOKUP(A661,'[4]2022 Qtr 2 | Eff April 01, 2022'!$C$4:$C$785,'[4]2022 Qtr 2 | Eff April 01, 2022'!$I$4:$I$785)</f>
        <v>0.82599999999999996</v>
      </c>
      <c r="G661" s="19">
        <f>_xlfn.XLOOKUP(A661,[5]Q3!$A:$A,[5]Q3!$O:$O)</f>
        <v>0.83899999999999997</v>
      </c>
      <c r="H661" s="20">
        <f t="shared" si="11"/>
        <v>0.83899999999999997</v>
      </c>
      <c r="I661" s="21"/>
    </row>
    <row r="662" spans="1:9" ht="25.5" x14ac:dyDescent="0.2">
      <c r="A662" s="14" t="s">
        <v>824</v>
      </c>
      <c r="B662" s="15" t="s">
        <v>1269</v>
      </c>
      <c r="C662" s="16" t="s">
        <v>2</v>
      </c>
      <c r="D662" s="17">
        <v>30</v>
      </c>
      <c r="E662" s="17" t="e">
        <f>_xlfn.XLOOKUP(A662,[3]MASTER!$G:$G,[3]MASTER!$Q:$Q)</f>
        <v>#N/A</v>
      </c>
      <c r="F662" s="18">
        <f>_xlfn.XLOOKUP(A662,'[4]2022 Qtr 2 | Eff April 01, 2022'!$C$4:$C$785,'[4]2022 Qtr 2 | Eff April 01, 2022'!$I$4:$I$785)</f>
        <v>8.2560000000000002</v>
      </c>
      <c r="G662" s="19">
        <f>_xlfn.XLOOKUP(A662,[5]Q3!$A:$A,[5]Q3!$O:$O)</f>
        <v>8.3949999999999996</v>
      </c>
      <c r="H662" s="20">
        <f t="shared" si="11"/>
        <v>8.3949999999999996</v>
      </c>
      <c r="I662" s="21"/>
    </row>
    <row r="663" spans="1:9" x14ac:dyDescent="0.2">
      <c r="A663" s="14" t="s">
        <v>825</v>
      </c>
      <c r="B663" s="15" t="s">
        <v>826</v>
      </c>
      <c r="C663" s="16" t="s">
        <v>2</v>
      </c>
      <c r="D663" s="17">
        <v>30</v>
      </c>
      <c r="E663" s="17" t="e">
        <f>_xlfn.XLOOKUP(A663,[3]MASTER!$G:$G,[3]MASTER!$Q:$Q)</f>
        <v>#N/A</v>
      </c>
      <c r="F663" s="18">
        <f>_xlfn.XLOOKUP(A663,'[4]2022 Qtr 2 | Eff April 01, 2022'!$C$4:$C$785,'[4]2022 Qtr 2 | Eff April 01, 2022'!$I$4:$I$785)</f>
        <v>36.131</v>
      </c>
      <c r="G663" s="19">
        <f>_xlfn.XLOOKUP(A663,[5]Q3!$A:$A,[5]Q3!$O:$O)</f>
        <v>32.238999999999997</v>
      </c>
      <c r="H663" s="20">
        <f t="shared" si="11"/>
        <v>32.238999999999997</v>
      </c>
      <c r="I663" s="21"/>
    </row>
    <row r="664" spans="1:9" x14ac:dyDescent="0.2">
      <c r="A664" s="14" t="s">
        <v>827</v>
      </c>
      <c r="B664" s="15" t="s">
        <v>828</v>
      </c>
      <c r="C664" s="16" t="s">
        <v>2</v>
      </c>
      <c r="D664" s="17">
        <v>30</v>
      </c>
      <c r="E664" s="17" t="e">
        <f>_xlfn.XLOOKUP(A664,[3]MASTER!$G:$G,[3]MASTER!$Q:$Q)</f>
        <v>#N/A</v>
      </c>
      <c r="F664" s="18">
        <f>_xlfn.XLOOKUP(A664,'[4]2022 Qtr 2 | Eff April 01, 2022'!$C$4:$C$785,'[4]2022 Qtr 2 | Eff April 01, 2022'!$I$4:$I$785)</f>
        <v>179.84800000000001</v>
      </c>
      <c r="G664" s="19">
        <f>_xlfn.XLOOKUP(A664,[5]Q3!$A:$A,[5]Q3!$O:$O)</f>
        <v>165.268</v>
      </c>
      <c r="H664" s="20">
        <f t="shared" si="11"/>
        <v>165.268</v>
      </c>
      <c r="I664" s="21"/>
    </row>
    <row r="665" spans="1:9" x14ac:dyDescent="0.2">
      <c r="A665" s="14" t="s">
        <v>1283</v>
      </c>
      <c r="B665" s="15" t="s">
        <v>1284</v>
      </c>
      <c r="C665" s="16" t="s">
        <v>2</v>
      </c>
      <c r="D665" s="17">
        <v>30</v>
      </c>
      <c r="E665" s="17" t="e">
        <f>_xlfn.XLOOKUP(A665,[3]MASTER!$G:$G,[3]MASTER!$Q:$Q)</f>
        <v>#N/A</v>
      </c>
      <c r="F665" s="18">
        <f>_xlfn.XLOOKUP(A665,'[4]2022 Qtr 2 | Eff April 01, 2022'!$C$4:$C$785,'[4]2022 Qtr 2 | Eff April 01, 2022'!$I$4:$I$785)</f>
        <v>0</v>
      </c>
      <c r="G665" s="19" t="e">
        <f>_xlfn.XLOOKUP(A665,[5]Q3!$A:$A,[5]Q3!$O:$O)</f>
        <v>#N/A</v>
      </c>
      <c r="H665" s="20">
        <f t="shared" si="11"/>
        <v>0</v>
      </c>
      <c r="I665" s="21"/>
    </row>
    <row r="666" spans="1:9" x14ac:dyDescent="0.2">
      <c r="A666" s="14" t="s">
        <v>829</v>
      </c>
      <c r="B666" s="15" t="s">
        <v>830</v>
      </c>
      <c r="C666" s="16" t="s">
        <v>2</v>
      </c>
      <c r="D666" s="17">
        <v>30</v>
      </c>
      <c r="E666" s="17" t="e">
        <f>_xlfn.XLOOKUP(A666,[3]MASTER!$G:$G,[3]MASTER!$Q:$Q)</f>
        <v>#N/A</v>
      </c>
      <c r="F666" s="18">
        <f>_xlfn.XLOOKUP(A666,'[4]2022 Qtr 2 | Eff April 01, 2022'!$C$4:$C$785,'[4]2022 Qtr 2 | Eff April 01, 2022'!$I$4:$I$785)</f>
        <v>0.35599999999999998</v>
      </c>
      <c r="G666" s="19">
        <f>_xlfn.XLOOKUP(A666,[5]Q3!$A:$A,[5]Q3!$O:$O)</f>
        <v>0.34</v>
      </c>
      <c r="H666" s="20">
        <f t="shared" si="11"/>
        <v>0.34</v>
      </c>
      <c r="I666" s="21"/>
    </row>
    <row r="667" spans="1:9" x14ac:dyDescent="0.2">
      <c r="A667" s="14" t="s">
        <v>831</v>
      </c>
      <c r="B667" s="15" t="s">
        <v>832</v>
      </c>
      <c r="C667" s="16" t="s">
        <v>2</v>
      </c>
      <c r="D667" s="17">
        <v>30</v>
      </c>
      <c r="E667" s="17" t="e">
        <f>_xlfn.XLOOKUP(A667,[3]MASTER!$G:$G,[3]MASTER!$Q:$Q)</f>
        <v>#N/A</v>
      </c>
      <c r="F667" s="18">
        <f>_xlfn.XLOOKUP(A667,'[4]2022 Qtr 2 | Eff April 01, 2022'!$C$4:$C$785,'[4]2022 Qtr 2 | Eff April 01, 2022'!$I$4:$I$785)</f>
        <v>183.41200000000001</v>
      </c>
      <c r="G667" s="19">
        <f>_xlfn.XLOOKUP(A667,[5]Q3!$A:$A,[5]Q3!$O:$O)</f>
        <v>171.869</v>
      </c>
      <c r="H667" s="20">
        <f t="shared" si="11"/>
        <v>171.869</v>
      </c>
      <c r="I667" s="21"/>
    </row>
    <row r="668" spans="1:9" x14ac:dyDescent="0.2">
      <c r="A668" s="14" t="s">
        <v>833</v>
      </c>
      <c r="B668" s="15" t="s">
        <v>834</v>
      </c>
      <c r="C668" s="16" t="s">
        <v>2</v>
      </c>
      <c r="D668" s="17">
        <v>30</v>
      </c>
      <c r="E668" s="17" t="e">
        <f>_xlfn.XLOOKUP(A668,[3]MASTER!$G:$G,[3]MASTER!$Q:$Q)</f>
        <v>#N/A</v>
      </c>
      <c r="F668" s="18">
        <f>_xlfn.XLOOKUP(A668,'[4]2022 Qtr 2 | Eff April 01, 2022'!$C$4:$C$785,'[4]2022 Qtr 2 | Eff April 01, 2022'!$I$4:$I$785)</f>
        <v>76.885999999999996</v>
      </c>
      <c r="G668" s="19">
        <f>_xlfn.XLOOKUP(A668,[5]Q3!$A:$A,[5]Q3!$O:$O)</f>
        <v>68.497</v>
      </c>
      <c r="H668" s="20">
        <f t="shared" si="11"/>
        <v>68.497</v>
      </c>
      <c r="I668" s="21"/>
    </row>
    <row r="669" spans="1:9" x14ac:dyDescent="0.2">
      <c r="A669" s="14" t="s">
        <v>835</v>
      </c>
      <c r="B669" s="15" t="s">
        <v>836</v>
      </c>
      <c r="C669" s="16" t="s">
        <v>2</v>
      </c>
      <c r="D669" s="17">
        <v>30</v>
      </c>
      <c r="E669" s="17" t="e">
        <f>_xlfn.XLOOKUP(A669,[3]MASTER!$G:$G,[3]MASTER!$Q:$Q)</f>
        <v>#N/A</v>
      </c>
      <c r="F669" s="18">
        <f>_xlfn.XLOOKUP(A669,'[4]2022 Qtr 2 | Eff April 01, 2022'!$C$4:$C$785,'[4]2022 Qtr 2 | Eff April 01, 2022'!$I$4:$I$785)</f>
        <v>52.588000000000001</v>
      </c>
      <c r="G669" s="19">
        <f>_xlfn.XLOOKUP(A669,[5]Q3!$A:$A,[5]Q3!$O:$O)</f>
        <v>42.954999999999998</v>
      </c>
      <c r="H669" s="20">
        <f t="shared" si="11"/>
        <v>42.954999999999998</v>
      </c>
      <c r="I669" s="21"/>
    </row>
    <row r="670" spans="1:9" x14ac:dyDescent="0.2">
      <c r="A670" s="14" t="s">
        <v>837</v>
      </c>
      <c r="B670" s="15" t="s">
        <v>838</v>
      </c>
      <c r="C670" s="16" t="s">
        <v>2</v>
      </c>
      <c r="D670" s="17">
        <v>30</v>
      </c>
      <c r="E670" s="17" t="e">
        <f>_xlfn.XLOOKUP(A670,[3]MASTER!$G:$G,[3]MASTER!$Q:$Q)</f>
        <v>#N/A</v>
      </c>
      <c r="F670" s="18">
        <f>_xlfn.XLOOKUP(A670,'[4]2022 Qtr 2 | Eff April 01, 2022'!$C$4:$C$785,'[4]2022 Qtr 2 | Eff April 01, 2022'!$I$4:$I$785)</f>
        <v>50.110999999999997</v>
      </c>
      <c r="G670" s="19">
        <f>_xlfn.XLOOKUP(A670,[5]Q3!$A:$A,[5]Q3!$O:$O)</f>
        <v>47.802999999999997</v>
      </c>
      <c r="H670" s="20">
        <f t="shared" si="11"/>
        <v>47.802999999999997</v>
      </c>
      <c r="I670" s="21"/>
    </row>
    <row r="671" spans="1:9" x14ac:dyDescent="0.2">
      <c r="A671" s="14" t="s">
        <v>839</v>
      </c>
      <c r="B671" s="15" t="s">
        <v>840</v>
      </c>
      <c r="C671" s="16" t="s">
        <v>2</v>
      </c>
      <c r="D671" s="17">
        <v>30</v>
      </c>
      <c r="E671" s="17" t="e">
        <f>_xlfn.XLOOKUP(A671,[3]MASTER!$G:$G,[3]MASTER!$Q:$Q)</f>
        <v>#N/A</v>
      </c>
      <c r="F671" s="18">
        <f>_xlfn.XLOOKUP(A671,'[4]2022 Qtr 2 | Eff April 01, 2022'!$C$4:$C$785,'[4]2022 Qtr 2 | Eff April 01, 2022'!$I$4:$I$785)</f>
        <v>53.691000000000003</v>
      </c>
      <c r="G671" s="19">
        <f>_xlfn.XLOOKUP(A671,[5]Q3!$A:$A,[5]Q3!$O:$O)</f>
        <v>48.34</v>
      </c>
      <c r="H671" s="20">
        <f t="shared" si="11"/>
        <v>48.34</v>
      </c>
      <c r="I671" s="21"/>
    </row>
    <row r="672" spans="1:9" x14ac:dyDescent="0.2">
      <c r="A672" s="14" t="s">
        <v>841</v>
      </c>
      <c r="B672" s="15" t="s">
        <v>842</v>
      </c>
      <c r="C672" s="16" t="s">
        <v>2</v>
      </c>
      <c r="D672" s="17">
        <v>30</v>
      </c>
      <c r="E672" s="17" t="e">
        <f>_xlfn.XLOOKUP(A672,[3]MASTER!$G:$G,[3]MASTER!$Q:$Q)</f>
        <v>#N/A</v>
      </c>
      <c r="F672" s="18">
        <f>_xlfn.XLOOKUP(A672,'[4]2022 Qtr 2 | Eff April 01, 2022'!$C$4:$C$785,'[4]2022 Qtr 2 | Eff April 01, 2022'!$I$4:$I$785)</f>
        <v>51.015999999999998</v>
      </c>
      <c r="G672" s="19">
        <f>_xlfn.XLOOKUP(A672,[5]Q3!$A:$A,[5]Q3!$O:$O)</f>
        <v>45.48</v>
      </c>
      <c r="H672" s="20">
        <f t="shared" si="11"/>
        <v>45.48</v>
      </c>
      <c r="I672" s="21"/>
    </row>
    <row r="673" spans="1:9" x14ac:dyDescent="0.2">
      <c r="A673" s="14" t="s">
        <v>843</v>
      </c>
      <c r="B673" s="15" t="s">
        <v>844</v>
      </c>
      <c r="C673" s="16" t="s">
        <v>2</v>
      </c>
      <c r="D673" s="17">
        <v>30</v>
      </c>
      <c r="E673" s="17" t="e">
        <f>_xlfn.XLOOKUP(A673,[3]MASTER!$G:$G,[3]MASTER!$Q:$Q)</f>
        <v>#N/A</v>
      </c>
      <c r="F673" s="18">
        <f>_xlfn.XLOOKUP(A673,'[4]2022 Qtr 2 | Eff April 01, 2022'!$C$4:$C$785,'[4]2022 Qtr 2 | Eff April 01, 2022'!$I$4:$I$785)</f>
        <v>42.881999999999998</v>
      </c>
      <c r="G673" s="19">
        <f>_xlfn.XLOOKUP(A673,[5]Q3!$A:$A,[5]Q3!$O:$O)</f>
        <v>38.491</v>
      </c>
      <c r="H673" s="20">
        <f t="shared" si="11"/>
        <v>38.491</v>
      </c>
      <c r="I673" s="21"/>
    </row>
    <row r="674" spans="1:9" x14ac:dyDescent="0.2">
      <c r="A674" s="14" t="s">
        <v>845</v>
      </c>
      <c r="B674" s="15" t="s">
        <v>846</v>
      </c>
      <c r="C674" s="16" t="s">
        <v>2</v>
      </c>
      <c r="D674" s="17">
        <v>30</v>
      </c>
      <c r="E674" s="17" t="e">
        <f>_xlfn.XLOOKUP(A674,[3]MASTER!$G:$G,[3]MASTER!$Q:$Q)</f>
        <v>#N/A</v>
      </c>
      <c r="F674" s="18">
        <f>_xlfn.XLOOKUP(A674,'[4]2022 Qtr 2 | Eff April 01, 2022'!$C$4:$C$785,'[4]2022 Qtr 2 | Eff April 01, 2022'!$I$4:$I$785)</f>
        <v>45.863</v>
      </c>
      <c r="G674" s="19">
        <f>_xlfn.XLOOKUP(A674,[5]Q3!$A:$A,[5]Q3!$O:$O)</f>
        <v>41.862000000000002</v>
      </c>
      <c r="H674" s="20">
        <f t="shared" si="11"/>
        <v>41.862000000000002</v>
      </c>
      <c r="I674" s="21"/>
    </row>
    <row r="675" spans="1:9" x14ac:dyDescent="0.2">
      <c r="A675" s="14" t="s">
        <v>847</v>
      </c>
      <c r="B675" s="15" t="s">
        <v>848</v>
      </c>
      <c r="C675" s="16" t="s">
        <v>2</v>
      </c>
      <c r="D675" s="17">
        <v>30</v>
      </c>
      <c r="E675" s="17" t="e">
        <f>_xlfn.XLOOKUP(A675,[3]MASTER!$G:$G,[3]MASTER!$Q:$Q)</f>
        <v>#N/A</v>
      </c>
      <c r="F675" s="18">
        <f>_xlfn.XLOOKUP(A675,'[4]2022 Qtr 2 | Eff April 01, 2022'!$C$4:$C$785,'[4]2022 Qtr 2 | Eff April 01, 2022'!$I$4:$I$785)</f>
        <v>49.816000000000003</v>
      </c>
      <c r="G675" s="19">
        <f>_xlfn.XLOOKUP(A675,[5]Q3!$A:$A,[5]Q3!$O:$O)</f>
        <v>44.029000000000003</v>
      </c>
      <c r="H675" s="20">
        <f t="shared" si="11"/>
        <v>44.029000000000003</v>
      </c>
      <c r="I675" s="21"/>
    </row>
    <row r="676" spans="1:9" x14ac:dyDescent="0.2">
      <c r="A676" s="14" t="s">
        <v>849</v>
      </c>
      <c r="B676" s="15" t="s">
        <v>850</v>
      </c>
      <c r="C676" s="16" t="s">
        <v>2</v>
      </c>
      <c r="D676" s="17">
        <v>30</v>
      </c>
      <c r="E676" s="17" t="e">
        <f>_xlfn.XLOOKUP(A676,[3]MASTER!$G:$G,[3]MASTER!$Q:$Q)</f>
        <v>#N/A</v>
      </c>
      <c r="F676" s="18">
        <f>_xlfn.XLOOKUP(A676,'[4]2022 Qtr 2 | Eff April 01, 2022'!$C$4:$C$785,'[4]2022 Qtr 2 | Eff April 01, 2022'!$I$4:$I$785)</f>
        <v>178.55099999999999</v>
      </c>
      <c r="G676" s="19">
        <f>_xlfn.XLOOKUP(A676,[5]Q3!$A:$A,[5]Q3!$O:$O)</f>
        <v>153.333</v>
      </c>
      <c r="H676" s="20">
        <f t="shared" si="11"/>
        <v>153.333</v>
      </c>
      <c r="I676" s="21"/>
    </row>
    <row r="677" spans="1:9" x14ac:dyDescent="0.2">
      <c r="A677" s="14" t="s">
        <v>851</v>
      </c>
      <c r="B677" s="15" t="s">
        <v>852</v>
      </c>
      <c r="C677" s="16" t="s">
        <v>2</v>
      </c>
      <c r="D677" s="17">
        <v>30</v>
      </c>
      <c r="E677" s="17" t="e">
        <f>_xlfn.XLOOKUP(A677,[3]MASTER!$G:$G,[3]MASTER!$Q:$Q)</f>
        <v>#N/A</v>
      </c>
      <c r="F677" s="18">
        <f>_xlfn.XLOOKUP(A677,'[4]2022 Qtr 2 | Eff April 01, 2022'!$C$4:$C$785,'[4]2022 Qtr 2 | Eff April 01, 2022'!$I$4:$I$785)</f>
        <v>43.29</v>
      </c>
      <c r="G677" s="19">
        <f>_xlfn.XLOOKUP(A677,[5]Q3!$A:$A,[5]Q3!$O:$O)</f>
        <v>38.649000000000001</v>
      </c>
      <c r="H677" s="20">
        <f t="shared" si="11"/>
        <v>38.649000000000001</v>
      </c>
      <c r="I677" s="21"/>
    </row>
    <row r="678" spans="1:9" x14ac:dyDescent="0.2">
      <c r="A678" s="14" t="s">
        <v>853</v>
      </c>
      <c r="B678" s="15" t="s">
        <v>854</v>
      </c>
      <c r="C678" s="16" t="s">
        <v>2</v>
      </c>
      <c r="D678" s="17">
        <v>30</v>
      </c>
      <c r="E678" s="17" t="e">
        <f>_xlfn.XLOOKUP(A678,[3]MASTER!$G:$G,[3]MASTER!$Q:$Q)</f>
        <v>#N/A</v>
      </c>
      <c r="F678" s="18">
        <f>_xlfn.XLOOKUP(A678,'[4]2022 Qtr 2 | Eff April 01, 2022'!$C$4:$C$785,'[4]2022 Qtr 2 | Eff April 01, 2022'!$I$4:$I$785)</f>
        <v>243.04499999999999</v>
      </c>
      <c r="G678" s="19">
        <f>_xlfn.XLOOKUP(A678,[5]Q3!$A:$A,[5]Q3!$O:$O)</f>
        <v>217.685</v>
      </c>
      <c r="H678" s="20">
        <f t="shared" si="11"/>
        <v>217.685</v>
      </c>
      <c r="I678" s="21"/>
    </row>
    <row r="679" spans="1:9" x14ac:dyDescent="0.2">
      <c r="A679" s="14" t="s">
        <v>855</v>
      </c>
      <c r="B679" s="15" t="s">
        <v>1313</v>
      </c>
      <c r="C679" s="16" t="s">
        <v>2</v>
      </c>
      <c r="D679" s="17">
        <v>30</v>
      </c>
      <c r="E679" s="17" t="e">
        <f>_xlfn.XLOOKUP(A679,[3]MASTER!$G:$G,[3]MASTER!$Q:$Q)</f>
        <v>#N/A</v>
      </c>
      <c r="F679" s="18">
        <f>_xlfn.XLOOKUP(A679,'[4]2022 Qtr 2 | Eff April 01, 2022'!$C$4:$C$785,'[4]2022 Qtr 2 | Eff April 01, 2022'!$I$4:$I$785)</f>
        <v>56.588000000000001</v>
      </c>
      <c r="G679" s="19">
        <f>_xlfn.XLOOKUP(A679,[5]Q3!$A:$A,[5]Q3!$O:$O)</f>
        <v>49.837000000000003</v>
      </c>
      <c r="H679" s="20">
        <f t="shared" si="11"/>
        <v>49.837000000000003</v>
      </c>
      <c r="I679" s="21"/>
    </row>
    <row r="680" spans="1:9" x14ac:dyDescent="0.2">
      <c r="A680" s="14" t="s">
        <v>1309</v>
      </c>
      <c r="B680" s="15" t="s">
        <v>1310</v>
      </c>
      <c r="C680" s="16" t="s">
        <v>2</v>
      </c>
      <c r="D680" s="17">
        <v>30</v>
      </c>
      <c r="E680" s="17" t="e">
        <f>_xlfn.XLOOKUP(A680,[3]MASTER!$G:$G,[3]MASTER!$Q:$Q)</f>
        <v>#N/A</v>
      </c>
      <c r="F680" s="18">
        <f>_xlfn.XLOOKUP(A680,'[4]2022 Qtr 2 | Eff April 01, 2022'!$C$4:$C$785,'[4]2022 Qtr 2 | Eff April 01, 2022'!$I$4:$I$785)</f>
        <v>0</v>
      </c>
      <c r="G680" s="19">
        <f>_xlfn.XLOOKUP(A680,[5]Q3!$A:$A,[5]Q3!$O:$O)</f>
        <v>226</v>
      </c>
      <c r="H680" s="20">
        <f t="shared" si="11"/>
        <v>226</v>
      </c>
      <c r="I680" s="21"/>
    </row>
    <row r="681" spans="1:9" x14ac:dyDescent="0.2">
      <c r="A681" s="14" t="s">
        <v>870</v>
      </c>
      <c r="B681" s="15" t="s">
        <v>871</v>
      </c>
      <c r="C681" s="16" t="s">
        <v>2</v>
      </c>
      <c r="D681" s="17">
        <v>30</v>
      </c>
      <c r="E681" s="17" t="e">
        <f>_xlfn.XLOOKUP(A681,[3]MASTER!$G:$G,[3]MASTER!$Q:$Q)</f>
        <v>#N/A</v>
      </c>
      <c r="F681" s="18">
        <f>_xlfn.XLOOKUP(A681,'[4]2022 Qtr 2 | Eff April 01, 2022'!$C$4:$C$785,'[4]2022 Qtr 2 | Eff April 01, 2022'!$I$4:$I$785)</f>
        <v>1781.309</v>
      </c>
      <c r="G681" s="19">
        <f>_xlfn.XLOOKUP(A681,[5]Q3!$A:$A,[5]Q3!$O:$O)</f>
        <v>1858.61</v>
      </c>
      <c r="H681" s="20">
        <f t="shared" si="11"/>
        <v>1858.61</v>
      </c>
      <c r="I681" s="21"/>
    </row>
    <row r="682" spans="1:9" x14ac:dyDescent="0.2">
      <c r="A682" s="14" t="s">
        <v>872</v>
      </c>
      <c r="B682" s="24" t="s">
        <v>873</v>
      </c>
      <c r="C682" s="16" t="s">
        <v>2</v>
      </c>
      <c r="D682" s="17">
        <v>30</v>
      </c>
      <c r="E682" s="17" t="e">
        <f>_xlfn.XLOOKUP(A682,[3]MASTER!$G:$G,[3]MASTER!$Q:$Q)</f>
        <v>#N/A</v>
      </c>
      <c r="F682" s="18">
        <f>_xlfn.XLOOKUP(A682,'[4]2022 Qtr 2 | Eff April 01, 2022'!$C$4:$C$785,'[4]2022 Qtr 2 | Eff April 01, 2022'!$I$4:$I$785)</f>
        <v>1781.309</v>
      </c>
      <c r="G682" s="19">
        <f>_xlfn.XLOOKUP(A682,[5]Q3!$A:$A,[5]Q3!$O:$O)</f>
        <v>1858.61</v>
      </c>
      <c r="H682" s="20">
        <f t="shared" si="11"/>
        <v>1858.61</v>
      </c>
      <c r="I682" s="21"/>
    </row>
    <row r="683" spans="1:9" x14ac:dyDescent="0.2">
      <c r="A683" s="14" t="s">
        <v>874</v>
      </c>
      <c r="B683" s="15" t="s">
        <v>875</v>
      </c>
      <c r="C683" s="16">
        <v>1</v>
      </c>
      <c r="D683" s="17">
        <v>9</v>
      </c>
      <c r="E683" s="17" t="e">
        <f>_xlfn.XLOOKUP(A683,[3]MASTER!$G:$G,[3]MASTER!$Q:$Q)</f>
        <v>#N/A</v>
      </c>
      <c r="F683" s="18">
        <f>_xlfn.XLOOKUP(A683,'[4]2022 Qtr 2 | Eff April 01, 2022'!$C$4:$C$785,'[4]2022 Qtr 2 | Eff April 01, 2022'!$I$4:$I$785)</f>
        <v>12.2083625</v>
      </c>
      <c r="G683" s="19" t="str">
        <f>_xlfn.XLOOKUP(A683,[5]Q3!$A:$A,[5]Q3!$O:$O)</f>
        <v>N/C</v>
      </c>
      <c r="H683" s="20">
        <f t="shared" si="11"/>
        <v>12.2083625</v>
      </c>
      <c r="I683" s="21"/>
    </row>
    <row r="684" spans="1:9" x14ac:dyDescent="0.2">
      <c r="A684" s="14" t="s">
        <v>876</v>
      </c>
      <c r="B684" s="15" t="s">
        <v>877</v>
      </c>
      <c r="C684" s="16" t="s">
        <v>2</v>
      </c>
      <c r="D684" s="17">
        <v>30</v>
      </c>
      <c r="E684" s="17" t="e">
        <f>_xlfn.XLOOKUP(A684,[3]MASTER!$G:$G,[3]MASTER!$Q:$Q)</f>
        <v>#N/A</v>
      </c>
      <c r="F684" s="18">
        <f>_xlfn.XLOOKUP(A684,'[4]2022 Qtr 2 | Eff April 01, 2022'!$C$4:$C$785,'[4]2022 Qtr 2 | Eff April 01, 2022'!$I$4:$I$785)</f>
        <v>7.7025000000000006</v>
      </c>
      <c r="G684" s="19" t="str">
        <f>_xlfn.XLOOKUP(A684,[5]Q3!$A:$A,[5]Q3!$O:$O)</f>
        <v>N/C</v>
      </c>
      <c r="H684" s="20">
        <f t="shared" si="11"/>
        <v>7.7025000000000006</v>
      </c>
      <c r="I684" s="21"/>
    </row>
    <row r="685" spans="1:9" x14ac:dyDescent="0.2">
      <c r="A685" s="14" t="s">
        <v>878</v>
      </c>
      <c r="B685" s="15" t="s">
        <v>879</v>
      </c>
      <c r="C685" s="16" t="s">
        <v>2</v>
      </c>
      <c r="D685" s="17">
        <v>30</v>
      </c>
      <c r="E685" s="17" t="e">
        <f>_xlfn.XLOOKUP(A685,[3]MASTER!$G:$G,[3]MASTER!$Q:$Q)</f>
        <v>#N/A</v>
      </c>
      <c r="F685" s="18">
        <f>_xlfn.XLOOKUP(A685,'[4]2022 Qtr 2 | Eff April 01, 2022'!$C$4:$C$785,'[4]2022 Qtr 2 | Eff April 01, 2022'!$I$4:$I$785)</f>
        <v>4.7043611264494753</v>
      </c>
      <c r="G685" s="19">
        <f>_xlfn.XLOOKUP(A685,[5]Q3!$A:$A,[5]Q3!$O:$O)</f>
        <v>4.8467002427184456</v>
      </c>
      <c r="H685" s="20">
        <f t="shared" si="11"/>
        <v>4.8467002427184456</v>
      </c>
      <c r="I685" s="21"/>
    </row>
    <row r="686" spans="1:9" x14ac:dyDescent="0.2">
      <c r="A686" s="14" t="s">
        <v>880</v>
      </c>
      <c r="B686" s="15" t="s">
        <v>881</v>
      </c>
      <c r="C686" s="16" t="s">
        <v>2</v>
      </c>
      <c r="D686" s="17">
        <v>30</v>
      </c>
      <c r="E686" s="17" t="e">
        <f>_xlfn.XLOOKUP(A686,[3]MASTER!$G:$G,[3]MASTER!$Q:$Q)</f>
        <v>#N/A</v>
      </c>
      <c r="F686" s="18">
        <f>_xlfn.XLOOKUP(A686,'[4]2022 Qtr 2 | Eff April 01, 2022'!$C$4:$C$785,'[4]2022 Qtr 2 | Eff April 01, 2022'!$I$4:$I$785)</f>
        <v>22.7</v>
      </c>
      <c r="G686" s="19">
        <f>_xlfn.XLOOKUP(A686,[5]Q3!$A:$A,[5]Q3!$O:$O)</f>
        <v>23.769391304347824</v>
      </c>
      <c r="H686" s="20">
        <f t="shared" si="11"/>
        <v>23.769391304347824</v>
      </c>
      <c r="I686" s="21"/>
    </row>
    <row r="687" spans="1:9" x14ac:dyDescent="0.2">
      <c r="A687" s="14" t="s">
        <v>1164</v>
      </c>
      <c r="B687" s="15" t="s">
        <v>1165</v>
      </c>
      <c r="C687" s="16" t="s">
        <v>2</v>
      </c>
      <c r="D687" s="17">
        <v>30</v>
      </c>
      <c r="E687" s="17" t="e">
        <f>_xlfn.XLOOKUP(A687,[3]MASTER!$G:$G,[3]MASTER!$Q:$Q)</f>
        <v>#N/A</v>
      </c>
      <c r="F687" s="18">
        <f>_xlfn.XLOOKUP(A687,'[4]2022 Qtr 2 | Eff April 01, 2022'!$C$4:$C$785,'[4]2022 Qtr 2 | Eff April 01, 2022'!$I$4:$I$785)</f>
        <v>11.923545454545454</v>
      </c>
      <c r="G687" s="19" t="str">
        <f>_xlfn.XLOOKUP(A687,[5]Q3!$A:$A,[5]Q3!$O:$O)</f>
        <v>N/C</v>
      </c>
      <c r="H687" s="20">
        <f t="shared" si="11"/>
        <v>11.923545454545454</v>
      </c>
      <c r="I687" s="21"/>
    </row>
    <row r="688" spans="1:9" x14ac:dyDescent="0.2">
      <c r="A688" s="14" t="s">
        <v>882</v>
      </c>
      <c r="B688" s="15" t="s">
        <v>883</v>
      </c>
      <c r="C688" s="16" t="s">
        <v>2</v>
      </c>
      <c r="D688" s="17">
        <v>30</v>
      </c>
      <c r="E688" s="17" t="e">
        <f>_xlfn.XLOOKUP(A688,[3]MASTER!$G:$G,[3]MASTER!$Q:$Q)</f>
        <v>#N/A</v>
      </c>
      <c r="F688" s="18">
        <f>_xlfn.XLOOKUP(A688,'[4]2022 Qtr 2 | Eff April 01, 2022'!$C$4:$C$785,'[4]2022 Qtr 2 | Eff April 01, 2022'!$I$4:$I$785)</f>
        <v>12.791132142857141</v>
      </c>
      <c r="G688" s="19">
        <f>_xlfn.XLOOKUP(A688,[5]Q3!$A:$A,[5]Q3!$O:$O)</f>
        <v>9.9825850000000003</v>
      </c>
      <c r="H688" s="20">
        <f t="shared" si="11"/>
        <v>9.9825850000000003</v>
      </c>
      <c r="I688" s="21"/>
    </row>
    <row r="689" spans="1:9" x14ac:dyDescent="0.2">
      <c r="A689" s="14" t="s">
        <v>884</v>
      </c>
      <c r="B689" s="15" t="s">
        <v>885</v>
      </c>
      <c r="C689" s="16" t="s">
        <v>2</v>
      </c>
      <c r="D689" s="17">
        <v>30</v>
      </c>
      <c r="E689" s="17" t="e">
        <f>_xlfn.XLOOKUP(A689,[3]MASTER!$G:$G,[3]MASTER!$Q:$Q)</f>
        <v>#N/A</v>
      </c>
      <c r="F689" s="18">
        <f>_xlfn.XLOOKUP(A689,'[4]2022 Qtr 2 | Eff April 01, 2022'!$C$4:$C$785,'[4]2022 Qtr 2 | Eff April 01, 2022'!$I$4:$I$785)</f>
        <v>3.8515333798882683</v>
      </c>
      <c r="G689" s="19">
        <f>_xlfn.XLOOKUP(A689,[5]Q3!$A:$A,[5]Q3!$O:$O)</f>
        <v>3.0761121428571427</v>
      </c>
      <c r="H689" s="20">
        <f t="shared" si="11"/>
        <v>3.0761121428571427</v>
      </c>
      <c r="I689" s="21"/>
    </row>
    <row r="690" spans="1:9" x14ac:dyDescent="0.2">
      <c r="A690" s="14" t="s">
        <v>1273</v>
      </c>
      <c r="B690" s="15" t="s">
        <v>1274</v>
      </c>
      <c r="C690" s="16" t="s">
        <v>2</v>
      </c>
      <c r="D690" s="17">
        <v>30</v>
      </c>
      <c r="E690" s="17" t="e">
        <f>_xlfn.XLOOKUP(A690,[3]MASTER!$G:$G,[3]MASTER!$Q:$Q)</f>
        <v>#N/A</v>
      </c>
      <c r="F690" s="18">
        <f>_xlfn.XLOOKUP(A690,'[4]2022 Qtr 2 | Eff April 01, 2022'!$C$4:$C$785,'[4]2022 Qtr 2 | Eff April 01, 2022'!$I$4:$I$785)</f>
        <v>0</v>
      </c>
      <c r="G690" s="19">
        <f>_xlfn.XLOOKUP(A690,[5]Q3!$A:$A,[5]Q3!$O:$O)</f>
        <v>72.983071428571421</v>
      </c>
      <c r="H690" s="20">
        <f t="shared" si="11"/>
        <v>72.983071428571421</v>
      </c>
      <c r="I690" s="21"/>
    </row>
    <row r="691" spans="1:9" x14ac:dyDescent="0.2">
      <c r="A691" s="14" t="s">
        <v>886</v>
      </c>
      <c r="B691" s="15" t="s">
        <v>887</v>
      </c>
      <c r="C691" s="16" t="s">
        <v>2</v>
      </c>
      <c r="D691" s="17">
        <v>30</v>
      </c>
      <c r="E691" s="17" t="e">
        <f>_xlfn.XLOOKUP(A691,[3]MASTER!$G:$G,[3]MASTER!$Q:$Q)</f>
        <v>#N/A</v>
      </c>
      <c r="F691" s="18">
        <f>_xlfn.XLOOKUP(A691,'[4]2022 Qtr 2 | Eff April 01, 2022'!$C$4:$C$785,'[4]2022 Qtr 2 | Eff April 01, 2022'!$I$4:$I$785)</f>
        <v>127.5546835443038</v>
      </c>
      <c r="G691" s="19">
        <f>_xlfn.XLOOKUP(A691,[5]Q3!$A:$A,[5]Q3!$O:$O)</f>
        <v>119.17821782178218</v>
      </c>
      <c r="H691" s="20">
        <f t="shared" si="11"/>
        <v>119.17821782178218</v>
      </c>
      <c r="I691" s="21"/>
    </row>
    <row r="692" spans="1:9" x14ac:dyDescent="0.2">
      <c r="A692" s="14" t="s">
        <v>888</v>
      </c>
      <c r="B692" s="15" t="s">
        <v>889</v>
      </c>
      <c r="C692" s="16">
        <v>1</v>
      </c>
      <c r="D692" s="17">
        <v>9</v>
      </c>
      <c r="E692" s="17" t="e">
        <f>_xlfn.XLOOKUP(A692,[3]MASTER!$G:$G,[3]MASTER!$Q:$Q)</f>
        <v>#N/A</v>
      </c>
      <c r="F692" s="18">
        <f>_xlfn.XLOOKUP(A692,'[4]2022 Qtr 2 | Eff April 01, 2022'!$C$4:$C$785,'[4]2022 Qtr 2 | Eff April 01, 2022'!$I$4:$I$785)</f>
        <v>0.22137155172413794</v>
      </c>
      <c r="G692" s="19" t="str">
        <f>_xlfn.XLOOKUP(A692,[5]Q3!$A:$A,[5]Q3!$O:$O)</f>
        <v>N/C</v>
      </c>
      <c r="H692" s="20">
        <f t="shared" si="11"/>
        <v>0.22137155172413794</v>
      </c>
      <c r="I692" s="21"/>
    </row>
    <row r="693" spans="1:9" x14ac:dyDescent="0.2">
      <c r="A693" s="14" t="s">
        <v>890</v>
      </c>
      <c r="B693" s="15" t="s">
        <v>891</v>
      </c>
      <c r="C693" s="16">
        <v>1</v>
      </c>
      <c r="D693" s="17">
        <v>9</v>
      </c>
      <c r="E693" s="17" t="e">
        <f>_xlfn.XLOOKUP(A693,[3]MASTER!$G:$G,[3]MASTER!$Q:$Q)</f>
        <v>#N/A</v>
      </c>
      <c r="F693" s="18">
        <f>_xlfn.XLOOKUP(A693,'[4]2022 Qtr 2 | Eff April 01, 2022'!$C$4:$C$785,'[4]2022 Qtr 2 | Eff April 01, 2022'!$I$4:$I$785)</f>
        <v>29.47955072463769</v>
      </c>
      <c r="G693" s="19">
        <f>_xlfn.XLOOKUP(A693,[5]Q3!$A:$A,[5]Q3!$O:$O)</f>
        <v>28.719405405405418</v>
      </c>
      <c r="H693" s="20">
        <f t="shared" si="11"/>
        <v>28.719405405405418</v>
      </c>
      <c r="I693" s="21"/>
    </row>
    <row r="694" spans="1:9" x14ac:dyDescent="0.2">
      <c r="A694" s="14" t="s">
        <v>1332</v>
      </c>
      <c r="B694" s="15" t="s">
        <v>1333</v>
      </c>
      <c r="C694" s="16">
        <v>1</v>
      </c>
      <c r="D694" s="17">
        <v>9</v>
      </c>
      <c r="E694" s="17" t="e">
        <f>_xlfn.XLOOKUP(A694,[3]MASTER!$G:$G,[3]MASTER!$Q:$Q)</f>
        <v>#N/A</v>
      </c>
      <c r="F694" s="18">
        <f>_xlfn.XLOOKUP(A694,'[4]2022 Qtr 2 | Eff April 01, 2022'!$C$4:$C$785,'[4]2022 Qtr 2 | Eff April 01, 2022'!$I$4:$I$785)</f>
        <v>0</v>
      </c>
      <c r="G694" s="19">
        <f>_xlfn.XLOOKUP(A694,[5]Q3!$A:$A,[5]Q3!$O:$O)</f>
        <v>0.27718921052631579</v>
      </c>
      <c r="H694" s="20">
        <f t="shared" si="11"/>
        <v>0.27718921052631579</v>
      </c>
      <c r="I694" s="21"/>
    </row>
    <row r="695" spans="1:9" x14ac:dyDescent="0.2">
      <c r="A695" s="14" t="s">
        <v>892</v>
      </c>
      <c r="B695" s="15" t="s">
        <v>893</v>
      </c>
      <c r="C695" s="16" t="s">
        <v>2</v>
      </c>
      <c r="D695" s="17">
        <v>30</v>
      </c>
      <c r="E695" s="17" t="e">
        <f>_xlfn.XLOOKUP(A695,[3]MASTER!$G:$G,[3]MASTER!$Q:$Q)</f>
        <v>#N/A</v>
      </c>
      <c r="F695" s="18">
        <f>_xlfn.XLOOKUP(A695,'[4]2022 Qtr 2 | Eff April 01, 2022'!$C$4:$C$785,'[4]2022 Qtr 2 | Eff April 01, 2022'!$I$4:$I$785)</f>
        <v>200.255</v>
      </c>
      <c r="G695" s="19">
        <f>_xlfn.XLOOKUP(A695,[5]Q3!$A:$A,[5]Q3!$O:$O)</f>
        <v>197.00399999999999</v>
      </c>
      <c r="H695" s="20">
        <f t="shared" si="11"/>
        <v>197.00399999999999</v>
      </c>
      <c r="I695" s="21"/>
    </row>
    <row r="696" spans="1:9" x14ac:dyDescent="0.2">
      <c r="A696" s="14" t="s">
        <v>1336</v>
      </c>
      <c r="B696" s="15" t="s">
        <v>1337</v>
      </c>
      <c r="C696" s="16">
        <v>1</v>
      </c>
      <c r="D696" s="17">
        <v>9</v>
      </c>
      <c r="E696" s="17" t="e">
        <f>_xlfn.XLOOKUP(A696,[3]MASTER!$G:$G,[3]MASTER!$Q:$Q)</f>
        <v>#N/A</v>
      </c>
      <c r="F696" s="18">
        <f>_xlfn.XLOOKUP(A696,'[4]2022 Qtr 2 | Eff April 01, 2022'!$C$4:$C$785,'[4]2022 Qtr 2 | Eff April 01, 2022'!$I$4:$I$785)</f>
        <v>4.13</v>
      </c>
      <c r="G696" s="19" t="e">
        <f>_xlfn.XLOOKUP(A696,[5]Q3!$A:$A,[5]Q3!$O:$O)</f>
        <v>#N/A</v>
      </c>
      <c r="H696" s="20">
        <f t="shared" si="11"/>
        <v>4.13</v>
      </c>
      <c r="I696" s="21"/>
    </row>
    <row r="697" spans="1:9" x14ac:dyDescent="0.2">
      <c r="A697" s="14" t="s">
        <v>894</v>
      </c>
      <c r="B697" s="15" t="s">
        <v>895</v>
      </c>
      <c r="C697" s="16" t="s">
        <v>2</v>
      </c>
      <c r="D697" s="17">
        <v>30</v>
      </c>
      <c r="E697" s="17" t="e">
        <f>_xlfn.XLOOKUP(A697,[3]MASTER!$G:$G,[3]MASTER!$Q:$Q)</f>
        <v>#N/A</v>
      </c>
      <c r="F697" s="18">
        <f>_xlfn.XLOOKUP(A697,'[4]2022 Qtr 2 | Eff April 01, 2022'!$C$4:$C$785,'[4]2022 Qtr 2 | Eff April 01, 2022'!$I$4:$I$785)</f>
        <v>1021.44625</v>
      </c>
      <c r="G697" s="19" t="str">
        <f>_xlfn.XLOOKUP(A697,[5]Q3!$A:$A,[5]Q3!$O:$O)</f>
        <v>N/C</v>
      </c>
      <c r="H697" s="20">
        <f t="shared" si="11"/>
        <v>1021.44625</v>
      </c>
      <c r="I697" s="21"/>
    </row>
    <row r="698" spans="1:9" x14ac:dyDescent="0.2">
      <c r="A698" s="14" t="s">
        <v>1305</v>
      </c>
      <c r="B698" s="15" t="s">
        <v>1306</v>
      </c>
      <c r="C698" s="16" t="s">
        <v>2</v>
      </c>
      <c r="D698" s="17">
        <v>30</v>
      </c>
      <c r="E698" s="17" t="e">
        <f>_xlfn.XLOOKUP(A698,[3]MASTER!$G:$G,[3]MASTER!$Q:$Q)</f>
        <v>#N/A</v>
      </c>
      <c r="F698" s="18">
        <f>_xlfn.XLOOKUP(A698,'[4]2022 Qtr 2 | Eff April 01, 2022'!$C$4:$C$785,'[4]2022 Qtr 2 | Eff April 01, 2022'!$I$4:$I$785)</f>
        <v>154.88999999999999</v>
      </c>
      <c r="G698" s="19" t="e">
        <f>_xlfn.XLOOKUP(A698,[5]Q3!$A:$A,[5]Q3!$O:$O)</f>
        <v>#N/A</v>
      </c>
      <c r="H698" s="20">
        <f t="shared" si="11"/>
        <v>154.88999999999999</v>
      </c>
      <c r="I698" s="21"/>
    </row>
    <row r="699" spans="1:9" x14ac:dyDescent="0.2">
      <c r="A699" s="14" t="s">
        <v>896</v>
      </c>
      <c r="B699" s="15" t="s">
        <v>897</v>
      </c>
      <c r="C699" s="16" t="s">
        <v>2</v>
      </c>
      <c r="D699" s="17">
        <v>30</v>
      </c>
      <c r="E699" s="17" t="e">
        <f>_xlfn.XLOOKUP(A699,[3]MASTER!$G:$G,[3]MASTER!$Q:$Q)</f>
        <v>#N/A</v>
      </c>
      <c r="F699" s="18">
        <f>_xlfn.XLOOKUP(A699,'[4]2022 Qtr 2 | Eff April 01, 2022'!$C$4:$C$785,'[4]2022 Qtr 2 | Eff April 01, 2022'!$I$4:$I$785)</f>
        <v>5.3122780487804881</v>
      </c>
      <c r="G699" s="19">
        <f>_xlfn.XLOOKUP(A699,[5]Q3!$A:$A,[5]Q3!$O:$O)</f>
        <v>5.1689888888888893</v>
      </c>
      <c r="H699" s="20">
        <f t="shared" si="11"/>
        <v>5.1689888888888893</v>
      </c>
      <c r="I699" s="21"/>
    </row>
    <row r="700" spans="1:9" x14ac:dyDescent="0.2">
      <c r="A700" s="14" t="s">
        <v>1166</v>
      </c>
      <c r="B700" s="15" t="s">
        <v>1167</v>
      </c>
      <c r="C700" s="16">
        <v>1</v>
      </c>
      <c r="D700" s="17">
        <v>9</v>
      </c>
      <c r="E700" s="17" t="e">
        <f>_xlfn.XLOOKUP(A700,[3]MASTER!$G:$G,[3]MASTER!$Q:$Q)</f>
        <v>#N/A</v>
      </c>
      <c r="F700" s="18">
        <f>_xlfn.XLOOKUP(A700,'[4]2022 Qtr 2 | Eff April 01, 2022'!$C$4:$C$785,'[4]2022 Qtr 2 | Eff April 01, 2022'!$I$4:$I$785)</f>
        <v>108.18335</v>
      </c>
      <c r="G700" s="19" t="str">
        <f>_xlfn.XLOOKUP(A700,[5]Q3!$A:$A,[5]Q3!$O:$O)</f>
        <v>N/C</v>
      </c>
      <c r="H700" s="20">
        <f t="shared" si="11"/>
        <v>108.18335</v>
      </c>
      <c r="I700" s="21"/>
    </row>
    <row r="701" spans="1:9" x14ac:dyDescent="0.2">
      <c r="A701" s="14" t="s">
        <v>898</v>
      </c>
      <c r="B701" s="15" t="s">
        <v>899</v>
      </c>
      <c r="C701" s="16">
        <v>1</v>
      </c>
      <c r="D701" s="17">
        <v>9</v>
      </c>
      <c r="E701" s="17" t="e">
        <f>_xlfn.XLOOKUP(A701,[3]MASTER!$G:$G,[3]MASTER!$Q:$Q)</f>
        <v>#N/A</v>
      </c>
      <c r="F701" s="18">
        <f>_xlfn.XLOOKUP(A701,'[4]2022 Qtr 2 | Eff April 01, 2022'!$C$4:$C$785,'[4]2022 Qtr 2 | Eff April 01, 2022'!$I$4:$I$785)</f>
        <v>57.853511280584684</v>
      </c>
      <c r="G701" s="19">
        <f>_xlfn.XLOOKUP(A701,[5]Q3!$A:$A,[5]Q3!$O:$O)</f>
        <v>59.94020780239169</v>
      </c>
      <c r="H701" s="20">
        <f t="shared" si="11"/>
        <v>59.94020780239169</v>
      </c>
      <c r="I701" s="21"/>
    </row>
    <row r="702" spans="1:9" x14ac:dyDescent="0.2">
      <c r="A702" s="14" t="s">
        <v>900</v>
      </c>
      <c r="B702" s="15" t="s">
        <v>901</v>
      </c>
      <c r="C702" s="16">
        <v>1</v>
      </c>
      <c r="D702" s="17">
        <v>9</v>
      </c>
      <c r="E702" s="17" t="e">
        <f>_xlfn.XLOOKUP(A702,[3]MASTER!$G:$G,[3]MASTER!$Q:$Q)</f>
        <v>#N/A</v>
      </c>
      <c r="F702" s="18">
        <f>_xlfn.XLOOKUP(A702,'[4]2022 Qtr 2 | Eff April 01, 2022'!$C$4:$C$785,'[4]2022 Qtr 2 | Eff April 01, 2022'!$I$4:$I$785)</f>
        <v>0.73683900726175178</v>
      </c>
      <c r="G702" s="19">
        <f>_xlfn.XLOOKUP(A702,[5]Q3!$A:$A,[5]Q3!$O:$O)</f>
        <v>0.75085899776035847</v>
      </c>
      <c r="H702" s="20">
        <f t="shared" si="11"/>
        <v>0.75085899776035847</v>
      </c>
      <c r="I702" s="21"/>
    </row>
    <row r="703" spans="1:9" x14ac:dyDescent="0.2">
      <c r="A703" s="14" t="s">
        <v>902</v>
      </c>
      <c r="B703" s="15" t="s">
        <v>903</v>
      </c>
      <c r="C703" s="16">
        <v>1</v>
      </c>
      <c r="D703" s="17">
        <v>9</v>
      </c>
      <c r="E703" s="17" t="e">
        <f>_xlfn.XLOOKUP(A703,[3]MASTER!$G:$G,[3]MASTER!$Q:$Q)</f>
        <v>#N/A</v>
      </c>
      <c r="F703" s="18">
        <f>_xlfn.XLOOKUP(A703,'[4]2022 Qtr 2 | Eff April 01, 2022'!$C$4:$C$785,'[4]2022 Qtr 2 | Eff April 01, 2022'!$I$4:$I$785)</f>
        <v>1.3555976470588236</v>
      </c>
      <c r="G703" s="19">
        <f>_xlfn.XLOOKUP(A703,[5]Q3!$A:$A,[5]Q3!$O:$O)</f>
        <v>1.3668452380952381</v>
      </c>
      <c r="H703" s="20">
        <f t="shared" si="11"/>
        <v>1.3668452380952381</v>
      </c>
      <c r="I703" s="21"/>
    </row>
    <row r="704" spans="1:9" x14ac:dyDescent="0.2">
      <c r="A704" s="14" t="s">
        <v>1330</v>
      </c>
      <c r="B704" s="15" t="s">
        <v>1331</v>
      </c>
      <c r="C704" s="16">
        <v>1</v>
      </c>
      <c r="D704" s="17">
        <v>9</v>
      </c>
      <c r="E704" s="17" t="e">
        <f>_xlfn.XLOOKUP(A704,[3]MASTER!$G:$G,[3]MASTER!$Q:$Q)</f>
        <v>#N/A</v>
      </c>
      <c r="F704" s="18">
        <f>_xlfn.XLOOKUP(A704,'[4]2022 Qtr 2 | Eff April 01, 2022'!$C$4:$C$785,'[4]2022 Qtr 2 | Eff April 01, 2022'!$I$4:$I$785)</f>
        <v>12</v>
      </c>
      <c r="G704" s="19" t="e">
        <f>_xlfn.XLOOKUP(A704,[5]Q3!$A:$A,[5]Q3!$O:$O)</f>
        <v>#N/A</v>
      </c>
      <c r="H704" s="20">
        <f t="shared" si="11"/>
        <v>12</v>
      </c>
      <c r="I704" s="21"/>
    </row>
    <row r="705" spans="1:9" x14ac:dyDescent="0.2">
      <c r="A705" s="14" t="s">
        <v>904</v>
      </c>
      <c r="B705" s="15" t="s">
        <v>905</v>
      </c>
      <c r="C705" s="16" t="s">
        <v>2</v>
      </c>
      <c r="D705" s="17">
        <v>30</v>
      </c>
      <c r="E705" s="17" t="e">
        <f>_xlfn.XLOOKUP(A705,[3]MASTER!$G:$G,[3]MASTER!$Q:$Q)</f>
        <v>#N/A</v>
      </c>
      <c r="F705" s="18">
        <f>_xlfn.XLOOKUP(A705,'[4]2022 Qtr 2 | Eff April 01, 2022'!$C$4:$C$785,'[4]2022 Qtr 2 | Eff April 01, 2022'!$I$4:$I$785)</f>
        <v>1.1391925263157894</v>
      </c>
      <c r="G705" s="19" t="str">
        <f>_xlfn.XLOOKUP(A705,[5]Q3!$A:$A,[5]Q3!$O:$O)</f>
        <v>N/C</v>
      </c>
      <c r="H705" s="20">
        <f t="shared" si="11"/>
        <v>1.1391925263157894</v>
      </c>
      <c r="I705" s="21"/>
    </row>
    <row r="706" spans="1:9" x14ac:dyDescent="0.2">
      <c r="A706" s="14" t="s">
        <v>906</v>
      </c>
      <c r="B706" s="15" t="s">
        <v>907</v>
      </c>
      <c r="C706" s="16" t="s">
        <v>2</v>
      </c>
      <c r="D706" s="17">
        <v>30</v>
      </c>
      <c r="E706" s="17" t="e">
        <f>_xlfn.XLOOKUP(A706,[3]MASTER!$G:$G,[3]MASTER!$Q:$Q)</f>
        <v>#N/A</v>
      </c>
      <c r="F706" s="18">
        <f>_xlfn.XLOOKUP(A706,'[4]2022 Qtr 2 | Eff April 01, 2022'!$C$4:$C$785,'[4]2022 Qtr 2 | Eff April 01, 2022'!$I$4:$I$785)</f>
        <v>1.2168433928571429</v>
      </c>
      <c r="G706" s="19" t="str">
        <f>_xlfn.XLOOKUP(A706,[5]Q3!$A:$A,[5]Q3!$O:$O)</f>
        <v>N/C</v>
      </c>
      <c r="H706" s="20">
        <f t="shared" si="11"/>
        <v>1.2168433928571429</v>
      </c>
      <c r="I706" s="21"/>
    </row>
    <row r="707" spans="1:9" x14ac:dyDescent="0.2">
      <c r="A707" s="14" t="s">
        <v>908</v>
      </c>
      <c r="B707" s="15" t="s">
        <v>909</v>
      </c>
      <c r="C707" s="16" t="s">
        <v>2</v>
      </c>
      <c r="D707" s="17">
        <v>30</v>
      </c>
      <c r="E707" s="17" t="e">
        <f>_xlfn.XLOOKUP(A707,[3]MASTER!$G:$G,[3]MASTER!$Q:$Q)</f>
        <v>#N/A</v>
      </c>
      <c r="F707" s="18">
        <f>_xlfn.XLOOKUP(A707,'[4]2022 Qtr 2 | Eff April 01, 2022'!$C$4:$C$785,'[4]2022 Qtr 2 | Eff April 01, 2022'!$I$4:$I$785)</f>
        <v>0.94838124999999995</v>
      </c>
      <c r="G707" s="19" t="str">
        <f>_xlfn.XLOOKUP(A707,[5]Q3!$A:$A,[5]Q3!$O:$O)</f>
        <v>N/C</v>
      </c>
      <c r="H707" s="20">
        <f t="shared" si="11"/>
        <v>0.94838124999999995</v>
      </c>
      <c r="I707" s="21"/>
    </row>
    <row r="708" spans="1:9" x14ac:dyDescent="0.2">
      <c r="A708" s="14" t="s">
        <v>910</v>
      </c>
      <c r="B708" s="15" t="s">
        <v>911</v>
      </c>
      <c r="C708" s="16" t="s">
        <v>2</v>
      </c>
      <c r="D708" s="17">
        <v>30</v>
      </c>
      <c r="E708" s="17" t="e">
        <f>_xlfn.XLOOKUP(A708,[3]MASTER!$G:$G,[3]MASTER!$Q:$Q)</f>
        <v>#N/A</v>
      </c>
      <c r="F708" s="18">
        <f>_xlfn.XLOOKUP(A708,'[4]2022 Qtr 2 | Eff April 01, 2022'!$C$4:$C$785,'[4]2022 Qtr 2 | Eff April 01, 2022'!$I$4:$I$785)</f>
        <v>1.1826288425925926</v>
      </c>
      <c r="G708" s="19">
        <f>_xlfn.XLOOKUP(A708,[5]Q3!$A:$A,[5]Q3!$O:$O)</f>
        <v>1.1207964583333334</v>
      </c>
      <c r="H708" s="20">
        <f t="shared" si="11"/>
        <v>1.1207964583333334</v>
      </c>
      <c r="I708" s="21"/>
    </row>
    <row r="709" spans="1:9" x14ac:dyDescent="0.2">
      <c r="A709" s="14" t="s">
        <v>912</v>
      </c>
      <c r="B709" s="15" t="s">
        <v>913</v>
      </c>
      <c r="C709" s="16" t="s">
        <v>2</v>
      </c>
      <c r="D709" s="17">
        <v>30</v>
      </c>
      <c r="E709" s="17" t="e">
        <f>_xlfn.XLOOKUP(A709,[3]MASTER!$G:$G,[3]MASTER!$Q:$Q)</f>
        <v>#N/A</v>
      </c>
      <c r="F709" s="18">
        <f>_xlfn.XLOOKUP(A709,'[4]2022 Qtr 2 | Eff April 01, 2022'!$C$4:$C$785,'[4]2022 Qtr 2 | Eff April 01, 2022'!$I$4:$I$785)</f>
        <v>90.575175000000002</v>
      </c>
      <c r="G709" s="19">
        <f>_xlfn.XLOOKUP(A709,[5]Q3!$A:$A,[5]Q3!$O:$O)</f>
        <v>88.931925000000007</v>
      </c>
      <c r="H709" s="20">
        <f t="shared" si="11"/>
        <v>88.931925000000007</v>
      </c>
      <c r="I709" s="21"/>
    </row>
    <row r="710" spans="1:9" x14ac:dyDescent="0.2">
      <c r="A710" s="14" t="s">
        <v>914</v>
      </c>
      <c r="B710" s="15" t="s">
        <v>1318</v>
      </c>
      <c r="C710" s="16" t="s">
        <v>2</v>
      </c>
      <c r="D710" s="17">
        <v>30</v>
      </c>
      <c r="E710" s="17" t="e">
        <f>_xlfn.XLOOKUP(A710,[3]MASTER!$G:$G,[3]MASTER!$Q:$Q)</f>
        <v>#N/A</v>
      </c>
      <c r="F710" s="18">
        <f>_xlfn.XLOOKUP(A710,'[4]2022 Qtr 2 | Eff April 01, 2022'!$C$4:$C$785,'[4]2022 Qtr 2 | Eff April 01, 2022'!$I$4:$I$785)</f>
        <v>94.563343749999959</v>
      </c>
      <c r="G710" s="19">
        <f>_xlfn.XLOOKUP(A710,[5]Q3!$A:$A,[5]Q3!$O:$O)</f>
        <v>93.319806122448981</v>
      </c>
      <c r="H710" s="20">
        <f t="shared" si="11"/>
        <v>93.319806122448981</v>
      </c>
      <c r="I710" s="21"/>
    </row>
    <row r="711" spans="1:9" x14ac:dyDescent="0.2">
      <c r="A711" s="14" t="s">
        <v>1168</v>
      </c>
      <c r="B711" s="15" t="s">
        <v>1504</v>
      </c>
      <c r="C711" s="16">
        <v>1</v>
      </c>
      <c r="D711" s="17">
        <v>9</v>
      </c>
      <c r="E711" s="17" t="e">
        <f>_xlfn.XLOOKUP(A711,[3]MASTER!$G:$G,[3]MASTER!$Q:$Q)</f>
        <v>#N/A</v>
      </c>
      <c r="F711" s="18">
        <f>_xlfn.XLOOKUP(A711,'[4]2022 Qtr 2 | Eff April 01, 2022'!$C$4:$C$785,'[4]2022 Qtr 2 | Eff April 01, 2022'!$I$4:$I$785)</f>
        <v>40.71670000000001</v>
      </c>
      <c r="G711" s="19" t="str">
        <f>_xlfn.XLOOKUP(A711,[5]Q3!$A:$A,[5]Q3!$O:$O)</f>
        <v>N/C</v>
      </c>
      <c r="H711" s="20">
        <f t="shared" si="11"/>
        <v>40.71670000000001</v>
      </c>
      <c r="I711" s="21"/>
    </row>
    <row r="712" spans="1:9" x14ac:dyDescent="0.2">
      <c r="A712" s="14" t="s">
        <v>1169</v>
      </c>
      <c r="B712" s="15" t="s">
        <v>1504</v>
      </c>
      <c r="C712" s="16">
        <v>1</v>
      </c>
      <c r="D712" s="17">
        <v>9</v>
      </c>
      <c r="E712" s="17" t="e">
        <f>_xlfn.XLOOKUP(A712,[3]MASTER!$G:$G,[3]MASTER!$Q:$Q)</f>
        <v>#N/A</v>
      </c>
      <c r="F712" s="18">
        <f>_xlfn.XLOOKUP(A712,'[4]2022 Qtr 2 | Eff April 01, 2022'!$C$4:$C$785,'[4]2022 Qtr 2 | Eff April 01, 2022'!$I$4:$I$785)</f>
        <v>55.401299999999999</v>
      </c>
      <c r="G712" s="19" t="str">
        <f>_xlfn.XLOOKUP(A712,[5]Q3!$A:$A,[5]Q3!$O:$O)</f>
        <v>N/C</v>
      </c>
      <c r="H712" s="20">
        <f t="shared" si="11"/>
        <v>55.401299999999999</v>
      </c>
      <c r="I712" s="21"/>
    </row>
    <row r="713" spans="1:9" x14ac:dyDescent="0.2">
      <c r="A713" s="14" t="s">
        <v>1170</v>
      </c>
      <c r="B713" s="15" t="s">
        <v>1171</v>
      </c>
      <c r="C713" s="16">
        <v>1</v>
      </c>
      <c r="D713" s="17">
        <v>9</v>
      </c>
      <c r="E713" s="17" t="e">
        <f>_xlfn.XLOOKUP(A713,[3]MASTER!$G:$G,[3]MASTER!$Q:$Q)</f>
        <v>#N/A</v>
      </c>
      <c r="F713" s="18">
        <f>_xlfn.XLOOKUP(A713,'[4]2022 Qtr 2 | Eff April 01, 2022'!$C$4:$C$785,'[4]2022 Qtr 2 | Eff April 01, 2022'!$I$4:$I$785)</f>
        <v>282.53999999999996</v>
      </c>
      <c r="G713" s="19" t="str">
        <f>_xlfn.XLOOKUP(A713,[5]Q3!$A:$A,[5]Q3!$O:$O)</f>
        <v>N/C</v>
      </c>
      <c r="H713" s="20">
        <f t="shared" si="11"/>
        <v>282.53999999999996</v>
      </c>
      <c r="I713" s="21"/>
    </row>
    <row r="714" spans="1:9" x14ac:dyDescent="0.2">
      <c r="A714" s="14" t="s">
        <v>1172</v>
      </c>
      <c r="B714" s="15" t="s">
        <v>1173</v>
      </c>
      <c r="C714" s="16" t="s">
        <v>2</v>
      </c>
      <c r="D714" s="17">
        <v>30</v>
      </c>
      <c r="E714" s="17" t="e">
        <f>_xlfn.XLOOKUP(A714,[3]MASTER!$G:$G,[3]MASTER!$Q:$Q)</f>
        <v>#N/A</v>
      </c>
      <c r="F714" s="18">
        <f>_xlfn.XLOOKUP(A714,'[4]2022 Qtr 2 | Eff April 01, 2022'!$C$4:$C$785,'[4]2022 Qtr 2 | Eff April 01, 2022'!$I$4:$I$785)</f>
        <v>37.373600000000003</v>
      </c>
      <c r="G714" s="19">
        <f>_xlfn.XLOOKUP(A714,[5]Q3!$A:$A,[5]Q3!$O:$O)</f>
        <v>37.24</v>
      </c>
      <c r="H714" s="20">
        <f t="shared" si="11"/>
        <v>37.24</v>
      </c>
      <c r="I714" s="21"/>
    </row>
    <row r="715" spans="1:9" x14ac:dyDescent="0.2">
      <c r="A715" s="14" t="s">
        <v>1174</v>
      </c>
      <c r="B715" s="15" t="s">
        <v>1175</v>
      </c>
      <c r="C715" s="16" t="s">
        <v>2</v>
      </c>
      <c r="D715" s="17">
        <v>30</v>
      </c>
      <c r="E715" s="17" t="e">
        <f>_xlfn.XLOOKUP(A715,[3]MASTER!$G:$G,[3]MASTER!$Q:$Q)</f>
        <v>#N/A</v>
      </c>
      <c r="F715" s="18">
        <f>_xlfn.XLOOKUP(A715,'[4]2022 Qtr 2 | Eff April 01, 2022'!$C$4:$C$785,'[4]2022 Qtr 2 | Eff April 01, 2022'!$I$4:$I$785)</f>
        <v>10.214999999999996</v>
      </c>
      <c r="G715" s="19">
        <f>_xlfn.XLOOKUP(A715,[5]Q3!$A:$A,[5]Q3!$O:$O)</f>
        <v>8.0446000000000009</v>
      </c>
      <c r="H715" s="20">
        <f t="shared" si="11"/>
        <v>8.0446000000000009</v>
      </c>
      <c r="I715" s="21"/>
    </row>
    <row r="716" spans="1:9" ht="25.5" x14ac:dyDescent="0.2">
      <c r="A716" s="14" t="s">
        <v>1176</v>
      </c>
      <c r="B716" s="15" t="s">
        <v>1177</v>
      </c>
      <c r="C716" s="16" t="s">
        <v>2</v>
      </c>
      <c r="D716" s="17">
        <v>30</v>
      </c>
      <c r="E716" s="17" t="e">
        <f>_xlfn.XLOOKUP(A716,[3]MASTER!$G:$G,[3]MASTER!$Q:$Q)</f>
        <v>#N/A</v>
      </c>
      <c r="F716" s="18">
        <f>_xlfn.XLOOKUP(A716,'[4]2022 Qtr 2 | Eff April 01, 2022'!$C$4:$C$785,'[4]2022 Qtr 2 | Eff April 01, 2022'!$I$4:$I$785)</f>
        <v>39.7692638163387</v>
      </c>
      <c r="G716" s="19">
        <f>_xlfn.XLOOKUP(A716,[5]Q3!$A:$A,[5]Q3!$O:$O)</f>
        <v>40.531748213418574</v>
      </c>
      <c r="H716" s="20">
        <f t="shared" si="11"/>
        <v>40.531748213418574</v>
      </c>
      <c r="I716" s="21"/>
    </row>
    <row r="717" spans="1:9" x14ac:dyDescent="0.2">
      <c r="A717" s="14" t="s">
        <v>555</v>
      </c>
      <c r="B717" s="15" t="s">
        <v>556</v>
      </c>
      <c r="C717" s="16" t="s">
        <v>2</v>
      </c>
      <c r="D717" s="17">
        <v>30</v>
      </c>
      <c r="E717" s="17" t="e">
        <f>_xlfn.XLOOKUP(A717,[3]MASTER!$G:$G,[3]MASTER!$Q:$Q)</f>
        <v>#N/A</v>
      </c>
      <c r="F717" s="18">
        <f>_xlfn.XLOOKUP(A717,'[4]2022 Qtr 2 | Eff April 01, 2022'!$C$4:$C$785,'[4]2022 Qtr 2 | Eff April 01, 2022'!$I$4:$I$785)</f>
        <v>2.5569999999999999</v>
      </c>
      <c r="G717" s="19">
        <f>_xlfn.XLOOKUP(A717,[5]Q3!$A:$A,[5]Q3!$O:$O)</f>
        <v>2.7120000000000002</v>
      </c>
      <c r="H717" s="20">
        <f t="shared" si="11"/>
        <v>2.7120000000000002</v>
      </c>
      <c r="I717" s="21"/>
    </row>
    <row r="718" spans="1:9" x14ac:dyDescent="0.2">
      <c r="A718" s="14" t="s">
        <v>557</v>
      </c>
      <c r="B718" s="15" t="s">
        <v>558</v>
      </c>
      <c r="C718" s="16" t="s">
        <v>2</v>
      </c>
      <c r="D718" s="17">
        <v>30</v>
      </c>
      <c r="E718" s="17" t="e">
        <f>_xlfn.XLOOKUP(A718,[3]MASTER!$G:$G,[3]MASTER!$Q:$Q)</f>
        <v>#N/A</v>
      </c>
      <c r="F718" s="18">
        <f>_xlfn.XLOOKUP(A718,'[4]2022 Qtr 2 | Eff April 01, 2022'!$C$4:$C$785,'[4]2022 Qtr 2 | Eff April 01, 2022'!$I$4:$I$785)</f>
        <v>1.278</v>
      </c>
      <c r="G718" s="19">
        <f>_xlfn.XLOOKUP(A718,[5]Q3!$A:$A,[5]Q3!$O:$O)</f>
        <v>1.3560000000000001</v>
      </c>
      <c r="H718" s="20">
        <f t="shared" ref="H718:H781" si="12">IF(ISNUMBER(G718),G718,F718)</f>
        <v>1.3560000000000001</v>
      </c>
      <c r="I718" s="21"/>
    </row>
    <row r="719" spans="1:9" x14ac:dyDescent="0.2">
      <c r="A719" s="14" t="s">
        <v>559</v>
      </c>
      <c r="B719" s="15" t="s">
        <v>560</v>
      </c>
      <c r="C719" s="16" t="s">
        <v>2</v>
      </c>
      <c r="D719" s="17">
        <v>30</v>
      </c>
      <c r="E719" s="17" t="e">
        <f>_xlfn.XLOOKUP(A719,[3]MASTER!$G:$G,[3]MASTER!$Q:$Q)</f>
        <v>#N/A</v>
      </c>
      <c r="F719" s="18">
        <f>_xlfn.XLOOKUP(A719,'[4]2022 Qtr 2 | Eff April 01, 2022'!$C$4:$C$785,'[4]2022 Qtr 2 | Eff April 01, 2022'!$I$4:$I$785)</f>
        <v>1.0169999999999999</v>
      </c>
      <c r="G719" s="19">
        <f>_xlfn.XLOOKUP(A719,[5]Q3!$A:$A,[5]Q3!$O:$O)</f>
        <v>0.89300000000000002</v>
      </c>
      <c r="H719" s="20">
        <f t="shared" si="12"/>
        <v>0.89300000000000002</v>
      </c>
      <c r="I719" s="21"/>
    </row>
    <row r="720" spans="1:9" x14ac:dyDescent="0.2">
      <c r="A720" s="14" t="s">
        <v>561</v>
      </c>
      <c r="B720" s="15" t="s">
        <v>562</v>
      </c>
      <c r="C720" s="16" t="s">
        <v>2</v>
      </c>
      <c r="D720" s="17">
        <v>30</v>
      </c>
      <c r="E720" s="17" t="e">
        <f>_xlfn.XLOOKUP(A720,[3]MASTER!$G:$G,[3]MASTER!$Q:$Q)</f>
        <v>#N/A</v>
      </c>
      <c r="F720" s="18">
        <f>_xlfn.XLOOKUP(A720,'[4]2022 Qtr 2 | Eff April 01, 2022'!$C$4:$C$785,'[4]2022 Qtr 2 | Eff April 01, 2022'!$I$4:$I$785)</f>
        <v>0.63900000000000001</v>
      </c>
      <c r="G720" s="19">
        <f>_xlfn.XLOOKUP(A720,[5]Q3!$A:$A,[5]Q3!$O:$O)</f>
        <v>0.67800000000000005</v>
      </c>
      <c r="H720" s="20">
        <f t="shared" si="12"/>
        <v>0.67800000000000005</v>
      </c>
      <c r="I720" s="21"/>
    </row>
    <row r="721" spans="1:9" x14ac:dyDescent="0.2">
      <c r="A721" s="14" t="s">
        <v>563</v>
      </c>
      <c r="B721" s="15" t="s">
        <v>564</v>
      </c>
      <c r="C721" s="16" t="s">
        <v>2</v>
      </c>
      <c r="D721" s="17">
        <v>30</v>
      </c>
      <c r="E721" s="17" t="e">
        <f>_xlfn.XLOOKUP(A721,[3]MASTER!$G:$G,[3]MASTER!$Q:$Q)</f>
        <v>#N/A</v>
      </c>
      <c r="F721" s="18">
        <f>_xlfn.XLOOKUP(A721,'[4]2022 Qtr 2 | Eff April 01, 2022'!$C$4:$C$785,'[4]2022 Qtr 2 | Eff April 01, 2022'!$I$4:$I$785)</f>
        <v>1.7909999999999999</v>
      </c>
      <c r="G721" s="19">
        <f>_xlfn.XLOOKUP(A721,[5]Q3!$A:$A,[5]Q3!$O:$O)</f>
        <v>1.8660000000000001</v>
      </c>
      <c r="H721" s="20">
        <f t="shared" si="12"/>
        <v>1.8660000000000001</v>
      </c>
      <c r="I721" s="21"/>
    </row>
    <row r="722" spans="1:9" x14ac:dyDescent="0.2">
      <c r="A722" s="14" t="s">
        <v>565</v>
      </c>
      <c r="B722" s="15" t="s">
        <v>566</v>
      </c>
      <c r="C722" s="16" t="s">
        <v>2</v>
      </c>
      <c r="D722" s="17">
        <v>30</v>
      </c>
      <c r="E722" s="17" t="e">
        <f>_xlfn.XLOOKUP(A722,[3]MASTER!$G:$G,[3]MASTER!$Q:$Q)</f>
        <v>#N/A</v>
      </c>
      <c r="F722" s="18">
        <f>_xlfn.XLOOKUP(A722,'[4]2022 Qtr 2 | Eff April 01, 2022'!$C$4:$C$785,'[4]2022 Qtr 2 | Eff April 01, 2022'!$I$4:$I$785)</f>
        <v>3.5819999999999999</v>
      </c>
      <c r="G722" s="19">
        <f>_xlfn.XLOOKUP(A722,[5]Q3!$A:$A,[5]Q3!$O:$O)</f>
        <v>3.7309999999999999</v>
      </c>
      <c r="H722" s="20">
        <f t="shared" si="12"/>
        <v>3.7309999999999999</v>
      </c>
      <c r="I722" s="21"/>
    </row>
    <row r="723" spans="1:9" x14ac:dyDescent="0.2">
      <c r="A723" s="14" t="s">
        <v>567</v>
      </c>
      <c r="B723" s="15" t="s">
        <v>568</v>
      </c>
      <c r="C723" s="16" t="s">
        <v>2</v>
      </c>
      <c r="D723" s="17">
        <v>30</v>
      </c>
      <c r="E723" s="17" t="e">
        <f>_xlfn.XLOOKUP(A723,[3]MASTER!$G:$G,[3]MASTER!$Q:$Q)</f>
        <v>#N/A</v>
      </c>
      <c r="F723" s="18">
        <f>_xlfn.XLOOKUP(A723,'[4]2022 Qtr 2 | Eff April 01, 2022'!$C$4:$C$785,'[4]2022 Qtr 2 | Eff April 01, 2022'!$I$4:$I$785)</f>
        <v>2.4830000000000001</v>
      </c>
      <c r="G723" s="19">
        <f>_xlfn.XLOOKUP(A723,[5]Q3!$A:$A,[5]Q3!$O:$O)</f>
        <v>2.4889999999999999</v>
      </c>
      <c r="H723" s="20">
        <f t="shared" si="12"/>
        <v>2.4889999999999999</v>
      </c>
      <c r="I723" s="21"/>
    </row>
    <row r="724" spans="1:9" x14ac:dyDescent="0.2">
      <c r="A724" s="14" t="s">
        <v>1323</v>
      </c>
      <c r="B724" s="15" t="s">
        <v>1324</v>
      </c>
      <c r="C724" s="16" t="s">
        <v>8</v>
      </c>
      <c r="D724" s="17">
        <v>9</v>
      </c>
      <c r="E724" s="17" t="e">
        <f>_xlfn.XLOOKUP(A724,[3]MASTER!$G:$G,[3]MASTER!$Q:$Q)</f>
        <v>#N/A</v>
      </c>
      <c r="F724" s="18">
        <f>_xlfn.XLOOKUP(A724,'[4]2022 Qtr 2 | Eff April 01, 2022'!$C$4:$C$785,'[4]2022 Qtr 2 | Eff April 01, 2022'!$I$4:$I$785)</f>
        <v>0</v>
      </c>
      <c r="G724" s="19">
        <f>_xlfn.XLOOKUP(A724,[5]Q3!$A:$A,[5]Q3!$O:$O)</f>
        <v>600</v>
      </c>
      <c r="H724" s="20">
        <f t="shared" si="12"/>
        <v>600</v>
      </c>
      <c r="I724" s="21"/>
    </row>
    <row r="725" spans="1:9" x14ac:dyDescent="0.2">
      <c r="A725" s="14" t="s">
        <v>1225</v>
      </c>
      <c r="B725" s="15" t="s">
        <v>1226</v>
      </c>
      <c r="C725" s="16" t="s">
        <v>8</v>
      </c>
      <c r="D725" s="17">
        <v>9</v>
      </c>
      <c r="E725" s="17" t="e">
        <f>_xlfn.XLOOKUP(A725,[3]MASTER!$G:$G,[3]MASTER!$Q:$Q)</f>
        <v>#N/A</v>
      </c>
      <c r="F725" s="18">
        <f>_xlfn.XLOOKUP(A725,'[4]2022 Qtr 2 | Eff April 01, 2022'!$C$4:$C$785,'[4]2022 Qtr 2 | Eff April 01, 2022'!$I$4:$I$785)</f>
        <v>30.46</v>
      </c>
      <c r="G725" s="19" t="e">
        <f>_xlfn.XLOOKUP(A725,[5]Q3!$A:$A,[5]Q3!$O:$O)</f>
        <v>#N/A</v>
      </c>
      <c r="H725" s="20">
        <f t="shared" si="12"/>
        <v>30.46</v>
      </c>
      <c r="I725" s="21"/>
    </row>
    <row r="726" spans="1:9" x14ac:dyDescent="0.2">
      <c r="A726" s="14" t="s">
        <v>1229</v>
      </c>
      <c r="B726" s="15" t="s">
        <v>1230</v>
      </c>
      <c r="C726" s="16" t="s">
        <v>8</v>
      </c>
      <c r="D726" s="17">
        <v>9</v>
      </c>
      <c r="E726" s="17" t="e">
        <f>_xlfn.XLOOKUP(A726,[3]MASTER!$G:$G,[3]MASTER!$Q:$Q)</f>
        <v>#N/A</v>
      </c>
      <c r="F726" s="18">
        <f>_xlfn.XLOOKUP(A726,'[4]2022 Qtr 2 | Eff April 01, 2022'!$C$4:$C$785,'[4]2022 Qtr 2 | Eff April 01, 2022'!$I$4:$I$785)</f>
        <v>0</v>
      </c>
      <c r="G726" s="19" t="e">
        <f>_xlfn.XLOOKUP(A726,[5]Q3!$A:$A,[5]Q3!$O:$O)</f>
        <v>#N/A</v>
      </c>
      <c r="H726" s="20">
        <f t="shared" si="12"/>
        <v>0</v>
      </c>
      <c r="I726" s="21"/>
    </row>
    <row r="727" spans="1:9" x14ac:dyDescent="0.2">
      <c r="A727" s="14" t="s">
        <v>1227</v>
      </c>
      <c r="B727" s="15" t="s">
        <v>1228</v>
      </c>
      <c r="C727" s="16" t="s">
        <v>8</v>
      </c>
      <c r="D727" s="17">
        <v>9</v>
      </c>
      <c r="E727" s="17" t="e">
        <f>_xlfn.XLOOKUP(A727,[3]MASTER!$G:$G,[3]MASTER!$Q:$Q)</f>
        <v>#N/A</v>
      </c>
      <c r="F727" s="18">
        <f>_xlfn.XLOOKUP(A727,'[4]2022 Qtr 2 | Eff April 01, 2022'!$C$4:$C$785,'[4]2022 Qtr 2 | Eff April 01, 2022'!$I$4:$I$785)</f>
        <v>0</v>
      </c>
      <c r="G727" s="19" t="e">
        <f>_xlfn.XLOOKUP(A727,[5]Q3!$A:$A,[5]Q3!$O:$O)</f>
        <v>#N/A</v>
      </c>
      <c r="H727" s="20">
        <f t="shared" si="12"/>
        <v>0</v>
      </c>
      <c r="I727" s="21"/>
    </row>
    <row r="728" spans="1:9" x14ac:dyDescent="0.2">
      <c r="A728" s="14" t="s">
        <v>1221</v>
      </c>
      <c r="B728" s="15" t="s">
        <v>1222</v>
      </c>
      <c r="C728" s="16" t="s">
        <v>8</v>
      </c>
      <c r="D728" s="17">
        <v>9</v>
      </c>
      <c r="E728" s="17" t="e">
        <f>_xlfn.XLOOKUP(A728,[3]MASTER!$G:$G,[3]MASTER!$Q:$Q)</f>
        <v>#N/A</v>
      </c>
      <c r="F728" s="18">
        <f>_xlfn.XLOOKUP(A728,'[4]2022 Qtr 2 | Eff April 01, 2022'!$C$4:$C$785,'[4]2022 Qtr 2 | Eff April 01, 2022'!$I$4:$I$785)</f>
        <v>0</v>
      </c>
      <c r="G728" s="19" t="e">
        <f>_xlfn.XLOOKUP(A728,[5]Q3!$A:$A,[5]Q3!$O:$O)</f>
        <v>#N/A</v>
      </c>
      <c r="H728" s="20">
        <f t="shared" si="12"/>
        <v>0</v>
      </c>
      <c r="I728" s="21"/>
    </row>
    <row r="729" spans="1:9" x14ac:dyDescent="0.2">
      <c r="A729" s="14" t="s">
        <v>1348</v>
      </c>
      <c r="B729" s="15" t="s">
        <v>1349</v>
      </c>
      <c r="C729" s="16" t="s">
        <v>8</v>
      </c>
      <c r="D729" s="17">
        <v>9</v>
      </c>
      <c r="E729" s="17" t="e">
        <f>_xlfn.XLOOKUP(A729,[3]MASTER!$G:$G,[3]MASTER!$Q:$Q)</f>
        <v>#N/A</v>
      </c>
      <c r="F729" s="18">
        <f>_xlfn.XLOOKUP(A729,'[4]2022 Qtr 2 | Eff April 01, 2022'!$C$4:$C$785,'[4]2022 Qtr 2 | Eff April 01, 2022'!$I$4:$I$785)</f>
        <v>608</v>
      </c>
      <c r="G729" s="19" t="e">
        <f>_xlfn.XLOOKUP(A729,[5]Q3!$A:$A,[5]Q3!$O:$O)</f>
        <v>#N/A</v>
      </c>
      <c r="H729" s="20">
        <f t="shared" si="12"/>
        <v>608</v>
      </c>
      <c r="I729" s="21"/>
    </row>
    <row r="730" spans="1:9" x14ac:dyDescent="0.2">
      <c r="A730" s="14" t="s">
        <v>1356</v>
      </c>
      <c r="B730" s="15" t="s">
        <v>1357</v>
      </c>
      <c r="C730" s="16" t="s">
        <v>8</v>
      </c>
      <c r="D730" s="17">
        <v>9</v>
      </c>
      <c r="E730" s="17" t="e">
        <f>_xlfn.XLOOKUP(A730,[3]MASTER!$G:$G,[3]MASTER!$Q:$Q)</f>
        <v>#N/A</v>
      </c>
      <c r="F730" s="18">
        <f>_xlfn.XLOOKUP(A730,'[4]2022 Qtr 2 | Eff April 01, 2022'!$C$4:$C$785,'[4]2022 Qtr 2 | Eff April 01, 2022'!$I$4:$I$785)</f>
        <v>45.36</v>
      </c>
      <c r="G730" s="19" t="e">
        <f>_xlfn.XLOOKUP(A730,[5]Q3!$A:$A,[5]Q3!$O:$O)</f>
        <v>#N/A</v>
      </c>
      <c r="H730" s="20">
        <f t="shared" si="12"/>
        <v>45.36</v>
      </c>
      <c r="I730" s="21"/>
    </row>
    <row r="731" spans="1:9" x14ac:dyDescent="0.2">
      <c r="A731" s="14" t="s">
        <v>1368</v>
      </c>
      <c r="B731" s="15" t="s">
        <v>1369</v>
      </c>
      <c r="C731" s="16" t="s">
        <v>8</v>
      </c>
      <c r="D731" s="17">
        <v>9</v>
      </c>
      <c r="E731" s="17" t="e">
        <f>_xlfn.XLOOKUP(A731,[3]MASTER!$G:$G,[3]MASTER!$Q:$Q)</f>
        <v>#N/A</v>
      </c>
      <c r="F731" s="18">
        <f>_xlfn.XLOOKUP(A731,'[4]2022 Qtr 2 | Eff April 01, 2022'!$C$4:$C$785,'[4]2022 Qtr 2 | Eff April 01, 2022'!$I$4:$I$785)</f>
        <v>19.760000000000002</v>
      </c>
      <c r="G731" s="19">
        <f>_xlfn.XLOOKUP(A731,[5]Q3!$A:$A,[5]Q3!$O:$O)</f>
        <v>64.05</v>
      </c>
      <c r="H731" s="20">
        <f t="shared" si="12"/>
        <v>64.05</v>
      </c>
      <c r="I731" s="21"/>
    </row>
    <row r="732" spans="1:9" x14ac:dyDescent="0.2">
      <c r="A732" s="14" t="s">
        <v>1366</v>
      </c>
      <c r="B732" s="15" t="s">
        <v>1367</v>
      </c>
      <c r="C732" s="16" t="s">
        <v>8</v>
      </c>
      <c r="D732" s="17">
        <v>9</v>
      </c>
      <c r="E732" s="17" t="e">
        <f>_xlfn.XLOOKUP(A732,[3]MASTER!$G:$G,[3]MASTER!$Q:$Q)</f>
        <v>#N/A</v>
      </c>
      <c r="F732" s="18">
        <f>_xlfn.XLOOKUP(A732,'[4]2022 Qtr 2 | Eff April 01, 2022'!$C$4:$C$785,'[4]2022 Qtr 2 | Eff April 01, 2022'!$I$4:$I$785)</f>
        <v>13</v>
      </c>
      <c r="G732" s="19" t="e">
        <f>_xlfn.XLOOKUP(A732,[5]Q3!$A:$A,[5]Q3!$O:$O)</f>
        <v>#N/A</v>
      </c>
      <c r="H732" s="20">
        <f t="shared" si="12"/>
        <v>13</v>
      </c>
      <c r="I732" s="21"/>
    </row>
    <row r="733" spans="1:9" x14ac:dyDescent="0.2">
      <c r="A733" s="14" t="s">
        <v>1354</v>
      </c>
      <c r="B733" s="15" t="s">
        <v>1355</v>
      </c>
      <c r="C733" s="16" t="s">
        <v>8</v>
      </c>
      <c r="D733" s="17">
        <v>9</v>
      </c>
      <c r="E733" s="17" t="e">
        <f>_xlfn.XLOOKUP(A733,[3]MASTER!$G:$G,[3]MASTER!$Q:$Q)</f>
        <v>#N/A</v>
      </c>
      <c r="F733" s="18">
        <f>_xlfn.XLOOKUP(A733,'[4]2022 Qtr 2 | Eff April 01, 2022'!$C$4:$C$785,'[4]2022 Qtr 2 | Eff April 01, 2022'!$I$4:$I$785)</f>
        <v>17.22</v>
      </c>
      <c r="G733" s="19">
        <f>_xlfn.XLOOKUP(A733,[5]Q3!$A:$A,[5]Q3!$O:$O)</f>
        <v>30</v>
      </c>
      <c r="H733" s="20">
        <f t="shared" si="12"/>
        <v>30</v>
      </c>
      <c r="I733" s="21"/>
    </row>
    <row r="734" spans="1:9" x14ac:dyDescent="0.2">
      <c r="A734" s="14" t="s">
        <v>1372</v>
      </c>
      <c r="B734" s="15" t="s">
        <v>1373</v>
      </c>
      <c r="C734" s="16" t="s">
        <v>8</v>
      </c>
      <c r="D734" s="17">
        <v>9</v>
      </c>
      <c r="E734" s="17" t="e">
        <f>_xlfn.XLOOKUP(A734,[3]MASTER!$G:$G,[3]MASTER!$Q:$Q)</f>
        <v>#N/A</v>
      </c>
      <c r="F734" s="18">
        <f>_xlfn.XLOOKUP(A734,'[4]2022 Qtr 2 | Eff April 01, 2022'!$C$4:$C$785,'[4]2022 Qtr 2 | Eff April 01, 2022'!$I$4:$I$785)</f>
        <v>42.56</v>
      </c>
      <c r="G734" s="19" t="e">
        <f>_xlfn.XLOOKUP(A734,[5]Q3!$A:$A,[5]Q3!$O:$O)</f>
        <v>#N/A</v>
      </c>
      <c r="H734" s="20">
        <f t="shared" si="12"/>
        <v>42.56</v>
      </c>
      <c r="I734" s="21"/>
    </row>
    <row r="735" spans="1:9" x14ac:dyDescent="0.2">
      <c r="A735" s="14" t="s">
        <v>1234</v>
      </c>
      <c r="B735" s="15" t="s">
        <v>1235</v>
      </c>
      <c r="C735" s="16" t="s">
        <v>2</v>
      </c>
      <c r="D735" s="17">
        <v>30</v>
      </c>
      <c r="E735" s="17" t="e">
        <f>_xlfn.XLOOKUP(A735,[3]MASTER!$G:$G,[3]MASTER!$Q:$Q)</f>
        <v>#N/A</v>
      </c>
      <c r="F735" s="18">
        <f>_xlfn.XLOOKUP(A735,'[4]2022 Qtr 2 | Eff April 01, 2022'!$C$4:$C$785,'[4]2022 Qtr 2 | Eff April 01, 2022'!$I$4:$I$785)</f>
        <v>3490.46</v>
      </c>
      <c r="G735" s="19" t="e">
        <f>_xlfn.XLOOKUP(A735,[5]Q3!$A:$A,[5]Q3!$O:$O)</f>
        <v>#N/A</v>
      </c>
      <c r="H735" s="20">
        <f t="shared" si="12"/>
        <v>3490.46</v>
      </c>
      <c r="I735" s="21"/>
    </row>
    <row r="736" spans="1:9" x14ac:dyDescent="0.2">
      <c r="A736" s="14" t="s">
        <v>1184</v>
      </c>
      <c r="B736" s="15" t="s">
        <v>1185</v>
      </c>
      <c r="C736" s="16" t="s">
        <v>8</v>
      </c>
      <c r="D736" s="17">
        <v>9</v>
      </c>
      <c r="E736" s="17" t="e">
        <f>_xlfn.XLOOKUP(A736,[3]MASTER!$G:$G,[3]MASTER!$Q:$Q)</f>
        <v>#N/A</v>
      </c>
      <c r="F736" s="18">
        <f>_xlfn.XLOOKUP(A736,'[4]2022 Qtr 2 | Eff April 01, 2022'!$C$4:$C$785,'[4]2022 Qtr 2 | Eff April 01, 2022'!$I$4:$I$785)</f>
        <v>0</v>
      </c>
      <c r="G736" s="19" t="e">
        <f>_xlfn.XLOOKUP(A736,[5]Q3!$A:$A,[5]Q3!$O:$O)</f>
        <v>#N/A</v>
      </c>
      <c r="H736" s="20">
        <f t="shared" si="12"/>
        <v>0</v>
      </c>
      <c r="I736" s="21"/>
    </row>
    <row r="737" spans="1:9" x14ac:dyDescent="0.2">
      <c r="A737" s="14" t="s">
        <v>1236</v>
      </c>
      <c r="B737" s="15" t="s">
        <v>1237</v>
      </c>
      <c r="C737" s="16" t="s">
        <v>8</v>
      </c>
      <c r="D737" s="17">
        <v>9</v>
      </c>
      <c r="E737" s="17" t="e">
        <f>_xlfn.XLOOKUP(A737,[3]MASTER!$G:$G,[3]MASTER!$Q:$Q)</f>
        <v>#N/A</v>
      </c>
      <c r="F737" s="18">
        <f>_xlfn.XLOOKUP(A737,'[4]2022 Qtr 2 | Eff April 01, 2022'!$C$4:$C$785,'[4]2022 Qtr 2 | Eff April 01, 2022'!$I$4:$I$785)</f>
        <v>233.29</v>
      </c>
      <c r="G737" s="19" t="e">
        <f>_xlfn.XLOOKUP(A737,[5]Q3!$A:$A,[5]Q3!$O:$O)</f>
        <v>#N/A</v>
      </c>
      <c r="H737" s="20">
        <f t="shared" si="12"/>
        <v>233.29</v>
      </c>
      <c r="I737" s="21"/>
    </row>
    <row r="738" spans="1:9" x14ac:dyDescent="0.2">
      <c r="A738" s="14" t="s">
        <v>1238</v>
      </c>
      <c r="B738" s="15" t="s">
        <v>1239</v>
      </c>
      <c r="C738" s="16" t="s">
        <v>8</v>
      </c>
      <c r="D738" s="17">
        <v>9</v>
      </c>
      <c r="E738" s="17" t="e">
        <f>_xlfn.XLOOKUP(A738,[3]MASTER!$G:$G,[3]MASTER!$Q:$Q)</f>
        <v>#N/A</v>
      </c>
      <c r="F738" s="18">
        <f>_xlfn.XLOOKUP(A738,'[4]2022 Qtr 2 | Eff April 01, 2022'!$C$4:$C$785,'[4]2022 Qtr 2 | Eff April 01, 2022'!$I$4:$I$785)</f>
        <v>205.2</v>
      </c>
      <c r="G738" s="19">
        <f>_xlfn.XLOOKUP(A738,[5]Q3!$A:$A,[5]Q3!$O:$O)</f>
        <v>413.19</v>
      </c>
      <c r="H738" s="20">
        <f t="shared" si="12"/>
        <v>413.19</v>
      </c>
      <c r="I738" s="21"/>
    </row>
    <row r="739" spans="1:9" x14ac:dyDescent="0.2">
      <c r="A739" s="14" t="s">
        <v>1360</v>
      </c>
      <c r="B739" s="15" t="s">
        <v>1361</v>
      </c>
      <c r="C739" s="16" t="s">
        <v>8</v>
      </c>
      <c r="D739" s="17">
        <v>9</v>
      </c>
      <c r="E739" s="17" t="e">
        <f>_xlfn.XLOOKUP(A739,[3]MASTER!$G:$G,[3]MASTER!$Q:$Q)</f>
        <v>#N/A</v>
      </c>
      <c r="F739" s="18">
        <f>_xlfn.XLOOKUP(A739,'[4]2022 Qtr 2 | Eff April 01, 2022'!$C$4:$C$785,'[4]2022 Qtr 2 | Eff April 01, 2022'!$I$4:$I$785)</f>
        <v>0</v>
      </c>
      <c r="G739" s="19" t="e">
        <f>_xlfn.XLOOKUP(A739,[5]Q3!$A:$A,[5]Q3!$O:$O)</f>
        <v>#N/A</v>
      </c>
      <c r="H739" s="20">
        <f t="shared" si="12"/>
        <v>0</v>
      </c>
      <c r="I739" s="21"/>
    </row>
    <row r="740" spans="1:9" x14ac:dyDescent="0.2">
      <c r="A740" s="14" t="s">
        <v>1370</v>
      </c>
      <c r="B740" s="15" t="s">
        <v>1371</v>
      </c>
      <c r="C740" s="16" t="s">
        <v>8</v>
      </c>
      <c r="D740" s="17">
        <v>9</v>
      </c>
      <c r="E740" s="17" t="e">
        <f>_xlfn.XLOOKUP(A740,[3]MASTER!$G:$G,[3]MASTER!$Q:$Q)</f>
        <v>#N/A</v>
      </c>
      <c r="F740" s="18">
        <f>_xlfn.XLOOKUP(A740,'[4]2022 Qtr 2 | Eff April 01, 2022'!$C$4:$C$785,'[4]2022 Qtr 2 | Eff April 01, 2022'!$I$4:$I$785)</f>
        <v>101.3</v>
      </c>
      <c r="G740" s="19" t="e">
        <f>_xlfn.XLOOKUP(A740,[5]Q3!$A:$A,[5]Q3!$O:$O)</f>
        <v>#N/A</v>
      </c>
      <c r="H740" s="20">
        <f t="shared" si="12"/>
        <v>101.3</v>
      </c>
      <c r="I740" s="21"/>
    </row>
    <row r="741" spans="1:9" x14ac:dyDescent="0.2">
      <c r="A741" s="14" t="s">
        <v>1195</v>
      </c>
      <c r="B741" s="15" t="s">
        <v>1196</v>
      </c>
      <c r="C741" s="16" t="s">
        <v>8</v>
      </c>
      <c r="D741" s="17">
        <v>9</v>
      </c>
      <c r="E741" s="17" t="e">
        <f>_xlfn.XLOOKUP(A741,[3]MASTER!$G:$G,[3]MASTER!$Q:$Q)</f>
        <v>#N/A</v>
      </c>
      <c r="F741" s="18">
        <f>_xlfn.XLOOKUP(A741,'[4]2022 Qtr 2 | Eff April 01, 2022'!$C$4:$C$785,'[4]2022 Qtr 2 | Eff April 01, 2022'!$I$4:$I$785)</f>
        <v>360</v>
      </c>
      <c r="G741" s="19" t="e">
        <f>_xlfn.XLOOKUP(A741,[5]Q3!$A:$A,[5]Q3!$O:$O)</f>
        <v>#N/A</v>
      </c>
      <c r="H741" s="20">
        <f t="shared" si="12"/>
        <v>360</v>
      </c>
      <c r="I741" s="21"/>
    </row>
    <row r="742" spans="1:9" x14ac:dyDescent="0.2">
      <c r="A742" s="14" t="s">
        <v>1189</v>
      </c>
      <c r="B742" s="15" t="s">
        <v>1190</v>
      </c>
      <c r="C742" s="16" t="s">
        <v>8</v>
      </c>
      <c r="D742" s="17">
        <v>9</v>
      </c>
      <c r="E742" s="17" t="e">
        <f>_xlfn.XLOOKUP(A742,[3]MASTER!$G:$G,[3]MASTER!$Q:$Q)</f>
        <v>#N/A</v>
      </c>
      <c r="F742" s="18">
        <f>_xlfn.XLOOKUP(A742,'[4]2022 Qtr 2 | Eff April 01, 2022'!$C$4:$C$785,'[4]2022 Qtr 2 | Eff April 01, 2022'!$I$4:$I$785)</f>
        <v>168.04</v>
      </c>
      <c r="G742" s="19" t="e">
        <f>_xlfn.XLOOKUP(A742,[5]Q3!$A:$A,[5]Q3!$O:$O)</f>
        <v>#N/A</v>
      </c>
      <c r="H742" s="20">
        <f t="shared" si="12"/>
        <v>168.04</v>
      </c>
      <c r="I742" s="21"/>
    </row>
    <row r="743" spans="1:9" x14ac:dyDescent="0.2">
      <c r="A743" s="14" t="s">
        <v>1223</v>
      </c>
      <c r="B743" s="15" t="s">
        <v>1224</v>
      </c>
      <c r="C743" s="16" t="s">
        <v>8</v>
      </c>
      <c r="D743" s="17">
        <v>9</v>
      </c>
      <c r="E743" s="17" t="e">
        <f>_xlfn.XLOOKUP(A743,[3]MASTER!$G:$G,[3]MASTER!$Q:$Q)</f>
        <v>#N/A</v>
      </c>
      <c r="F743" s="18">
        <f>_xlfn.XLOOKUP(A743,'[4]2022 Qtr 2 | Eff April 01, 2022'!$C$4:$C$785,'[4]2022 Qtr 2 | Eff April 01, 2022'!$I$4:$I$785)</f>
        <v>467.05</v>
      </c>
      <c r="G743" s="19" t="e">
        <f>_xlfn.XLOOKUP(A743,[5]Q3!$A:$A,[5]Q3!$O:$O)</f>
        <v>#N/A</v>
      </c>
      <c r="H743" s="20">
        <f t="shared" si="12"/>
        <v>467.05</v>
      </c>
      <c r="I743" s="21"/>
    </row>
    <row r="744" spans="1:9" x14ac:dyDescent="0.2">
      <c r="A744" s="14" t="s">
        <v>1199</v>
      </c>
      <c r="B744" s="15" t="s">
        <v>1200</v>
      </c>
      <c r="C744" s="16" t="s">
        <v>8</v>
      </c>
      <c r="D744" s="17">
        <v>9</v>
      </c>
      <c r="E744" s="17" t="e">
        <f>_xlfn.XLOOKUP(A744,[3]MASTER!$G:$G,[3]MASTER!$Q:$Q)</f>
        <v>#N/A</v>
      </c>
      <c r="F744" s="18">
        <f>_xlfn.XLOOKUP(A744,'[4]2022 Qtr 2 | Eff April 01, 2022'!$C$4:$C$785,'[4]2022 Qtr 2 | Eff April 01, 2022'!$I$4:$I$785)</f>
        <v>25.56</v>
      </c>
      <c r="G744" s="19">
        <f>_xlfn.XLOOKUP(A744,[5]Q3!$A:$A,[5]Q3!$O:$O)</f>
        <v>135.01884469696969</v>
      </c>
      <c r="H744" s="20">
        <f t="shared" si="12"/>
        <v>135.01884469696969</v>
      </c>
      <c r="I744" s="21"/>
    </row>
    <row r="745" spans="1:9" x14ac:dyDescent="0.2">
      <c r="A745" s="14" t="s">
        <v>1346</v>
      </c>
      <c r="B745" s="15" t="s">
        <v>1347</v>
      </c>
      <c r="C745" s="16" t="s">
        <v>8</v>
      </c>
      <c r="D745" s="17">
        <v>9</v>
      </c>
      <c r="E745" s="17" t="e">
        <f>_xlfn.XLOOKUP(A745,[3]MASTER!$G:$G,[3]MASTER!$Q:$Q)</f>
        <v>#N/A</v>
      </c>
      <c r="F745" s="18">
        <f>_xlfn.XLOOKUP(A745,'[4]2022 Qtr 2 | Eff April 01, 2022'!$C$4:$C$785,'[4]2022 Qtr 2 | Eff April 01, 2022'!$I$4:$I$785)</f>
        <v>339.34</v>
      </c>
      <c r="G745" s="19" t="e">
        <f>_xlfn.XLOOKUP(A745,[5]Q3!$A:$A,[5]Q3!$O:$O)</f>
        <v>#N/A</v>
      </c>
      <c r="H745" s="20">
        <f t="shared" si="12"/>
        <v>339.34</v>
      </c>
      <c r="I745" s="21"/>
    </row>
    <row r="746" spans="1:9" x14ac:dyDescent="0.2">
      <c r="A746" s="14" t="s">
        <v>6</v>
      </c>
      <c r="B746" s="15" t="s">
        <v>7</v>
      </c>
      <c r="C746" s="16" t="s">
        <v>8</v>
      </c>
      <c r="D746" s="17">
        <v>9</v>
      </c>
      <c r="E746" s="17" t="e">
        <f>_xlfn.XLOOKUP(A746,[3]MASTER!$G:$G,[3]MASTER!$Q:$Q)</f>
        <v>#N/A</v>
      </c>
      <c r="F746" s="18">
        <f>_xlfn.XLOOKUP(A746,'[4]2022 Qtr 2 | Eff April 01, 2022'!$C$4:$C$785,'[4]2022 Qtr 2 | Eff April 01, 2022'!$I$4:$I$785)</f>
        <v>226.54400000000001</v>
      </c>
      <c r="G746" s="19" t="str">
        <f>_xlfn.XLOOKUP(A746,[5]Q3!$A:$A,[5]Q3!$O:$O)</f>
        <v>N/C</v>
      </c>
      <c r="H746" s="20">
        <f t="shared" si="12"/>
        <v>226.54400000000001</v>
      </c>
      <c r="I746" s="21"/>
    </row>
    <row r="747" spans="1:9" x14ac:dyDescent="0.2">
      <c r="A747" s="14" t="s">
        <v>1328</v>
      </c>
      <c r="B747" s="15" t="s">
        <v>1329</v>
      </c>
      <c r="C747" s="16" t="s">
        <v>8</v>
      </c>
      <c r="D747" s="17">
        <v>9</v>
      </c>
      <c r="E747" s="17" t="e">
        <f>_xlfn.XLOOKUP(A747,[3]MASTER!$G:$G,[3]MASTER!$Q:$Q)</f>
        <v>#N/A</v>
      </c>
      <c r="F747" s="18">
        <f>_xlfn.XLOOKUP(A747,'[4]2022 Qtr 2 | Eff April 01, 2022'!$C$4:$C$785,'[4]2022 Qtr 2 | Eff April 01, 2022'!$I$4:$I$785)</f>
        <v>129.94</v>
      </c>
      <c r="G747" s="19" t="e">
        <f>_xlfn.XLOOKUP(A747,[5]Q3!$A:$A,[5]Q3!$O:$O)</f>
        <v>#N/A</v>
      </c>
      <c r="H747" s="20">
        <f t="shared" si="12"/>
        <v>129.94</v>
      </c>
      <c r="I747" s="21"/>
    </row>
    <row r="748" spans="1:9" x14ac:dyDescent="0.2">
      <c r="A748" s="14" t="s">
        <v>1352</v>
      </c>
      <c r="B748" s="15" t="s">
        <v>1353</v>
      </c>
      <c r="C748" s="16" t="s">
        <v>8</v>
      </c>
      <c r="D748" s="17">
        <v>9</v>
      </c>
      <c r="E748" s="17" t="e">
        <f>_xlfn.XLOOKUP(A748,[3]MASTER!$G:$G,[3]MASTER!$Q:$Q)</f>
        <v>#N/A</v>
      </c>
      <c r="F748" s="18">
        <f>_xlfn.XLOOKUP(A748,'[4]2022 Qtr 2 | Eff April 01, 2022'!$C$4:$C$785,'[4]2022 Qtr 2 | Eff April 01, 2022'!$I$4:$I$785)</f>
        <v>51.8</v>
      </c>
      <c r="G748" s="19" t="e">
        <f>_xlfn.XLOOKUP(A748,[5]Q3!$A:$A,[5]Q3!$O:$O)</f>
        <v>#N/A</v>
      </c>
      <c r="H748" s="20">
        <f t="shared" si="12"/>
        <v>51.8</v>
      </c>
      <c r="I748" s="21"/>
    </row>
    <row r="749" spans="1:9" x14ac:dyDescent="0.2">
      <c r="A749" s="14" t="s">
        <v>1362</v>
      </c>
      <c r="B749" s="15" t="s">
        <v>1363</v>
      </c>
      <c r="C749" s="16" t="s">
        <v>8</v>
      </c>
      <c r="D749" s="17">
        <v>9</v>
      </c>
      <c r="E749" s="17" t="e">
        <f>_xlfn.XLOOKUP(A749,[3]MASTER!$G:$G,[3]MASTER!$Q:$Q)</f>
        <v>#N/A</v>
      </c>
      <c r="F749" s="18">
        <f>_xlfn.XLOOKUP(A749,'[4]2022 Qtr 2 | Eff April 01, 2022'!$C$4:$C$785,'[4]2022 Qtr 2 | Eff April 01, 2022'!$I$4:$I$785)</f>
        <v>22.43</v>
      </c>
      <c r="G749" s="19" t="e">
        <f>_xlfn.XLOOKUP(A749,[5]Q3!$A:$A,[5]Q3!$O:$O)</f>
        <v>#N/A</v>
      </c>
      <c r="H749" s="20">
        <f t="shared" si="12"/>
        <v>22.43</v>
      </c>
      <c r="I749" s="21"/>
    </row>
    <row r="750" spans="1:9" x14ac:dyDescent="0.2">
      <c r="A750" s="14" t="s">
        <v>1358</v>
      </c>
      <c r="B750" s="15" t="s">
        <v>1359</v>
      </c>
      <c r="C750" s="16" t="s">
        <v>8</v>
      </c>
      <c r="D750" s="17">
        <v>9</v>
      </c>
      <c r="E750" s="17" t="e">
        <f>_xlfn.XLOOKUP(A750,[3]MASTER!$G:$G,[3]MASTER!$Q:$Q)</f>
        <v>#N/A</v>
      </c>
      <c r="F750" s="18">
        <f>_xlfn.XLOOKUP(A750,'[4]2022 Qtr 2 | Eff April 01, 2022'!$C$4:$C$785,'[4]2022 Qtr 2 | Eff April 01, 2022'!$I$4:$I$785)</f>
        <v>306.98</v>
      </c>
      <c r="G750" s="19" t="e">
        <f>_xlfn.XLOOKUP(A750,[5]Q3!$A:$A,[5]Q3!$O:$O)</f>
        <v>#N/A</v>
      </c>
      <c r="H750" s="20">
        <f t="shared" si="12"/>
        <v>306.98</v>
      </c>
      <c r="I750" s="21"/>
    </row>
    <row r="751" spans="1:9" x14ac:dyDescent="0.2">
      <c r="A751" s="14" t="s">
        <v>1350</v>
      </c>
      <c r="B751" s="15" t="s">
        <v>1351</v>
      </c>
      <c r="C751" s="16" t="s">
        <v>8</v>
      </c>
      <c r="D751" s="17">
        <v>9</v>
      </c>
      <c r="E751" s="17" t="e">
        <f>_xlfn.XLOOKUP(A751,[3]MASTER!$G:$G,[3]MASTER!$Q:$Q)</f>
        <v>#N/A</v>
      </c>
      <c r="F751" s="18">
        <f>_xlfn.XLOOKUP(A751,'[4]2022 Qtr 2 | Eff April 01, 2022'!$C$4:$C$785,'[4]2022 Qtr 2 | Eff April 01, 2022'!$I$4:$I$785)</f>
        <v>794.81</v>
      </c>
      <c r="G751" s="19" t="e">
        <f>_xlfn.XLOOKUP(A751,[5]Q3!$A:$A,[5]Q3!$O:$O)</f>
        <v>#N/A</v>
      </c>
      <c r="H751" s="20">
        <f t="shared" si="12"/>
        <v>794.81</v>
      </c>
      <c r="I751" s="21"/>
    </row>
    <row r="752" spans="1:9" x14ac:dyDescent="0.2">
      <c r="A752" s="14" t="s">
        <v>1364</v>
      </c>
      <c r="B752" s="15" t="s">
        <v>1365</v>
      </c>
      <c r="C752" s="16" t="s">
        <v>8</v>
      </c>
      <c r="D752" s="17">
        <v>9</v>
      </c>
      <c r="E752" s="17" t="e">
        <f>_xlfn.XLOOKUP(A752,[3]MASTER!$G:$G,[3]MASTER!$Q:$Q)</f>
        <v>#N/A</v>
      </c>
      <c r="F752" s="18">
        <f>_xlfn.XLOOKUP(A752,'[4]2022 Qtr 2 | Eff April 01, 2022'!$C$4:$C$785,'[4]2022 Qtr 2 | Eff April 01, 2022'!$I$4:$I$785)</f>
        <v>61.74</v>
      </c>
      <c r="G752" s="19" t="e">
        <f>_xlfn.XLOOKUP(A752,[5]Q3!$A:$A,[5]Q3!$O:$O)</f>
        <v>#N/A</v>
      </c>
      <c r="H752" s="20">
        <f t="shared" si="12"/>
        <v>61.74</v>
      </c>
      <c r="I752" s="21"/>
    </row>
    <row r="753" spans="1:9" x14ac:dyDescent="0.2">
      <c r="A753" s="14" t="s">
        <v>1342</v>
      </c>
      <c r="B753" s="15" t="s">
        <v>1343</v>
      </c>
      <c r="C753" s="16" t="s">
        <v>8</v>
      </c>
      <c r="D753" s="17">
        <v>9</v>
      </c>
      <c r="E753" s="17" t="e">
        <f>_xlfn.XLOOKUP(A753,[3]MASTER!$G:$G,[3]MASTER!$Q:$Q)</f>
        <v>#N/A</v>
      </c>
      <c r="F753" s="18">
        <f>_xlfn.XLOOKUP(A753,'[4]2022 Qtr 2 | Eff April 01, 2022'!$C$4:$C$785,'[4]2022 Qtr 2 | Eff April 01, 2022'!$I$4:$I$785)</f>
        <v>0</v>
      </c>
      <c r="G753" s="19" t="e">
        <f>_xlfn.XLOOKUP(A753,[5]Q3!$A:$A,[5]Q3!$O:$O)</f>
        <v>#N/A</v>
      </c>
      <c r="H753" s="20">
        <f t="shared" si="12"/>
        <v>0</v>
      </c>
      <c r="I753" s="21"/>
    </row>
    <row r="754" spans="1:9" x14ac:dyDescent="0.2">
      <c r="A754" s="14" t="s">
        <v>9</v>
      </c>
      <c r="B754" s="15" t="s">
        <v>10</v>
      </c>
      <c r="C754" s="16" t="s">
        <v>8</v>
      </c>
      <c r="D754" s="17">
        <v>9</v>
      </c>
      <c r="E754" s="17" t="e">
        <f>_xlfn.XLOOKUP(A754,[3]MASTER!$G:$G,[3]MASTER!$Q:$Q)</f>
        <v>#N/A</v>
      </c>
      <c r="F754" s="18">
        <f>_xlfn.XLOOKUP(A754,'[4]2022 Qtr 2 | Eff April 01, 2022'!$C$4:$C$785,'[4]2022 Qtr 2 | Eff April 01, 2022'!$I$4:$I$785)</f>
        <v>14.734999999999999</v>
      </c>
      <c r="G754" s="19" t="str">
        <f>_xlfn.XLOOKUP(A754,[5]Q3!$A:$A,[5]Q3!$O:$O)</f>
        <v>N/C</v>
      </c>
      <c r="H754" s="20">
        <f t="shared" si="12"/>
        <v>14.734999999999999</v>
      </c>
      <c r="I754" s="21"/>
    </row>
    <row r="755" spans="1:9" x14ac:dyDescent="0.2">
      <c r="A755" s="14" t="s">
        <v>1217</v>
      </c>
      <c r="B755" s="15" t="s">
        <v>1218</v>
      </c>
      <c r="C755" s="16" t="s">
        <v>8</v>
      </c>
      <c r="D755" s="17">
        <v>9</v>
      </c>
      <c r="E755" s="17" t="e">
        <f>_xlfn.XLOOKUP(A755,[3]MASTER!$G:$G,[3]MASTER!$Q:$Q)</f>
        <v>#N/A</v>
      </c>
      <c r="F755" s="18">
        <f>_xlfn.XLOOKUP(A755,'[4]2022 Qtr 2 | Eff April 01, 2022'!$C$4:$C$785,'[4]2022 Qtr 2 | Eff April 01, 2022'!$I$4:$I$785)</f>
        <v>0</v>
      </c>
      <c r="G755" s="19" t="e">
        <f>_xlfn.XLOOKUP(A755,[5]Q3!$A:$A,[5]Q3!$O:$O)</f>
        <v>#N/A</v>
      </c>
      <c r="H755" s="20">
        <f t="shared" si="12"/>
        <v>0</v>
      </c>
      <c r="I755" s="21"/>
    </row>
    <row r="756" spans="1:9" x14ac:dyDescent="0.2">
      <c r="A756" s="14" t="s">
        <v>1275</v>
      </c>
      <c r="B756" s="15" t="s">
        <v>1276</v>
      </c>
      <c r="C756" s="16" t="s">
        <v>8</v>
      </c>
      <c r="D756" s="17">
        <v>9</v>
      </c>
      <c r="E756" s="17" t="e">
        <f>_xlfn.XLOOKUP(A756,[3]MASTER!$G:$G,[3]MASTER!$Q:$Q)</f>
        <v>#N/A</v>
      </c>
      <c r="F756" s="18">
        <f>_xlfn.XLOOKUP(A756,'[4]2022 Qtr 2 | Eff April 01, 2022'!$C$4:$C$785,'[4]2022 Qtr 2 | Eff April 01, 2022'!$I$4:$I$785)</f>
        <v>0</v>
      </c>
      <c r="G756" s="19" t="e">
        <f>_xlfn.XLOOKUP(A756,[5]Q3!$A:$A,[5]Q3!$O:$O)</f>
        <v>#N/A</v>
      </c>
      <c r="H756" s="20">
        <f t="shared" si="12"/>
        <v>0</v>
      </c>
      <c r="I756" s="21"/>
    </row>
    <row r="757" spans="1:9" x14ac:dyDescent="0.2">
      <c r="A757" s="14" t="s">
        <v>1219</v>
      </c>
      <c r="B757" s="15" t="s">
        <v>1220</v>
      </c>
      <c r="C757" s="16" t="s">
        <v>8</v>
      </c>
      <c r="D757" s="17">
        <v>9</v>
      </c>
      <c r="E757" s="17" t="e">
        <f>_xlfn.XLOOKUP(A757,[3]MASTER!$G:$G,[3]MASTER!$Q:$Q)</f>
        <v>#N/A</v>
      </c>
      <c r="F757" s="18">
        <f>_xlfn.XLOOKUP(A757,'[4]2022 Qtr 2 | Eff April 01, 2022'!$C$4:$C$785,'[4]2022 Qtr 2 | Eff April 01, 2022'!$I$4:$I$785)</f>
        <v>0</v>
      </c>
      <c r="G757" s="19" t="e">
        <f>_xlfn.XLOOKUP(A757,[5]Q3!$A:$A,[5]Q3!$O:$O)</f>
        <v>#N/A</v>
      </c>
      <c r="H757" s="20">
        <f t="shared" si="12"/>
        <v>0</v>
      </c>
      <c r="I757" s="21"/>
    </row>
    <row r="758" spans="1:9" x14ac:dyDescent="0.2">
      <c r="A758" s="14" t="s">
        <v>11</v>
      </c>
      <c r="B758" s="15" t="s">
        <v>12</v>
      </c>
      <c r="C758" s="16" t="s">
        <v>8</v>
      </c>
      <c r="D758" s="17">
        <v>9</v>
      </c>
      <c r="E758" s="17" t="e">
        <f>_xlfn.XLOOKUP(A758,[3]MASTER!$G:$G,[3]MASTER!$Q:$Q)</f>
        <v>#N/A</v>
      </c>
      <c r="F758" s="18">
        <f>_xlfn.XLOOKUP(A758,'[4]2022 Qtr 2 | Eff April 01, 2022'!$C$4:$C$785,'[4]2022 Qtr 2 | Eff April 01, 2022'!$I$4:$I$785)</f>
        <v>0.32200000000000001</v>
      </c>
      <c r="G758" s="19">
        <f>_xlfn.XLOOKUP(A758,[5]Q3!$A:$A,[5]Q3!$O:$O)</f>
        <v>0.33100000000000002</v>
      </c>
      <c r="H758" s="20">
        <f t="shared" si="12"/>
        <v>0.33100000000000002</v>
      </c>
      <c r="I758" s="21"/>
    </row>
    <row r="759" spans="1:9" x14ac:dyDescent="0.2">
      <c r="A759" s="14" t="s">
        <v>13</v>
      </c>
      <c r="B759" s="15" t="s">
        <v>1188</v>
      </c>
      <c r="C759" s="16" t="s">
        <v>2</v>
      </c>
      <c r="D759" s="17">
        <v>30</v>
      </c>
      <c r="E759" s="17" t="e">
        <f>_xlfn.XLOOKUP(A759,[3]MASTER!$G:$G,[3]MASTER!$Q:$Q)</f>
        <v>#N/A</v>
      </c>
      <c r="F759" s="18">
        <f>_xlfn.XLOOKUP(A759,'[4]2022 Qtr 2 | Eff April 01, 2022'!$C$4:$C$785,'[4]2022 Qtr 2 | Eff April 01, 2022'!$I$4:$I$785)</f>
        <v>900</v>
      </c>
      <c r="G759" s="19" t="str">
        <f>_xlfn.XLOOKUP(A759,[5]Q3!$A:$A,[5]Q3!$O:$O)</f>
        <v>N/C</v>
      </c>
      <c r="H759" s="20">
        <f t="shared" si="12"/>
        <v>900</v>
      </c>
      <c r="I759" s="21"/>
    </row>
    <row r="760" spans="1:9" x14ac:dyDescent="0.2">
      <c r="A760" s="14" t="s">
        <v>1203</v>
      </c>
      <c r="B760" s="15" t="s">
        <v>1204</v>
      </c>
      <c r="C760" s="16" t="s">
        <v>2</v>
      </c>
      <c r="D760" s="17">
        <v>30</v>
      </c>
      <c r="E760" s="17" t="e">
        <f>_xlfn.XLOOKUP(A760,[3]MASTER!$G:$G,[3]MASTER!$Q:$Q)</f>
        <v>#N/A</v>
      </c>
      <c r="F760" s="18">
        <f>_xlfn.XLOOKUP(A760,'[4]2022 Qtr 2 | Eff April 01, 2022'!$C$4:$C$785,'[4]2022 Qtr 2 | Eff April 01, 2022'!$I$4:$I$785)</f>
        <v>0</v>
      </c>
      <c r="G760" s="19" t="e">
        <f>_xlfn.XLOOKUP(A760,[5]Q3!$A:$A,[5]Q3!$O:$O)</f>
        <v>#N/A</v>
      </c>
      <c r="H760" s="20">
        <f t="shared" si="12"/>
        <v>0</v>
      </c>
      <c r="I760" s="21"/>
    </row>
    <row r="761" spans="1:9" x14ac:dyDescent="0.2">
      <c r="A761" s="14" t="s">
        <v>1201</v>
      </c>
      <c r="B761" s="15" t="s">
        <v>1202</v>
      </c>
      <c r="C761" s="16" t="s">
        <v>2</v>
      </c>
      <c r="D761" s="17">
        <v>30</v>
      </c>
      <c r="E761" s="17" t="e">
        <f>_xlfn.XLOOKUP(A761,[3]MASTER!$G:$G,[3]MASTER!$Q:$Q)</f>
        <v>#N/A</v>
      </c>
      <c r="F761" s="18">
        <f>_xlfn.XLOOKUP(A761,'[4]2022 Qtr 2 | Eff April 01, 2022'!$C$4:$C$785,'[4]2022 Qtr 2 | Eff April 01, 2022'!$I$4:$I$785)</f>
        <v>0</v>
      </c>
      <c r="G761" s="19" t="e">
        <f>_xlfn.XLOOKUP(A761,[5]Q3!$A:$A,[5]Q3!$O:$O)</f>
        <v>#N/A</v>
      </c>
      <c r="H761" s="20">
        <f t="shared" si="12"/>
        <v>0</v>
      </c>
      <c r="I761" s="21"/>
    </row>
    <row r="762" spans="1:9" x14ac:dyDescent="0.2">
      <c r="A762" s="14" t="s">
        <v>14</v>
      </c>
      <c r="B762" s="15" t="s">
        <v>15</v>
      </c>
      <c r="C762" s="16" t="s">
        <v>2</v>
      </c>
      <c r="D762" s="17">
        <v>30</v>
      </c>
      <c r="E762" s="17" t="e">
        <f>_xlfn.XLOOKUP(A762,[3]MASTER!$G:$G,[3]MASTER!$Q:$Q)</f>
        <v>#N/A</v>
      </c>
      <c r="F762" s="18">
        <f>_xlfn.XLOOKUP(A762,'[4]2022 Qtr 2 | Eff April 01, 2022'!$C$4:$C$785,'[4]2022 Qtr 2 | Eff April 01, 2022'!$I$4:$I$785)</f>
        <v>526.44000000000005</v>
      </c>
      <c r="G762" s="19" t="str">
        <f>_xlfn.XLOOKUP(A762,[5]Q3!$A:$A,[5]Q3!$O:$O)</f>
        <v>N/C</v>
      </c>
      <c r="H762" s="20">
        <f t="shared" si="12"/>
        <v>526.44000000000005</v>
      </c>
      <c r="I762" s="21"/>
    </row>
    <row r="763" spans="1:9" ht="25.5" x14ac:dyDescent="0.2">
      <c r="A763" s="14" t="s">
        <v>1505</v>
      </c>
      <c r="B763" s="15" t="s">
        <v>1506</v>
      </c>
      <c r="C763" s="16" t="s">
        <v>2</v>
      </c>
      <c r="D763" s="17">
        <v>9</v>
      </c>
      <c r="E763" s="17" t="e">
        <f>_xlfn.XLOOKUP(A763,[3]MASTER!$G:$G,[3]MASTER!$Q:$Q)</f>
        <v>#N/A</v>
      </c>
      <c r="F763" s="18" t="e">
        <f>_xlfn.XLOOKUP(A763,'[4]2022 Qtr 2 | Eff April 01, 2022'!$C$4:$C$785,'[4]2022 Qtr 2 | Eff April 01, 2022'!$I$4:$I$785)</f>
        <v>#N/A</v>
      </c>
      <c r="G763" s="19">
        <f>_xlfn.XLOOKUP(A763,[5]Q3!$A:$A,[5]Q3!$O:$O)</f>
        <v>940</v>
      </c>
      <c r="H763" s="20">
        <f t="shared" si="12"/>
        <v>940</v>
      </c>
      <c r="I763" s="21"/>
    </row>
    <row r="764" spans="1:9" x14ac:dyDescent="0.2">
      <c r="A764" s="14" t="s">
        <v>1507</v>
      </c>
      <c r="B764" s="15" t="s">
        <v>1508</v>
      </c>
      <c r="C764" s="16" t="s">
        <v>2</v>
      </c>
      <c r="D764" s="17">
        <v>9</v>
      </c>
      <c r="E764" s="17" t="e">
        <f>_xlfn.XLOOKUP(A764,[3]MASTER!$G:$G,[3]MASTER!$Q:$Q)</f>
        <v>#N/A</v>
      </c>
      <c r="F764" s="18" t="e">
        <f>_xlfn.XLOOKUP(A764,'[4]2022 Qtr 2 | Eff April 01, 2022'!$C$4:$C$785,'[4]2022 Qtr 2 | Eff April 01, 2022'!$I$4:$I$785)</f>
        <v>#N/A</v>
      </c>
      <c r="G764" s="19">
        <v>0</v>
      </c>
      <c r="H764" s="20">
        <f t="shared" si="12"/>
        <v>0</v>
      </c>
      <c r="I764" s="21"/>
    </row>
    <row r="765" spans="1:9" x14ac:dyDescent="0.2">
      <c r="A765" s="14" t="s">
        <v>459</v>
      </c>
      <c r="B765" s="15" t="s">
        <v>460</v>
      </c>
      <c r="C765" s="16" t="s">
        <v>2</v>
      </c>
      <c r="D765" s="17">
        <v>30</v>
      </c>
      <c r="E765" s="17" t="e">
        <f>_xlfn.XLOOKUP(A765,[3]MASTER!$G:$G,[3]MASTER!$Q:$Q)</f>
        <v>#N/A</v>
      </c>
      <c r="F765" s="18">
        <f>_xlfn.XLOOKUP(A765,'[4]2022 Qtr 2 | Eff April 01, 2022'!$C$4:$C$785,'[4]2022 Qtr 2 | Eff April 01, 2022'!$I$4:$I$785)</f>
        <v>61.503999999999998</v>
      </c>
      <c r="G765" s="19">
        <f>_xlfn.XLOOKUP(A765,[5]Q3!$A:$A,[5]Q3!$O:$O)</f>
        <v>61.475000000000001</v>
      </c>
      <c r="H765" s="20">
        <f t="shared" si="12"/>
        <v>61.475000000000001</v>
      </c>
      <c r="I765" s="21"/>
    </row>
    <row r="766" spans="1:9" x14ac:dyDescent="0.2">
      <c r="A766" s="14" t="s">
        <v>856</v>
      </c>
      <c r="B766" s="15" t="s">
        <v>857</v>
      </c>
      <c r="C766" s="16" t="s">
        <v>2</v>
      </c>
      <c r="D766" s="17">
        <v>30</v>
      </c>
      <c r="E766" s="17" t="e">
        <f>_xlfn.XLOOKUP(A766,[3]MASTER!$G:$G,[3]MASTER!$Q:$Q)</f>
        <v>#N/A</v>
      </c>
      <c r="F766" s="18">
        <f>_xlfn.XLOOKUP(A766,'[4]2022 Qtr 2 | Eff April 01, 2022'!$C$4:$C$785,'[4]2022 Qtr 2 | Eff April 01, 2022'!$I$4:$I$785)</f>
        <v>30.568000000000001</v>
      </c>
      <c r="G766" s="19">
        <f>_xlfn.XLOOKUP(A766,[5]Q3!$A:$A,[5]Q3!$O:$O)</f>
        <v>30.437000000000001</v>
      </c>
      <c r="H766" s="20">
        <f t="shared" si="12"/>
        <v>30.437000000000001</v>
      </c>
      <c r="I766" s="21"/>
    </row>
    <row r="767" spans="1:9" x14ac:dyDescent="0.2">
      <c r="A767" s="14" t="s">
        <v>858</v>
      </c>
      <c r="B767" s="15" t="s">
        <v>859</v>
      </c>
      <c r="C767" s="16" t="s">
        <v>2</v>
      </c>
      <c r="D767" s="17">
        <v>30</v>
      </c>
      <c r="E767" s="17" t="e">
        <f>_xlfn.XLOOKUP(A767,[3]MASTER!$G:$G,[3]MASTER!$Q:$Q)</f>
        <v>#N/A</v>
      </c>
      <c r="F767" s="18">
        <f>_xlfn.XLOOKUP(A767,'[4]2022 Qtr 2 | Eff April 01, 2022'!$C$4:$C$785,'[4]2022 Qtr 2 | Eff April 01, 2022'!$I$4:$I$785)</f>
        <v>45.851999999999997</v>
      </c>
      <c r="G767" s="19">
        <f>_xlfn.XLOOKUP(A767,[5]Q3!$A:$A,[5]Q3!$O:$O)</f>
        <v>45.655999999999999</v>
      </c>
      <c r="H767" s="20">
        <f t="shared" si="12"/>
        <v>45.655999999999999</v>
      </c>
      <c r="I767" s="21"/>
    </row>
    <row r="768" spans="1:9" x14ac:dyDescent="0.2">
      <c r="A768" s="14" t="s">
        <v>860</v>
      </c>
      <c r="B768" s="15" t="s">
        <v>861</v>
      </c>
      <c r="C768" s="16" t="s">
        <v>8</v>
      </c>
      <c r="D768" s="17">
        <v>9</v>
      </c>
      <c r="E768" s="17" t="e">
        <f>_xlfn.XLOOKUP(A768,[3]MASTER!$G:$G,[3]MASTER!$Q:$Q)</f>
        <v>#N/A</v>
      </c>
      <c r="F768" s="18">
        <f>_xlfn.XLOOKUP(A768,'[4]2022 Qtr 2 | Eff April 01, 2022'!$C$4:$C$785,'[4]2022 Qtr 2 | Eff April 01, 2022'!$I$4:$I$785)</f>
        <v>7.3999999999999996E-2</v>
      </c>
      <c r="G768" s="19" t="str">
        <f>_xlfn.XLOOKUP(A768,[5]Q3!$A:$A,[5]Q3!$O:$O)</f>
        <v>N/C</v>
      </c>
      <c r="H768" s="20">
        <f t="shared" si="12"/>
        <v>7.3999999999999996E-2</v>
      </c>
      <c r="I768" s="21"/>
    </row>
    <row r="769" spans="1:9" x14ac:dyDescent="0.2">
      <c r="A769" s="14" t="s">
        <v>1209</v>
      </c>
      <c r="B769" s="15" t="s">
        <v>1210</v>
      </c>
      <c r="C769" s="16" t="s">
        <v>8</v>
      </c>
      <c r="D769" s="17">
        <v>9</v>
      </c>
      <c r="E769" s="17" t="e">
        <f>_xlfn.XLOOKUP(A769,[3]MASTER!$G:$G,[3]MASTER!$Q:$Q)</f>
        <v>#N/A</v>
      </c>
      <c r="F769" s="18">
        <f>_xlfn.XLOOKUP(A769,'[4]2022 Qtr 2 | Eff April 01, 2022'!$C$4:$C$785,'[4]2022 Qtr 2 | Eff April 01, 2022'!$I$4:$I$785)</f>
        <v>0</v>
      </c>
      <c r="G769" s="19" t="e">
        <f>_xlfn.XLOOKUP(A769,[5]Q3!$A:$A,[5]Q3!$O:$O)</f>
        <v>#N/A</v>
      </c>
      <c r="H769" s="20">
        <f t="shared" si="12"/>
        <v>0</v>
      </c>
      <c r="I769" s="21"/>
    </row>
    <row r="770" spans="1:9" x14ac:dyDescent="0.2">
      <c r="A770" s="14" t="s">
        <v>1211</v>
      </c>
      <c r="B770" s="15" t="s">
        <v>1212</v>
      </c>
      <c r="C770" s="16" t="s">
        <v>8</v>
      </c>
      <c r="D770" s="17">
        <v>9</v>
      </c>
      <c r="E770" s="17" t="e">
        <f>_xlfn.XLOOKUP(A770,[3]MASTER!$G:$G,[3]MASTER!$Q:$Q)</f>
        <v>#N/A</v>
      </c>
      <c r="F770" s="18">
        <f>_xlfn.XLOOKUP(A770,'[4]2022 Qtr 2 | Eff April 01, 2022'!$C$4:$C$785,'[4]2022 Qtr 2 | Eff April 01, 2022'!$I$4:$I$785)</f>
        <v>0.22</v>
      </c>
      <c r="G770" s="19" t="e">
        <f>_xlfn.XLOOKUP(A770,[5]Q3!$A:$A,[5]Q3!$O:$O)</f>
        <v>#N/A</v>
      </c>
      <c r="H770" s="20">
        <f t="shared" si="12"/>
        <v>0.22</v>
      </c>
      <c r="I770" s="21"/>
    </row>
    <row r="771" spans="1:9" x14ac:dyDescent="0.2">
      <c r="A771" s="14" t="s">
        <v>862</v>
      </c>
      <c r="B771" s="15" t="s">
        <v>863</v>
      </c>
      <c r="C771" s="16" t="s">
        <v>8</v>
      </c>
      <c r="D771" s="17">
        <v>9</v>
      </c>
      <c r="E771" s="17" t="e">
        <f>_xlfn.XLOOKUP(A771,[3]MASTER!$G:$G,[3]MASTER!$Q:$Q)</f>
        <v>#N/A</v>
      </c>
      <c r="F771" s="18">
        <f>_xlfn.XLOOKUP(A771,'[4]2022 Qtr 2 | Eff April 01, 2022'!$C$4:$C$785,'[4]2022 Qtr 2 | Eff April 01, 2022'!$I$4:$I$785)</f>
        <v>0.23799999999999999</v>
      </c>
      <c r="G771" s="19">
        <f>_xlfn.XLOOKUP(A771,[5]Q3!$A:$A,[5]Q3!$O:$O)</f>
        <v>0.247</v>
      </c>
      <c r="H771" s="20">
        <f t="shared" si="12"/>
        <v>0.247</v>
      </c>
      <c r="I771" s="21"/>
    </row>
    <row r="772" spans="1:9" x14ac:dyDescent="0.2">
      <c r="A772" s="14" t="s">
        <v>1213</v>
      </c>
      <c r="B772" s="15" t="s">
        <v>1214</v>
      </c>
      <c r="C772" s="16" t="s">
        <v>8</v>
      </c>
      <c r="D772" s="17">
        <v>9</v>
      </c>
      <c r="E772" s="17" t="e">
        <f>_xlfn.XLOOKUP(A772,[3]MASTER!$G:$G,[3]MASTER!$Q:$Q)</f>
        <v>#N/A</v>
      </c>
      <c r="F772" s="18">
        <f>_xlfn.XLOOKUP(A772,'[4]2022 Qtr 2 | Eff April 01, 2022'!$C$4:$C$785,'[4]2022 Qtr 2 | Eff April 01, 2022'!$I$4:$I$785)</f>
        <v>0.15</v>
      </c>
      <c r="G772" s="19" t="e">
        <f>_xlfn.XLOOKUP(A772,[5]Q3!$A:$A,[5]Q3!$O:$O)</f>
        <v>#N/A</v>
      </c>
      <c r="H772" s="20">
        <f t="shared" si="12"/>
        <v>0.15</v>
      </c>
      <c r="I772" s="21"/>
    </row>
    <row r="773" spans="1:9" x14ac:dyDescent="0.2">
      <c r="A773" s="14" t="s">
        <v>864</v>
      </c>
      <c r="B773" s="15" t="s">
        <v>865</v>
      </c>
      <c r="C773" s="16" t="s">
        <v>8</v>
      </c>
      <c r="D773" s="17">
        <v>9</v>
      </c>
      <c r="E773" s="17" t="e">
        <f>_xlfn.XLOOKUP(A773,[3]MASTER!$G:$G,[3]MASTER!$Q:$Q)</f>
        <v>#N/A</v>
      </c>
      <c r="F773" s="18">
        <f>_xlfn.XLOOKUP(A773,'[4]2022 Qtr 2 | Eff April 01, 2022'!$C$4:$C$785,'[4]2022 Qtr 2 | Eff April 01, 2022'!$I$4:$I$785)</f>
        <v>0.183</v>
      </c>
      <c r="G773" s="19">
        <f>_xlfn.XLOOKUP(A773,[5]Q3!$A:$A,[5]Q3!$O:$O)</f>
        <v>0.185</v>
      </c>
      <c r="H773" s="20">
        <f t="shared" si="12"/>
        <v>0.185</v>
      </c>
      <c r="I773" s="21"/>
    </row>
    <row r="774" spans="1:9" x14ac:dyDescent="0.2">
      <c r="A774" s="14" t="s">
        <v>1215</v>
      </c>
      <c r="B774" s="15" t="s">
        <v>1216</v>
      </c>
      <c r="C774" s="16" t="s">
        <v>8</v>
      </c>
      <c r="D774" s="17">
        <v>9</v>
      </c>
      <c r="E774" s="17" t="e">
        <f>_xlfn.XLOOKUP(A774,[3]MASTER!$G:$G,[3]MASTER!$Q:$Q)</f>
        <v>#N/A</v>
      </c>
      <c r="F774" s="18">
        <f>_xlfn.XLOOKUP(A774,'[4]2022 Qtr 2 | Eff April 01, 2022'!$C$4:$C$785,'[4]2022 Qtr 2 | Eff April 01, 2022'!$I$4:$I$785)</f>
        <v>0.16</v>
      </c>
      <c r="G774" s="19" t="e">
        <f>_xlfn.XLOOKUP(A774,[5]Q3!$A:$A,[5]Q3!$O:$O)</f>
        <v>#N/A</v>
      </c>
      <c r="H774" s="20">
        <f t="shared" si="12"/>
        <v>0.16</v>
      </c>
      <c r="I774" s="21"/>
    </row>
    <row r="775" spans="1:9" x14ac:dyDescent="0.2">
      <c r="A775" s="14" t="s">
        <v>866</v>
      </c>
      <c r="B775" s="15" t="s">
        <v>867</v>
      </c>
      <c r="C775" s="16" t="s">
        <v>2</v>
      </c>
      <c r="D775" s="17">
        <v>30</v>
      </c>
      <c r="E775" s="17" t="e">
        <f>_xlfn.XLOOKUP(A775,[3]MASTER!$G:$G,[3]MASTER!$Q:$Q)</f>
        <v>#N/A</v>
      </c>
      <c r="F775" s="18">
        <f>_xlfn.XLOOKUP(A775,'[4]2022 Qtr 2 | Eff April 01, 2022'!$C$4:$C$785,'[4]2022 Qtr 2 | Eff April 01, 2022'!$I$4:$I$785)</f>
        <v>15.979731320541761</v>
      </c>
      <c r="G775" s="19">
        <f>_xlfn.XLOOKUP(A775,[5]Q3!$A:$A,[5]Q3!$O:$O)</f>
        <v>16.72857302873987</v>
      </c>
      <c r="H775" s="20">
        <f t="shared" si="12"/>
        <v>16.72857302873987</v>
      </c>
      <c r="I775" s="21"/>
    </row>
    <row r="776" spans="1:9" x14ac:dyDescent="0.2">
      <c r="A776" s="14" t="s">
        <v>1197</v>
      </c>
      <c r="B776" s="15" t="s">
        <v>1198</v>
      </c>
      <c r="C776" s="16" t="s">
        <v>8</v>
      </c>
      <c r="D776" s="17">
        <v>9</v>
      </c>
      <c r="E776" s="17" t="e">
        <f>_xlfn.XLOOKUP(A776,[3]MASTER!$G:$G,[3]MASTER!$Q:$Q)</f>
        <v>#N/A</v>
      </c>
      <c r="F776" s="18">
        <f>_xlfn.XLOOKUP(A776,'[4]2022 Qtr 2 | Eff April 01, 2022'!$C$4:$C$785,'[4]2022 Qtr 2 | Eff April 01, 2022'!$I$4:$I$785)</f>
        <v>0</v>
      </c>
      <c r="G776" s="19">
        <v>0</v>
      </c>
      <c r="H776" s="20">
        <f t="shared" si="12"/>
        <v>0</v>
      </c>
      <c r="I776" s="21"/>
    </row>
    <row r="777" spans="1:9" x14ac:dyDescent="0.2">
      <c r="A777" s="14" t="s">
        <v>868</v>
      </c>
      <c r="B777" s="15" t="s">
        <v>869</v>
      </c>
      <c r="C777" s="16" t="s">
        <v>8</v>
      </c>
      <c r="D777" s="17">
        <v>9</v>
      </c>
      <c r="E777" s="17" t="e">
        <f>_xlfn.XLOOKUP(A777,[3]MASTER!$G:$G,[3]MASTER!$Q:$Q)</f>
        <v>#N/A</v>
      </c>
      <c r="F777" s="18">
        <f>_xlfn.XLOOKUP(A777,'[4]2022 Qtr 2 | Eff April 01, 2022'!$C$4:$C$785,'[4]2022 Qtr 2 | Eff April 01, 2022'!$I$4:$I$785)</f>
        <v>2800</v>
      </c>
      <c r="G777" s="19" t="str">
        <f>_xlfn.XLOOKUP(A777,[5]Q3!$A:$A,[5]Q3!$O:$O)</f>
        <v>N/C</v>
      </c>
      <c r="H777" s="20">
        <f t="shared" si="12"/>
        <v>2800</v>
      </c>
      <c r="I777" s="21"/>
    </row>
    <row r="778" spans="1:9" x14ac:dyDescent="0.2">
      <c r="A778" s="14" t="s">
        <v>4</v>
      </c>
      <c r="B778" s="15" t="s">
        <v>5</v>
      </c>
      <c r="C778" s="16" t="s">
        <v>2</v>
      </c>
      <c r="D778" s="17">
        <v>30</v>
      </c>
      <c r="E778" s="17" t="e">
        <f>_xlfn.XLOOKUP(A778,[3]MASTER!$G:$G,[3]MASTER!$Q:$Q)</f>
        <v>#N/A</v>
      </c>
      <c r="F778" s="18">
        <f>_xlfn.XLOOKUP(A778,'[4]2022 Qtr 2 | Eff April 01, 2022'!$C$4:$C$785,'[4]2022 Qtr 2 | Eff April 01, 2022'!$I$4:$I$785)</f>
        <v>266.3</v>
      </c>
      <c r="G778" s="19" t="str">
        <f>_xlfn.XLOOKUP(A778,[5]Q3!$A:$A,[5]Q3!$O:$O)</f>
        <v>N/C</v>
      </c>
      <c r="H778" s="20">
        <f t="shared" si="12"/>
        <v>266.3</v>
      </c>
      <c r="I778" s="21"/>
    </row>
    <row r="779" spans="1:9" x14ac:dyDescent="0.2">
      <c r="A779" s="14" t="s">
        <v>1231</v>
      </c>
      <c r="B779" s="15" t="s">
        <v>1232</v>
      </c>
      <c r="C779" s="16" t="s">
        <v>8</v>
      </c>
      <c r="D779" s="17">
        <v>9</v>
      </c>
      <c r="E779" s="17" t="e">
        <f>_xlfn.XLOOKUP(A779,[3]MASTER!$G:$G,[3]MASTER!$Q:$Q)</f>
        <v>#N/A</v>
      </c>
      <c r="F779" s="18">
        <f>_xlfn.XLOOKUP(A779,'[4]2022 Qtr 2 | Eff April 01, 2022'!$C$4:$C$785,'[4]2022 Qtr 2 | Eff April 01, 2022'!$I$4:$I$785)</f>
        <v>0</v>
      </c>
      <c r="G779" s="19" t="e">
        <f>_xlfn.XLOOKUP(A779,[5]Q3!$A:$A,[5]Q3!$O:$O)</f>
        <v>#N/A</v>
      </c>
      <c r="H779" s="20">
        <f t="shared" si="12"/>
        <v>0</v>
      </c>
      <c r="I779" s="21"/>
    </row>
    <row r="780" spans="1:9" x14ac:dyDescent="0.2">
      <c r="A780" s="14" t="s">
        <v>924</v>
      </c>
      <c r="B780" s="15" t="s">
        <v>1509</v>
      </c>
      <c r="C780" s="16" t="s">
        <v>2</v>
      </c>
      <c r="D780" s="17">
        <v>30</v>
      </c>
      <c r="E780" s="17" t="e">
        <f>_xlfn.XLOOKUP(A780,[3]MASTER!$G:$G,[3]MASTER!$Q:$Q)</f>
        <v>#N/A</v>
      </c>
      <c r="F780" s="18">
        <f>_xlfn.XLOOKUP(A780,'[4]2022 Qtr 2 | Eff April 01, 2022'!$C$4:$C$785,'[4]2022 Qtr 2 | Eff April 01, 2022'!$I$4:$I$785)</f>
        <v>57684.83</v>
      </c>
      <c r="G780" s="19">
        <f>_xlfn.XLOOKUP(A780,[5]Q3!$A:$A,[5]Q3!$O:$O)</f>
        <v>61770.36</v>
      </c>
      <c r="H780" s="20">
        <f t="shared" si="12"/>
        <v>61770.36</v>
      </c>
      <c r="I780" s="21"/>
    </row>
    <row r="781" spans="1:9" x14ac:dyDescent="0.2">
      <c r="A781" s="14" t="s">
        <v>1344</v>
      </c>
      <c r="B781" s="15" t="s">
        <v>1345</v>
      </c>
      <c r="C781" s="16" t="s">
        <v>8</v>
      </c>
      <c r="D781" s="17">
        <v>9</v>
      </c>
      <c r="E781" s="17" t="e">
        <f>_xlfn.XLOOKUP(A781,[3]MASTER!$G:$G,[3]MASTER!$Q:$Q)</f>
        <v>#N/A</v>
      </c>
      <c r="F781" s="18">
        <f>_xlfn.XLOOKUP(A781,'[4]2022 Qtr 2 | Eff April 01, 2022'!$C$4:$C$785,'[4]2022 Qtr 2 | Eff April 01, 2022'!$I$4:$I$785)</f>
        <v>98.18</v>
      </c>
      <c r="G781" s="19" t="e">
        <f>_xlfn.XLOOKUP(A781,[5]Q3!$A:$A,[5]Q3!$O:$O)</f>
        <v>#N/A</v>
      </c>
      <c r="H781" s="20">
        <f t="shared" si="12"/>
        <v>98.18</v>
      </c>
      <c r="I781" s="21"/>
    </row>
    <row r="782" spans="1:9" x14ac:dyDescent="0.2">
      <c r="A782" s="14" t="s">
        <v>1182</v>
      </c>
      <c r="B782" s="15" t="s">
        <v>1183</v>
      </c>
      <c r="C782" s="16" t="s">
        <v>8</v>
      </c>
      <c r="D782" s="17">
        <v>9</v>
      </c>
      <c r="E782" s="17" t="e">
        <f>_xlfn.XLOOKUP(A782,[3]MASTER!$G:$G,[3]MASTER!$Q:$Q)</f>
        <v>#N/A</v>
      </c>
      <c r="F782" s="18">
        <f>_xlfn.XLOOKUP(A782,'[4]2022 Qtr 2 | Eff April 01, 2022'!$C$4:$C$785,'[4]2022 Qtr 2 | Eff April 01, 2022'!$I$4:$I$785)</f>
        <v>525.62</v>
      </c>
      <c r="G782" s="19" t="e">
        <f>_xlfn.XLOOKUP(A782,[5]Q3!$A:$A,[5]Q3!$O:$O)</f>
        <v>#N/A</v>
      </c>
      <c r="H782" s="20">
        <f t="shared" ref="H782:H792" si="13">IF(ISNUMBER(G782),G782,F782)</f>
        <v>525.62</v>
      </c>
      <c r="I782" s="21"/>
    </row>
    <row r="783" spans="1:9" x14ac:dyDescent="0.2">
      <c r="A783" s="14" t="s">
        <v>925</v>
      </c>
      <c r="B783" s="15" t="s">
        <v>926</v>
      </c>
      <c r="C783" s="16" t="s">
        <v>2</v>
      </c>
      <c r="D783" s="17">
        <v>30</v>
      </c>
      <c r="E783" s="17" t="e">
        <f>_xlfn.XLOOKUP(A783,[3]MASTER!$G:$G,[3]MASTER!$Q:$Q)</f>
        <v>#N/A</v>
      </c>
      <c r="F783" s="18">
        <f>_xlfn.XLOOKUP(A783,'[4]2022 Qtr 2 | Eff April 01, 2022'!$C$4:$C$785,'[4]2022 Qtr 2 | Eff April 01, 2022'!$I$4:$I$785)</f>
        <v>302</v>
      </c>
      <c r="G783" s="19">
        <f>_xlfn.XLOOKUP(A783,[5]Q3!$A:$A,[5]Q3!$O:$O)</f>
        <v>311.05999999999995</v>
      </c>
      <c r="H783" s="20">
        <f t="shared" si="13"/>
        <v>311.05999999999995</v>
      </c>
      <c r="I783" s="21"/>
    </row>
    <row r="784" spans="1:9" x14ac:dyDescent="0.2">
      <c r="A784" s="14" t="s">
        <v>927</v>
      </c>
      <c r="B784" s="15" t="s">
        <v>928</v>
      </c>
      <c r="C784" s="16" t="s">
        <v>2</v>
      </c>
      <c r="D784" s="17">
        <v>30</v>
      </c>
      <c r="E784" s="17" t="e">
        <f>_xlfn.XLOOKUP(A784,[3]MASTER!$G:$G,[3]MASTER!$Q:$Q)</f>
        <v>#N/A</v>
      </c>
      <c r="F784" s="18">
        <f>_xlfn.XLOOKUP(A784,'[4]2022 Qtr 2 | Eff April 01, 2022'!$C$4:$C$785,'[4]2022 Qtr 2 | Eff April 01, 2022'!$I$4:$I$785)</f>
        <v>16282.88</v>
      </c>
      <c r="G784" s="19" t="str">
        <f>_xlfn.XLOOKUP(A784,[5]Q3!$A:$A,[5]Q3!$O:$O)</f>
        <v>N/C</v>
      </c>
      <c r="H784" s="20">
        <f t="shared" si="13"/>
        <v>16282.88</v>
      </c>
      <c r="I784" s="21"/>
    </row>
    <row r="785" spans="1:9" x14ac:dyDescent="0.2">
      <c r="A785" s="14" t="s">
        <v>929</v>
      </c>
      <c r="B785" s="15" t="s">
        <v>930</v>
      </c>
      <c r="C785" s="16" t="s">
        <v>2</v>
      </c>
      <c r="D785" s="17">
        <v>30</v>
      </c>
      <c r="E785" s="17" t="e">
        <f>_xlfn.XLOOKUP(A785,[3]MASTER!$G:$G,[3]MASTER!$Q:$Q)</f>
        <v>#N/A</v>
      </c>
      <c r="F785" s="18">
        <f>_xlfn.XLOOKUP(A785,'[4]2022 Qtr 2 | Eff April 01, 2022'!$C$4:$C$785,'[4]2022 Qtr 2 | Eff April 01, 2022'!$I$4:$I$785)</f>
        <v>147.19999999999999</v>
      </c>
      <c r="G785" s="19">
        <f>_xlfn.XLOOKUP(A785,[5]Q3!$A:$A,[5]Q3!$O:$O)</f>
        <v>150.13999999999999</v>
      </c>
      <c r="H785" s="20">
        <f t="shared" si="13"/>
        <v>150.13999999999999</v>
      </c>
      <c r="I785" s="21"/>
    </row>
    <row r="786" spans="1:9" x14ac:dyDescent="0.2">
      <c r="A786" s="14" t="s">
        <v>1325</v>
      </c>
      <c r="B786" s="15" t="s">
        <v>1326</v>
      </c>
      <c r="C786" s="16" t="s">
        <v>8</v>
      </c>
      <c r="D786" s="17">
        <v>9</v>
      </c>
      <c r="E786" s="17" t="e">
        <f>_xlfn.XLOOKUP(A786,[3]MASTER!$G:$G,[3]MASTER!$Q:$Q)</f>
        <v>#N/A</v>
      </c>
      <c r="F786" s="18">
        <f>_xlfn.XLOOKUP(A786,'[4]2022 Qtr 2 | Eff April 01, 2022'!$C$4:$C$785,'[4]2022 Qtr 2 | Eff April 01, 2022'!$I$4:$I$785)</f>
        <v>0</v>
      </c>
      <c r="G786" s="19" t="e">
        <f>_xlfn.XLOOKUP(A786,[5]Q3!$A:$A,[5]Q3!$O:$O)</f>
        <v>#N/A</v>
      </c>
      <c r="H786" s="20">
        <f t="shared" si="13"/>
        <v>0</v>
      </c>
      <c r="I786" s="21"/>
    </row>
    <row r="787" spans="1:9" x14ac:dyDescent="0.2">
      <c r="A787" s="14" t="s">
        <v>1382</v>
      </c>
      <c r="B787" s="15" t="s">
        <v>1383</v>
      </c>
      <c r="C787" s="16" t="s">
        <v>2</v>
      </c>
      <c r="D787" s="17">
        <v>30</v>
      </c>
      <c r="E787" s="17" t="e">
        <f>_xlfn.XLOOKUP(A787,[3]MASTER!$G:$G,[3]MASTER!$Q:$Q)</f>
        <v>#N/A</v>
      </c>
      <c r="F787" s="18">
        <f>_xlfn.XLOOKUP(A787,'[4]2022 Qtr 2 | Eff April 01, 2022'!$C$4:$C$785,'[4]2022 Qtr 2 | Eff April 01, 2022'!$I$4:$I$785)</f>
        <v>0</v>
      </c>
      <c r="G787" s="19" t="e">
        <f>_xlfn.XLOOKUP(A787,[5]Q3!$A:$A,[5]Q3!$O:$O)</f>
        <v>#N/A</v>
      </c>
      <c r="H787" s="20">
        <f t="shared" si="13"/>
        <v>0</v>
      </c>
      <c r="I787" s="21"/>
    </row>
    <row r="788" spans="1:9" x14ac:dyDescent="0.2">
      <c r="A788" s="14" t="s">
        <v>1378</v>
      </c>
      <c r="B788" s="15" t="s">
        <v>1379</v>
      </c>
      <c r="C788" s="16" t="s">
        <v>2</v>
      </c>
      <c r="D788" s="17">
        <v>30</v>
      </c>
      <c r="E788" s="17" t="e">
        <f>_xlfn.XLOOKUP(A788,[3]MASTER!$G:$G,[3]MASTER!$Q:$Q)</f>
        <v>#N/A</v>
      </c>
      <c r="F788" s="18">
        <f>_xlfn.XLOOKUP(A788,'[4]2022 Qtr 2 | Eff April 01, 2022'!$C$4:$C$785,'[4]2022 Qtr 2 | Eff April 01, 2022'!$I$4:$I$785)</f>
        <v>0</v>
      </c>
      <c r="G788" s="19" t="e">
        <f>_xlfn.XLOOKUP(A788,[5]Q3!$A:$A,[5]Q3!$O:$O)</f>
        <v>#N/A</v>
      </c>
      <c r="H788" s="20">
        <f t="shared" si="13"/>
        <v>0</v>
      </c>
      <c r="I788" s="21"/>
    </row>
    <row r="789" spans="1:9" x14ac:dyDescent="0.2">
      <c r="A789" s="14" t="s">
        <v>1380</v>
      </c>
      <c r="B789" s="15" t="s">
        <v>1381</v>
      </c>
      <c r="C789" s="16" t="s">
        <v>2</v>
      </c>
      <c r="D789" s="17">
        <v>30</v>
      </c>
      <c r="E789" s="17" t="e">
        <f>_xlfn.XLOOKUP(A789,[3]MASTER!$G:$G,[3]MASTER!$Q:$Q)</f>
        <v>#N/A</v>
      </c>
      <c r="F789" s="18">
        <f>_xlfn.XLOOKUP(A789,'[4]2022 Qtr 2 | Eff April 01, 2022'!$C$4:$C$785,'[4]2022 Qtr 2 | Eff April 01, 2022'!$I$4:$I$785)</f>
        <v>0</v>
      </c>
      <c r="G789" s="19" t="e">
        <f>_xlfn.XLOOKUP(A789,[5]Q3!$A:$A,[5]Q3!$O:$O)</f>
        <v>#N/A</v>
      </c>
      <c r="H789" s="20">
        <f t="shared" si="13"/>
        <v>0</v>
      </c>
      <c r="I789" s="21"/>
    </row>
    <row r="790" spans="1:9" x14ac:dyDescent="0.2">
      <c r="A790" s="14" t="s">
        <v>1186</v>
      </c>
      <c r="B790" s="15" t="s">
        <v>1187</v>
      </c>
      <c r="C790" s="16">
        <v>1</v>
      </c>
      <c r="D790" s="17">
        <v>9</v>
      </c>
      <c r="E790" s="17" t="e">
        <f>_xlfn.XLOOKUP(A790,[3]MASTER!$G:$G,[3]MASTER!$Q:$Q)</f>
        <v>#N/A</v>
      </c>
      <c r="F790" s="18">
        <f>_xlfn.XLOOKUP(A790,'[4]2022 Qtr 2 | Eff April 01, 2022'!$C$4:$C$785,'[4]2022 Qtr 2 | Eff April 01, 2022'!$I$4:$I$785)</f>
        <v>0</v>
      </c>
      <c r="G790" s="19" t="e">
        <f>_xlfn.XLOOKUP(A790,[5]Q3!$A:$A,[5]Q3!$O:$O)</f>
        <v>#N/A</v>
      </c>
      <c r="H790" s="20">
        <f t="shared" si="13"/>
        <v>0</v>
      </c>
      <c r="I790" s="21"/>
    </row>
    <row r="791" spans="1:9" x14ac:dyDescent="0.2">
      <c r="A791" s="14" t="s">
        <v>1334</v>
      </c>
      <c r="B791" s="15" t="s">
        <v>1335</v>
      </c>
      <c r="C791" s="16">
        <v>1</v>
      </c>
      <c r="D791" s="17">
        <v>9</v>
      </c>
      <c r="E791" s="17" t="e">
        <f>_xlfn.XLOOKUP(A791,[3]MASTER!$G:$G,[3]MASTER!$Q:$Q)</f>
        <v>#N/A</v>
      </c>
      <c r="F791" s="18">
        <f>_xlfn.XLOOKUP(A791,'[4]2022 Qtr 2 | Eff April 01, 2022'!$C$4:$C$785,'[4]2022 Qtr 2 | Eff April 01, 2022'!$I$4:$I$785)</f>
        <v>0</v>
      </c>
      <c r="G791" s="19" t="e">
        <f>_xlfn.XLOOKUP(A791,[5]Q3!$A:$A,[5]Q3!$O:$O)</f>
        <v>#N/A</v>
      </c>
      <c r="H791" s="20">
        <f t="shared" si="13"/>
        <v>0</v>
      </c>
      <c r="I791" s="21"/>
    </row>
    <row r="792" spans="1:9" x14ac:dyDescent="0.2">
      <c r="A792" s="14" t="s">
        <v>1193</v>
      </c>
      <c r="B792" s="15" t="s">
        <v>1194</v>
      </c>
      <c r="C792" s="16">
        <v>1</v>
      </c>
      <c r="D792" s="17">
        <v>30</v>
      </c>
      <c r="E792" s="17" t="e">
        <f>_xlfn.XLOOKUP(A792,[3]MASTER!$G:$G,[3]MASTER!$Q:$Q)</f>
        <v>#N/A</v>
      </c>
      <c r="F792" s="18">
        <f>_xlfn.XLOOKUP(A792,'[4]2022 Qtr 2 | Eff April 01, 2022'!$C$4:$C$785,'[4]2022 Qtr 2 | Eff April 01, 2022'!$I$4:$I$785)</f>
        <v>0</v>
      </c>
      <c r="G792" s="19" t="e">
        <f>_xlfn.XLOOKUP(A792,[5]Q3!$A:$A,[5]Q3!$O:$O)</f>
        <v>#N/A</v>
      </c>
      <c r="H792" s="20">
        <f t="shared" si="13"/>
        <v>0</v>
      </c>
      <c r="I792" s="21"/>
    </row>
  </sheetData>
  <autoFilter ref="A1:I792" xr:uid="{31535068-5711-426C-9FCB-91A8F0376097}"/>
  <conditionalFormatting sqref="A1:A792">
    <cfRule type="duplicateValues" dxfId="4" priority="5"/>
  </conditionalFormatting>
  <conditionalFormatting sqref="B1:B792">
    <cfRule type="duplicateValues" dxfId="3" priority="6"/>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3B7EE-689A-4427-B206-E2E909C43343}">
  <dimension ref="A1:G627"/>
  <sheetViews>
    <sheetView tabSelected="1" zoomScaleNormal="100" workbookViewId="0">
      <pane ySplit="4" topLeftCell="A621" activePane="bottomLeft" state="frozen"/>
      <selection pane="bottomLeft" activeCell="A625" sqref="A625"/>
    </sheetView>
  </sheetViews>
  <sheetFormatPr defaultColWidth="9.140625" defaultRowHeight="14.25" x14ac:dyDescent="0.25"/>
  <cols>
    <col min="1" max="1" width="10" style="2" customWidth="1"/>
    <col min="2" max="2" width="64.85546875" style="3" bestFit="1" customWidth="1"/>
    <col min="3" max="3" width="10.85546875" style="2" customWidth="1"/>
    <col min="4" max="4" width="12" style="4" customWidth="1"/>
    <col min="5" max="5" width="22.140625" style="5" customWidth="1"/>
    <col min="6" max="6" width="17.85546875" style="5" customWidth="1"/>
    <col min="7" max="7" width="16.42578125" style="5" customWidth="1"/>
    <col min="8" max="16384" width="9.140625" style="1"/>
  </cols>
  <sheetData>
    <row r="1" spans="1:7" s="6" customFormat="1" ht="17.25" x14ac:dyDescent="0.25">
      <c r="A1" s="33" t="s">
        <v>1800</v>
      </c>
      <c r="B1" s="33"/>
      <c r="C1" s="33"/>
      <c r="D1" s="33"/>
      <c r="E1" s="33"/>
      <c r="F1" s="33"/>
      <c r="G1" s="33"/>
    </row>
    <row r="2" spans="1:7" s="6" customFormat="1" ht="17.25" x14ac:dyDescent="0.25">
      <c r="A2" s="33" t="str">
        <f ca="1">MID(CELL("filename",A1),FIND("]",CELL("filename",A1))+1,255)</f>
        <v>Effective October 01, 2024</v>
      </c>
      <c r="B2" s="33"/>
      <c r="C2" s="33"/>
      <c r="D2" s="33"/>
      <c r="E2" s="33"/>
      <c r="F2" s="33"/>
      <c r="G2" s="33"/>
    </row>
    <row r="3" spans="1:7" s="6" customFormat="1" ht="95.25" customHeight="1" x14ac:dyDescent="0.25">
      <c r="A3" s="34" t="s">
        <v>1517</v>
      </c>
      <c r="B3" s="34"/>
      <c r="C3" s="34"/>
      <c r="D3" s="34"/>
      <c r="E3" s="34"/>
      <c r="F3" s="34"/>
      <c r="G3" s="34"/>
    </row>
    <row r="4" spans="1:7" ht="28.5" x14ac:dyDescent="0.2">
      <c r="A4" s="7" t="s">
        <v>0</v>
      </c>
      <c r="B4" s="7" t="s">
        <v>1</v>
      </c>
      <c r="C4" s="8" t="s">
        <v>915</v>
      </c>
      <c r="D4" s="9" t="s">
        <v>916</v>
      </c>
      <c r="E4" s="7" t="s">
        <v>918</v>
      </c>
      <c r="F4" s="7" t="s">
        <v>917</v>
      </c>
      <c r="G4" s="10" t="s">
        <v>919</v>
      </c>
    </row>
    <row r="5" spans="1:7" ht="13.5" customHeight="1" x14ac:dyDescent="0.25">
      <c r="A5" s="25">
        <v>90371</v>
      </c>
      <c r="B5" s="26" t="s">
        <v>1397</v>
      </c>
      <c r="C5" s="27" t="s">
        <v>2</v>
      </c>
      <c r="D5" s="28">
        <v>30</v>
      </c>
      <c r="E5" s="29">
        <f t="shared" ref="E5:E68" si="0">IF(ISTEXT(G5),0,IF(F5="$4.46",F5+G5,G5))</f>
        <v>144.39000000000001</v>
      </c>
      <c r="F5" s="30" t="str">
        <f t="shared" ref="F5:F68" si="1">IF(G5=0,"",IF(D5=30,"$4.46",""))</f>
        <v>$4.46</v>
      </c>
      <c r="G5" s="31">
        <v>139.93</v>
      </c>
    </row>
    <row r="6" spans="1:7" ht="13.5" customHeight="1" x14ac:dyDescent="0.25">
      <c r="A6" s="25">
        <v>90375</v>
      </c>
      <c r="B6" s="26" t="s">
        <v>1398</v>
      </c>
      <c r="C6" s="27" t="s">
        <v>2</v>
      </c>
      <c r="D6" s="28">
        <v>30</v>
      </c>
      <c r="E6" s="29">
        <f t="shared" si="0"/>
        <v>292.16999999999996</v>
      </c>
      <c r="F6" s="30" t="str">
        <f t="shared" si="1"/>
        <v>$4.46</v>
      </c>
      <c r="G6" s="31">
        <v>287.70999999999998</v>
      </c>
    </row>
    <row r="7" spans="1:7" ht="13.5" customHeight="1" x14ac:dyDescent="0.25">
      <c r="A7" s="25">
        <v>90377</v>
      </c>
      <c r="B7" s="26" t="s">
        <v>1400</v>
      </c>
      <c r="C7" s="27" t="s">
        <v>2</v>
      </c>
      <c r="D7" s="28">
        <v>30</v>
      </c>
      <c r="E7" s="29">
        <f t="shared" si="0"/>
        <v>269.96999999999997</v>
      </c>
      <c r="F7" s="30" t="str">
        <f t="shared" si="1"/>
        <v>$4.46</v>
      </c>
      <c r="G7" s="31">
        <v>265.51</v>
      </c>
    </row>
    <row r="8" spans="1:7" ht="13.5" customHeight="1" x14ac:dyDescent="0.25">
      <c r="A8" s="25">
        <v>90378</v>
      </c>
      <c r="B8" s="26" t="s">
        <v>1518</v>
      </c>
      <c r="C8" s="27" t="s">
        <v>2</v>
      </c>
      <c r="D8" s="28">
        <v>30</v>
      </c>
      <c r="E8" s="29">
        <f t="shared" si="0"/>
        <v>1774.27</v>
      </c>
      <c r="F8" s="30" t="str">
        <f t="shared" si="1"/>
        <v>$4.46</v>
      </c>
      <c r="G8" s="31">
        <v>1769.81</v>
      </c>
    </row>
    <row r="9" spans="1:7" ht="13.5" customHeight="1" x14ac:dyDescent="0.25">
      <c r="A9" s="25">
        <v>90585</v>
      </c>
      <c r="B9" s="26" t="s">
        <v>1403</v>
      </c>
      <c r="C9" s="27">
        <v>1</v>
      </c>
      <c r="D9" s="28">
        <v>30</v>
      </c>
      <c r="E9" s="29">
        <f t="shared" si="0"/>
        <v>174.34</v>
      </c>
      <c r="F9" s="30" t="str">
        <f t="shared" si="1"/>
        <v>$4.46</v>
      </c>
      <c r="G9" s="31">
        <v>169.88</v>
      </c>
    </row>
    <row r="10" spans="1:7" ht="13.5" customHeight="1" x14ac:dyDescent="0.25">
      <c r="A10" s="25">
        <v>90632</v>
      </c>
      <c r="B10" s="26" t="s">
        <v>1413</v>
      </c>
      <c r="C10" s="27" t="s">
        <v>2</v>
      </c>
      <c r="D10" s="28">
        <v>30</v>
      </c>
      <c r="E10" s="29">
        <f t="shared" si="0"/>
        <v>74.94</v>
      </c>
      <c r="F10" s="30" t="str">
        <f t="shared" si="1"/>
        <v>$4.46</v>
      </c>
      <c r="G10" s="31">
        <v>70.48</v>
      </c>
    </row>
    <row r="11" spans="1:7" ht="13.5" customHeight="1" x14ac:dyDescent="0.25">
      <c r="A11" s="25">
        <v>90633</v>
      </c>
      <c r="B11" s="26" t="s">
        <v>1414</v>
      </c>
      <c r="C11" s="27" t="s">
        <v>2</v>
      </c>
      <c r="D11" s="28">
        <v>30</v>
      </c>
      <c r="E11" s="29">
        <f t="shared" si="0"/>
        <v>42.56</v>
      </c>
      <c r="F11" s="30" t="str">
        <f t="shared" si="1"/>
        <v>$4.46</v>
      </c>
      <c r="G11" s="31">
        <v>38.1</v>
      </c>
    </row>
    <row r="12" spans="1:7" ht="13.5" customHeight="1" x14ac:dyDescent="0.25">
      <c r="A12" s="25">
        <v>90647</v>
      </c>
      <c r="B12" s="26" t="s">
        <v>1417</v>
      </c>
      <c r="C12" s="27" t="s">
        <v>2</v>
      </c>
      <c r="D12" s="28">
        <v>30</v>
      </c>
      <c r="E12" s="29">
        <f t="shared" si="0"/>
        <v>34.29</v>
      </c>
      <c r="F12" s="30" t="str">
        <f t="shared" si="1"/>
        <v>$4.46</v>
      </c>
      <c r="G12" s="31">
        <v>29.83</v>
      </c>
    </row>
    <row r="13" spans="1:7" ht="13.5" customHeight="1" x14ac:dyDescent="0.25">
      <c r="A13" s="25">
        <v>90648</v>
      </c>
      <c r="B13" s="26" t="s">
        <v>1418</v>
      </c>
      <c r="C13" s="27" t="s">
        <v>2</v>
      </c>
      <c r="D13" s="28">
        <v>30</v>
      </c>
      <c r="E13" s="29">
        <f t="shared" si="0"/>
        <v>16.63</v>
      </c>
      <c r="F13" s="30" t="str">
        <f t="shared" si="1"/>
        <v>$4.46</v>
      </c>
      <c r="G13" s="31">
        <v>12.17</v>
      </c>
    </row>
    <row r="14" spans="1:7" ht="13.5" customHeight="1" x14ac:dyDescent="0.25">
      <c r="A14" s="25">
        <v>90651</v>
      </c>
      <c r="B14" s="26" t="s">
        <v>1421</v>
      </c>
      <c r="C14" s="27" t="s">
        <v>2</v>
      </c>
      <c r="D14" s="28">
        <v>30</v>
      </c>
      <c r="E14" s="29">
        <f t="shared" si="0"/>
        <v>311.32</v>
      </c>
      <c r="F14" s="30" t="str">
        <f t="shared" si="1"/>
        <v>$4.46</v>
      </c>
      <c r="G14" s="31">
        <v>306.86</v>
      </c>
    </row>
    <row r="15" spans="1:7" ht="13.5" customHeight="1" x14ac:dyDescent="0.25">
      <c r="A15" s="25">
        <v>90675</v>
      </c>
      <c r="B15" s="26" t="s">
        <v>1434</v>
      </c>
      <c r="C15" s="27" t="s">
        <v>2</v>
      </c>
      <c r="D15" s="28">
        <v>30</v>
      </c>
      <c r="E15" s="29">
        <f t="shared" si="0"/>
        <v>354.59999999999997</v>
      </c>
      <c r="F15" s="30" t="str">
        <f t="shared" si="1"/>
        <v>$4.46</v>
      </c>
      <c r="G15" s="31">
        <v>350.14</v>
      </c>
    </row>
    <row r="16" spans="1:7" ht="13.5" customHeight="1" x14ac:dyDescent="0.25">
      <c r="A16" s="25">
        <v>90679</v>
      </c>
      <c r="B16" s="26" t="s">
        <v>1519</v>
      </c>
      <c r="C16" s="27" t="s">
        <v>2</v>
      </c>
      <c r="D16" s="28">
        <v>30</v>
      </c>
      <c r="E16" s="29">
        <f t="shared" si="0"/>
        <v>298.45999999999998</v>
      </c>
      <c r="F16" s="30" t="str">
        <f t="shared" si="1"/>
        <v>$4.46</v>
      </c>
      <c r="G16" s="31">
        <v>294</v>
      </c>
    </row>
    <row r="17" spans="1:7" ht="13.5" customHeight="1" x14ac:dyDescent="0.25">
      <c r="A17" s="25">
        <v>90680</v>
      </c>
      <c r="B17" s="26" t="s">
        <v>1436</v>
      </c>
      <c r="C17" s="27">
        <v>1</v>
      </c>
      <c r="D17" s="28">
        <v>30</v>
      </c>
      <c r="E17" s="29">
        <f t="shared" si="0"/>
        <v>102.52999999999999</v>
      </c>
      <c r="F17" s="30" t="str">
        <f t="shared" si="1"/>
        <v>$4.46</v>
      </c>
      <c r="G17" s="31">
        <v>98.07</v>
      </c>
    </row>
    <row r="18" spans="1:7" ht="13.5" customHeight="1" x14ac:dyDescent="0.25">
      <c r="A18" s="25">
        <v>90681</v>
      </c>
      <c r="B18" s="26" t="s">
        <v>1437</v>
      </c>
      <c r="C18" s="27">
        <v>1</v>
      </c>
      <c r="D18" s="28">
        <v>30</v>
      </c>
      <c r="E18" s="29">
        <f t="shared" si="0"/>
        <v>119.44999999999999</v>
      </c>
      <c r="F18" s="30" t="str">
        <f t="shared" si="1"/>
        <v>$4.46</v>
      </c>
      <c r="G18" s="31">
        <v>114.99</v>
      </c>
    </row>
    <row r="19" spans="1:7" ht="13.5" customHeight="1" x14ac:dyDescent="0.25">
      <c r="A19" s="25">
        <v>90684</v>
      </c>
      <c r="B19" s="26" t="s">
        <v>1799</v>
      </c>
      <c r="C19" s="27" t="s">
        <v>2</v>
      </c>
      <c r="D19" s="28">
        <v>30</v>
      </c>
      <c r="E19" s="29">
        <f t="shared" si="0"/>
        <v>332.34999999999997</v>
      </c>
      <c r="F19" s="30" t="str">
        <f t="shared" si="1"/>
        <v>$4.46</v>
      </c>
      <c r="G19" s="31">
        <v>327.89</v>
      </c>
    </row>
    <row r="20" spans="1:7" ht="13.5" customHeight="1" x14ac:dyDescent="0.25">
      <c r="A20" s="25">
        <v>90691</v>
      </c>
      <c r="B20" s="26" t="s">
        <v>1444</v>
      </c>
      <c r="C20" s="27" t="s">
        <v>2</v>
      </c>
      <c r="D20" s="28">
        <v>30</v>
      </c>
      <c r="E20" s="29">
        <f t="shared" si="0"/>
        <v>122.5</v>
      </c>
      <c r="F20" s="30" t="str">
        <f t="shared" si="1"/>
        <v>$4.46</v>
      </c>
      <c r="G20" s="31">
        <v>118.04</v>
      </c>
    </row>
    <row r="21" spans="1:7" ht="13.5" customHeight="1" x14ac:dyDescent="0.25">
      <c r="A21" s="25">
        <v>90696</v>
      </c>
      <c r="B21" s="26" t="s">
        <v>1446</v>
      </c>
      <c r="C21" s="27" t="s">
        <v>2</v>
      </c>
      <c r="D21" s="28">
        <v>30</v>
      </c>
      <c r="E21" s="29">
        <f t="shared" si="0"/>
        <v>63.67</v>
      </c>
      <c r="F21" s="30" t="str">
        <f t="shared" si="1"/>
        <v>$4.46</v>
      </c>
      <c r="G21" s="31">
        <v>59.21</v>
      </c>
    </row>
    <row r="22" spans="1:7" ht="13.5" customHeight="1" x14ac:dyDescent="0.25">
      <c r="A22" s="25">
        <v>90698</v>
      </c>
      <c r="B22" s="26" t="s">
        <v>1448</v>
      </c>
      <c r="C22" s="27" t="s">
        <v>2</v>
      </c>
      <c r="D22" s="28">
        <v>30</v>
      </c>
      <c r="E22" s="29">
        <f t="shared" si="0"/>
        <v>111.05999999999999</v>
      </c>
      <c r="F22" s="30" t="str">
        <f t="shared" si="1"/>
        <v>$4.46</v>
      </c>
      <c r="G22" s="31">
        <v>106.6</v>
      </c>
    </row>
    <row r="23" spans="1:7" ht="13.5" customHeight="1" x14ac:dyDescent="0.25">
      <c r="A23" s="25">
        <v>90700</v>
      </c>
      <c r="B23" s="26" t="s">
        <v>1449</v>
      </c>
      <c r="C23" s="27" t="s">
        <v>2</v>
      </c>
      <c r="D23" s="28">
        <v>30</v>
      </c>
      <c r="E23" s="29">
        <f t="shared" si="0"/>
        <v>31.52</v>
      </c>
      <c r="F23" s="30" t="str">
        <f t="shared" si="1"/>
        <v>$4.46</v>
      </c>
      <c r="G23" s="31">
        <v>27.06</v>
      </c>
    </row>
    <row r="24" spans="1:7" ht="13.5" customHeight="1" x14ac:dyDescent="0.25">
      <c r="A24" s="25">
        <v>90707</v>
      </c>
      <c r="B24" s="26" t="s">
        <v>920</v>
      </c>
      <c r="C24" s="27" t="s">
        <v>2</v>
      </c>
      <c r="D24" s="28">
        <v>30</v>
      </c>
      <c r="E24" s="29">
        <f t="shared" si="0"/>
        <v>97.41</v>
      </c>
      <c r="F24" s="30" t="str">
        <f t="shared" si="1"/>
        <v>$4.46</v>
      </c>
      <c r="G24" s="31">
        <v>92.95</v>
      </c>
    </row>
    <row r="25" spans="1:7" ht="13.5" customHeight="1" x14ac:dyDescent="0.25">
      <c r="A25" s="25">
        <v>90710</v>
      </c>
      <c r="B25" s="26" t="s">
        <v>921</v>
      </c>
      <c r="C25" s="27" t="s">
        <v>2</v>
      </c>
      <c r="D25" s="28">
        <v>30</v>
      </c>
      <c r="E25" s="29">
        <f t="shared" si="0"/>
        <v>279.62</v>
      </c>
      <c r="F25" s="30" t="str">
        <f t="shared" si="1"/>
        <v>$4.46</v>
      </c>
      <c r="G25" s="31">
        <v>275.16000000000003</v>
      </c>
    </row>
    <row r="26" spans="1:7" ht="13.5" customHeight="1" x14ac:dyDescent="0.25">
      <c r="A26" s="25">
        <v>90714</v>
      </c>
      <c r="B26" s="26" t="s">
        <v>1452</v>
      </c>
      <c r="C26" s="27" t="s">
        <v>2</v>
      </c>
      <c r="D26" s="28">
        <v>30</v>
      </c>
      <c r="E26" s="29">
        <f t="shared" si="0"/>
        <v>48.12</v>
      </c>
      <c r="F26" s="30" t="str">
        <f t="shared" si="1"/>
        <v>$4.46</v>
      </c>
      <c r="G26" s="31">
        <v>43.66</v>
      </c>
    </row>
    <row r="27" spans="1:7" ht="13.5" customHeight="1" x14ac:dyDescent="0.25">
      <c r="A27" s="25">
        <v>90715</v>
      </c>
      <c r="B27" s="26" t="s">
        <v>1453</v>
      </c>
      <c r="C27" s="27" t="s">
        <v>2</v>
      </c>
      <c r="D27" s="28">
        <v>30</v>
      </c>
      <c r="E27" s="29">
        <f t="shared" si="0"/>
        <v>42.980000000000004</v>
      </c>
      <c r="F27" s="30" t="str">
        <f t="shared" si="1"/>
        <v>$4.46</v>
      </c>
      <c r="G27" s="31">
        <v>38.520000000000003</v>
      </c>
    </row>
    <row r="28" spans="1:7" ht="13.5" customHeight="1" x14ac:dyDescent="0.25">
      <c r="A28" s="25">
        <v>90716</v>
      </c>
      <c r="B28" s="26" t="s">
        <v>922</v>
      </c>
      <c r="C28" s="27" t="s">
        <v>2</v>
      </c>
      <c r="D28" s="28">
        <v>30</v>
      </c>
      <c r="E28" s="29">
        <f t="shared" si="0"/>
        <v>186.71</v>
      </c>
      <c r="F28" s="30" t="str">
        <f t="shared" si="1"/>
        <v>$4.46</v>
      </c>
      <c r="G28" s="31">
        <v>182.25</v>
      </c>
    </row>
    <row r="29" spans="1:7" ht="13.5" customHeight="1" x14ac:dyDescent="0.25">
      <c r="A29" s="25">
        <v>90734</v>
      </c>
      <c r="B29" s="26" t="s">
        <v>1456</v>
      </c>
      <c r="C29" s="27" t="s">
        <v>2</v>
      </c>
      <c r="D29" s="28">
        <v>30</v>
      </c>
      <c r="E29" s="29">
        <f t="shared" si="0"/>
        <v>152.46</v>
      </c>
      <c r="F29" s="30" t="str">
        <f t="shared" si="1"/>
        <v>$4.46</v>
      </c>
      <c r="G29" s="31">
        <v>148</v>
      </c>
    </row>
    <row r="30" spans="1:7" ht="13.5" customHeight="1" x14ac:dyDescent="0.25">
      <c r="A30" s="25" t="s">
        <v>924</v>
      </c>
      <c r="B30" s="26" t="s">
        <v>1509</v>
      </c>
      <c r="C30" s="27" t="s">
        <v>2</v>
      </c>
      <c r="D30" s="28">
        <v>9</v>
      </c>
      <c r="E30" s="29">
        <f t="shared" si="0"/>
        <v>64858.879999999997</v>
      </c>
      <c r="F30" s="30" t="str">
        <f t="shared" si="1"/>
        <v/>
      </c>
      <c r="G30" s="31">
        <v>64858.879999999997</v>
      </c>
    </row>
    <row r="31" spans="1:7" ht="13.5" customHeight="1" x14ac:dyDescent="0.25">
      <c r="A31" s="25" t="s">
        <v>1768</v>
      </c>
      <c r="B31" s="26" t="s">
        <v>1769</v>
      </c>
      <c r="C31" s="27">
        <v>1</v>
      </c>
      <c r="D31" s="28">
        <v>9</v>
      </c>
      <c r="E31" s="29">
        <f t="shared" si="0"/>
        <v>89.5</v>
      </c>
      <c r="F31" s="30" t="str">
        <f t="shared" si="1"/>
        <v/>
      </c>
      <c r="G31" s="31">
        <v>89.5</v>
      </c>
    </row>
    <row r="32" spans="1:7" ht="13.5" customHeight="1" x14ac:dyDescent="0.25">
      <c r="A32" s="25" t="s">
        <v>1770</v>
      </c>
      <c r="B32" s="26" t="s">
        <v>1771</v>
      </c>
      <c r="C32" s="27" t="s">
        <v>2</v>
      </c>
      <c r="D32" s="28">
        <v>9</v>
      </c>
      <c r="E32" s="29">
        <f t="shared" si="0"/>
        <v>1500</v>
      </c>
      <c r="F32" s="30" t="str">
        <f t="shared" si="1"/>
        <v/>
      </c>
      <c r="G32" s="31">
        <v>1500</v>
      </c>
    </row>
    <row r="33" spans="1:7" ht="13.5" customHeight="1" x14ac:dyDescent="0.25">
      <c r="A33" s="32" t="s">
        <v>1772</v>
      </c>
      <c r="B33" s="26" t="s">
        <v>1773</v>
      </c>
      <c r="C33" s="27" t="s">
        <v>2</v>
      </c>
      <c r="D33" s="28">
        <v>9</v>
      </c>
      <c r="E33" s="29">
        <f t="shared" si="0"/>
        <v>35.380000000000003</v>
      </c>
      <c r="F33" s="30" t="str">
        <f t="shared" si="1"/>
        <v/>
      </c>
      <c r="G33" s="31">
        <v>35.380000000000003</v>
      </c>
    </row>
    <row r="34" spans="1:7" ht="13.5" customHeight="1" x14ac:dyDescent="0.25">
      <c r="A34" s="25" t="s">
        <v>18</v>
      </c>
      <c r="B34" s="26" t="s">
        <v>19</v>
      </c>
      <c r="C34" s="27" t="s">
        <v>2</v>
      </c>
      <c r="D34" s="28">
        <v>9</v>
      </c>
      <c r="E34" s="29">
        <f t="shared" si="0"/>
        <v>0.42</v>
      </c>
      <c r="F34" s="30" t="str">
        <f t="shared" si="1"/>
        <v/>
      </c>
      <c r="G34" s="31">
        <v>0.42</v>
      </c>
    </row>
    <row r="35" spans="1:7" ht="13.5" customHeight="1" x14ac:dyDescent="0.25">
      <c r="A35" s="25" t="s">
        <v>20</v>
      </c>
      <c r="B35" s="26" t="s">
        <v>21</v>
      </c>
      <c r="C35" s="27" t="s">
        <v>2</v>
      </c>
      <c r="D35" s="28">
        <v>30</v>
      </c>
      <c r="E35" s="29">
        <f t="shared" si="0"/>
        <v>5.9</v>
      </c>
      <c r="F35" s="30" t="str">
        <f t="shared" si="1"/>
        <v>$4.46</v>
      </c>
      <c r="G35" s="31">
        <v>1.44</v>
      </c>
    </row>
    <row r="36" spans="1:7" ht="13.5" customHeight="1" x14ac:dyDescent="0.25">
      <c r="A36" s="25" t="s">
        <v>28</v>
      </c>
      <c r="B36" s="26" t="s">
        <v>29</v>
      </c>
      <c r="C36" s="27" t="s">
        <v>2</v>
      </c>
      <c r="D36" s="28">
        <v>9</v>
      </c>
      <c r="E36" s="29">
        <f t="shared" si="0"/>
        <v>3.8</v>
      </c>
      <c r="F36" s="30" t="str">
        <f t="shared" si="1"/>
        <v/>
      </c>
      <c r="G36" s="31">
        <v>3.8</v>
      </c>
    </row>
    <row r="37" spans="1:7" ht="13.5" customHeight="1" x14ac:dyDescent="0.25">
      <c r="A37" s="25" t="s">
        <v>30</v>
      </c>
      <c r="B37" s="26" t="s">
        <v>31</v>
      </c>
      <c r="C37" s="27" t="s">
        <v>2</v>
      </c>
      <c r="D37" s="28">
        <v>30</v>
      </c>
      <c r="E37" s="29">
        <f t="shared" si="0"/>
        <v>47.9</v>
      </c>
      <c r="F37" s="30" t="str">
        <f t="shared" si="1"/>
        <v>$4.46</v>
      </c>
      <c r="G37" s="31">
        <v>43.44</v>
      </c>
    </row>
    <row r="38" spans="1:7" ht="13.5" customHeight="1" x14ac:dyDescent="0.25">
      <c r="A38" s="25" t="s">
        <v>32</v>
      </c>
      <c r="B38" s="26" t="s">
        <v>1520</v>
      </c>
      <c r="C38" s="27" t="s">
        <v>2</v>
      </c>
      <c r="D38" s="28">
        <v>9</v>
      </c>
      <c r="E38" s="29">
        <f t="shared" si="0"/>
        <v>0.04</v>
      </c>
      <c r="F38" s="30" t="str">
        <f t="shared" si="1"/>
        <v/>
      </c>
      <c r="G38" s="31">
        <v>0.04</v>
      </c>
    </row>
    <row r="39" spans="1:7" ht="13.5" customHeight="1" x14ac:dyDescent="0.25">
      <c r="A39" s="25" t="s">
        <v>36</v>
      </c>
      <c r="B39" s="26" t="s">
        <v>37</v>
      </c>
      <c r="C39" s="27" t="s">
        <v>2</v>
      </c>
      <c r="D39" s="28">
        <v>9</v>
      </c>
      <c r="E39" s="29">
        <f t="shared" si="0"/>
        <v>0.03</v>
      </c>
      <c r="F39" s="30" t="str">
        <f t="shared" si="1"/>
        <v/>
      </c>
      <c r="G39" s="31">
        <v>0.03</v>
      </c>
    </row>
    <row r="40" spans="1:7" ht="13.5" customHeight="1" x14ac:dyDescent="0.25">
      <c r="A40" s="25" t="s">
        <v>1521</v>
      </c>
      <c r="B40" s="26" t="s">
        <v>1522</v>
      </c>
      <c r="C40" s="27" t="s">
        <v>2</v>
      </c>
      <c r="D40" s="28">
        <v>9</v>
      </c>
      <c r="E40" s="29">
        <f t="shared" si="0"/>
        <v>0.04</v>
      </c>
      <c r="F40" s="30" t="str">
        <f t="shared" si="1"/>
        <v/>
      </c>
      <c r="G40" s="31">
        <v>0.04</v>
      </c>
    </row>
    <row r="41" spans="1:7" ht="13.5" customHeight="1" x14ac:dyDescent="0.25">
      <c r="A41" s="25" t="s">
        <v>1774</v>
      </c>
      <c r="B41" s="26" t="s">
        <v>1775</v>
      </c>
      <c r="C41" s="27" t="s">
        <v>2</v>
      </c>
      <c r="D41" s="28">
        <v>9</v>
      </c>
      <c r="E41" s="29">
        <f t="shared" si="0"/>
        <v>0.23</v>
      </c>
      <c r="F41" s="30" t="str">
        <f t="shared" si="1"/>
        <v/>
      </c>
      <c r="G41" s="31">
        <v>0.23</v>
      </c>
    </row>
    <row r="42" spans="1:7" ht="13.5" customHeight="1" x14ac:dyDescent="0.25">
      <c r="A42" s="32" t="s">
        <v>38</v>
      </c>
      <c r="B42" s="26" t="s">
        <v>39</v>
      </c>
      <c r="C42" s="27" t="s">
        <v>2</v>
      </c>
      <c r="D42" s="28">
        <v>9</v>
      </c>
      <c r="E42" s="29">
        <f t="shared" si="0"/>
        <v>0.4</v>
      </c>
      <c r="F42" s="30" t="str">
        <f t="shared" si="1"/>
        <v/>
      </c>
      <c r="G42" s="31">
        <v>0.4</v>
      </c>
    </row>
    <row r="43" spans="1:7" ht="13.5" customHeight="1" x14ac:dyDescent="0.25">
      <c r="A43" s="25" t="s">
        <v>40</v>
      </c>
      <c r="B43" s="26" t="s">
        <v>41</v>
      </c>
      <c r="C43" s="27" t="s">
        <v>2</v>
      </c>
      <c r="D43" s="28">
        <v>30</v>
      </c>
      <c r="E43" s="29">
        <f t="shared" si="0"/>
        <v>5.29</v>
      </c>
      <c r="F43" s="30" t="str">
        <f t="shared" si="1"/>
        <v>$4.46</v>
      </c>
      <c r="G43" s="31">
        <v>0.83</v>
      </c>
    </row>
    <row r="44" spans="1:7" ht="13.5" customHeight="1" x14ac:dyDescent="0.25">
      <c r="A44" s="25" t="s">
        <v>1776</v>
      </c>
      <c r="B44" s="26" t="s">
        <v>1777</v>
      </c>
      <c r="C44" s="27" t="s">
        <v>2</v>
      </c>
      <c r="D44" s="28">
        <v>9</v>
      </c>
      <c r="E44" s="29">
        <f t="shared" si="0"/>
        <v>4.09</v>
      </c>
      <c r="F44" s="30" t="str">
        <f t="shared" si="1"/>
        <v/>
      </c>
      <c r="G44" s="31">
        <v>4.09</v>
      </c>
    </row>
    <row r="45" spans="1:7" ht="13.5" customHeight="1" x14ac:dyDescent="0.25">
      <c r="A45" s="25" t="s">
        <v>1523</v>
      </c>
      <c r="B45" s="26" t="s">
        <v>1524</v>
      </c>
      <c r="C45" s="27" t="s">
        <v>2</v>
      </c>
      <c r="D45" s="28">
        <v>9</v>
      </c>
      <c r="E45" s="29">
        <f t="shared" si="0"/>
        <v>333.7</v>
      </c>
      <c r="F45" s="30" t="str">
        <f t="shared" si="1"/>
        <v/>
      </c>
      <c r="G45" s="31">
        <v>333.7</v>
      </c>
    </row>
    <row r="46" spans="1:7" ht="13.5" customHeight="1" x14ac:dyDescent="0.25">
      <c r="A46" s="32" t="s">
        <v>44</v>
      </c>
      <c r="B46" s="26" t="s">
        <v>45</v>
      </c>
      <c r="C46" s="27" t="s">
        <v>2</v>
      </c>
      <c r="D46" s="28">
        <v>9</v>
      </c>
      <c r="E46" s="29">
        <f t="shared" si="0"/>
        <v>821.98</v>
      </c>
      <c r="F46" s="30" t="str">
        <f t="shared" si="1"/>
        <v/>
      </c>
      <c r="G46" s="31">
        <v>821.98</v>
      </c>
    </row>
    <row r="47" spans="1:7" ht="13.5" customHeight="1" x14ac:dyDescent="0.25">
      <c r="A47" s="25" t="s">
        <v>46</v>
      </c>
      <c r="B47" s="26" t="s">
        <v>47</v>
      </c>
      <c r="C47" s="27" t="s">
        <v>2</v>
      </c>
      <c r="D47" s="28">
        <v>9</v>
      </c>
      <c r="E47" s="29">
        <f t="shared" si="0"/>
        <v>332.57</v>
      </c>
      <c r="F47" s="30" t="str">
        <f t="shared" si="1"/>
        <v/>
      </c>
      <c r="G47" s="31">
        <v>332.57</v>
      </c>
    </row>
    <row r="48" spans="1:7" ht="13.5" customHeight="1" x14ac:dyDescent="0.25">
      <c r="A48" s="25" t="s">
        <v>48</v>
      </c>
      <c r="B48" s="26" t="s">
        <v>49</v>
      </c>
      <c r="C48" s="27" t="s">
        <v>2</v>
      </c>
      <c r="D48" s="28">
        <v>9</v>
      </c>
      <c r="E48" s="29">
        <f t="shared" si="0"/>
        <v>223.52</v>
      </c>
      <c r="F48" s="30" t="str">
        <f t="shared" si="1"/>
        <v/>
      </c>
      <c r="G48" s="31">
        <v>223.52</v>
      </c>
    </row>
    <row r="49" spans="1:7" ht="13.5" customHeight="1" x14ac:dyDescent="0.25">
      <c r="A49" s="25" t="s">
        <v>50</v>
      </c>
      <c r="B49" s="26" t="s">
        <v>51</v>
      </c>
      <c r="C49" s="27" t="s">
        <v>2</v>
      </c>
      <c r="D49" s="28">
        <v>30</v>
      </c>
      <c r="E49" s="29">
        <f t="shared" si="0"/>
        <v>6.23</v>
      </c>
      <c r="F49" s="30" t="str">
        <f t="shared" si="1"/>
        <v>$4.46</v>
      </c>
      <c r="G49" s="31">
        <v>1.77</v>
      </c>
    </row>
    <row r="50" spans="1:7" ht="13.5" customHeight="1" x14ac:dyDescent="0.25">
      <c r="A50" s="32" t="s">
        <v>52</v>
      </c>
      <c r="B50" s="26" t="s">
        <v>53</v>
      </c>
      <c r="C50" s="27" t="s">
        <v>2</v>
      </c>
      <c r="D50" s="28">
        <v>9</v>
      </c>
      <c r="E50" s="29">
        <f t="shared" si="0"/>
        <v>2337.69</v>
      </c>
      <c r="F50" s="30" t="str">
        <f t="shared" si="1"/>
        <v/>
      </c>
      <c r="G50" s="31">
        <v>2337.69</v>
      </c>
    </row>
    <row r="51" spans="1:7" ht="13.5" customHeight="1" x14ac:dyDescent="0.25">
      <c r="A51" s="25" t="s">
        <v>1525</v>
      </c>
      <c r="B51" s="26" t="s">
        <v>1526</v>
      </c>
      <c r="C51" s="27" t="s">
        <v>2</v>
      </c>
      <c r="D51" s="28">
        <v>30</v>
      </c>
      <c r="E51" s="29">
        <f t="shared" si="0"/>
        <v>9.4600000000000009</v>
      </c>
      <c r="F51" s="30" t="str">
        <f t="shared" si="1"/>
        <v>$4.46</v>
      </c>
      <c r="G51" s="31">
        <v>5</v>
      </c>
    </row>
    <row r="52" spans="1:7" ht="13.5" customHeight="1" x14ac:dyDescent="0.25">
      <c r="A52" s="25" t="s">
        <v>1527</v>
      </c>
      <c r="B52" s="26" t="s">
        <v>1528</v>
      </c>
      <c r="C52" s="27" t="s">
        <v>2</v>
      </c>
      <c r="D52" s="28">
        <v>9</v>
      </c>
      <c r="E52" s="29">
        <f t="shared" si="0"/>
        <v>442</v>
      </c>
      <c r="F52" s="30" t="str">
        <f t="shared" si="1"/>
        <v/>
      </c>
      <c r="G52" s="31">
        <v>442</v>
      </c>
    </row>
    <row r="53" spans="1:7" ht="13.5" customHeight="1" x14ac:dyDescent="0.25">
      <c r="A53" s="25" t="s">
        <v>1529</v>
      </c>
      <c r="B53" s="26" t="s">
        <v>1530</v>
      </c>
      <c r="C53" s="27" t="s">
        <v>2</v>
      </c>
      <c r="D53" s="28">
        <v>9</v>
      </c>
      <c r="E53" s="29">
        <f t="shared" si="0"/>
        <v>382.56</v>
      </c>
      <c r="F53" s="30" t="str">
        <f t="shared" si="1"/>
        <v/>
      </c>
      <c r="G53" s="31">
        <v>382.56</v>
      </c>
    </row>
    <row r="54" spans="1:7" ht="13.5" customHeight="1" x14ac:dyDescent="0.25">
      <c r="A54" s="25" t="s">
        <v>945</v>
      </c>
      <c r="B54" s="26" t="s">
        <v>946</v>
      </c>
      <c r="C54" s="27" t="s">
        <v>2</v>
      </c>
      <c r="D54" s="28">
        <v>9</v>
      </c>
      <c r="E54" s="29">
        <f t="shared" si="0"/>
        <v>77.75</v>
      </c>
      <c r="F54" s="30" t="str">
        <f t="shared" si="1"/>
        <v/>
      </c>
      <c r="G54" s="31">
        <v>77.75</v>
      </c>
    </row>
    <row r="55" spans="1:7" ht="13.5" customHeight="1" x14ac:dyDescent="0.25">
      <c r="A55" s="25" t="s">
        <v>54</v>
      </c>
      <c r="B55" s="26" t="s">
        <v>55</v>
      </c>
      <c r="C55" s="27" t="s">
        <v>2</v>
      </c>
      <c r="D55" s="28">
        <v>9</v>
      </c>
      <c r="E55" s="29">
        <f t="shared" si="0"/>
        <v>201.97</v>
      </c>
      <c r="F55" s="30" t="str">
        <f t="shared" si="1"/>
        <v/>
      </c>
      <c r="G55" s="31">
        <v>201.97</v>
      </c>
    </row>
    <row r="56" spans="1:7" ht="13.5" customHeight="1" x14ac:dyDescent="0.25">
      <c r="A56" s="25" t="s">
        <v>56</v>
      </c>
      <c r="B56" s="26" t="s">
        <v>57</v>
      </c>
      <c r="C56" s="27" t="s">
        <v>2</v>
      </c>
      <c r="D56" s="28">
        <v>9</v>
      </c>
      <c r="E56" s="29">
        <f t="shared" si="0"/>
        <v>98.88</v>
      </c>
      <c r="F56" s="30" t="str">
        <f t="shared" si="1"/>
        <v/>
      </c>
      <c r="G56" s="31">
        <v>98.88</v>
      </c>
    </row>
    <row r="57" spans="1:7" ht="13.5" customHeight="1" x14ac:dyDescent="0.25">
      <c r="A57" s="25" t="s">
        <v>58</v>
      </c>
      <c r="B57" s="26" t="s">
        <v>59</v>
      </c>
      <c r="C57" s="27" t="s">
        <v>2</v>
      </c>
      <c r="D57" s="28">
        <v>30</v>
      </c>
      <c r="E57" s="29">
        <f t="shared" si="0"/>
        <v>116.6</v>
      </c>
      <c r="F57" s="30" t="str">
        <f t="shared" si="1"/>
        <v>$4.46</v>
      </c>
      <c r="G57" s="31">
        <v>112.14</v>
      </c>
    </row>
    <row r="58" spans="1:7" ht="13.5" customHeight="1" x14ac:dyDescent="0.25">
      <c r="A58" s="25" t="s">
        <v>60</v>
      </c>
      <c r="B58" s="26" t="s">
        <v>61</v>
      </c>
      <c r="C58" s="27" t="s">
        <v>2</v>
      </c>
      <c r="D58" s="28">
        <v>30</v>
      </c>
      <c r="E58" s="29">
        <f t="shared" si="0"/>
        <v>322.33999999999997</v>
      </c>
      <c r="F58" s="30" t="str">
        <f t="shared" si="1"/>
        <v>$4.46</v>
      </c>
      <c r="G58" s="31">
        <v>317.88</v>
      </c>
    </row>
    <row r="59" spans="1:7" ht="13.5" customHeight="1" x14ac:dyDescent="0.25">
      <c r="A59" s="25" t="s">
        <v>1531</v>
      </c>
      <c r="B59" s="26" t="s">
        <v>1532</v>
      </c>
      <c r="C59" s="27" t="s">
        <v>2</v>
      </c>
      <c r="D59" s="28">
        <v>30</v>
      </c>
      <c r="E59" s="29">
        <f t="shared" si="0"/>
        <v>4930.46</v>
      </c>
      <c r="F59" s="30" t="str">
        <f t="shared" si="1"/>
        <v>$4.46</v>
      </c>
      <c r="G59" s="31">
        <v>4926</v>
      </c>
    </row>
    <row r="60" spans="1:7" ht="13.5" customHeight="1" x14ac:dyDescent="0.25">
      <c r="A60" s="32" t="s">
        <v>64</v>
      </c>
      <c r="B60" s="26" t="s">
        <v>65</v>
      </c>
      <c r="C60" s="27" t="s">
        <v>2</v>
      </c>
      <c r="D60" s="28">
        <v>9</v>
      </c>
      <c r="E60" s="29">
        <f t="shared" si="0"/>
        <v>4.9400000000000004</v>
      </c>
      <c r="F60" s="30" t="str">
        <f t="shared" si="1"/>
        <v/>
      </c>
      <c r="G60" s="31">
        <v>4.9400000000000004</v>
      </c>
    </row>
    <row r="61" spans="1:7" ht="13.5" customHeight="1" x14ac:dyDescent="0.25">
      <c r="A61" s="25" t="s">
        <v>66</v>
      </c>
      <c r="B61" s="26" t="s">
        <v>67</v>
      </c>
      <c r="C61" s="27" t="s">
        <v>2</v>
      </c>
      <c r="D61" s="28">
        <v>9</v>
      </c>
      <c r="E61" s="29">
        <f t="shared" si="0"/>
        <v>5.58</v>
      </c>
      <c r="F61" s="30" t="str">
        <f t="shared" si="1"/>
        <v/>
      </c>
      <c r="G61" s="31">
        <v>5.58</v>
      </c>
    </row>
    <row r="62" spans="1:7" ht="13.5" customHeight="1" x14ac:dyDescent="0.25">
      <c r="A62" s="25" t="s">
        <v>68</v>
      </c>
      <c r="B62" s="26" t="s">
        <v>69</v>
      </c>
      <c r="C62" s="27" t="s">
        <v>2</v>
      </c>
      <c r="D62" s="28">
        <v>30</v>
      </c>
      <c r="E62" s="29">
        <f t="shared" si="0"/>
        <v>5.23</v>
      </c>
      <c r="F62" s="30" t="str">
        <f t="shared" si="1"/>
        <v>$4.46</v>
      </c>
      <c r="G62" s="31">
        <v>0.77</v>
      </c>
    </row>
    <row r="63" spans="1:7" ht="13.5" customHeight="1" x14ac:dyDescent="0.25">
      <c r="A63" s="25" t="s">
        <v>1533</v>
      </c>
      <c r="B63" s="26" t="s">
        <v>1534</v>
      </c>
      <c r="C63" s="27" t="s">
        <v>2</v>
      </c>
      <c r="D63" s="28">
        <v>9</v>
      </c>
      <c r="E63" s="29">
        <f t="shared" si="0"/>
        <v>2.54</v>
      </c>
      <c r="F63" s="30" t="str">
        <f t="shared" si="1"/>
        <v/>
      </c>
      <c r="G63" s="31">
        <v>2.54</v>
      </c>
    </row>
    <row r="64" spans="1:7" ht="13.5" customHeight="1" x14ac:dyDescent="0.25">
      <c r="A64" s="25" t="s">
        <v>70</v>
      </c>
      <c r="B64" s="26" t="s">
        <v>71</v>
      </c>
      <c r="C64" s="27" t="s">
        <v>2</v>
      </c>
      <c r="D64" s="28">
        <v>9</v>
      </c>
      <c r="E64" s="29">
        <f t="shared" si="0"/>
        <v>48.96</v>
      </c>
      <c r="F64" s="30" t="str">
        <f t="shared" si="1"/>
        <v/>
      </c>
      <c r="G64" s="31">
        <v>48.96</v>
      </c>
    </row>
    <row r="65" spans="1:7" ht="13.5" customHeight="1" x14ac:dyDescent="0.25">
      <c r="A65" s="32" t="s">
        <v>74</v>
      </c>
      <c r="B65" s="26" t="s">
        <v>75</v>
      </c>
      <c r="C65" s="27" t="s">
        <v>2</v>
      </c>
      <c r="D65" s="28">
        <v>9</v>
      </c>
      <c r="E65" s="29">
        <f t="shared" si="0"/>
        <v>23.33</v>
      </c>
      <c r="F65" s="30" t="str">
        <f t="shared" si="1"/>
        <v/>
      </c>
      <c r="G65" s="31">
        <v>23.33</v>
      </c>
    </row>
    <row r="66" spans="1:7" ht="13.5" customHeight="1" x14ac:dyDescent="0.25">
      <c r="A66" s="32" t="s">
        <v>76</v>
      </c>
      <c r="B66" s="26" t="s">
        <v>77</v>
      </c>
      <c r="C66" s="27" t="s">
        <v>2</v>
      </c>
      <c r="D66" s="28">
        <v>30</v>
      </c>
      <c r="E66" s="29">
        <f t="shared" si="0"/>
        <v>5.24</v>
      </c>
      <c r="F66" s="30" t="str">
        <f t="shared" si="1"/>
        <v>$4.46</v>
      </c>
      <c r="G66" s="31">
        <v>0.78</v>
      </c>
    </row>
    <row r="67" spans="1:7" ht="13.5" customHeight="1" x14ac:dyDescent="0.25">
      <c r="A67" s="32" t="s">
        <v>80</v>
      </c>
      <c r="B67" s="26" t="s">
        <v>81</v>
      </c>
      <c r="C67" s="27" t="s">
        <v>2</v>
      </c>
      <c r="D67" s="28">
        <v>30</v>
      </c>
      <c r="E67" s="29">
        <f t="shared" si="0"/>
        <v>5.64</v>
      </c>
      <c r="F67" s="30" t="str">
        <f t="shared" si="1"/>
        <v>$4.46</v>
      </c>
      <c r="G67" s="31">
        <v>1.18</v>
      </c>
    </row>
    <row r="68" spans="1:7" ht="13.5" customHeight="1" x14ac:dyDescent="0.25">
      <c r="A68" s="25" t="s">
        <v>82</v>
      </c>
      <c r="B68" s="26" t="s">
        <v>83</v>
      </c>
      <c r="C68" s="27" t="s">
        <v>2</v>
      </c>
      <c r="D68" s="28">
        <v>9</v>
      </c>
      <c r="E68" s="29">
        <f t="shared" si="0"/>
        <v>0.46</v>
      </c>
      <c r="F68" s="30" t="str">
        <f t="shared" si="1"/>
        <v/>
      </c>
      <c r="G68" s="31">
        <v>0.46</v>
      </c>
    </row>
    <row r="69" spans="1:7" ht="13.5" customHeight="1" x14ac:dyDescent="0.25">
      <c r="A69" s="25" t="s">
        <v>84</v>
      </c>
      <c r="B69" s="26" t="s">
        <v>85</v>
      </c>
      <c r="C69" s="27" t="s">
        <v>2</v>
      </c>
      <c r="D69" s="28">
        <v>30</v>
      </c>
      <c r="E69" s="29">
        <f t="shared" ref="E69:E132" si="2">IF(ISTEXT(G69),0,IF(F69="$4.46",F69+G69,G69))</f>
        <v>8.5</v>
      </c>
      <c r="F69" s="30" t="str">
        <f t="shared" ref="F69:F132" si="3">IF(G69=0,"",IF(D69=30,"$4.46",""))</f>
        <v>$4.46</v>
      </c>
      <c r="G69" s="31">
        <v>4.04</v>
      </c>
    </row>
    <row r="70" spans="1:7" ht="13.5" customHeight="1" x14ac:dyDescent="0.25">
      <c r="A70" s="25" t="s">
        <v>949</v>
      </c>
      <c r="B70" s="26" t="s">
        <v>950</v>
      </c>
      <c r="C70" s="27" t="s">
        <v>2</v>
      </c>
      <c r="D70" s="28">
        <v>30</v>
      </c>
      <c r="E70" s="29">
        <f t="shared" si="2"/>
        <v>11.530000000000001</v>
      </c>
      <c r="F70" s="30" t="str">
        <f t="shared" si="3"/>
        <v>$4.46</v>
      </c>
      <c r="G70" s="31">
        <v>7.07</v>
      </c>
    </row>
    <row r="71" spans="1:7" ht="13.5" customHeight="1" x14ac:dyDescent="0.25">
      <c r="A71" s="25" t="s">
        <v>1535</v>
      </c>
      <c r="B71" s="26" t="s">
        <v>1536</v>
      </c>
      <c r="C71" s="27" t="s">
        <v>2</v>
      </c>
      <c r="D71" s="28">
        <v>30</v>
      </c>
      <c r="E71" s="29">
        <f t="shared" si="2"/>
        <v>10.41</v>
      </c>
      <c r="F71" s="30" t="str">
        <f t="shared" si="3"/>
        <v>$4.46</v>
      </c>
      <c r="G71" s="31">
        <v>5.95</v>
      </c>
    </row>
    <row r="72" spans="1:7" ht="13.5" customHeight="1" x14ac:dyDescent="0.25">
      <c r="A72" s="25" t="s">
        <v>86</v>
      </c>
      <c r="B72" s="26" t="s">
        <v>87</v>
      </c>
      <c r="C72" s="27" t="s">
        <v>2</v>
      </c>
      <c r="D72" s="28">
        <v>9</v>
      </c>
      <c r="E72" s="29">
        <f t="shared" si="2"/>
        <v>2.06</v>
      </c>
      <c r="F72" s="30" t="str">
        <f t="shared" si="3"/>
        <v/>
      </c>
      <c r="G72" s="31">
        <v>2.06</v>
      </c>
    </row>
    <row r="73" spans="1:7" ht="13.5" customHeight="1" x14ac:dyDescent="0.25">
      <c r="A73" s="25" t="s">
        <v>1537</v>
      </c>
      <c r="B73" s="26" t="s">
        <v>1538</v>
      </c>
      <c r="C73" s="27" t="s">
        <v>2</v>
      </c>
      <c r="D73" s="28">
        <v>30</v>
      </c>
      <c r="E73" s="29">
        <f t="shared" si="2"/>
        <v>6.43</v>
      </c>
      <c r="F73" s="30" t="str">
        <f t="shared" si="3"/>
        <v>$4.46</v>
      </c>
      <c r="G73" s="31">
        <v>1.97</v>
      </c>
    </row>
    <row r="74" spans="1:7" ht="13.5" customHeight="1" x14ac:dyDescent="0.25">
      <c r="A74" s="32" t="s">
        <v>951</v>
      </c>
      <c r="B74" s="26" t="s">
        <v>952</v>
      </c>
      <c r="C74" s="27" t="s">
        <v>2</v>
      </c>
      <c r="D74" s="28">
        <v>30</v>
      </c>
      <c r="E74" s="29">
        <f t="shared" si="2"/>
        <v>4.57</v>
      </c>
      <c r="F74" s="30" t="str">
        <f t="shared" si="3"/>
        <v>$4.46</v>
      </c>
      <c r="G74" s="31">
        <v>0.11</v>
      </c>
    </row>
    <row r="75" spans="1:7" ht="13.5" customHeight="1" x14ac:dyDescent="0.25">
      <c r="A75" s="25" t="s">
        <v>88</v>
      </c>
      <c r="B75" s="26" t="s">
        <v>89</v>
      </c>
      <c r="C75" s="27" t="s">
        <v>2</v>
      </c>
      <c r="D75" s="28">
        <v>30</v>
      </c>
      <c r="E75" s="29">
        <f t="shared" si="2"/>
        <v>179.04000000000002</v>
      </c>
      <c r="F75" s="30" t="str">
        <f t="shared" si="3"/>
        <v>$4.46</v>
      </c>
      <c r="G75" s="31">
        <v>174.58</v>
      </c>
    </row>
    <row r="76" spans="1:7" ht="13.5" customHeight="1" x14ac:dyDescent="0.25">
      <c r="A76" s="25" t="s">
        <v>90</v>
      </c>
      <c r="B76" s="26" t="s">
        <v>91</v>
      </c>
      <c r="C76" s="27" t="s">
        <v>2</v>
      </c>
      <c r="D76" s="28">
        <v>30</v>
      </c>
      <c r="E76" s="29">
        <f t="shared" si="2"/>
        <v>48.01</v>
      </c>
      <c r="F76" s="30" t="str">
        <f t="shared" si="3"/>
        <v>$4.46</v>
      </c>
      <c r="G76" s="31">
        <v>43.55</v>
      </c>
    </row>
    <row r="77" spans="1:7" ht="13.5" customHeight="1" x14ac:dyDescent="0.25">
      <c r="A77" s="25" t="s">
        <v>92</v>
      </c>
      <c r="B77" s="26" t="s">
        <v>93</v>
      </c>
      <c r="C77" s="27" t="s">
        <v>2</v>
      </c>
      <c r="D77" s="28">
        <v>9</v>
      </c>
      <c r="E77" s="29">
        <f t="shared" si="2"/>
        <v>4588.7700000000004</v>
      </c>
      <c r="F77" s="30" t="str">
        <f t="shared" si="3"/>
        <v/>
      </c>
      <c r="G77" s="31">
        <v>4588.7700000000004</v>
      </c>
    </row>
    <row r="78" spans="1:7" ht="13.5" customHeight="1" x14ac:dyDescent="0.25">
      <c r="A78" s="32" t="s">
        <v>94</v>
      </c>
      <c r="B78" s="26" t="s">
        <v>95</v>
      </c>
      <c r="C78" s="27" t="s">
        <v>2</v>
      </c>
      <c r="D78" s="28">
        <v>9</v>
      </c>
      <c r="E78" s="29">
        <f t="shared" si="2"/>
        <v>3.81</v>
      </c>
      <c r="F78" s="30" t="str">
        <f t="shared" si="3"/>
        <v/>
      </c>
      <c r="G78" s="31">
        <v>3.81</v>
      </c>
    </row>
    <row r="79" spans="1:7" ht="13.5" customHeight="1" x14ac:dyDescent="0.25">
      <c r="A79" s="25" t="s">
        <v>96</v>
      </c>
      <c r="B79" s="26" t="s">
        <v>97</v>
      </c>
      <c r="C79" s="27" t="s">
        <v>2</v>
      </c>
      <c r="D79" s="28">
        <v>30</v>
      </c>
      <c r="E79" s="29">
        <f t="shared" si="2"/>
        <v>58.61</v>
      </c>
      <c r="F79" s="30" t="str">
        <f t="shared" si="3"/>
        <v>$4.46</v>
      </c>
      <c r="G79" s="31">
        <v>54.15</v>
      </c>
    </row>
    <row r="80" spans="1:7" ht="13.5" customHeight="1" x14ac:dyDescent="0.25">
      <c r="A80" s="32" t="s">
        <v>955</v>
      </c>
      <c r="B80" s="26" t="s">
        <v>956</v>
      </c>
      <c r="C80" s="27" t="s">
        <v>2</v>
      </c>
      <c r="D80" s="28">
        <v>9</v>
      </c>
      <c r="E80" s="29">
        <f t="shared" si="2"/>
        <v>17.29</v>
      </c>
      <c r="F80" s="30" t="str">
        <f t="shared" si="3"/>
        <v/>
      </c>
      <c r="G80" s="31">
        <v>17.29</v>
      </c>
    </row>
    <row r="81" spans="1:7" ht="13.5" customHeight="1" x14ac:dyDescent="0.25">
      <c r="A81" s="25" t="s">
        <v>98</v>
      </c>
      <c r="B81" s="26" t="s">
        <v>99</v>
      </c>
      <c r="C81" s="27" t="s">
        <v>2</v>
      </c>
      <c r="D81" s="28">
        <v>30</v>
      </c>
      <c r="E81" s="29">
        <f t="shared" si="2"/>
        <v>20.329999999999998</v>
      </c>
      <c r="F81" s="30" t="str">
        <f t="shared" si="3"/>
        <v>$4.46</v>
      </c>
      <c r="G81" s="31">
        <v>15.87</v>
      </c>
    </row>
    <row r="82" spans="1:7" ht="13.5" customHeight="1" x14ac:dyDescent="0.25">
      <c r="A82" s="25" t="s">
        <v>100</v>
      </c>
      <c r="B82" s="26" t="s">
        <v>101</v>
      </c>
      <c r="C82" s="27" t="s">
        <v>2</v>
      </c>
      <c r="D82" s="28">
        <v>30</v>
      </c>
      <c r="E82" s="29">
        <f t="shared" si="2"/>
        <v>21.02</v>
      </c>
      <c r="F82" s="30" t="str">
        <f t="shared" si="3"/>
        <v>$4.46</v>
      </c>
      <c r="G82" s="31">
        <v>16.559999999999999</v>
      </c>
    </row>
    <row r="83" spans="1:7" ht="13.5" customHeight="1" x14ac:dyDescent="0.25">
      <c r="A83" s="25" t="s">
        <v>102</v>
      </c>
      <c r="B83" s="26" t="s">
        <v>103</v>
      </c>
      <c r="C83" s="27" t="s">
        <v>2</v>
      </c>
      <c r="D83" s="28">
        <v>30</v>
      </c>
      <c r="E83" s="29">
        <f t="shared" si="2"/>
        <v>171.76000000000002</v>
      </c>
      <c r="F83" s="30" t="str">
        <f t="shared" si="3"/>
        <v>$4.46</v>
      </c>
      <c r="G83" s="31">
        <v>167.3</v>
      </c>
    </row>
    <row r="84" spans="1:7" ht="13.5" customHeight="1" x14ac:dyDescent="0.25">
      <c r="A84" s="25" t="s">
        <v>104</v>
      </c>
      <c r="B84" s="26" t="s">
        <v>105</v>
      </c>
      <c r="C84" s="27" t="s">
        <v>2</v>
      </c>
      <c r="D84" s="28">
        <v>30</v>
      </c>
      <c r="E84" s="29">
        <f t="shared" si="2"/>
        <v>28.830000000000002</v>
      </c>
      <c r="F84" s="30" t="str">
        <f t="shared" si="3"/>
        <v>$4.46</v>
      </c>
      <c r="G84" s="31">
        <v>24.37</v>
      </c>
    </row>
    <row r="85" spans="1:7" ht="13.5" customHeight="1" x14ac:dyDescent="0.25">
      <c r="A85" s="25" t="s">
        <v>106</v>
      </c>
      <c r="B85" s="26" t="s">
        <v>107</v>
      </c>
      <c r="C85" s="27" t="s">
        <v>2</v>
      </c>
      <c r="D85" s="28">
        <v>9</v>
      </c>
      <c r="E85" s="29">
        <f t="shared" si="2"/>
        <v>39.86</v>
      </c>
      <c r="F85" s="30" t="str">
        <f t="shared" si="3"/>
        <v/>
      </c>
      <c r="G85" s="31">
        <v>39.86</v>
      </c>
    </row>
    <row r="86" spans="1:7" ht="13.5" customHeight="1" x14ac:dyDescent="0.25">
      <c r="A86" s="32" t="s">
        <v>1539</v>
      </c>
      <c r="B86" s="26" t="s">
        <v>1540</v>
      </c>
      <c r="C86" s="27">
        <v>1</v>
      </c>
      <c r="D86" s="28">
        <v>9</v>
      </c>
      <c r="E86" s="29">
        <f t="shared" si="2"/>
        <v>0.2</v>
      </c>
      <c r="F86" s="30" t="str">
        <f t="shared" si="3"/>
        <v/>
      </c>
      <c r="G86" s="31">
        <v>0.2</v>
      </c>
    </row>
    <row r="87" spans="1:7" ht="13.5" customHeight="1" x14ac:dyDescent="0.25">
      <c r="A87" s="32" t="s">
        <v>1541</v>
      </c>
      <c r="B87" s="26" t="s">
        <v>1542</v>
      </c>
      <c r="C87" s="27">
        <v>1</v>
      </c>
      <c r="D87" s="28">
        <v>9</v>
      </c>
      <c r="E87" s="29">
        <f t="shared" si="2"/>
        <v>2.34</v>
      </c>
      <c r="F87" s="30" t="str">
        <f t="shared" si="3"/>
        <v/>
      </c>
      <c r="G87" s="31">
        <v>2.34</v>
      </c>
    </row>
    <row r="88" spans="1:7" ht="13.5" customHeight="1" x14ac:dyDescent="0.25">
      <c r="A88" s="25" t="s">
        <v>1543</v>
      </c>
      <c r="B88" s="26" t="s">
        <v>1544</v>
      </c>
      <c r="C88" s="27">
        <v>1</v>
      </c>
      <c r="D88" s="28">
        <v>9</v>
      </c>
      <c r="E88" s="29">
        <f t="shared" si="2"/>
        <v>5.33</v>
      </c>
      <c r="F88" s="30" t="str">
        <f t="shared" si="3"/>
        <v/>
      </c>
      <c r="G88" s="31">
        <v>5.33</v>
      </c>
    </row>
    <row r="89" spans="1:7" ht="13.5" customHeight="1" x14ac:dyDescent="0.25">
      <c r="A89" s="32" t="s">
        <v>1545</v>
      </c>
      <c r="B89" s="26" t="s">
        <v>1546</v>
      </c>
      <c r="C89" s="27">
        <v>1</v>
      </c>
      <c r="D89" s="28">
        <v>9</v>
      </c>
      <c r="E89" s="29">
        <f t="shared" si="2"/>
        <v>2.93</v>
      </c>
      <c r="F89" s="30" t="str">
        <f t="shared" si="3"/>
        <v/>
      </c>
      <c r="G89" s="31">
        <v>2.93</v>
      </c>
    </row>
    <row r="90" spans="1:7" ht="13.5" customHeight="1" x14ac:dyDescent="0.25">
      <c r="A90" s="32" t="s">
        <v>1547</v>
      </c>
      <c r="B90" s="26" t="s">
        <v>1548</v>
      </c>
      <c r="C90" s="27">
        <v>1</v>
      </c>
      <c r="D90" s="28">
        <v>9</v>
      </c>
      <c r="E90" s="29">
        <f t="shared" si="2"/>
        <v>8.89</v>
      </c>
      <c r="F90" s="30" t="str">
        <f t="shared" si="3"/>
        <v/>
      </c>
      <c r="G90" s="31">
        <v>8.89</v>
      </c>
    </row>
    <row r="91" spans="1:7" ht="13.5" customHeight="1" x14ac:dyDescent="0.25">
      <c r="A91" s="32" t="s">
        <v>1549</v>
      </c>
      <c r="B91" s="26" t="s">
        <v>1550</v>
      </c>
      <c r="C91" s="27" t="s">
        <v>2</v>
      </c>
      <c r="D91" s="28">
        <v>30</v>
      </c>
      <c r="E91" s="29">
        <f t="shared" si="2"/>
        <v>433.62</v>
      </c>
      <c r="F91" s="30" t="str">
        <f t="shared" si="3"/>
        <v>$4.46</v>
      </c>
      <c r="G91" s="31">
        <v>429.16</v>
      </c>
    </row>
    <row r="92" spans="1:7" ht="13.5" customHeight="1" x14ac:dyDescent="0.25">
      <c r="A92" s="25" t="s">
        <v>1551</v>
      </c>
      <c r="B92" s="26" t="s">
        <v>1552</v>
      </c>
      <c r="C92" s="27" t="s">
        <v>2</v>
      </c>
      <c r="D92" s="28">
        <v>30</v>
      </c>
      <c r="E92" s="29">
        <f t="shared" si="2"/>
        <v>1721.08</v>
      </c>
      <c r="F92" s="30" t="str">
        <f t="shared" si="3"/>
        <v>$4.46</v>
      </c>
      <c r="G92" s="31">
        <v>1716.62</v>
      </c>
    </row>
    <row r="93" spans="1:7" ht="13.5" customHeight="1" x14ac:dyDescent="0.25">
      <c r="A93" s="32" t="s">
        <v>110</v>
      </c>
      <c r="B93" s="26" t="s">
        <v>111</v>
      </c>
      <c r="C93" s="27" t="s">
        <v>2</v>
      </c>
      <c r="D93" s="28">
        <v>30</v>
      </c>
      <c r="E93" s="29">
        <f t="shared" si="2"/>
        <v>474.03999999999996</v>
      </c>
      <c r="F93" s="30" t="str">
        <f t="shared" si="3"/>
        <v>$4.46</v>
      </c>
      <c r="G93" s="31">
        <v>469.58</v>
      </c>
    </row>
    <row r="94" spans="1:7" ht="13.5" customHeight="1" x14ac:dyDescent="0.25">
      <c r="A94" s="25" t="s">
        <v>959</v>
      </c>
      <c r="B94" s="26" t="s">
        <v>960</v>
      </c>
      <c r="C94" s="27" t="s">
        <v>2</v>
      </c>
      <c r="D94" s="28">
        <v>30</v>
      </c>
      <c r="E94" s="29">
        <f t="shared" si="2"/>
        <v>10.870000000000001</v>
      </c>
      <c r="F94" s="30" t="str">
        <f t="shared" si="3"/>
        <v>$4.46</v>
      </c>
      <c r="G94" s="31">
        <v>6.41</v>
      </c>
    </row>
    <row r="95" spans="1:7" ht="13.5" customHeight="1" x14ac:dyDescent="0.25">
      <c r="A95" s="32" t="s">
        <v>112</v>
      </c>
      <c r="B95" s="26" t="s">
        <v>113</v>
      </c>
      <c r="C95" s="27" t="s">
        <v>2</v>
      </c>
      <c r="D95" s="28">
        <v>30</v>
      </c>
      <c r="E95" s="29">
        <f t="shared" si="2"/>
        <v>13.09</v>
      </c>
      <c r="F95" s="30" t="str">
        <f t="shared" si="3"/>
        <v>$4.46</v>
      </c>
      <c r="G95" s="31">
        <v>8.6300000000000008</v>
      </c>
    </row>
    <row r="96" spans="1:7" ht="13.5" customHeight="1" x14ac:dyDescent="0.25">
      <c r="A96" s="25" t="s">
        <v>114</v>
      </c>
      <c r="B96" s="26" t="s">
        <v>115</v>
      </c>
      <c r="C96" s="27" t="s">
        <v>2</v>
      </c>
      <c r="D96" s="28">
        <v>30</v>
      </c>
      <c r="E96" s="29">
        <f t="shared" si="2"/>
        <v>17.45</v>
      </c>
      <c r="F96" s="30" t="str">
        <f t="shared" si="3"/>
        <v>$4.46</v>
      </c>
      <c r="G96" s="31">
        <v>12.99</v>
      </c>
    </row>
    <row r="97" spans="1:7" ht="13.5" customHeight="1" x14ac:dyDescent="0.25">
      <c r="A97" s="25" t="s">
        <v>961</v>
      </c>
      <c r="B97" s="26" t="s">
        <v>962</v>
      </c>
      <c r="C97" s="27" t="s">
        <v>2</v>
      </c>
      <c r="D97" s="28">
        <v>30</v>
      </c>
      <c r="E97" s="29">
        <f t="shared" si="2"/>
        <v>9.8000000000000007</v>
      </c>
      <c r="F97" s="30" t="str">
        <f t="shared" si="3"/>
        <v>$4.46</v>
      </c>
      <c r="G97" s="31">
        <v>5.34</v>
      </c>
    </row>
    <row r="98" spans="1:7" ht="13.5" customHeight="1" x14ac:dyDescent="0.25">
      <c r="A98" s="25" t="s">
        <v>118</v>
      </c>
      <c r="B98" s="26" t="s">
        <v>119</v>
      </c>
      <c r="C98" s="27" t="s">
        <v>2</v>
      </c>
      <c r="D98" s="28">
        <v>30</v>
      </c>
      <c r="E98" s="29">
        <f t="shared" si="2"/>
        <v>8.52</v>
      </c>
      <c r="F98" s="30" t="str">
        <f t="shared" si="3"/>
        <v>$4.46</v>
      </c>
      <c r="G98" s="31">
        <v>4.0599999999999996</v>
      </c>
    </row>
    <row r="99" spans="1:7" ht="13.5" customHeight="1" x14ac:dyDescent="0.25">
      <c r="A99" s="32" t="s">
        <v>120</v>
      </c>
      <c r="B99" s="26" t="s">
        <v>121</v>
      </c>
      <c r="C99" s="27" t="s">
        <v>2</v>
      </c>
      <c r="D99" s="28">
        <v>9</v>
      </c>
      <c r="E99" s="29">
        <f t="shared" si="2"/>
        <v>34.72</v>
      </c>
      <c r="F99" s="30" t="str">
        <f t="shared" si="3"/>
        <v/>
      </c>
      <c r="G99" s="31">
        <v>34.72</v>
      </c>
    </row>
    <row r="100" spans="1:7" ht="13.5" customHeight="1" x14ac:dyDescent="0.25">
      <c r="A100" s="25" t="s">
        <v>122</v>
      </c>
      <c r="B100" s="26" t="s">
        <v>123</v>
      </c>
      <c r="C100" s="27" t="s">
        <v>2</v>
      </c>
      <c r="D100" s="28">
        <v>9</v>
      </c>
      <c r="E100" s="29">
        <f t="shared" si="2"/>
        <v>68.36</v>
      </c>
      <c r="F100" s="30" t="str">
        <f t="shared" si="3"/>
        <v/>
      </c>
      <c r="G100" s="31">
        <v>68.36</v>
      </c>
    </row>
    <row r="101" spans="1:7" ht="13.5" customHeight="1" x14ac:dyDescent="0.25">
      <c r="A101" s="25" t="s">
        <v>963</v>
      </c>
      <c r="B101" s="26" t="s">
        <v>964</v>
      </c>
      <c r="C101" s="27" t="s">
        <v>2</v>
      </c>
      <c r="D101" s="28">
        <v>9</v>
      </c>
      <c r="E101" s="29">
        <f t="shared" si="2"/>
        <v>64.209999999999994</v>
      </c>
      <c r="F101" s="30" t="str">
        <f t="shared" si="3"/>
        <v/>
      </c>
      <c r="G101" s="31">
        <v>64.209999999999994</v>
      </c>
    </row>
    <row r="102" spans="1:7" ht="13.5" customHeight="1" x14ac:dyDescent="0.25">
      <c r="A102" s="25" t="s">
        <v>128</v>
      </c>
      <c r="B102" s="26" t="s">
        <v>129</v>
      </c>
      <c r="C102" s="27" t="s">
        <v>2</v>
      </c>
      <c r="D102" s="28">
        <v>30</v>
      </c>
      <c r="E102" s="29">
        <f t="shared" si="2"/>
        <v>1177.52</v>
      </c>
      <c r="F102" s="30" t="str">
        <f t="shared" si="3"/>
        <v>$4.46</v>
      </c>
      <c r="G102" s="31">
        <v>1173.06</v>
      </c>
    </row>
    <row r="103" spans="1:7" ht="13.5" customHeight="1" x14ac:dyDescent="0.25">
      <c r="A103" s="25" t="s">
        <v>132</v>
      </c>
      <c r="B103" s="26" t="s">
        <v>133</v>
      </c>
      <c r="C103" s="27" t="s">
        <v>2</v>
      </c>
      <c r="D103" s="28">
        <v>30</v>
      </c>
      <c r="E103" s="29">
        <f t="shared" si="2"/>
        <v>132.27000000000001</v>
      </c>
      <c r="F103" s="30" t="str">
        <f t="shared" si="3"/>
        <v>$4.46</v>
      </c>
      <c r="G103" s="31">
        <v>127.81</v>
      </c>
    </row>
    <row r="104" spans="1:7" ht="13.5" customHeight="1" x14ac:dyDescent="0.25">
      <c r="A104" s="25" t="s">
        <v>134</v>
      </c>
      <c r="B104" s="26" t="s">
        <v>135</v>
      </c>
      <c r="C104" s="27" t="s">
        <v>2</v>
      </c>
      <c r="D104" s="28">
        <v>30</v>
      </c>
      <c r="E104" s="29">
        <f t="shared" si="2"/>
        <v>8.5300000000000011</v>
      </c>
      <c r="F104" s="30" t="str">
        <f t="shared" si="3"/>
        <v>$4.46</v>
      </c>
      <c r="G104" s="31">
        <v>4.07</v>
      </c>
    </row>
    <row r="105" spans="1:7" ht="13.5" customHeight="1" x14ac:dyDescent="0.25">
      <c r="A105" s="25" t="s">
        <v>136</v>
      </c>
      <c r="B105" s="26" t="s">
        <v>137</v>
      </c>
      <c r="C105" s="27" t="s">
        <v>2</v>
      </c>
      <c r="D105" s="28">
        <v>9</v>
      </c>
      <c r="E105" s="29">
        <f t="shared" si="2"/>
        <v>0.21</v>
      </c>
      <c r="F105" s="30" t="str">
        <f t="shared" si="3"/>
        <v/>
      </c>
      <c r="G105" s="31">
        <v>0.21</v>
      </c>
    </row>
    <row r="106" spans="1:7" ht="13.5" customHeight="1" x14ac:dyDescent="0.25">
      <c r="A106" s="25" t="s">
        <v>138</v>
      </c>
      <c r="B106" s="26" t="s">
        <v>139</v>
      </c>
      <c r="C106" s="27" t="s">
        <v>2</v>
      </c>
      <c r="D106" s="28">
        <v>9</v>
      </c>
      <c r="E106" s="29">
        <f t="shared" si="2"/>
        <v>1.38</v>
      </c>
      <c r="F106" s="30" t="str">
        <f t="shared" si="3"/>
        <v/>
      </c>
      <c r="G106" s="31">
        <v>1.38</v>
      </c>
    </row>
    <row r="107" spans="1:7" ht="13.5" customHeight="1" x14ac:dyDescent="0.25">
      <c r="A107" s="25" t="s">
        <v>140</v>
      </c>
      <c r="B107" s="26" t="s">
        <v>141</v>
      </c>
      <c r="C107" s="27" t="s">
        <v>2</v>
      </c>
      <c r="D107" s="28">
        <v>30</v>
      </c>
      <c r="E107" s="29">
        <f t="shared" si="2"/>
        <v>7.95</v>
      </c>
      <c r="F107" s="30" t="str">
        <f t="shared" si="3"/>
        <v>$4.46</v>
      </c>
      <c r="G107" s="31">
        <v>3.49</v>
      </c>
    </row>
    <row r="108" spans="1:7" ht="13.5" customHeight="1" x14ac:dyDescent="0.25">
      <c r="A108" s="25" t="s">
        <v>1553</v>
      </c>
      <c r="B108" s="26" t="s">
        <v>1554</v>
      </c>
      <c r="C108" s="27" t="s">
        <v>2</v>
      </c>
      <c r="D108" s="28">
        <v>9</v>
      </c>
      <c r="E108" s="29">
        <f t="shared" si="2"/>
        <v>1.04</v>
      </c>
      <c r="F108" s="30" t="str">
        <f t="shared" si="3"/>
        <v/>
      </c>
      <c r="G108" s="31">
        <v>1.04</v>
      </c>
    </row>
    <row r="109" spans="1:7" ht="13.5" customHeight="1" x14ac:dyDescent="0.25">
      <c r="A109" s="25" t="s">
        <v>1555</v>
      </c>
      <c r="B109" s="26" t="s">
        <v>1556</v>
      </c>
      <c r="C109" s="27" t="s">
        <v>2</v>
      </c>
      <c r="D109" s="28">
        <v>9</v>
      </c>
      <c r="E109" s="29">
        <f t="shared" si="2"/>
        <v>0.98</v>
      </c>
      <c r="F109" s="30" t="str">
        <f t="shared" si="3"/>
        <v/>
      </c>
      <c r="G109" s="31">
        <v>0.98</v>
      </c>
    </row>
    <row r="110" spans="1:7" ht="13.5" customHeight="1" x14ac:dyDescent="0.25">
      <c r="A110" s="25" t="s">
        <v>1557</v>
      </c>
      <c r="B110" s="26" t="s">
        <v>1558</v>
      </c>
      <c r="C110" s="27" t="s">
        <v>2</v>
      </c>
      <c r="D110" s="28">
        <v>9</v>
      </c>
      <c r="E110" s="29">
        <f t="shared" si="2"/>
        <v>1.26</v>
      </c>
      <c r="F110" s="30" t="str">
        <f t="shared" si="3"/>
        <v/>
      </c>
      <c r="G110" s="31">
        <v>1.26</v>
      </c>
    </row>
    <row r="111" spans="1:7" ht="13.5" customHeight="1" x14ac:dyDescent="0.25">
      <c r="A111" s="32" t="s">
        <v>142</v>
      </c>
      <c r="B111" s="26" t="s">
        <v>143</v>
      </c>
      <c r="C111" s="27" t="s">
        <v>2</v>
      </c>
      <c r="D111" s="28">
        <v>30</v>
      </c>
      <c r="E111" s="29">
        <f t="shared" si="2"/>
        <v>5.27</v>
      </c>
      <c r="F111" s="30" t="str">
        <f t="shared" si="3"/>
        <v>$4.46</v>
      </c>
      <c r="G111" s="31">
        <v>0.81</v>
      </c>
    </row>
    <row r="112" spans="1:7" ht="13.5" customHeight="1" x14ac:dyDescent="0.25">
      <c r="A112" s="25" t="s">
        <v>144</v>
      </c>
      <c r="B112" s="26" t="s">
        <v>145</v>
      </c>
      <c r="C112" s="27" t="s">
        <v>2</v>
      </c>
      <c r="D112" s="28">
        <v>30</v>
      </c>
      <c r="E112" s="29">
        <f t="shared" si="2"/>
        <v>8.9699999999999989</v>
      </c>
      <c r="F112" s="30" t="str">
        <f t="shared" si="3"/>
        <v>$4.46</v>
      </c>
      <c r="G112" s="31">
        <v>4.51</v>
      </c>
    </row>
    <row r="113" spans="1:7" ht="13.5" customHeight="1" x14ac:dyDescent="0.25">
      <c r="A113" s="25" t="s">
        <v>146</v>
      </c>
      <c r="B113" s="26" t="s">
        <v>147</v>
      </c>
      <c r="C113" s="27" t="s">
        <v>2</v>
      </c>
      <c r="D113" s="28">
        <v>30</v>
      </c>
      <c r="E113" s="29">
        <f t="shared" si="2"/>
        <v>4.9000000000000004</v>
      </c>
      <c r="F113" s="30" t="str">
        <f t="shared" si="3"/>
        <v>$4.46</v>
      </c>
      <c r="G113" s="31">
        <v>0.44</v>
      </c>
    </row>
    <row r="114" spans="1:7" ht="13.5" customHeight="1" x14ac:dyDescent="0.25">
      <c r="A114" s="32" t="s">
        <v>148</v>
      </c>
      <c r="B114" s="26" t="s">
        <v>149</v>
      </c>
      <c r="C114" s="27" t="s">
        <v>2</v>
      </c>
      <c r="D114" s="28">
        <v>9</v>
      </c>
      <c r="E114" s="29">
        <f t="shared" si="2"/>
        <v>2.2799999999999998</v>
      </c>
      <c r="F114" s="30" t="str">
        <f t="shared" si="3"/>
        <v/>
      </c>
      <c r="G114" s="31">
        <v>2.2799999999999998</v>
      </c>
    </row>
    <row r="115" spans="1:7" ht="13.5" customHeight="1" x14ac:dyDescent="0.25">
      <c r="A115" s="25" t="s">
        <v>1559</v>
      </c>
      <c r="B115" s="26" t="s">
        <v>1560</v>
      </c>
      <c r="C115" s="27" t="s">
        <v>2</v>
      </c>
      <c r="D115" s="28">
        <v>9</v>
      </c>
      <c r="E115" s="29">
        <f t="shared" si="2"/>
        <v>5.83</v>
      </c>
      <c r="F115" s="30" t="str">
        <f t="shared" si="3"/>
        <v/>
      </c>
      <c r="G115" s="31">
        <v>5.83</v>
      </c>
    </row>
    <row r="116" spans="1:7" ht="13.5" customHeight="1" x14ac:dyDescent="0.25">
      <c r="A116" s="25" t="s">
        <v>150</v>
      </c>
      <c r="B116" s="26" t="s">
        <v>151</v>
      </c>
      <c r="C116" s="27" t="s">
        <v>2</v>
      </c>
      <c r="D116" s="28">
        <v>30</v>
      </c>
      <c r="E116" s="29">
        <f t="shared" si="2"/>
        <v>11.86</v>
      </c>
      <c r="F116" s="30" t="str">
        <f t="shared" si="3"/>
        <v>$4.46</v>
      </c>
      <c r="G116" s="31">
        <v>7.4</v>
      </c>
    </row>
    <row r="117" spans="1:7" ht="13.5" customHeight="1" x14ac:dyDescent="0.25">
      <c r="A117" s="32" t="s">
        <v>1561</v>
      </c>
      <c r="B117" s="26" t="s">
        <v>1562</v>
      </c>
      <c r="C117" s="27" t="s">
        <v>2</v>
      </c>
      <c r="D117" s="28">
        <v>9</v>
      </c>
      <c r="E117" s="29">
        <f t="shared" si="2"/>
        <v>4.97</v>
      </c>
      <c r="F117" s="30" t="str">
        <f t="shared" si="3"/>
        <v/>
      </c>
      <c r="G117" s="31">
        <v>4.97</v>
      </c>
    </row>
    <row r="118" spans="1:7" ht="13.5" customHeight="1" x14ac:dyDescent="0.25">
      <c r="A118" s="25" t="s">
        <v>971</v>
      </c>
      <c r="B118" s="26" t="s">
        <v>972</v>
      </c>
      <c r="C118" s="27" t="s">
        <v>2</v>
      </c>
      <c r="D118" s="28">
        <v>9</v>
      </c>
      <c r="E118" s="29">
        <f t="shared" si="2"/>
        <v>3.94</v>
      </c>
      <c r="F118" s="30" t="str">
        <f t="shared" si="3"/>
        <v/>
      </c>
      <c r="G118" s="31">
        <v>3.94</v>
      </c>
    </row>
    <row r="119" spans="1:7" ht="13.5" customHeight="1" x14ac:dyDescent="0.25">
      <c r="A119" s="32" t="s">
        <v>152</v>
      </c>
      <c r="B119" s="26" t="s">
        <v>153</v>
      </c>
      <c r="C119" s="27" t="s">
        <v>2</v>
      </c>
      <c r="D119" s="28">
        <v>9</v>
      </c>
      <c r="E119" s="29">
        <f t="shared" si="2"/>
        <v>100.58</v>
      </c>
      <c r="F119" s="30" t="str">
        <f t="shared" si="3"/>
        <v/>
      </c>
      <c r="G119" s="31">
        <v>100.58</v>
      </c>
    </row>
    <row r="120" spans="1:7" ht="13.5" customHeight="1" x14ac:dyDescent="0.25">
      <c r="A120" s="25" t="s">
        <v>154</v>
      </c>
      <c r="B120" s="26" t="s">
        <v>155</v>
      </c>
      <c r="C120" s="27" t="s">
        <v>2</v>
      </c>
      <c r="D120" s="28">
        <v>30</v>
      </c>
      <c r="E120" s="29">
        <f t="shared" si="2"/>
        <v>9.11</v>
      </c>
      <c r="F120" s="30" t="str">
        <f t="shared" si="3"/>
        <v>$4.46</v>
      </c>
      <c r="G120" s="31">
        <v>4.6500000000000004</v>
      </c>
    </row>
    <row r="121" spans="1:7" ht="13.5" customHeight="1" x14ac:dyDescent="0.25">
      <c r="A121" s="25" t="s">
        <v>158</v>
      </c>
      <c r="B121" s="26" t="s">
        <v>159</v>
      </c>
      <c r="C121" s="27" t="s">
        <v>2</v>
      </c>
      <c r="D121" s="28">
        <v>30</v>
      </c>
      <c r="E121" s="29">
        <f t="shared" si="2"/>
        <v>23.64</v>
      </c>
      <c r="F121" s="30" t="str">
        <f t="shared" si="3"/>
        <v>$4.46</v>
      </c>
      <c r="G121" s="31">
        <v>19.18</v>
      </c>
    </row>
    <row r="122" spans="1:7" ht="13.5" customHeight="1" x14ac:dyDescent="0.25">
      <c r="A122" s="32" t="s">
        <v>160</v>
      </c>
      <c r="B122" s="26" t="s">
        <v>161</v>
      </c>
      <c r="C122" s="27" t="s">
        <v>2</v>
      </c>
      <c r="D122" s="28">
        <v>30</v>
      </c>
      <c r="E122" s="29">
        <f t="shared" si="2"/>
        <v>22.830000000000002</v>
      </c>
      <c r="F122" s="30" t="str">
        <f t="shared" si="3"/>
        <v>$4.46</v>
      </c>
      <c r="G122" s="31">
        <v>18.37</v>
      </c>
    </row>
    <row r="123" spans="1:7" ht="13.5" customHeight="1" x14ac:dyDescent="0.25">
      <c r="A123" s="25" t="s">
        <v>1563</v>
      </c>
      <c r="B123" s="26" t="s">
        <v>885</v>
      </c>
      <c r="C123" s="27" t="s">
        <v>2</v>
      </c>
      <c r="D123" s="28">
        <v>30</v>
      </c>
      <c r="E123" s="29">
        <f t="shared" si="2"/>
        <v>6.93</v>
      </c>
      <c r="F123" s="30" t="str">
        <f t="shared" si="3"/>
        <v>$4.46</v>
      </c>
      <c r="G123" s="31">
        <v>2.4700000000000002</v>
      </c>
    </row>
    <row r="124" spans="1:7" ht="13.5" customHeight="1" x14ac:dyDescent="0.25">
      <c r="A124" s="25" t="s">
        <v>1564</v>
      </c>
      <c r="B124" s="26" t="s">
        <v>1565</v>
      </c>
      <c r="C124" s="27" t="s">
        <v>2</v>
      </c>
      <c r="D124" s="28">
        <v>30</v>
      </c>
      <c r="E124" s="29">
        <f t="shared" si="2"/>
        <v>7.2799999999999994</v>
      </c>
      <c r="F124" s="30" t="str">
        <f t="shared" si="3"/>
        <v>$4.46</v>
      </c>
      <c r="G124" s="31">
        <v>2.82</v>
      </c>
    </row>
    <row r="125" spans="1:7" ht="13.5" customHeight="1" x14ac:dyDescent="0.25">
      <c r="A125" s="25" t="s">
        <v>162</v>
      </c>
      <c r="B125" s="26" t="s">
        <v>163</v>
      </c>
      <c r="C125" s="27" t="s">
        <v>2</v>
      </c>
      <c r="D125" s="28">
        <v>9</v>
      </c>
      <c r="E125" s="29">
        <f t="shared" si="2"/>
        <v>528</v>
      </c>
      <c r="F125" s="30" t="str">
        <f t="shared" si="3"/>
        <v/>
      </c>
      <c r="G125" s="31">
        <v>528</v>
      </c>
    </row>
    <row r="126" spans="1:7" ht="13.5" customHeight="1" x14ac:dyDescent="0.25">
      <c r="A126" s="25" t="s">
        <v>164</v>
      </c>
      <c r="B126" s="26" t="s">
        <v>165</v>
      </c>
      <c r="C126" s="27" t="s">
        <v>2</v>
      </c>
      <c r="D126" s="28">
        <v>30</v>
      </c>
      <c r="E126" s="29">
        <f t="shared" si="2"/>
        <v>27.36</v>
      </c>
      <c r="F126" s="30" t="str">
        <f t="shared" si="3"/>
        <v>$4.46</v>
      </c>
      <c r="G126" s="31">
        <v>22.9</v>
      </c>
    </row>
    <row r="127" spans="1:7" ht="13.5" customHeight="1" x14ac:dyDescent="0.25">
      <c r="A127" s="32" t="s">
        <v>975</v>
      </c>
      <c r="B127" s="26" t="s">
        <v>976</v>
      </c>
      <c r="C127" s="27" t="s">
        <v>2</v>
      </c>
      <c r="D127" s="28">
        <v>9</v>
      </c>
      <c r="E127" s="29">
        <f t="shared" si="2"/>
        <v>2.5099999999999998</v>
      </c>
      <c r="F127" s="30" t="str">
        <f t="shared" si="3"/>
        <v/>
      </c>
      <c r="G127" s="31">
        <v>2.5099999999999998</v>
      </c>
    </row>
    <row r="128" spans="1:7" ht="13.5" customHeight="1" x14ac:dyDescent="0.25">
      <c r="A128" s="25" t="s">
        <v>1566</v>
      </c>
      <c r="B128" s="26" t="s">
        <v>1567</v>
      </c>
      <c r="C128" s="27">
        <v>1</v>
      </c>
      <c r="D128" s="28">
        <v>9</v>
      </c>
      <c r="E128" s="29">
        <f t="shared" si="2"/>
        <v>13.21</v>
      </c>
      <c r="F128" s="30" t="str">
        <f t="shared" si="3"/>
        <v/>
      </c>
      <c r="G128" s="31">
        <v>13.21</v>
      </c>
    </row>
    <row r="129" spans="1:7" ht="13.5" customHeight="1" x14ac:dyDescent="0.25">
      <c r="A129" s="25" t="s">
        <v>166</v>
      </c>
      <c r="B129" s="26" t="s">
        <v>1568</v>
      </c>
      <c r="C129" s="27" t="s">
        <v>2</v>
      </c>
      <c r="D129" s="28">
        <v>9</v>
      </c>
      <c r="E129" s="29">
        <f t="shared" si="2"/>
        <v>71.16</v>
      </c>
      <c r="F129" s="30" t="str">
        <f t="shared" si="3"/>
        <v/>
      </c>
      <c r="G129" s="31">
        <v>71.16</v>
      </c>
    </row>
    <row r="130" spans="1:7" ht="13.5" customHeight="1" x14ac:dyDescent="0.25">
      <c r="A130" s="25" t="s">
        <v>168</v>
      </c>
      <c r="B130" s="26" t="s">
        <v>169</v>
      </c>
      <c r="C130" s="27" t="s">
        <v>2</v>
      </c>
      <c r="D130" s="28">
        <v>30</v>
      </c>
      <c r="E130" s="29">
        <f t="shared" si="2"/>
        <v>8.120000000000001</v>
      </c>
      <c r="F130" s="30" t="str">
        <f t="shared" si="3"/>
        <v>$4.46</v>
      </c>
      <c r="G130" s="31">
        <v>3.66</v>
      </c>
    </row>
    <row r="131" spans="1:7" ht="13.5" customHeight="1" x14ac:dyDescent="0.25">
      <c r="A131" s="25" t="s">
        <v>170</v>
      </c>
      <c r="B131" s="26" t="s">
        <v>171</v>
      </c>
      <c r="C131" s="27" t="s">
        <v>2</v>
      </c>
      <c r="D131" s="28">
        <v>9</v>
      </c>
      <c r="E131" s="29">
        <f t="shared" si="2"/>
        <v>128.54</v>
      </c>
      <c r="F131" s="30" t="str">
        <f t="shared" si="3"/>
        <v/>
      </c>
      <c r="G131" s="31">
        <v>128.54</v>
      </c>
    </row>
    <row r="132" spans="1:7" ht="13.5" customHeight="1" x14ac:dyDescent="0.25">
      <c r="A132" s="25" t="s">
        <v>1569</v>
      </c>
      <c r="B132" s="26" t="s">
        <v>1570</v>
      </c>
      <c r="C132" s="27" t="s">
        <v>2</v>
      </c>
      <c r="D132" s="28">
        <v>30</v>
      </c>
      <c r="E132" s="29">
        <f t="shared" si="2"/>
        <v>3754.54</v>
      </c>
      <c r="F132" s="30" t="str">
        <f t="shared" si="3"/>
        <v>$4.46</v>
      </c>
      <c r="G132" s="31">
        <v>3750.08</v>
      </c>
    </row>
    <row r="133" spans="1:7" ht="13.5" customHeight="1" x14ac:dyDescent="0.25">
      <c r="A133" s="25" t="s">
        <v>1571</v>
      </c>
      <c r="B133" s="26" t="s">
        <v>1572</v>
      </c>
      <c r="C133" s="27" t="s">
        <v>2</v>
      </c>
      <c r="D133" s="28">
        <v>30</v>
      </c>
      <c r="E133" s="29">
        <f t="shared" ref="E133:E196" si="4">IF(ISTEXT(G133),0,IF(F133="$4.46",F133+G133,G133))</f>
        <v>3421.43</v>
      </c>
      <c r="F133" s="30" t="str">
        <f t="shared" ref="F133:F196" si="5">IF(G133=0,"",IF(D133=30,"$4.46",""))</f>
        <v>$4.46</v>
      </c>
      <c r="G133" s="31">
        <v>3416.97</v>
      </c>
    </row>
    <row r="134" spans="1:7" ht="13.5" customHeight="1" x14ac:dyDescent="0.25">
      <c r="A134" s="25" t="s">
        <v>172</v>
      </c>
      <c r="B134" s="26" t="s">
        <v>173</v>
      </c>
      <c r="C134" s="27" t="s">
        <v>2</v>
      </c>
      <c r="D134" s="28">
        <v>30</v>
      </c>
      <c r="E134" s="29">
        <f t="shared" si="4"/>
        <v>29.55</v>
      </c>
      <c r="F134" s="30" t="str">
        <f t="shared" si="5"/>
        <v>$4.46</v>
      </c>
      <c r="G134" s="31">
        <v>25.09</v>
      </c>
    </row>
    <row r="135" spans="1:7" ht="13.5" customHeight="1" x14ac:dyDescent="0.25">
      <c r="A135" s="25" t="s">
        <v>174</v>
      </c>
      <c r="B135" s="26" t="s">
        <v>175</v>
      </c>
      <c r="C135" s="27" t="s">
        <v>2</v>
      </c>
      <c r="D135" s="28">
        <v>9</v>
      </c>
      <c r="E135" s="29">
        <f t="shared" si="4"/>
        <v>1762.35</v>
      </c>
      <c r="F135" s="30" t="str">
        <f t="shared" si="5"/>
        <v/>
      </c>
      <c r="G135" s="31">
        <v>1762.35</v>
      </c>
    </row>
    <row r="136" spans="1:7" ht="13.5" customHeight="1" x14ac:dyDescent="0.25">
      <c r="A136" s="32" t="s">
        <v>176</v>
      </c>
      <c r="B136" s="26" t="s">
        <v>177</v>
      </c>
      <c r="C136" s="27" t="s">
        <v>2</v>
      </c>
      <c r="D136" s="28">
        <v>9</v>
      </c>
      <c r="E136" s="29">
        <f t="shared" si="4"/>
        <v>1040.1099999999999</v>
      </c>
      <c r="F136" s="30" t="str">
        <f t="shared" si="5"/>
        <v/>
      </c>
      <c r="G136" s="31">
        <v>1040.1099999999999</v>
      </c>
    </row>
    <row r="137" spans="1:7" ht="13.5" customHeight="1" x14ac:dyDescent="0.25">
      <c r="A137" s="25" t="s">
        <v>178</v>
      </c>
      <c r="B137" s="26" t="s">
        <v>179</v>
      </c>
      <c r="C137" s="27" t="s">
        <v>2</v>
      </c>
      <c r="D137" s="28">
        <v>9</v>
      </c>
      <c r="E137" s="29">
        <f t="shared" si="4"/>
        <v>1814.94</v>
      </c>
      <c r="F137" s="30" t="str">
        <f t="shared" si="5"/>
        <v/>
      </c>
      <c r="G137" s="31">
        <v>1814.94</v>
      </c>
    </row>
    <row r="138" spans="1:7" ht="13.5" customHeight="1" x14ac:dyDescent="0.25">
      <c r="A138" s="25" t="s">
        <v>1573</v>
      </c>
      <c r="B138" s="26" t="s">
        <v>1574</v>
      </c>
      <c r="C138" s="27" t="s">
        <v>2</v>
      </c>
      <c r="D138" s="28">
        <v>9</v>
      </c>
      <c r="E138" s="29">
        <f t="shared" si="4"/>
        <v>0.04</v>
      </c>
      <c r="F138" s="30" t="str">
        <f t="shared" si="5"/>
        <v/>
      </c>
      <c r="G138" s="31">
        <v>0.04</v>
      </c>
    </row>
    <row r="139" spans="1:7" ht="13.5" customHeight="1" x14ac:dyDescent="0.25">
      <c r="A139" s="25" t="s">
        <v>1575</v>
      </c>
      <c r="B139" s="26" t="s">
        <v>1576</v>
      </c>
      <c r="C139" s="27" t="s">
        <v>2</v>
      </c>
      <c r="D139" s="28">
        <v>9</v>
      </c>
      <c r="E139" s="29">
        <f t="shared" si="4"/>
        <v>0.04</v>
      </c>
      <c r="F139" s="30" t="str">
        <f t="shared" si="5"/>
        <v/>
      </c>
      <c r="G139" s="31">
        <v>0.04</v>
      </c>
    </row>
    <row r="140" spans="1:7" ht="13.5" customHeight="1" x14ac:dyDescent="0.25">
      <c r="A140" s="25" t="s">
        <v>180</v>
      </c>
      <c r="B140" s="26" t="s">
        <v>181</v>
      </c>
      <c r="C140" s="27" t="s">
        <v>2</v>
      </c>
      <c r="D140" s="28">
        <v>9</v>
      </c>
      <c r="E140" s="29">
        <f t="shared" si="4"/>
        <v>15.61</v>
      </c>
      <c r="F140" s="30" t="str">
        <f t="shared" si="5"/>
        <v/>
      </c>
      <c r="G140" s="31">
        <v>15.61</v>
      </c>
    </row>
    <row r="141" spans="1:7" ht="13.5" customHeight="1" x14ac:dyDescent="0.25">
      <c r="A141" s="25" t="s">
        <v>977</v>
      </c>
      <c r="B141" s="26" t="s">
        <v>978</v>
      </c>
      <c r="C141" s="27" t="s">
        <v>2</v>
      </c>
      <c r="D141" s="28">
        <v>9</v>
      </c>
      <c r="E141" s="29">
        <f t="shared" si="4"/>
        <v>0.03</v>
      </c>
      <c r="F141" s="30" t="str">
        <f t="shared" si="5"/>
        <v/>
      </c>
      <c r="G141" s="31">
        <v>0.03</v>
      </c>
    </row>
    <row r="142" spans="1:7" ht="13.5" customHeight="1" x14ac:dyDescent="0.25">
      <c r="A142" s="25" t="s">
        <v>182</v>
      </c>
      <c r="B142" s="26" t="s">
        <v>183</v>
      </c>
      <c r="C142" s="27" t="s">
        <v>2</v>
      </c>
      <c r="D142" s="28">
        <v>30</v>
      </c>
      <c r="E142" s="29">
        <f t="shared" si="4"/>
        <v>7.5</v>
      </c>
      <c r="F142" s="30" t="str">
        <f t="shared" si="5"/>
        <v>$4.46</v>
      </c>
      <c r="G142" s="31">
        <v>3.04</v>
      </c>
    </row>
    <row r="143" spans="1:7" ht="13.5" customHeight="1" x14ac:dyDescent="0.25">
      <c r="A143" s="25" t="s">
        <v>184</v>
      </c>
      <c r="B143" s="26" t="s">
        <v>185</v>
      </c>
      <c r="C143" s="27" t="s">
        <v>2</v>
      </c>
      <c r="D143" s="28">
        <v>30</v>
      </c>
      <c r="E143" s="29">
        <f t="shared" si="4"/>
        <v>7.5</v>
      </c>
      <c r="F143" s="30" t="str">
        <f t="shared" si="5"/>
        <v>$4.46</v>
      </c>
      <c r="G143" s="31">
        <v>3.04</v>
      </c>
    </row>
    <row r="144" spans="1:7" ht="13.5" customHeight="1" x14ac:dyDescent="0.25">
      <c r="A144" s="25" t="s">
        <v>981</v>
      </c>
      <c r="B144" s="26" t="s">
        <v>982</v>
      </c>
      <c r="C144" s="27" t="s">
        <v>2</v>
      </c>
      <c r="D144" s="28">
        <v>9</v>
      </c>
      <c r="E144" s="29">
        <f t="shared" si="4"/>
        <v>2.42</v>
      </c>
      <c r="F144" s="30" t="str">
        <f t="shared" si="5"/>
        <v/>
      </c>
      <c r="G144" s="31">
        <v>2.42</v>
      </c>
    </row>
    <row r="145" spans="1:7" ht="13.5" customHeight="1" x14ac:dyDescent="0.25">
      <c r="A145" s="25" t="s">
        <v>983</v>
      </c>
      <c r="B145" s="26" t="s">
        <v>984</v>
      </c>
      <c r="C145" s="27" t="s">
        <v>2</v>
      </c>
      <c r="D145" s="28">
        <v>9</v>
      </c>
      <c r="E145" s="29">
        <f t="shared" si="4"/>
        <v>2.42</v>
      </c>
      <c r="F145" s="30" t="str">
        <f t="shared" si="5"/>
        <v/>
      </c>
      <c r="G145" s="31">
        <v>2.42</v>
      </c>
    </row>
    <row r="146" spans="1:7" ht="13.5" customHeight="1" x14ac:dyDescent="0.25">
      <c r="A146" s="25" t="s">
        <v>186</v>
      </c>
      <c r="B146" s="26" t="s">
        <v>187</v>
      </c>
      <c r="C146" s="27" t="s">
        <v>2</v>
      </c>
      <c r="D146" s="28">
        <v>30</v>
      </c>
      <c r="E146" s="29">
        <f t="shared" si="4"/>
        <v>11.99</v>
      </c>
      <c r="F146" s="30" t="str">
        <f t="shared" si="5"/>
        <v>$4.46</v>
      </c>
      <c r="G146" s="31">
        <v>7.53</v>
      </c>
    </row>
    <row r="147" spans="1:7" ht="13.5" customHeight="1" x14ac:dyDescent="0.25">
      <c r="A147" s="25" t="s">
        <v>188</v>
      </c>
      <c r="B147" s="26" t="s">
        <v>189</v>
      </c>
      <c r="C147" s="27" t="s">
        <v>2</v>
      </c>
      <c r="D147" s="28">
        <v>30</v>
      </c>
      <c r="E147" s="29">
        <f t="shared" si="4"/>
        <v>5.67</v>
      </c>
      <c r="F147" s="30" t="str">
        <f t="shared" si="5"/>
        <v>$4.46</v>
      </c>
      <c r="G147" s="31">
        <v>1.21</v>
      </c>
    </row>
    <row r="148" spans="1:7" ht="13.5" customHeight="1" x14ac:dyDescent="0.25">
      <c r="A148" s="25" t="s">
        <v>190</v>
      </c>
      <c r="B148" s="26" t="s">
        <v>191</v>
      </c>
      <c r="C148" s="27" t="s">
        <v>2</v>
      </c>
      <c r="D148" s="28">
        <v>30</v>
      </c>
      <c r="E148" s="29">
        <f t="shared" si="4"/>
        <v>5.62</v>
      </c>
      <c r="F148" s="30" t="str">
        <f t="shared" si="5"/>
        <v>$4.46</v>
      </c>
      <c r="G148" s="31">
        <v>1.1599999999999999</v>
      </c>
    </row>
    <row r="149" spans="1:7" ht="13.5" customHeight="1" x14ac:dyDescent="0.25">
      <c r="A149" s="32" t="s">
        <v>192</v>
      </c>
      <c r="B149" s="26" t="s">
        <v>193</v>
      </c>
      <c r="C149" s="27" t="s">
        <v>2</v>
      </c>
      <c r="D149" s="28">
        <v>9</v>
      </c>
      <c r="E149" s="29">
        <f t="shared" si="4"/>
        <v>1.63</v>
      </c>
      <c r="F149" s="30" t="str">
        <f t="shared" si="5"/>
        <v/>
      </c>
      <c r="G149" s="31">
        <v>1.63</v>
      </c>
    </row>
    <row r="150" spans="1:7" ht="13.5" customHeight="1" x14ac:dyDescent="0.25">
      <c r="A150" s="25" t="s">
        <v>194</v>
      </c>
      <c r="B150" s="26" t="s">
        <v>195</v>
      </c>
      <c r="C150" s="27" t="s">
        <v>2</v>
      </c>
      <c r="D150" s="28">
        <v>30</v>
      </c>
      <c r="E150" s="29">
        <f t="shared" si="4"/>
        <v>11.24</v>
      </c>
      <c r="F150" s="30" t="str">
        <f t="shared" si="5"/>
        <v>$4.46</v>
      </c>
      <c r="G150" s="31">
        <v>6.78</v>
      </c>
    </row>
    <row r="151" spans="1:7" ht="13.5" customHeight="1" x14ac:dyDescent="0.25">
      <c r="A151" s="25" t="s">
        <v>985</v>
      </c>
      <c r="B151" s="26" t="s">
        <v>986</v>
      </c>
      <c r="C151" s="27" t="s">
        <v>2</v>
      </c>
      <c r="D151" s="28">
        <v>30</v>
      </c>
      <c r="E151" s="29">
        <f t="shared" si="4"/>
        <v>45.08</v>
      </c>
      <c r="F151" s="30" t="str">
        <f t="shared" si="5"/>
        <v>$4.46</v>
      </c>
      <c r="G151" s="31">
        <v>40.619999999999997</v>
      </c>
    </row>
    <row r="152" spans="1:7" ht="13.5" customHeight="1" x14ac:dyDescent="0.25">
      <c r="A152" s="25" t="s">
        <v>196</v>
      </c>
      <c r="B152" s="26" t="s">
        <v>197</v>
      </c>
      <c r="C152" s="27" t="s">
        <v>2</v>
      </c>
      <c r="D152" s="28">
        <v>30</v>
      </c>
      <c r="E152" s="29">
        <f t="shared" si="4"/>
        <v>31.42</v>
      </c>
      <c r="F152" s="30" t="str">
        <f t="shared" si="5"/>
        <v>$4.46</v>
      </c>
      <c r="G152" s="31">
        <v>26.96</v>
      </c>
    </row>
    <row r="153" spans="1:7" ht="13.5" customHeight="1" x14ac:dyDescent="0.25">
      <c r="A153" s="25" t="s">
        <v>198</v>
      </c>
      <c r="B153" s="26" t="s">
        <v>199</v>
      </c>
      <c r="C153" s="27" t="s">
        <v>2</v>
      </c>
      <c r="D153" s="28">
        <v>30</v>
      </c>
      <c r="E153" s="29">
        <f t="shared" si="4"/>
        <v>43.11</v>
      </c>
      <c r="F153" s="30" t="str">
        <f t="shared" si="5"/>
        <v>$4.46</v>
      </c>
      <c r="G153" s="31">
        <v>38.65</v>
      </c>
    </row>
    <row r="154" spans="1:7" ht="13.5" customHeight="1" x14ac:dyDescent="0.25">
      <c r="A154" s="25" t="s">
        <v>1577</v>
      </c>
      <c r="B154" s="26" t="s">
        <v>1578</v>
      </c>
      <c r="C154" s="27" t="s">
        <v>2</v>
      </c>
      <c r="D154" s="28">
        <v>30</v>
      </c>
      <c r="E154" s="29">
        <f t="shared" si="4"/>
        <v>4.58</v>
      </c>
      <c r="F154" s="30" t="str">
        <f t="shared" si="5"/>
        <v>$4.46</v>
      </c>
      <c r="G154" s="31">
        <v>0.12</v>
      </c>
    </row>
    <row r="155" spans="1:7" ht="13.5" customHeight="1" x14ac:dyDescent="0.25">
      <c r="A155" s="32" t="s">
        <v>991</v>
      </c>
      <c r="B155" s="26" t="s">
        <v>992</v>
      </c>
      <c r="C155" s="27">
        <v>1</v>
      </c>
      <c r="D155" s="28">
        <v>9</v>
      </c>
      <c r="E155" s="29">
        <f t="shared" si="4"/>
        <v>151.25</v>
      </c>
      <c r="F155" s="30" t="str">
        <f t="shared" si="5"/>
        <v/>
      </c>
      <c r="G155" s="31">
        <v>151.25</v>
      </c>
    </row>
    <row r="156" spans="1:7" ht="13.5" customHeight="1" x14ac:dyDescent="0.25">
      <c r="A156" s="32" t="s">
        <v>210</v>
      </c>
      <c r="B156" s="26" t="s">
        <v>211</v>
      </c>
      <c r="C156" s="27" t="s">
        <v>2</v>
      </c>
      <c r="D156" s="28">
        <v>9</v>
      </c>
      <c r="E156" s="29">
        <f t="shared" si="4"/>
        <v>48.08</v>
      </c>
      <c r="F156" s="30" t="str">
        <f t="shared" si="5"/>
        <v/>
      </c>
      <c r="G156" s="31">
        <v>48.08</v>
      </c>
    </row>
    <row r="157" spans="1:7" ht="13.5" customHeight="1" x14ac:dyDescent="0.25">
      <c r="A157" s="25" t="s">
        <v>212</v>
      </c>
      <c r="B157" s="26" t="s">
        <v>213</v>
      </c>
      <c r="C157" s="27" t="s">
        <v>2</v>
      </c>
      <c r="D157" s="28">
        <v>30</v>
      </c>
      <c r="E157" s="29">
        <f t="shared" si="4"/>
        <v>28.11</v>
      </c>
      <c r="F157" s="30" t="str">
        <f t="shared" si="5"/>
        <v>$4.46</v>
      </c>
      <c r="G157" s="31">
        <v>23.65</v>
      </c>
    </row>
    <row r="158" spans="1:7" ht="13.5" customHeight="1" x14ac:dyDescent="0.25">
      <c r="A158" s="32" t="s">
        <v>214</v>
      </c>
      <c r="B158" s="26" t="s">
        <v>215</v>
      </c>
      <c r="C158" s="27" t="s">
        <v>2</v>
      </c>
      <c r="D158" s="28">
        <v>30</v>
      </c>
      <c r="E158" s="29">
        <f t="shared" si="4"/>
        <v>20.18</v>
      </c>
      <c r="F158" s="30" t="str">
        <f t="shared" si="5"/>
        <v>$4.46</v>
      </c>
      <c r="G158" s="31">
        <v>15.72</v>
      </c>
    </row>
    <row r="159" spans="1:7" ht="13.5" customHeight="1" x14ac:dyDescent="0.25">
      <c r="A159" s="25" t="s">
        <v>216</v>
      </c>
      <c r="B159" s="26" t="s">
        <v>217</v>
      </c>
      <c r="C159" s="27" t="s">
        <v>2</v>
      </c>
      <c r="D159" s="28">
        <v>9</v>
      </c>
      <c r="E159" s="29">
        <f t="shared" si="4"/>
        <v>4888.1000000000004</v>
      </c>
      <c r="F159" s="30" t="str">
        <f t="shared" si="5"/>
        <v/>
      </c>
      <c r="G159" s="31">
        <v>4888.1000000000004</v>
      </c>
    </row>
    <row r="160" spans="1:7" ht="13.5" customHeight="1" x14ac:dyDescent="0.25">
      <c r="A160" s="25" t="s">
        <v>218</v>
      </c>
      <c r="B160" s="26" t="s">
        <v>219</v>
      </c>
      <c r="C160" s="27" t="s">
        <v>2</v>
      </c>
      <c r="D160" s="28">
        <v>9</v>
      </c>
      <c r="E160" s="29">
        <f t="shared" si="4"/>
        <v>0.44</v>
      </c>
      <c r="F160" s="30" t="str">
        <f t="shared" si="5"/>
        <v/>
      </c>
      <c r="G160" s="31">
        <v>0.44</v>
      </c>
    </row>
    <row r="161" spans="1:7" ht="13.5" customHeight="1" x14ac:dyDescent="0.25">
      <c r="A161" s="25" t="s">
        <v>1778</v>
      </c>
      <c r="B161" s="26" t="s">
        <v>1779</v>
      </c>
      <c r="C161" s="27" t="s">
        <v>2</v>
      </c>
      <c r="D161" s="28">
        <v>30</v>
      </c>
      <c r="E161" s="29">
        <f t="shared" si="4"/>
        <v>4.55</v>
      </c>
      <c r="F161" s="30" t="str">
        <f t="shared" si="5"/>
        <v>$4.46</v>
      </c>
      <c r="G161" s="31">
        <v>0.09</v>
      </c>
    </row>
    <row r="162" spans="1:7" ht="13.5" customHeight="1" x14ac:dyDescent="0.25">
      <c r="A162" s="25" t="s">
        <v>222</v>
      </c>
      <c r="B162" s="26" t="s">
        <v>223</v>
      </c>
      <c r="C162" s="27" t="s">
        <v>2</v>
      </c>
      <c r="D162" s="28">
        <v>30</v>
      </c>
      <c r="E162" s="29">
        <f t="shared" si="4"/>
        <v>5.21</v>
      </c>
      <c r="F162" s="30" t="str">
        <f t="shared" si="5"/>
        <v>$4.46</v>
      </c>
      <c r="G162" s="31">
        <v>0.75</v>
      </c>
    </row>
    <row r="163" spans="1:7" ht="13.5" customHeight="1" x14ac:dyDescent="0.25">
      <c r="A163" s="32" t="s">
        <v>224</v>
      </c>
      <c r="B163" s="26" t="s">
        <v>225</v>
      </c>
      <c r="C163" s="27" t="s">
        <v>2</v>
      </c>
      <c r="D163" s="28">
        <v>9</v>
      </c>
      <c r="E163" s="29">
        <f t="shared" si="4"/>
        <v>14.87</v>
      </c>
      <c r="F163" s="30" t="str">
        <f t="shared" si="5"/>
        <v/>
      </c>
      <c r="G163" s="31">
        <v>14.87</v>
      </c>
    </row>
    <row r="164" spans="1:7" ht="13.5" customHeight="1" x14ac:dyDescent="0.25">
      <c r="A164" s="32" t="s">
        <v>1579</v>
      </c>
      <c r="B164" s="26" t="s">
        <v>1580</v>
      </c>
      <c r="C164" s="27" t="s">
        <v>2</v>
      </c>
      <c r="D164" s="28">
        <v>9</v>
      </c>
      <c r="E164" s="29">
        <f t="shared" si="4"/>
        <v>88.06</v>
      </c>
      <c r="F164" s="30" t="str">
        <f t="shared" si="5"/>
        <v/>
      </c>
      <c r="G164" s="31">
        <v>88.06</v>
      </c>
    </row>
    <row r="165" spans="1:7" ht="13.5" customHeight="1" x14ac:dyDescent="0.25">
      <c r="A165" s="25" t="s">
        <v>226</v>
      </c>
      <c r="B165" s="26" t="s">
        <v>227</v>
      </c>
      <c r="C165" s="27" t="s">
        <v>2</v>
      </c>
      <c r="D165" s="28">
        <v>30</v>
      </c>
      <c r="E165" s="29">
        <f t="shared" si="4"/>
        <v>44.36</v>
      </c>
      <c r="F165" s="30" t="str">
        <f t="shared" si="5"/>
        <v>$4.46</v>
      </c>
      <c r="G165" s="31">
        <v>39.9</v>
      </c>
    </row>
    <row r="166" spans="1:7" ht="13.5" customHeight="1" x14ac:dyDescent="0.25">
      <c r="A166" s="25" t="s">
        <v>228</v>
      </c>
      <c r="B166" s="26" t="s">
        <v>229</v>
      </c>
      <c r="C166" s="27" t="s">
        <v>2</v>
      </c>
      <c r="D166" s="28">
        <v>30</v>
      </c>
      <c r="E166" s="29">
        <f t="shared" si="4"/>
        <v>25.310000000000002</v>
      </c>
      <c r="F166" s="30" t="str">
        <f t="shared" si="5"/>
        <v>$4.46</v>
      </c>
      <c r="G166" s="31">
        <v>20.85</v>
      </c>
    </row>
    <row r="167" spans="1:7" ht="13.5" customHeight="1" x14ac:dyDescent="0.25">
      <c r="A167" s="25" t="s">
        <v>230</v>
      </c>
      <c r="B167" s="26" t="s">
        <v>231</v>
      </c>
      <c r="C167" s="27" t="s">
        <v>2</v>
      </c>
      <c r="D167" s="28">
        <v>9</v>
      </c>
      <c r="E167" s="29">
        <f t="shared" si="4"/>
        <v>7.93</v>
      </c>
      <c r="F167" s="30" t="str">
        <f t="shared" si="5"/>
        <v/>
      </c>
      <c r="G167" s="31">
        <v>7.93</v>
      </c>
    </row>
    <row r="168" spans="1:7" ht="13.5" customHeight="1" x14ac:dyDescent="0.25">
      <c r="A168" s="32" t="s">
        <v>232</v>
      </c>
      <c r="B168" s="26" t="s">
        <v>233</v>
      </c>
      <c r="C168" s="27" t="s">
        <v>2</v>
      </c>
      <c r="D168" s="28">
        <v>9</v>
      </c>
      <c r="E168" s="29">
        <f t="shared" si="4"/>
        <v>0.72</v>
      </c>
      <c r="F168" s="30" t="str">
        <f t="shared" si="5"/>
        <v/>
      </c>
      <c r="G168" s="31">
        <v>0.72</v>
      </c>
    </row>
    <row r="169" spans="1:7" ht="13.5" customHeight="1" x14ac:dyDescent="0.25">
      <c r="A169" s="25" t="s">
        <v>234</v>
      </c>
      <c r="B169" s="26" t="s">
        <v>235</v>
      </c>
      <c r="C169" s="27" t="s">
        <v>2</v>
      </c>
      <c r="D169" s="28">
        <v>9</v>
      </c>
      <c r="E169" s="29">
        <f t="shared" si="4"/>
        <v>0.38</v>
      </c>
      <c r="F169" s="30" t="str">
        <f t="shared" si="5"/>
        <v/>
      </c>
      <c r="G169" s="31">
        <v>0.38</v>
      </c>
    </row>
    <row r="170" spans="1:7" ht="13.5" customHeight="1" x14ac:dyDescent="0.25">
      <c r="A170" s="25" t="s">
        <v>236</v>
      </c>
      <c r="B170" s="26" t="s">
        <v>237</v>
      </c>
      <c r="C170" s="27" t="s">
        <v>2</v>
      </c>
      <c r="D170" s="28">
        <v>30</v>
      </c>
      <c r="E170" s="29">
        <f t="shared" si="4"/>
        <v>570.29000000000008</v>
      </c>
      <c r="F170" s="30" t="str">
        <f t="shared" si="5"/>
        <v>$4.46</v>
      </c>
      <c r="G170" s="31">
        <v>565.83000000000004</v>
      </c>
    </row>
    <row r="171" spans="1:7" ht="13.5" customHeight="1" x14ac:dyDescent="0.25">
      <c r="A171" s="25" t="s">
        <v>238</v>
      </c>
      <c r="B171" s="26" t="s">
        <v>239</v>
      </c>
      <c r="C171" s="27" t="s">
        <v>2</v>
      </c>
      <c r="D171" s="28">
        <v>9</v>
      </c>
      <c r="E171" s="29">
        <f t="shared" si="4"/>
        <v>224.63</v>
      </c>
      <c r="F171" s="30" t="str">
        <f t="shared" si="5"/>
        <v/>
      </c>
      <c r="G171" s="31">
        <v>224.63</v>
      </c>
    </row>
    <row r="172" spans="1:7" ht="13.5" customHeight="1" x14ac:dyDescent="0.25">
      <c r="A172" s="25" t="s">
        <v>240</v>
      </c>
      <c r="B172" s="26" t="s">
        <v>241</v>
      </c>
      <c r="C172" s="27" t="s">
        <v>2</v>
      </c>
      <c r="D172" s="28">
        <v>9</v>
      </c>
      <c r="E172" s="29">
        <f t="shared" si="4"/>
        <v>22.14</v>
      </c>
      <c r="F172" s="30" t="str">
        <f t="shared" si="5"/>
        <v/>
      </c>
      <c r="G172" s="31">
        <v>22.14</v>
      </c>
    </row>
    <row r="173" spans="1:7" ht="13.5" customHeight="1" x14ac:dyDescent="0.25">
      <c r="A173" s="25" t="s">
        <v>1581</v>
      </c>
      <c r="B173" s="26" t="s">
        <v>1387</v>
      </c>
      <c r="C173" s="27" t="s">
        <v>2</v>
      </c>
      <c r="D173" s="28">
        <v>9</v>
      </c>
      <c r="E173" s="29">
        <f t="shared" si="4"/>
        <v>18.13</v>
      </c>
      <c r="F173" s="30" t="str">
        <f t="shared" si="5"/>
        <v/>
      </c>
      <c r="G173" s="31">
        <v>18.13</v>
      </c>
    </row>
    <row r="174" spans="1:7" ht="13.5" customHeight="1" x14ac:dyDescent="0.25">
      <c r="A174" s="25" t="s">
        <v>242</v>
      </c>
      <c r="B174" s="26" t="s">
        <v>243</v>
      </c>
      <c r="C174" s="27" t="s">
        <v>2</v>
      </c>
      <c r="D174" s="28">
        <v>9</v>
      </c>
      <c r="E174" s="29">
        <f t="shared" si="4"/>
        <v>220.75</v>
      </c>
      <c r="F174" s="30" t="str">
        <f t="shared" si="5"/>
        <v/>
      </c>
      <c r="G174" s="31">
        <v>220.75</v>
      </c>
    </row>
    <row r="175" spans="1:7" ht="13.5" customHeight="1" x14ac:dyDescent="0.25">
      <c r="A175" s="25" t="s">
        <v>1582</v>
      </c>
      <c r="B175" s="26" t="s">
        <v>1583</v>
      </c>
      <c r="C175" s="27" t="s">
        <v>2</v>
      </c>
      <c r="D175" s="28">
        <v>30</v>
      </c>
      <c r="E175" s="29">
        <f t="shared" si="4"/>
        <v>158.12</v>
      </c>
      <c r="F175" s="30" t="str">
        <f t="shared" si="5"/>
        <v>$4.46</v>
      </c>
      <c r="G175" s="31">
        <v>153.66</v>
      </c>
    </row>
    <row r="176" spans="1:7" ht="13.5" customHeight="1" x14ac:dyDescent="0.25">
      <c r="A176" s="32" t="s">
        <v>244</v>
      </c>
      <c r="B176" s="26" t="s">
        <v>245</v>
      </c>
      <c r="C176" s="27" t="s">
        <v>2</v>
      </c>
      <c r="D176" s="28">
        <v>9</v>
      </c>
      <c r="E176" s="29">
        <f t="shared" si="4"/>
        <v>186.31</v>
      </c>
      <c r="F176" s="30" t="str">
        <f t="shared" si="5"/>
        <v/>
      </c>
      <c r="G176" s="31">
        <v>186.31</v>
      </c>
    </row>
    <row r="177" spans="1:7" ht="13.5" customHeight="1" x14ac:dyDescent="0.25">
      <c r="A177" s="32" t="s">
        <v>1472</v>
      </c>
      <c r="B177" s="26" t="s">
        <v>1473</v>
      </c>
      <c r="C177" s="27" t="s">
        <v>2</v>
      </c>
      <c r="D177" s="28">
        <v>30</v>
      </c>
      <c r="E177" s="29">
        <f t="shared" si="4"/>
        <v>16.649999999999999</v>
      </c>
      <c r="F177" s="30" t="str">
        <f t="shared" si="5"/>
        <v>$4.46</v>
      </c>
      <c r="G177" s="31">
        <v>12.19</v>
      </c>
    </row>
    <row r="178" spans="1:7" ht="13.5" customHeight="1" x14ac:dyDescent="0.25">
      <c r="A178" s="32" t="s">
        <v>995</v>
      </c>
      <c r="B178" s="26" t="s">
        <v>996</v>
      </c>
      <c r="C178" s="27" t="s">
        <v>2</v>
      </c>
      <c r="D178" s="28">
        <v>9</v>
      </c>
      <c r="E178" s="29">
        <f t="shared" si="4"/>
        <v>293.92</v>
      </c>
      <c r="F178" s="30" t="str">
        <f t="shared" si="5"/>
        <v/>
      </c>
      <c r="G178" s="31">
        <v>293.92</v>
      </c>
    </row>
    <row r="179" spans="1:7" ht="13.5" customHeight="1" x14ac:dyDescent="0.25">
      <c r="A179" s="25" t="s">
        <v>1584</v>
      </c>
      <c r="B179" s="26" t="s">
        <v>1585</v>
      </c>
      <c r="C179" s="27" t="s">
        <v>2</v>
      </c>
      <c r="D179" s="28">
        <v>30</v>
      </c>
      <c r="E179" s="29">
        <f t="shared" si="4"/>
        <v>183.31</v>
      </c>
      <c r="F179" s="30" t="str">
        <f t="shared" si="5"/>
        <v>$4.46</v>
      </c>
      <c r="G179" s="31">
        <v>178.85</v>
      </c>
    </row>
    <row r="180" spans="1:7" ht="13.5" customHeight="1" x14ac:dyDescent="0.25">
      <c r="A180" s="25" t="s">
        <v>246</v>
      </c>
      <c r="B180" s="26" t="s">
        <v>247</v>
      </c>
      <c r="C180" s="27" t="s">
        <v>2</v>
      </c>
      <c r="D180" s="28">
        <v>30</v>
      </c>
      <c r="E180" s="29">
        <f t="shared" si="4"/>
        <v>14.879999999999999</v>
      </c>
      <c r="F180" s="30" t="str">
        <f t="shared" si="5"/>
        <v>$4.46</v>
      </c>
      <c r="G180" s="31">
        <v>10.42</v>
      </c>
    </row>
    <row r="181" spans="1:7" ht="13.5" customHeight="1" x14ac:dyDescent="0.25">
      <c r="A181" s="25" t="s">
        <v>248</v>
      </c>
      <c r="B181" s="26" t="s">
        <v>249</v>
      </c>
      <c r="C181" s="27" t="s">
        <v>2</v>
      </c>
      <c r="D181" s="28">
        <v>9</v>
      </c>
      <c r="E181" s="29">
        <f t="shared" si="4"/>
        <v>65.38</v>
      </c>
      <c r="F181" s="30" t="str">
        <f t="shared" si="5"/>
        <v/>
      </c>
      <c r="G181" s="31">
        <v>65.38</v>
      </c>
    </row>
    <row r="182" spans="1:7" ht="13.5" customHeight="1" x14ac:dyDescent="0.25">
      <c r="A182" s="25" t="s">
        <v>250</v>
      </c>
      <c r="B182" s="26" t="s">
        <v>251</v>
      </c>
      <c r="C182" s="27" t="s">
        <v>2</v>
      </c>
      <c r="D182" s="28">
        <v>30</v>
      </c>
      <c r="E182" s="29">
        <f t="shared" si="4"/>
        <v>11.969999999999999</v>
      </c>
      <c r="F182" s="30" t="str">
        <f t="shared" si="5"/>
        <v>$4.46</v>
      </c>
      <c r="G182" s="31">
        <v>7.51</v>
      </c>
    </row>
    <row r="183" spans="1:7" ht="13.5" customHeight="1" x14ac:dyDescent="0.25">
      <c r="A183" s="25" t="s">
        <v>252</v>
      </c>
      <c r="B183" s="26" t="s">
        <v>253</v>
      </c>
      <c r="C183" s="27" t="s">
        <v>2</v>
      </c>
      <c r="D183" s="28">
        <v>30</v>
      </c>
      <c r="E183" s="29">
        <f t="shared" si="4"/>
        <v>387.25</v>
      </c>
      <c r="F183" s="30" t="str">
        <f t="shared" si="5"/>
        <v>$4.46</v>
      </c>
      <c r="G183" s="31">
        <v>382.79</v>
      </c>
    </row>
    <row r="184" spans="1:7" ht="13.5" customHeight="1" x14ac:dyDescent="0.25">
      <c r="A184" s="25" t="s">
        <v>254</v>
      </c>
      <c r="B184" s="26" t="s">
        <v>255</v>
      </c>
      <c r="C184" s="27" t="s">
        <v>2</v>
      </c>
      <c r="D184" s="28">
        <v>9</v>
      </c>
      <c r="E184" s="29">
        <f t="shared" si="4"/>
        <v>21.05</v>
      </c>
      <c r="F184" s="30" t="str">
        <f t="shared" si="5"/>
        <v/>
      </c>
      <c r="G184" s="31">
        <v>21.05</v>
      </c>
    </row>
    <row r="185" spans="1:7" ht="13.5" customHeight="1" x14ac:dyDescent="0.25">
      <c r="A185" s="25" t="s">
        <v>256</v>
      </c>
      <c r="B185" s="26" t="s">
        <v>257</v>
      </c>
      <c r="C185" s="27" t="s">
        <v>2</v>
      </c>
      <c r="D185" s="28">
        <v>9</v>
      </c>
      <c r="E185" s="29">
        <f t="shared" si="4"/>
        <v>1.1000000000000001</v>
      </c>
      <c r="F185" s="30" t="str">
        <f t="shared" si="5"/>
        <v/>
      </c>
      <c r="G185" s="31">
        <v>1.1000000000000001</v>
      </c>
    </row>
    <row r="186" spans="1:7" ht="13.5" customHeight="1" x14ac:dyDescent="0.25">
      <c r="A186" s="25" t="s">
        <v>1586</v>
      </c>
      <c r="B186" s="26" t="s">
        <v>1587</v>
      </c>
      <c r="C186" s="27">
        <v>1</v>
      </c>
      <c r="D186" s="28">
        <v>9</v>
      </c>
      <c r="E186" s="29">
        <f t="shared" si="4"/>
        <v>63.3</v>
      </c>
      <c r="F186" s="30" t="str">
        <f t="shared" si="5"/>
        <v/>
      </c>
      <c r="G186" s="31">
        <v>63.3</v>
      </c>
    </row>
    <row r="187" spans="1:7" ht="13.5" customHeight="1" x14ac:dyDescent="0.25">
      <c r="A187" s="32" t="s">
        <v>260</v>
      </c>
      <c r="B187" s="26" t="s">
        <v>261</v>
      </c>
      <c r="C187" s="27" t="s">
        <v>2</v>
      </c>
      <c r="D187" s="28">
        <v>30</v>
      </c>
      <c r="E187" s="29">
        <f t="shared" si="4"/>
        <v>4.8499999999999996</v>
      </c>
      <c r="F187" s="30" t="str">
        <f t="shared" si="5"/>
        <v>$4.46</v>
      </c>
      <c r="G187" s="31">
        <v>0.39</v>
      </c>
    </row>
    <row r="188" spans="1:7" ht="13.5" customHeight="1" x14ac:dyDescent="0.25">
      <c r="A188" s="25" t="s">
        <v>1007</v>
      </c>
      <c r="B188" s="26" t="s">
        <v>1008</v>
      </c>
      <c r="C188" s="27" t="s">
        <v>2</v>
      </c>
      <c r="D188" s="28">
        <v>9</v>
      </c>
      <c r="E188" s="29">
        <f t="shared" si="4"/>
        <v>5.36</v>
      </c>
      <c r="F188" s="30" t="str">
        <f t="shared" si="5"/>
        <v/>
      </c>
      <c r="G188" s="31">
        <v>5.36</v>
      </c>
    </row>
    <row r="189" spans="1:7" ht="13.5" customHeight="1" x14ac:dyDescent="0.25">
      <c r="A189" s="25" t="s">
        <v>1588</v>
      </c>
      <c r="B189" s="26" t="s">
        <v>1589</v>
      </c>
      <c r="C189" s="27" t="s">
        <v>2</v>
      </c>
      <c r="D189" s="28">
        <v>30</v>
      </c>
      <c r="E189" s="29">
        <f t="shared" si="4"/>
        <v>27.21</v>
      </c>
      <c r="F189" s="30" t="str">
        <f t="shared" si="5"/>
        <v>$4.46</v>
      </c>
      <c r="G189" s="31">
        <v>22.75</v>
      </c>
    </row>
    <row r="190" spans="1:7" ht="13.5" customHeight="1" x14ac:dyDescent="0.25">
      <c r="A190" s="25" t="s">
        <v>1009</v>
      </c>
      <c r="B190" s="26" t="s">
        <v>1010</v>
      </c>
      <c r="C190" s="27" t="s">
        <v>2</v>
      </c>
      <c r="D190" s="28">
        <v>9</v>
      </c>
      <c r="E190" s="29">
        <f t="shared" si="4"/>
        <v>15</v>
      </c>
      <c r="F190" s="30" t="str">
        <f t="shared" si="5"/>
        <v/>
      </c>
      <c r="G190" s="31">
        <v>15</v>
      </c>
    </row>
    <row r="191" spans="1:7" ht="13.5" customHeight="1" x14ac:dyDescent="0.25">
      <c r="A191" s="25" t="s">
        <v>262</v>
      </c>
      <c r="B191" s="26" t="s">
        <v>263</v>
      </c>
      <c r="C191" s="27" t="s">
        <v>2</v>
      </c>
      <c r="D191" s="28">
        <v>9</v>
      </c>
      <c r="E191" s="29">
        <f t="shared" si="4"/>
        <v>0.14000000000000001</v>
      </c>
      <c r="F191" s="30" t="str">
        <f t="shared" si="5"/>
        <v/>
      </c>
      <c r="G191" s="31">
        <v>0.14000000000000001</v>
      </c>
    </row>
    <row r="192" spans="1:7" ht="13.5" customHeight="1" x14ac:dyDescent="0.25">
      <c r="A192" s="25" t="s">
        <v>264</v>
      </c>
      <c r="B192" s="26" t="s">
        <v>265</v>
      </c>
      <c r="C192" s="27" t="s">
        <v>2</v>
      </c>
      <c r="D192" s="28">
        <v>9</v>
      </c>
      <c r="E192" s="29">
        <f t="shared" si="4"/>
        <v>679.51</v>
      </c>
      <c r="F192" s="30" t="str">
        <f t="shared" si="5"/>
        <v/>
      </c>
      <c r="G192" s="31">
        <v>679.51</v>
      </c>
    </row>
    <row r="193" spans="1:7" ht="13.5" customHeight="1" x14ac:dyDescent="0.25">
      <c r="A193" s="25" t="s">
        <v>1011</v>
      </c>
      <c r="B193" s="26" t="s">
        <v>1012</v>
      </c>
      <c r="C193" s="27" t="s">
        <v>2</v>
      </c>
      <c r="D193" s="28">
        <v>9</v>
      </c>
      <c r="E193" s="29">
        <f t="shared" si="4"/>
        <v>78.8</v>
      </c>
      <c r="F193" s="30" t="str">
        <f t="shared" si="5"/>
        <v/>
      </c>
      <c r="G193" s="31">
        <v>78.8</v>
      </c>
    </row>
    <row r="194" spans="1:7" ht="13.5" customHeight="1" x14ac:dyDescent="0.25">
      <c r="A194" s="25" t="s">
        <v>266</v>
      </c>
      <c r="B194" s="26" t="s">
        <v>267</v>
      </c>
      <c r="C194" s="27" t="s">
        <v>2</v>
      </c>
      <c r="D194" s="28">
        <v>9</v>
      </c>
      <c r="E194" s="29">
        <f t="shared" si="4"/>
        <v>484.75</v>
      </c>
      <c r="F194" s="30" t="str">
        <f t="shared" si="5"/>
        <v/>
      </c>
      <c r="G194" s="31">
        <v>484.75</v>
      </c>
    </row>
    <row r="195" spans="1:7" ht="13.5" customHeight="1" x14ac:dyDescent="0.25">
      <c r="A195" s="25" t="s">
        <v>268</v>
      </c>
      <c r="B195" s="26" t="s">
        <v>269</v>
      </c>
      <c r="C195" s="27" t="s">
        <v>2</v>
      </c>
      <c r="D195" s="28">
        <v>9</v>
      </c>
      <c r="E195" s="29">
        <f t="shared" si="4"/>
        <v>48.58</v>
      </c>
      <c r="F195" s="30" t="str">
        <f t="shared" si="5"/>
        <v/>
      </c>
      <c r="G195" s="31">
        <v>48.58</v>
      </c>
    </row>
    <row r="196" spans="1:7" ht="13.5" customHeight="1" x14ac:dyDescent="0.25">
      <c r="A196" s="32" t="s">
        <v>270</v>
      </c>
      <c r="B196" s="26" t="s">
        <v>271</v>
      </c>
      <c r="C196" s="27" t="s">
        <v>2</v>
      </c>
      <c r="D196" s="28">
        <v>30</v>
      </c>
      <c r="E196" s="29">
        <f t="shared" si="4"/>
        <v>54.31</v>
      </c>
      <c r="F196" s="30" t="str">
        <f t="shared" si="5"/>
        <v>$4.46</v>
      </c>
      <c r="G196" s="31">
        <v>49.85</v>
      </c>
    </row>
    <row r="197" spans="1:7" ht="13.5" customHeight="1" x14ac:dyDescent="0.25">
      <c r="A197" s="25" t="s">
        <v>1474</v>
      </c>
      <c r="B197" s="26" t="s">
        <v>1475</v>
      </c>
      <c r="C197" s="27" t="s">
        <v>2</v>
      </c>
      <c r="D197" s="28">
        <v>9</v>
      </c>
      <c r="E197" s="29">
        <f t="shared" ref="E197:E260" si="6">IF(ISTEXT(G197),0,IF(F197="$4.46",F197+G197,G197))</f>
        <v>14.5</v>
      </c>
      <c r="F197" s="30" t="str">
        <f t="shared" ref="F197:F260" si="7">IF(G197=0,"",IF(D197=30,"$4.46",""))</f>
        <v/>
      </c>
      <c r="G197" s="31">
        <v>14.5</v>
      </c>
    </row>
    <row r="198" spans="1:7" ht="13.5" customHeight="1" x14ac:dyDescent="0.25">
      <c r="A198" s="25" t="s">
        <v>272</v>
      </c>
      <c r="B198" s="26" t="s">
        <v>273</v>
      </c>
      <c r="C198" s="27" t="s">
        <v>2</v>
      </c>
      <c r="D198" s="28">
        <v>9</v>
      </c>
      <c r="E198" s="29">
        <f t="shared" si="6"/>
        <v>16.82</v>
      </c>
      <c r="F198" s="30" t="str">
        <f t="shared" si="7"/>
        <v/>
      </c>
      <c r="G198" s="31">
        <v>16.82</v>
      </c>
    </row>
    <row r="199" spans="1:7" ht="13.5" customHeight="1" x14ac:dyDescent="0.25">
      <c r="A199" s="25" t="s">
        <v>274</v>
      </c>
      <c r="B199" s="26" t="s">
        <v>275</v>
      </c>
      <c r="C199" s="27" t="s">
        <v>2</v>
      </c>
      <c r="D199" s="28">
        <v>9</v>
      </c>
      <c r="E199" s="29">
        <f t="shared" si="6"/>
        <v>57.93</v>
      </c>
      <c r="F199" s="30" t="str">
        <f t="shared" si="7"/>
        <v/>
      </c>
      <c r="G199" s="31">
        <v>57.93</v>
      </c>
    </row>
    <row r="200" spans="1:7" ht="13.5" customHeight="1" x14ac:dyDescent="0.25">
      <c r="A200" s="25" t="s">
        <v>276</v>
      </c>
      <c r="B200" s="26" t="s">
        <v>277</v>
      </c>
      <c r="C200" s="27" t="s">
        <v>2</v>
      </c>
      <c r="D200" s="28">
        <v>9</v>
      </c>
      <c r="E200" s="29">
        <f t="shared" si="6"/>
        <v>14.3</v>
      </c>
      <c r="F200" s="30" t="str">
        <f t="shared" si="7"/>
        <v/>
      </c>
      <c r="G200" s="31">
        <v>14.3</v>
      </c>
    </row>
    <row r="201" spans="1:7" ht="13.5" customHeight="1" x14ac:dyDescent="0.25">
      <c r="A201" s="25" t="s">
        <v>1017</v>
      </c>
      <c r="B201" s="26" t="s">
        <v>1018</v>
      </c>
      <c r="C201" s="27" t="s">
        <v>2</v>
      </c>
      <c r="D201" s="28">
        <v>9</v>
      </c>
      <c r="E201" s="29">
        <f t="shared" si="6"/>
        <v>13.23</v>
      </c>
      <c r="F201" s="30" t="str">
        <f t="shared" si="7"/>
        <v/>
      </c>
      <c r="G201" s="31">
        <v>13.23</v>
      </c>
    </row>
    <row r="202" spans="1:7" ht="13.5" customHeight="1" x14ac:dyDescent="0.25">
      <c r="A202" s="25" t="s">
        <v>278</v>
      </c>
      <c r="B202" s="26" t="s">
        <v>279</v>
      </c>
      <c r="C202" s="27" t="s">
        <v>2</v>
      </c>
      <c r="D202" s="28">
        <v>30</v>
      </c>
      <c r="E202" s="29">
        <f t="shared" si="6"/>
        <v>502.97999999999996</v>
      </c>
      <c r="F202" s="30" t="str">
        <f t="shared" si="7"/>
        <v>$4.46</v>
      </c>
      <c r="G202" s="31">
        <v>498.52</v>
      </c>
    </row>
    <row r="203" spans="1:7" ht="13.5" customHeight="1" x14ac:dyDescent="0.25">
      <c r="A203" s="25" t="s">
        <v>280</v>
      </c>
      <c r="B203" s="26" t="s">
        <v>281</v>
      </c>
      <c r="C203" s="27" t="s">
        <v>2</v>
      </c>
      <c r="D203" s="28">
        <v>9</v>
      </c>
      <c r="E203" s="29">
        <f t="shared" si="6"/>
        <v>48.81</v>
      </c>
      <c r="F203" s="30" t="str">
        <f t="shared" si="7"/>
        <v/>
      </c>
      <c r="G203" s="31">
        <v>48.81</v>
      </c>
    </row>
    <row r="204" spans="1:7" ht="13.5" customHeight="1" x14ac:dyDescent="0.25">
      <c r="A204" s="25" t="s">
        <v>282</v>
      </c>
      <c r="B204" s="26" t="s">
        <v>283</v>
      </c>
      <c r="C204" s="27" t="s">
        <v>2</v>
      </c>
      <c r="D204" s="28">
        <v>9</v>
      </c>
      <c r="E204" s="29">
        <f t="shared" si="6"/>
        <v>82.19</v>
      </c>
      <c r="F204" s="30" t="str">
        <f t="shared" si="7"/>
        <v/>
      </c>
      <c r="G204" s="31">
        <v>82.19</v>
      </c>
    </row>
    <row r="205" spans="1:7" ht="13.5" customHeight="1" x14ac:dyDescent="0.25">
      <c r="A205" s="25" t="s">
        <v>284</v>
      </c>
      <c r="B205" s="26" t="s">
        <v>285</v>
      </c>
      <c r="C205" s="27" t="s">
        <v>2</v>
      </c>
      <c r="D205" s="28">
        <v>9</v>
      </c>
      <c r="E205" s="29">
        <f t="shared" si="6"/>
        <v>49</v>
      </c>
      <c r="F205" s="30" t="str">
        <f t="shared" si="7"/>
        <v/>
      </c>
      <c r="G205" s="31">
        <v>49</v>
      </c>
    </row>
    <row r="206" spans="1:7" ht="13.5" customHeight="1" x14ac:dyDescent="0.25">
      <c r="A206" s="32" t="s">
        <v>286</v>
      </c>
      <c r="B206" s="26" t="s">
        <v>287</v>
      </c>
      <c r="C206" s="27" t="s">
        <v>2</v>
      </c>
      <c r="D206" s="28">
        <v>9</v>
      </c>
      <c r="E206" s="29">
        <f t="shared" si="6"/>
        <v>49.69</v>
      </c>
      <c r="F206" s="30" t="str">
        <f t="shared" si="7"/>
        <v/>
      </c>
      <c r="G206" s="31">
        <v>49.69</v>
      </c>
    </row>
    <row r="207" spans="1:7" ht="13.5" customHeight="1" x14ac:dyDescent="0.25">
      <c r="A207" s="32" t="s">
        <v>288</v>
      </c>
      <c r="B207" s="26" t="s">
        <v>289</v>
      </c>
      <c r="C207" s="27" t="s">
        <v>2</v>
      </c>
      <c r="D207" s="28">
        <v>30</v>
      </c>
      <c r="E207" s="29">
        <f t="shared" si="6"/>
        <v>73.11999999999999</v>
      </c>
      <c r="F207" s="30" t="str">
        <f t="shared" si="7"/>
        <v>$4.46</v>
      </c>
      <c r="G207" s="31">
        <v>68.66</v>
      </c>
    </row>
    <row r="208" spans="1:7" ht="13.5" customHeight="1" x14ac:dyDescent="0.25">
      <c r="A208" s="25" t="s">
        <v>294</v>
      </c>
      <c r="B208" s="26" t="s">
        <v>295</v>
      </c>
      <c r="C208" s="27" t="s">
        <v>2</v>
      </c>
      <c r="D208" s="28">
        <v>30</v>
      </c>
      <c r="E208" s="29">
        <f t="shared" si="6"/>
        <v>21.96</v>
      </c>
      <c r="F208" s="30" t="str">
        <f t="shared" si="7"/>
        <v>$4.46</v>
      </c>
      <c r="G208" s="31">
        <v>17.5</v>
      </c>
    </row>
    <row r="209" spans="1:7" ht="13.5" customHeight="1" x14ac:dyDescent="0.25">
      <c r="A209" s="25" t="s">
        <v>1590</v>
      </c>
      <c r="B209" s="26" t="s">
        <v>1591</v>
      </c>
      <c r="C209" s="27" t="s">
        <v>2</v>
      </c>
      <c r="D209" s="28">
        <v>9</v>
      </c>
      <c r="E209" s="29">
        <f t="shared" si="6"/>
        <v>67.459999999999994</v>
      </c>
      <c r="F209" s="30" t="str">
        <f t="shared" si="7"/>
        <v/>
      </c>
      <c r="G209" s="31">
        <v>67.459999999999994</v>
      </c>
    </row>
    <row r="210" spans="1:7" ht="13.5" customHeight="1" x14ac:dyDescent="0.25">
      <c r="A210" s="25" t="s">
        <v>296</v>
      </c>
      <c r="B210" s="26" t="s">
        <v>297</v>
      </c>
      <c r="C210" s="27" t="s">
        <v>2</v>
      </c>
      <c r="D210" s="28">
        <v>30</v>
      </c>
      <c r="E210" s="29">
        <f t="shared" si="6"/>
        <v>7.2</v>
      </c>
      <c r="F210" s="30" t="str">
        <f t="shared" si="7"/>
        <v>$4.46</v>
      </c>
      <c r="G210" s="31">
        <v>2.74</v>
      </c>
    </row>
    <row r="211" spans="1:7" ht="13.5" customHeight="1" x14ac:dyDescent="0.25">
      <c r="A211" s="25" t="s">
        <v>1592</v>
      </c>
      <c r="B211" s="26" t="s">
        <v>1593</v>
      </c>
      <c r="C211" s="27" t="s">
        <v>2</v>
      </c>
      <c r="D211" s="28">
        <v>30</v>
      </c>
      <c r="E211" s="29">
        <f t="shared" si="6"/>
        <v>4.97</v>
      </c>
      <c r="F211" s="30" t="str">
        <f t="shared" si="7"/>
        <v>$4.46</v>
      </c>
      <c r="G211" s="31">
        <v>0.51</v>
      </c>
    </row>
    <row r="212" spans="1:7" ht="13.5" customHeight="1" x14ac:dyDescent="0.25">
      <c r="A212" s="25" t="s">
        <v>1594</v>
      </c>
      <c r="B212" s="26" t="s">
        <v>1595</v>
      </c>
      <c r="C212" s="27" t="s">
        <v>2</v>
      </c>
      <c r="D212" s="28">
        <v>30</v>
      </c>
      <c r="E212" s="29">
        <f t="shared" si="6"/>
        <v>6.26</v>
      </c>
      <c r="F212" s="30" t="str">
        <f t="shared" si="7"/>
        <v>$4.46</v>
      </c>
      <c r="G212" s="31">
        <v>1.8</v>
      </c>
    </row>
    <row r="213" spans="1:7" ht="13.5" customHeight="1" x14ac:dyDescent="0.25">
      <c r="A213" s="25" t="s">
        <v>298</v>
      </c>
      <c r="B213" s="26" t="s">
        <v>299</v>
      </c>
      <c r="C213" s="27" t="s">
        <v>2</v>
      </c>
      <c r="D213" s="28">
        <v>9</v>
      </c>
      <c r="E213" s="29">
        <f t="shared" si="6"/>
        <v>111.26</v>
      </c>
      <c r="F213" s="30" t="str">
        <f t="shared" si="7"/>
        <v/>
      </c>
      <c r="G213" s="31">
        <v>111.26</v>
      </c>
    </row>
    <row r="214" spans="1:7" ht="13.5" customHeight="1" x14ac:dyDescent="0.25">
      <c r="A214" s="25" t="s">
        <v>300</v>
      </c>
      <c r="B214" s="26" t="s">
        <v>301</v>
      </c>
      <c r="C214" s="27" t="s">
        <v>2</v>
      </c>
      <c r="D214" s="28">
        <v>9</v>
      </c>
      <c r="E214" s="29">
        <f t="shared" si="6"/>
        <v>11.1</v>
      </c>
      <c r="F214" s="30" t="str">
        <f t="shared" si="7"/>
        <v/>
      </c>
      <c r="G214" s="31">
        <v>11.1</v>
      </c>
    </row>
    <row r="215" spans="1:7" ht="13.5" customHeight="1" x14ac:dyDescent="0.25">
      <c r="A215" s="25" t="s">
        <v>302</v>
      </c>
      <c r="B215" s="26" t="s">
        <v>303</v>
      </c>
      <c r="C215" s="27" t="s">
        <v>2</v>
      </c>
      <c r="D215" s="28">
        <v>30</v>
      </c>
      <c r="E215" s="29">
        <f t="shared" si="6"/>
        <v>196.76000000000002</v>
      </c>
      <c r="F215" s="30" t="str">
        <f t="shared" si="7"/>
        <v>$4.46</v>
      </c>
      <c r="G215" s="31">
        <v>192.3</v>
      </c>
    </row>
    <row r="216" spans="1:7" ht="13.5" customHeight="1" x14ac:dyDescent="0.25">
      <c r="A216" s="25" t="s">
        <v>1596</v>
      </c>
      <c r="B216" s="26" t="s">
        <v>1597</v>
      </c>
      <c r="C216" s="27" t="s">
        <v>2</v>
      </c>
      <c r="D216" s="28">
        <v>30</v>
      </c>
      <c r="E216" s="29">
        <f t="shared" si="6"/>
        <v>113.39</v>
      </c>
      <c r="F216" s="30" t="str">
        <f t="shared" si="7"/>
        <v>$4.46</v>
      </c>
      <c r="G216" s="31">
        <v>108.93</v>
      </c>
    </row>
    <row r="217" spans="1:7" ht="13.5" customHeight="1" x14ac:dyDescent="0.25">
      <c r="A217" s="25" t="s">
        <v>304</v>
      </c>
      <c r="B217" s="26" t="s">
        <v>305</v>
      </c>
      <c r="C217" s="27" t="s">
        <v>2</v>
      </c>
      <c r="D217" s="28">
        <v>9</v>
      </c>
      <c r="E217" s="29">
        <f t="shared" si="6"/>
        <v>0.28000000000000003</v>
      </c>
      <c r="F217" s="30" t="str">
        <f t="shared" si="7"/>
        <v/>
      </c>
      <c r="G217" s="31">
        <v>0.28000000000000003</v>
      </c>
    </row>
    <row r="218" spans="1:7" ht="13.5" customHeight="1" x14ac:dyDescent="0.25">
      <c r="A218" s="25" t="s">
        <v>306</v>
      </c>
      <c r="B218" s="26" t="s">
        <v>307</v>
      </c>
      <c r="C218" s="27" t="s">
        <v>2</v>
      </c>
      <c r="D218" s="28">
        <v>30</v>
      </c>
      <c r="E218" s="29">
        <f t="shared" si="6"/>
        <v>10.17</v>
      </c>
      <c r="F218" s="30" t="str">
        <f t="shared" si="7"/>
        <v>$4.46</v>
      </c>
      <c r="G218" s="31">
        <v>5.71</v>
      </c>
    </row>
    <row r="219" spans="1:7" ht="13.5" customHeight="1" x14ac:dyDescent="0.25">
      <c r="A219" s="32" t="s">
        <v>308</v>
      </c>
      <c r="B219" s="26" t="s">
        <v>309</v>
      </c>
      <c r="C219" s="27" t="s">
        <v>2</v>
      </c>
      <c r="D219" s="28">
        <v>30</v>
      </c>
      <c r="E219" s="29">
        <f t="shared" si="6"/>
        <v>99.589999999999989</v>
      </c>
      <c r="F219" s="30" t="str">
        <f t="shared" si="7"/>
        <v>$4.46</v>
      </c>
      <c r="G219" s="31">
        <v>95.13</v>
      </c>
    </row>
    <row r="220" spans="1:7" ht="13.5" customHeight="1" x14ac:dyDescent="0.25">
      <c r="A220" s="25" t="s">
        <v>310</v>
      </c>
      <c r="B220" s="26" t="s">
        <v>311</v>
      </c>
      <c r="C220" s="27" t="s">
        <v>2</v>
      </c>
      <c r="D220" s="28">
        <v>30</v>
      </c>
      <c r="E220" s="29">
        <f t="shared" si="6"/>
        <v>5.49</v>
      </c>
      <c r="F220" s="30" t="str">
        <f t="shared" si="7"/>
        <v>$4.46</v>
      </c>
      <c r="G220" s="31">
        <v>1.03</v>
      </c>
    </row>
    <row r="221" spans="1:7" ht="13.5" customHeight="1" x14ac:dyDescent="0.25">
      <c r="A221" s="25" t="s">
        <v>312</v>
      </c>
      <c r="B221" s="26" t="s">
        <v>313</v>
      </c>
      <c r="C221" s="27" t="s">
        <v>2</v>
      </c>
      <c r="D221" s="28">
        <v>30</v>
      </c>
      <c r="E221" s="29">
        <f t="shared" si="6"/>
        <v>11.24</v>
      </c>
      <c r="F221" s="30" t="str">
        <f t="shared" si="7"/>
        <v>$4.46</v>
      </c>
      <c r="G221" s="31">
        <v>6.78</v>
      </c>
    </row>
    <row r="222" spans="1:7" ht="13.5" customHeight="1" x14ac:dyDescent="0.25">
      <c r="A222" s="25" t="s">
        <v>1021</v>
      </c>
      <c r="B222" s="26" t="s">
        <v>1022</v>
      </c>
      <c r="C222" s="27" t="s">
        <v>2</v>
      </c>
      <c r="D222" s="28">
        <v>9</v>
      </c>
      <c r="E222" s="29">
        <f t="shared" si="6"/>
        <v>32.200000000000003</v>
      </c>
      <c r="F222" s="30" t="str">
        <f t="shared" si="7"/>
        <v/>
      </c>
      <c r="G222" s="31">
        <v>32.200000000000003</v>
      </c>
    </row>
    <row r="223" spans="1:7" ht="13.5" customHeight="1" x14ac:dyDescent="0.25">
      <c r="A223" s="25" t="s">
        <v>1598</v>
      </c>
      <c r="B223" s="26" t="s">
        <v>1599</v>
      </c>
      <c r="C223" s="27" t="s">
        <v>2</v>
      </c>
      <c r="D223" s="28">
        <v>30</v>
      </c>
      <c r="E223" s="29">
        <f t="shared" si="6"/>
        <v>8.19</v>
      </c>
      <c r="F223" s="30" t="str">
        <f t="shared" si="7"/>
        <v>$4.46</v>
      </c>
      <c r="G223" s="31">
        <v>3.73</v>
      </c>
    </row>
    <row r="224" spans="1:7" ht="13.5" customHeight="1" x14ac:dyDescent="0.25">
      <c r="A224" s="32" t="s">
        <v>314</v>
      </c>
      <c r="B224" s="26" t="s">
        <v>315</v>
      </c>
      <c r="C224" s="27" t="s">
        <v>2</v>
      </c>
      <c r="D224" s="28">
        <v>30</v>
      </c>
      <c r="E224" s="29">
        <f t="shared" si="6"/>
        <v>4.68</v>
      </c>
      <c r="F224" s="30" t="str">
        <f t="shared" si="7"/>
        <v>$4.46</v>
      </c>
      <c r="G224" s="31">
        <v>0.22</v>
      </c>
    </row>
    <row r="225" spans="1:7" ht="13.5" customHeight="1" x14ac:dyDescent="0.25">
      <c r="A225" s="32" t="s">
        <v>316</v>
      </c>
      <c r="B225" s="26" t="s">
        <v>317</v>
      </c>
      <c r="C225" s="27" t="s">
        <v>2</v>
      </c>
      <c r="D225" s="28">
        <v>30</v>
      </c>
      <c r="E225" s="29">
        <f t="shared" si="6"/>
        <v>5.03</v>
      </c>
      <c r="F225" s="30" t="str">
        <f t="shared" si="7"/>
        <v>$4.46</v>
      </c>
      <c r="G225" s="31">
        <v>0.56999999999999995</v>
      </c>
    </row>
    <row r="226" spans="1:7" ht="13.5" customHeight="1" x14ac:dyDescent="0.25">
      <c r="A226" s="25" t="s">
        <v>318</v>
      </c>
      <c r="B226" s="26" t="s">
        <v>319</v>
      </c>
      <c r="C226" s="27" t="s">
        <v>2</v>
      </c>
      <c r="D226" s="28">
        <v>30</v>
      </c>
      <c r="E226" s="29">
        <f t="shared" si="6"/>
        <v>586.24</v>
      </c>
      <c r="F226" s="30" t="str">
        <f t="shared" si="7"/>
        <v>$4.46</v>
      </c>
      <c r="G226" s="31">
        <v>581.78</v>
      </c>
    </row>
    <row r="227" spans="1:7" ht="13.5" customHeight="1" x14ac:dyDescent="0.25">
      <c r="A227" s="25" t="s">
        <v>320</v>
      </c>
      <c r="B227" s="26" t="s">
        <v>321</v>
      </c>
      <c r="C227" s="27" t="s">
        <v>2</v>
      </c>
      <c r="D227" s="28">
        <v>30</v>
      </c>
      <c r="E227" s="29">
        <f t="shared" si="6"/>
        <v>23.86</v>
      </c>
      <c r="F227" s="30" t="str">
        <f t="shared" si="7"/>
        <v>$4.46</v>
      </c>
      <c r="G227" s="31">
        <v>19.399999999999999</v>
      </c>
    </row>
    <row r="228" spans="1:7" ht="13.5" customHeight="1" x14ac:dyDescent="0.25">
      <c r="A228" s="25" t="s">
        <v>322</v>
      </c>
      <c r="B228" s="26" t="s">
        <v>323</v>
      </c>
      <c r="C228" s="27" t="s">
        <v>2</v>
      </c>
      <c r="D228" s="28">
        <v>30</v>
      </c>
      <c r="E228" s="29">
        <f t="shared" si="6"/>
        <v>31.6</v>
      </c>
      <c r="F228" s="30" t="str">
        <f t="shared" si="7"/>
        <v>$4.46</v>
      </c>
      <c r="G228" s="31">
        <v>27.14</v>
      </c>
    </row>
    <row r="229" spans="1:7" ht="13.5" customHeight="1" x14ac:dyDescent="0.25">
      <c r="A229" s="32" t="s">
        <v>324</v>
      </c>
      <c r="B229" s="26" t="s">
        <v>325</v>
      </c>
      <c r="C229" s="27" t="s">
        <v>2</v>
      </c>
      <c r="D229" s="28">
        <v>9</v>
      </c>
      <c r="E229" s="29">
        <f t="shared" si="6"/>
        <v>537.92999999999995</v>
      </c>
      <c r="F229" s="30" t="str">
        <f t="shared" si="7"/>
        <v/>
      </c>
      <c r="G229" s="31">
        <v>537.92999999999995</v>
      </c>
    </row>
    <row r="230" spans="1:7" ht="13.5" customHeight="1" x14ac:dyDescent="0.25">
      <c r="A230" s="25" t="s">
        <v>326</v>
      </c>
      <c r="B230" s="26" t="s">
        <v>327</v>
      </c>
      <c r="C230" s="27" t="s">
        <v>2</v>
      </c>
      <c r="D230" s="28">
        <v>9</v>
      </c>
      <c r="E230" s="29">
        <f t="shared" si="6"/>
        <v>32.22</v>
      </c>
      <c r="F230" s="30" t="str">
        <f t="shared" si="7"/>
        <v/>
      </c>
      <c r="G230" s="31">
        <v>32.22</v>
      </c>
    </row>
    <row r="231" spans="1:7" ht="13.5" customHeight="1" x14ac:dyDescent="0.25">
      <c r="A231" s="25" t="s">
        <v>328</v>
      </c>
      <c r="B231" s="26" t="s">
        <v>329</v>
      </c>
      <c r="C231" s="27" t="s">
        <v>2</v>
      </c>
      <c r="D231" s="28">
        <v>9</v>
      </c>
      <c r="E231" s="29">
        <f t="shared" si="6"/>
        <v>77.06</v>
      </c>
      <c r="F231" s="30" t="str">
        <f t="shared" si="7"/>
        <v/>
      </c>
      <c r="G231" s="31">
        <v>77.06</v>
      </c>
    </row>
    <row r="232" spans="1:7" ht="13.5" customHeight="1" x14ac:dyDescent="0.25">
      <c r="A232" s="25" t="s">
        <v>1600</v>
      </c>
      <c r="B232" s="26" t="s">
        <v>1601</v>
      </c>
      <c r="C232" s="27" t="s">
        <v>2</v>
      </c>
      <c r="D232" s="28">
        <v>9</v>
      </c>
      <c r="E232" s="29">
        <f t="shared" si="6"/>
        <v>61.43</v>
      </c>
      <c r="F232" s="30" t="str">
        <f t="shared" si="7"/>
        <v/>
      </c>
      <c r="G232" s="31">
        <v>61.43</v>
      </c>
    </row>
    <row r="233" spans="1:7" ht="13.5" customHeight="1" x14ac:dyDescent="0.25">
      <c r="A233" s="32" t="s">
        <v>330</v>
      </c>
      <c r="B233" s="26" t="s">
        <v>331</v>
      </c>
      <c r="C233" s="27" t="s">
        <v>2</v>
      </c>
      <c r="D233" s="28">
        <v>30</v>
      </c>
      <c r="E233" s="29">
        <f t="shared" si="6"/>
        <v>22.130000000000003</v>
      </c>
      <c r="F233" s="30" t="str">
        <f t="shared" si="7"/>
        <v>$4.46</v>
      </c>
      <c r="G233" s="31">
        <v>17.670000000000002</v>
      </c>
    </row>
    <row r="234" spans="1:7" ht="13.5" customHeight="1" x14ac:dyDescent="0.25">
      <c r="A234" s="25" t="s">
        <v>332</v>
      </c>
      <c r="B234" s="26" t="s">
        <v>333</v>
      </c>
      <c r="C234" s="27" t="s">
        <v>2</v>
      </c>
      <c r="D234" s="28">
        <v>9</v>
      </c>
      <c r="E234" s="29">
        <f t="shared" si="6"/>
        <v>43.62</v>
      </c>
      <c r="F234" s="30" t="str">
        <f t="shared" si="7"/>
        <v/>
      </c>
      <c r="G234" s="31">
        <v>43.62</v>
      </c>
    </row>
    <row r="235" spans="1:7" ht="13.5" customHeight="1" x14ac:dyDescent="0.25">
      <c r="A235" s="25" t="s">
        <v>1033</v>
      </c>
      <c r="B235" s="26" t="s">
        <v>1034</v>
      </c>
      <c r="C235" s="27" t="s">
        <v>2</v>
      </c>
      <c r="D235" s="28">
        <v>30</v>
      </c>
      <c r="E235" s="29">
        <f t="shared" si="6"/>
        <v>14.14</v>
      </c>
      <c r="F235" s="30" t="str">
        <f t="shared" si="7"/>
        <v>$4.46</v>
      </c>
      <c r="G235" s="31">
        <v>9.68</v>
      </c>
    </row>
    <row r="236" spans="1:7" ht="13.5" customHeight="1" x14ac:dyDescent="0.25">
      <c r="A236" s="25" t="s">
        <v>334</v>
      </c>
      <c r="B236" s="26" t="s">
        <v>335</v>
      </c>
      <c r="C236" s="27" t="s">
        <v>2</v>
      </c>
      <c r="D236" s="28">
        <v>9</v>
      </c>
      <c r="E236" s="29">
        <f t="shared" si="6"/>
        <v>8.8000000000000007</v>
      </c>
      <c r="F236" s="30" t="str">
        <f t="shared" si="7"/>
        <v/>
      </c>
      <c r="G236" s="31">
        <v>8.8000000000000007</v>
      </c>
    </row>
    <row r="237" spans="1:7" ht="13.5" customHeight="1" x14ac:dyDescent="0.25">
      <c r="A237" s="32" t="s">
        <v>1602</v>
      </c>
      <c r="B237" s="26" t="s">
        <v>1603</v>
      </c>
      <c r="C237" s="27" t="s">
        <v>2</v>
      </c>
      <c r="D237" s="28">
        <v>9</v>
      </c>
      <c r="E237" s="29">
        <f t="shared" si="6"/>
        <v>0.19</v>
      </c>
      <c r="F237" s="30" t="str">
        <f t="shared" si="7"/>
        <v/>
      </c>
      <c r="G237" s="31">
        <v>0.19</v>
      </c>
    </row>
    <row r="238" spans="1:7" ht="13.5" customHeight="1" x14ac:dyDescent="0.25">
      <c r="A238" s="25" t="s">
        <v>1604</v>
      </c>
      <c r="B238" s="26" t="s">
        <v>1605</v>
      </c>
      <c r="C238" s="27" t="s">
        <v>2</v>
      </c>
      <c r="D238" s="28">
        <v>9</v>
      </c>
      <c r="E238" s="29">
        <f t="shared" si="6"/>
        <v>0.36</v>
      </c>
      <c r="F238" s="30" t="str">
        <f t="shared" si="7"/>
        <v/>
      </c>
      <c r="G238" s="31">
        <v>0.36</v>
      </c>
    </row>
    <row r="239" spans="1:7" ht="13.5" customHeight="1" x14ac:dyDescent="0.25">
      <c r="A239" s="25" t="s">
        <v>1606</v>
      </c>
      <c r="B239" s="26" t="s">
        <v>1607</v>
      </c>
      <c r="C239" s="27" t="s">
        <v>2</v>
      </c>
      <c r="D239" s="28">
        <v>30</v>
      </c>
      <c r="E239" s="29">
        <f t="shared" si="6"/>
        <v>11.870000000000001</v>
      </c>
      <c r="F239" s="30" t="str">
        <f t="shared" si="7"/>
        <v>$4.46</v>
      </c>
      <c r="G239" s="31">
        <v>7.41</v>
      </c>
    </row>
    <row r="240" spans="1:7" ht="13.5" customHeight="1" x14ac:dyDescent="0.25">
      <c r="A240" s="25" t="s">
        <v>336</v>
      </c>
      <c r="B240" s="26" t="s">
        <v>337</v>
      </c>
      <c r="C240" s="27" t="s">
        <v>2</v>
      </c>
      <c r="D240" s="28">
        <v>30</v>
      </c>
      <c r="E240" s="29">
        <f t="shared" si="6"/>
        <v>4.8499999999999996</v>
      </c>
      <c r="F240" s="30" t="str">
        <f t="shared" si="7"/>
        <v>$4.46</v>
      </c>
      <c r="G240" s="31">
        <v>0.39</v>
      </c>
    </row>
    <row r="241" spans="1:7" ht="13.5" customHeight="1" x14ac:dyDescent="0.25">
      <c r="A241" s="25" t="s">
        <v>338</v>
      </c>
      <c r="B241" s="26" t="s">
        <v>339</v>
      </c>
      <c r="C241" s="27" t="s">
        <v>2</v>
      </c>
      <c r="D241" s="28">
        <v>9</v>
      </c>
      <c r="E241" s="29">
        <f t="shared" si="6"/>
        <v>484.4</v>
      </c>
      <c r="F241" s="30" t="str">
        <f t="shared" si="7"/>
        <v/>
      </c>
      <c r="G241" s="31">
        <v>484.4</v>
      </c>
    </row>
    <row r="242" spans="1:7" ht="13.5" customHeight="1" x14ac:dyDescent="0.25">
      <c r="A242" s="25" t="s">
        <v>340</v>
      </c>
      <c r="B242" s="26" t="s">
        <v>341</v>
      </c>
      <c r="C242" s="27" t="s">
        <v>2</v>
      </c>
      <c r="D242" s="28">
        <v>30</v>
      </c>
      <c r="E242" s="29">
        <f t="shared" si="6"/>
        <v>2011.65</v>
      </c>
      <c r="F242" s="30" t="str">
        <f t="shared" si="7"/>
        <v>$4.46</v>
      </c>
      <c r="G242" s="31">
        <v>2007.19</v>
      </c>
    </row>
    <row r="243" spans="1:7" ht="13.5" customHeight="1" x14ac:dyDescent="0.25">
      <c r="A243" s="32" t="s">
        <v>342</v>
      </c>
      <c r="B243" s="26" t="s">
        <v>343</v>
      </c>
      <c r="C243" s="27" t="s">
        <v>2</v>
      </c>
      <c r="D243" s="28">
        <v>30</v>
      </c>
      <c r="E243" s="29">
        <f t="shared" si="6"/>
        <v>5.14</v>
      </c>
      <c r="F243" s="30" t="str">
        <f t="shared" si="7"/>
        <v>$4.46</v>
      </c>
      <c r="G243" s="31">
        <v>0.68</v>
      </c>
    </row>
    <row r="244" spans="1:7" ht="13.5" customHeight="1" x14ac:dyDescent="0.25">
      <c r="A244" s="25" t="s">
        <v>1608</v>
      </c>
      <c r="B244" s="26" t="s">
        <v>1609</v>
      </c>
      <c r="C244" s="27" t="s">
        <v>2</v>
      </c>
      <c r="D244" s="28">
        <v>9</v>
      </c>
      <c r="E244" s="29">
        <f t="shared" si="6"/>
        <v>0.27</v>
      </c>
      <c r="F244" s="30" t="str">
        <f t="shared" si="7"/>
        <v/>
      </c>
      <c r="G244" s="31">
        <v>0.27</v>
      </c>
    </row>
    <row r="245" spans="1:7" ht="13.5" customHeight="1" x14ac:dyDescent="0.25">
      <c r="A245" s="25" t="s">
        <v>1610</v>
      </c>
      <c r="B245" s="26" t="s">
        <v>1780</v>
      </c>
      <c r="C245" s="27" t="s">
        <v>2</v>
      </c>
      <c r="D245" s="28">
        <v>9</v>
      </c>
      <c r="E245" s="29">
        <f t="shared" si="6"/>
        <v>1.63</v>
      </c>
      <c r="F245" s="30" t="str">
        <f t="shared" si="7"/>
        <v/>
      </c>
      <c r="G245" s="31">
        <v>1.63</v>
      </c>
    </row>
    <row r="246" spans="1:7" ht="13.5" customHeight="1" x14ac:dyDescent="0.25">
      <c r="A246" s="32" t="s">
        <v>344</v>
      </c>
      <c r="B246" s="26" t="s">
        <v>345</v>
      </c>
      <c r="C246" s="27" t="s">
        <v>2</v>
      </c>
      <c r="D246" s="28">
        <v>30</v>
      </c>
      <c r="E246" s="29">
        <f t="shared" si="6"/>
        <v>54.43</v>
      </c>
      <c r="F246" s="30" t="str">
        <f t="shared" si="7"/>
        <v>$4.46</v>
      </c>
      <c r="G246" s="31">
        <v>49.97</v>
      </c>
    </row>
    <row r="247" spans="1:7" ht="13.5" customHeight="1" x14ac:dyDescent="0.25">
      <c r="A247" s="25" t="s">
        <v>1035</v>
      </c>
      <c r="B247" s="26" t="s">
        <v>1036</v>
      </c>
      <c r="C247" s="27" t="s">
        <v>2</v>
      </c>
      <c r="D247" s="28">
        <v>9</v>
      </c>
      <c r="E247" s="29">
        <f t="shared" si="6"/>
        <v>38.700000000000003</v>
      </c>
      <c r="F247" s="30" t="str">
        <f t="shared" si="7"/>
        <v/>
      </c>
      <c r="G247" s="31">
        <v>38.700000000000003</v>
      </c>
    </row>
    <row r="248" spans="1:7" ht="13.5" customHeight="1" x14ac:dyDescent="0.25">
      <c r="A248" s="25" t="s">
        <v>1611</v>
      </c>
      <c r="B248" s="26" t="s">
        <v>1612</v>
      </c>
      <c r="C248" s="27" t="s">
        <v>2</v>
      </c>
      <c r="D248" s="28">
        <v>30</v>
      </c>
      <c r="E248" s="29">
        <f t="shared" si="6"/>
        <v>41.26</v>
      </c>
      <c r="F248" s="30" t="str">
        <f t="shared" si="7"/>
        <v>$4.46</v>
      </c>
      <c r="G248" s="31">
        <v>36.799999999999997</v>
      </c>
    </row>
    <row r="249" spans="1:7" ht="13.5" customHeight="1" x14ac:dyDescent="0.25">
      <c r="A249" s="25" t="s">
        <v>346</v>
      </c>
      <c r="B249" s="26" t="s">
        <v>347</v>
      </c>
      <c r="C249" s="27" t="s">
        <v>2</v>
      </c>
      <c r="D249" s="28">
        <v>30</v>
      </c>
      <c r="E249" s="29">
        <f t="shared" si="6"/>
        <v>4.8600000000000003</v>
      </c>
      <c r="F249" s="30" t="str">
        <f t="shared" si="7"/>
        <v>$4.46</v>
      </c>
      <c r="G249" s="31">
        <v>0.4</v>
      </c>
    </row>
    <row r="250" spans="1:7" ht="13.5" customHeight="1" x14ac:dyDescent="0.25">
      <c r="A250" s="32" t="s">
        <v>1613</v>
      </c>
      <c r="B250" s="26" t="s">
        <v>1614</v>
      </c>
      <c r="C250" s="27" t="s">
        <v>2</v>
      </c>
      <c r="D250" s="28">
        <v>30</v>
      </c>
      <c r="E250" s="29">
        <f t="shared" si="6"/>
        <v>2373.04</v>
      </c>
      <c r="F250" s="30" t="str">
        <f t="shared" si="7"/>
        <v>$4.46</v>
      </c>
      <c r="G250" s="31">
        <v>2368.58</v>
      </c>
    </row>
    <row r="251" spans="1:7" ht="13.5" customHeight="1" x14ac:dyDescent="0.25">
      <c r="A251" s="25" t="s">
        <v>348</v>
      </c>
      <c r="B251" s="26" t="s">
        <v>349</v>
      </c>
      <c r="C251" s="27" t="s">
        <v>2</v>
      </c>
      <c r="D251" s="28">
        <v>30</v>
      </c>
      <c r="E251" s="29">
        <f t="shared" si="6"/>
        <v>7.65</v>
      </c>
      <c r="F251" s="30" t="str">
        <f t="shared" si="7"/>
        <v>$4.46</v>
      </c>
      <c r="G251" s="31">
        <v>3.19</v>
      </c>
    </row>
    <row r="252" spans="1:7" ht="13.5" customHeight="1" x14ac:dyDescent="0.25">
      <c r="A252" s="25" t="s">
        <v>350</v>
      </c>
      <c r="B252" s="26" t="s">
        <v>351</v>
      </c>
      <c r="C252" s="27" t="s">
        <v>2</v>
      </c>
      <c r="D252" s="28">
        <v>30</v>
      </c>
      <c r="E252" s="29">
        <f t="shared" si="6"/>
        <v>7.6899999999999995</v>
      </c>
      <c r="F252" s="30" t="str">
        <f t="shared" si="7"/>
        <v>$4.46</v>
      </c>
      <c r="G252" s="31">
        <v>3.23</v>
      </c>
    </row>
    <row r="253" spans="1:7" ht="13.5" customHeight="1" x14ac:dyDescent="0.25">
      <c r="A253" s="32" t="s">
        <v>352</v>
      </c>
      <c r="B253" s="26" t="s">
        <v>353</v>
      </c>
      <c r="C253" s="27" t="s">
        <v>2</v>
      </c>
      <c r="D253" s="28">
        <v>30</v>
      </c>
      <c r="E253" s="29">
        <f t="shared" si="6"/>
        <v>1622.1100000000001</v>
      </c>
      <c r="F253" s="30" t="str">
        <f t="shared" si="7"/>
        <v>$4.46</v>
      </c>
      <c r="G253" s="31">
        <v>1617.65</v>
      </c>
    </row>
    <row r="254" spans="1:7" ht="13.5" customHeight="1" x14ac:dyDescent="0.25">
      <c r="A254" s="32" t="s">
        <v>354</v>
      </c>
      <c r="B254" s="26" t="s">
        <v>355</v>
      </c>
      <c r="C254" s="27" t="s">
        <v>2</v>
      </c>
      <c r="D254" s="28">
        <v>30</v>
      </c>
      <c r="E254" s="29">
        <f t="shared" si="6"/>
        <v>145.08000000000001</v>
      </c>
      <c r="F254" s="30" t="str">
        <f t="shared" si="7"/>
        <v>$4.46</v>
      </c>
      <c r="G254" s="31">
        <v>140.62</v>
      </c>
    </row>
    <row r="255" spans="1:7" ht="13.5" customHeight="1" x14ac:dyDescent="0.25">
      <c r="A255" s="25" t="s">
        <v>356</v>
      </c>
      <c r="B255" s="26" t="s">
        <v>1476</v>
      </c>
      <c r="C255" s="27" t="s">
        <v>2</v>
      </c>
      <c r="D255" s="28">
        <v>30</v>
      </c>
      <c r="E255" s="29">
        <f t="shared" si="6"/>
        <v>59.46</v>
      </c>
      <c r="F255" s="30" t="str">
        <f t="shared" si="7"/>
        <v>$4.46</v>
      </c>
      <c r="G255" s="31">
        <v>55</v>
      </c>
    </row>
    <row r="256" spans="1:7" ht="13.5" customHeight="1" x14ac:dyDescent="0.25">
      <c r="A256" s="25" t="s">
        <v>1615</v>
      </c>
      <c r="B256" s="26" t="s">
        <v>1616</v>
      </c>
      <c r="C256" s="27" t="s">
        <v>2</v>
      </c>
      <c r="D256" s="28">
        <v>30</v>
      </c>
      <c r="E256" s="29">
        <f t="shared" si="6"/>
        <v>26.45</v>
      </c>
      <c r="F256" s="30" t="str">
        <f t="shared" si="7"/>
        <v>$4.46</v>
      </c>
      <c r="G256" s="31">
        <v>21.99</v>
      </c>
    </row>
    <row r="257" spans="1:7" ht="13.5" customHeight="1" x14ac:dyDescent="0.25">
      <c r="A257" s="25" t="s">
        <v>1781</v>
      </c>
      <c r="B257" s="26" t="s">
        <v>1782</v>
      </c>
      <c r="C257" s="27" t="s">
        <v>2</v>
      </c>
      <c r="D257" s="28">
        <v>9</v>
      </c>
      <c r="E257" s="29">
        <f t="shared" si="6"/>
        <v>0.01</v>
      </c>
      <c r="F257" s="30" t="str">
        <f t="shared" si="7"/>
        <v/>
      </c>
      <c r="G257" s="31">
        <v>0.01</v>
      </c>
    </row>
    <row r="258" spans="1:7" ht="13.5" customHeight="1" x14ac:dyDescent="0.25">
      <c r="A258" s="25" t="s">
        <v>1783</v>
      </c>
      <c r="B258" s="26" t="s">
        <v>1784</v>
      </c>
      <c r="C258" s="27" t="s">
        <v>2</v>
      </c>
      <c r="D258" s="28">
        <v>30</v>
      </c>
      <c r="E258" s="29">
        <f t="shared" si="6"/>
        <v>4.5</v>
      </c>
      <c r="F258" s="30" t="str">
        <f t="shared" si="7"/>
        <v>$4.46</v>
      </c>
      <c r="G258" s="31">
        <v>0.04</v>
      </c>
    </row>
    <row r="259" spans="1:7" ht="13.5" customHeight="1" x14ac:dyDescent="0.25">
      <c r="A259" s="25" t="s">
        <v>1785</v>
      </c>
      <c r="B259" s="26" t="s">
        <v>1786</v>
      </c>
      <c r="C259" s="27" t="s">
        <v>2</v>
      </c>
      <c r="D259" s="28">
        <v>30</v>
      </c>
      <c r="E259" s="29">
        <f t="shared" si="6"/>
        <v>4.49</v>
      </c>
      <c r="F259" s="30" t="str">
        <f t="shared" si="7"/>
        <v>$4.46</v>
      </c>
      <c r="G259" s="31">
        <v>0.03</v>
      </c>
    </row>
    <row r="260" spans="1:7" ht="13.5" customHeight="1" x14ac:dyDescent="0.25">
      <c r="A260" s="32" t="s">
        <v>359</v>
      </c>
      <c r="B260" s="26" t="s">
        <v>360</v>
      </c>
      <c r="C260" s="27" t="s">
        <v>2</v>
      </c>
      <c r="D260" s="28">
        <v>30</v>
      </c>
      <c r="E260" s="29">
        <f t="shared" si="6"/>
        <v>13.82</v>
      </c>
      <c r="F260" s="30" t="str">
        <f t="shared" si="7"/>
        <v>$4.46</v>
      </c>
      <c r="G260" s="31">
        <v>9.36</v>
      </c>
    </row>
    <row r="261" spans="1:7" ht="13.5" customHeight="1" x14ac:dyDescent="0.25">
      <c r="A261" s="25" t="s">
        <v>1617</v>
      </c>
      <c r="B261" s="26" t="s">
        <v>1618</v>
      </c>
      <c r="C261" s="27" t="s">
        <v>2</v>
      </c>
      <c r="D261" s="28">
        <v>9</v>
      </c>
      <c r="E261" s="29">
        <f t="shared" ref="E261:E324" si="8">IF(ISTEXT(G261),0,IF(F261="$4.46",F261+G261,G261))</f>
        <v>3.08</v>
      </c>
      <c r="F261" s="30" t="str">
        <f t="shared" ref="F261:F324" si="9">IF(G261=0,"",IF(D261=30,"$4.46",""))</f>
        <v/>
      </c>
      <c r="G261" s="31">
        <v>3.08</v>
      </c>
    </row>
    <row r="262" spans="1:7" ht="13.5" customHeight="1" x14ac:dyDescent="0.25">
      <c r="A262" s="25" t="s">
        <v>1619</v>
      </c>
      <c r="B262" s="26" t="s">
        <v>1620</v>
      </c>
      <c r="C262" s="27" t="s">
        <v>2</v>
      </c>
      <c r="D262" s="28">
        <v>9</v>
      </c>
      <c r="E262" s="29">
        <f t="shared" si="8"/>
        <v>14.76</v>
      </c>
      <c r="F262" s="30" t="str">
        <f t="shared" si="9"/>
        <v/>
      </c>
      <c r="G262" s="31">
        <v>14.76</v>
      </c>
    </row>
    <row r="263" spans="1:7" ht="13.5" customHeight="1" x14ac:dyDescent="0.25">
      <c r="A263" s="25" t="s">
        <v>361</v>
      </c>
      <c r="B263" s="26" t="s">
        <v>362</v>
      </c>
      <c r="C263" s="27" t="s">
        <v>2</v>
      </c>
      <c r="D263" s="28">
        <v>30</v>
      </c>
      <c r="E263" s="29">
        <f t="shared" si="8"/>
        <v>5.92</v>
      </c>
      <c r="F263" s="30" t="str">
        <f t="shared" si="9"/>
        <v>$4.46</v>
      </c>
      <c r="G263" s="31">
        <v>1.46</v>
      </c>
    </row>
    <row r="264" spans="1:7" ht="13.5" customHeight="1" x14ac:dyDescent="0.25">
      <c r="A264" s="25" t="s">
        <v>363</v>
      </c>
      <c r="B264" s="26" t="s">
        <v>364</v>
      </c>
      <c r="C264" s="27" t="s">
        <v>2</v>
      </c>
      <c r="D264" s="28">
        <v>9</v>
      </c>
      <c r="E264" s="29">
        <f t="shared" si="8"/>
        <v>2.61</v>
      </c>
      <c r="F264" s="30" t="str">
        <f t="shared" si="9"/>
        <v/>
      </c>
      <c r="G264" s="31">
        <v>2.61</v>
      </c>
    </row>
    <row r="265" spans="1:7" ht="13.5" customHeight="1" x14ac:dyDescent="0.25">
      <c r="A265" s="25" t="s">
        <v>365</v>
      </c>
      <c r="B265" s="26" t="s">
        <v>366</v>
      </c>
      <c r="C265" s="27" t="s">
        <v>2</v>
      </c>
      <c r="D265" s="28">
        <v>30</v>
      </c>
      <c r="E265" s="29">
        <f t="shared" si="8"/>
        <v>10.98</v>
      </c>
      <c r="F265" s="30" t="str">
        <f t="shared" si="9"/>
        <v>$4.46</v>
      </c>
      <c r="G265" s="31">
        <v>6.52</v>
      </c>
    </row>
    <row r="266" spans="1:7" ht="13.5" customHeight="1" x14ac:dyDescent="0.25">
      <c r="A266" s="25" t="s">
        <v>367</v>
      </c>
      <c r="B266" s="26" t="s">
        <v>368</v>
      </c>
      <c r="C266" s="27" t="s">
        <v>2</v>
      </c>
      <c r="D266" s="28">
        <v>30</v>
      </c>
      <c r="E266" s="29">
        <f t="shared" si="8"/>
        <v>34.9</v>
      </c>
      <c r="F266" s="30" t="str">
        <f t="shared" si="9"/>
        <v>$4.46</v>
      </c>
      <c r="G266" s="31">
        <v>30.44</v>
      </c>
    </row>
    <row r="267" spans="1:7" ht="13.5" customHeight="1" x14ac:dyDescent="0.25">
      <c r="A267" s="25" t="s">
        <v>1621</v>
      </c>
      <c r="B267" s="26" t="s">
        <v>1622</v>
      </c>
      <c r="C267" s="27" t="s">
        <v>2</v>
      </c>
      <c r="D267" s="28">
        <v>9</v>
      </c>
      <c r="E267" s="29">
        <f t="shared" si="8"/>
        <v>1.62</v>
      </c>
      <c r="F267" s="30" t="str">
        <f t="shared" si="9"/>
        <v/>
      </c>
      <c r="G267" s="31">
        <v>1.62</v>
      </c>
    </row>
    <row r="268" spans="1:7" ht="13.5" customHeight="1" x14ac:dyDescent="0.25">
      <c r="A268" s="32" t="s">
        <v>1623</v>
      </c>
      <c r="B268" s="26" t="s">
        <v>1624</v>
      </c>
      <c r="C268" s="27" t="s">
        <v>2</v>
      </c>
      <c r="D268" s="28">
        <v>9</v>
      </c>
      <c r="E268" s="29">
        <f t="shared" si="8"/>
        <v>2.1</v>
      </c>
      <c r="F268" s="30" t="str">
        <f t="shared" si="9"/>
        <v/>
      </c>
      <c r="G268" s="31">
        <v>2.1</v>
      </c>
    </row>
    <row r="269" spans="1:7" ht="13.5" customHeight="1" x14ac:dyDescent="0.25">
      <c r="A269" s="25" t="s">
        <v>371</v>
      </c>
      <c r="B269" s="26" t="s">
        <v>372</v>
      </c>
      <c r="C269" s="27" t="s">
        <v>2</v>
      </c>
      <c r="D269" s="28">
        <v>30</v>
      </c>
      <c r="E269" s="29">
        <f t="shared" si="8"/>
        <v>26.900000000000002</v>
      </c>
      <c r="F269" s="30" t="str">
        <f t="shared" si="9"/>
        <v>$4.46</v>
      </c>
      <c r="G269" s="31">
        <v>22.44</v>
      </c>
    </row>
    <row r="270" spans="1:7" ht="13.5" customHeight="1" x14ac:dyDescent="0.25">
      <c r="A270" s="25" t="s">
        <v>1625</v>
      </c>
      <c r="B270" s="26" t="s">
        <v>1626</v>
      </c>
      <c r="C270" s="27" t="s">
        <v>2</v>
      </c>
      <c r="D270" s="28">
        <v>9</v>
      </c>
      <c r="E270" s="29">
        <f t="shared" si="8"/>
        <v>0.35</v>
      </c>
      <c r="F270" s="30" t="str">
        <f t="shared" si="9"/>
        <v/>
      </c>
      <c r="G270" s="31">
        <v>0.35</v>
      </c>
    </row>
    <row r="271" spans="1:7" ht="13.5" customHeight="1" x14ac:dyDescent="0.25">
      <c r="A271" s="25" t="s">
        <v>373</v>
      </c>
      <c r="B271" s="26" t="s">
        <v>374</v>
      </c>
      <c r="C271" s="27" t="s">
        <v>2</v>
      </c>
      <c r="D271" s="28">
        <v>9</v>
      </c>
      <c r="E271" s="29">
        <f t="shared" si="8"/>
        <v>0.28999999999999998</v>
      </c>
      <c r="F271" s="30" t="str">
        <f t="shared" si="9"/>
        <v/>
      </c>
      <c r="G271" s="31">
        <v>0.28999999999999998</v>
      </c>
    </row>
    <row r="272" spans="1:7" ht="13.5" customHeight="1" x14ac:dyDescent="0.25">
      <c r="A272" s="25" t="s">
        <v>375</v>
      </c>
      <c r="B272" s="26" t="s">
        <v>376</v>
      </c>
      <c r="C272" s="27" t="s">
        <v>2</v>
      </c>
      <c r="D272" s="28">
        <v>30</v>
      </c>
      <c r="E272" s="29">
        <f t="shared" si="8"/>
        <v>4.59</v>
      </c>
      <c r="F272" s="30" t="str">
        <f t="shared" si="9"/>
        <v>$4.46</v>
      </c>
      <c r="G272" s="31">
        <v>0.13</v>
      </c>
    </row>
    <row r="273" spans="1:7" ht="13.5" customHeight="1" x14ac:dyDescent="0.25">
      <c r="A273" s="25" t="s">
        <v>1627</v>
      </c>
      <c r="B273" s="26" t="s">
        <v>1787</v>
      </c>
      <c r="C273" s="27" t="s">
        <v>2</v>
      </c>
      <c r="D273" s="28">
        <v>30</v>
      </c>
      <c r="E273" s="29">
        <f t="shared" si="8"/>
        <v>4.6399999999999997</v>
      </c>
      <c r="F273" s="30" t="str">
        <f t="shared" si="9"/>
        <v>$4.46</v>
      </c>
      <c r="G273" s="31">
        <v>0.18</v>
      </c>
    </row>
    <row r="274" spans="1:7" ht="13.5" customHeight="1" x14ac:dyDescent="0.25">
      <c r="A274" s="25" t="s">
        <v>1788</v>
      </c>
      <c r="B274" s="26" t="s">
        <v>1789</v>
      </c>
      <c r="C274" s="27" t="s">
        <v>2</v>
      </c>
      <c r="D274" s="28">
        <v>9</v>
      </c>
      <c r="E274" s="29">
        <f t="shared" si="8"/>
        <v>7.0000000000000007E-2</v>
      </c>
      <c r="F274" s="30" t="str">
        <f t="shared" si="9"/>
        <v/>
      </c>
      <c r="G274" s="31">
        <v>7.0000000000000007E-2</v>
      </c>
    </row>
    <row r="275" spans="1:7" ht="13.5" customHeight="1" x14ac:dyDescent="0.25">
      <c r="A275" s="25" t="s">
        <v>1628</v>
      </c>
      <c r="B275" s="26" t="s">
        <v>1629</v>
      </c>
      <c r="C275" s="27" t="s">
        <v>2</v>
      </c>
      <c r="D275" s="28">
        <v>30</v>
      </c>
      <c r="E275" s="29">
        <f t="shared" si="8"/>
        <v>44</v>
      </c>
      <c r="F275" s="30" t="str">
        <f t="shared" si="9"/>
        <v>$4.46</v>
      </c>
      <c r="G275" s="31">
        <v>39.54</v>
      </c>
    </row>
    <row r="276" spans="1:7" ht="13.5" customHeight="1" x14ac:dyDescent="0.25">
      <c r="A276" s="25" t="s">
        <v>379</v>
      </c>
      <c r="B276" s="26" t="s">
        <v>380</v>
      </c>
      <c r="C276" s="27" t="s">
        <v>2</v>
      </c>
      <c r="D276" s="28">
        <v>9</v>
      </c>
      <c r="E276" s="29">
        <f t="shared" si="8"/>
        <v>4.84</v>
      </c>
      <c r="F276" s="30" t="str">
        <f t="shared" si="9"/>
        <v/>
      </c>
      <c r="G276" s="31">
        <v>4.84</v>
      </c>
    </row>
    <row r="277" spans="1:7" ht="13.5" customHeight="1" x14ac:dyDescent="0.25">
      <c r="A277" s="25" t="s">
        <v>1630</v>
      </c>
      <c r="B277" s="26" t="s">
        <v>1631</v>
      </c>
      <c r="C277" s="27" t="s">
        <v>2</v>
      </c>
      <c r="D277" s="28">
        <v>9</v>
      </c>
      <c r="E277" s="29">
        <f t="shared" si="8"/>
        <v>5.07</v>
      </c>
      <c r="F277" s="30" t="str">
        <f t="shared" si="9"/>
        <v/>
      </c>
      <c r="G277" s="31">
        <v>5.07</v>
      </c>
    </row>
    <row r="278" spans="1:7" ht="13.5" customHeight="1" x14ac:dyDescent="0.25">
      <c r="A278" s="25" t="s">
        <v>381</v>
      </c>
      <c r="B278" s="26" t="s">
        <v>382</v>
      </c>
      <c r="C278" s="27" t="s">
        <v>2</v>
      </c>
      <c r="D278" s="28">
        <v>30</v>
      </c>
      <c r="E278" s="29">
        <f t="shared" si="8"/>
        <v>14.920000000000002</v>
      </c>
      <c r="F278" s="30" t="str">
        <f t="shared" si="9"/>
        <v>$4.46</v>
      </c>
      <c r="G278" s="31">
        <v>10.46</v>
      </c>
    </row>
    <row r="279" spans="1:7" ht="13.5" customHeight="1" x14ac:dyDescent="0.25">
      <c r="A279" s="25" t="s">
        <v>383</v>
      </c>
      <c r="B279" s="26" t="s">
        <v>384</v>
      </c>
      <c r="C279" s="27" t="s">
        <v>2</v>
      </c>
      <c r="D279" s="28">
        <v>30</v>
      </c>
      <c r="E279" s="29">
        <f t="shared" si="8"/>
        <v>14.11</v>
      </c>
      <c r="F279" s="30" t="str">
        <f t="shared" si="9"/>
        <v>$4.46</v>
      </c>
      <c r="G279" s="31">
        <v>9.65</v>
      </c>
    </row>
    <row r="280" spans="1:7" ht="13.5" customHeight="1" x14ac:dyDescent="0.25">
      <c r="A280" s="25" t="s">
        <v>1632</v>
      </c>
      <c r="B280" s="26" t="s">
        <v>1633</v>
      </c>
      <c r="C280" s="27" t="s">
        <v>2</v>
      </c>
      <c r="D280" s="28">
        <v>9</v>
      </c>
      <c r="E280" s="29">
        <f t="shared" si="8"/>
        <v>7.22</v>
      </c>
      <c r="F280" s="30" t="str">
        <f t="shared" si="9"/>
        <v/>
      </c>
      <c r="G280" s="31">
        <v>7.22</v>
      </c>
    </row>
    <row r="281" spans="1:7" ht="13.5" customHeight="1" x14ac:dyDescent="0.25">
      <c r="A281" s="25" t="s">
        <v>385</v>
      </c>
      <c r="B281" s="26" t="s">
        <v>386</v>
      </c>
      <c r="C281" s="27" t="s">
        <v>2</v>
      </c>
      <c r="D281" s="28">
        <v>30</v>
      </c>
      <c r="E281" s="29">
        <f t="shared" si="8"/>
        <v>8.07</v>
      </c>
      <c r="F281" s="30" t="str">
        <f t="shared" si="9"/>
        <v>$4.46</v>
      </c>
      <c r="G281" s="31">
        <v>3.61</v>
      </c>
    </row>
    <row r="282" spans="1:7" ht="13.5" customHeight="1" x14ac:dyDescent="0.25">
      <c r="A282" s="25" t="s">
        <v>1634</v>
      </c>
      <c r="B282" s="26" t="s">
        <v>1635</v>
      </c>
      <c r="C282" s="27" t="s">
        <v>2</v>
      </c>
      <c r="D282" s="28">
        <v>9</v>
      </c>
      <c r="E282" s="29">
        <f t="shared" si="8"/>
        <v>1.41</v>
      </c>
      <c r="F282" s="30" t="str">
        <f t="shared" si="9"/>
        <v/>
      </c>
      <c r="G282" s="31">
        <v>1.41</v>
      </c>
    </row>
    <row r="283" spans="1:7" ht="13.5" customHeight="1" x14ac:dyDescent="0.25">
      <c r="A283" s="25" t="s">
        <v>387</v>
      </c>
      <c r="B283" s="26" t="s">
        <v>388</v>
      </c>
      <c r="C283" s="27" t="s">
        <v>2</v>
      </c>
      <c r="D283" s="28">
        <v>30</v>
      </c>
      <c r="E283" s="29">
        <f t="shared" si="8"/>
        <v>13.190000000000001</v>
      </c>
      <c r="F283" s="30" t="str">
        <f t="shared" si="9"/>
        <v>$4.46</v>
      </c>
      <c r="G283" s="31">
        <v>8.73</v>
      </c>
    </row>
    <row r="284" spans="1:7" ht="13.5" customHeight="1" x14ac:dyDescent="0.25">
      <c r="A284" s="25" t="s">
        <v>1636</v>
      </c>
      <c r="B284" s="26" t="s">
        <v>1637</v>
      </c>
      <c r="C284" s="27" t="s">
        <v>2</v>
      </c>
      <c r="D284" s="28">
        <v>30</v>
      </c>
      <c r="E284" s="29">
        <f t="shared" si="8"/>
        <v>5.96</v>
      </c>
      <c r="F284" s="30" t="str">
        <f t="shared" si="9"/>
        <v>$4.46</v>
      </c>
      <c r="G284" s="31">
        <v>1.5</v>
      </c>
    </row>
    <row r="285" spans="1:7" ht="13.5" customHeight="1" x14ac:dyDescent="0.25">
      <c r="A285" s="25" t="s">
        <v>389</v>
      </c>
      <c r="B285" s="26" t="s">
        <v>390</v>
      </c>
      <c r="C285" s="27" t="s">
        <v>2</v>
      </c>
      <c r="D285" s="28">
        <v>30</v>
      </c>
      <c r="E285" s="29">
        <f t="shared" si="8"/>
        <v>8.58</v>
      </c>
      <c r="F285" s="30" t="str">
        <f t="shared" si="9"/>
        <v>$4.46</v>
      </c>
      <c r="G285" s="31">
        <v>4.12</v>
      </c>
    </row>
    <row r="286" spans="1:7" ht="13.5" customHeight="1" x14ac:dyDescent="0.25">
      <c r="A286" s="25" t="s">
        <v>391</v>
      </c>
      <c r="B286" s="26" t="s">
        <v>392</v>
      </c>
      <c r="C286" s="27" t="s">
        <v>2</v>
      </c>
      <c r="D286" s="28">
        <v>9</v>
      </c>
      <c r="E286" s="29">
        <f t="shared" si="8"/>
        <v>24.15</v>
      </c>
      <c r="F286" s="30" t="str">
        <f t="shared" si="9"/>
        <v/>
      </c>
      <c r="G286" s="31">
        <v>24.15</v>
      </c>
    </row>
    <row r="287" spans="1:7" ht="13.5" customHeight="1" x14ac:dyDescent="0.25">
      <c r="A287" s="25" t="s">
        <v>1638</v>
      </c>
      <c r="B287" s="26" t="s">
        <v>1639</v>
      </c>
      <c r="C287" s="27" t="s">
        <v>2</v>
      </c>
      <c r="D287" s="28">
        <v>9</v>
      </c>
      <c r="E287" s="29">
        <f t="shared" si="8"/>
        <v>14.63</v>
      </c>
      <c r="F287" s="30" t="str">
        <f t="shared" si="9"/>
        <v/>
      </c>
      <c r="G287" s="31">
        <v>14.63</v>
      </c>
    </row>
    <row r="288" spans="1:7" ht="13.5" customHeight="1" x14ac:dyDescent="0.25">
      <c r="A288" s="25" t="s">
        <v>1640</v>
      </c>
      <c r="B288" s="26" t="s">
        <v>1641</v>
      </c>
      <c r="C288" s="27" t="s">
        <v>2</v>
      </c>
      <c r="D288" s="28">
        <v>9</v>
      </c>
      <c r="E288" s="29">
        <f t="shared" si="8"/>
        <v>69.44</v>
      </c>
      <c r="F288" s="30" t="str">
        <f t="shared" si="9"/>
        <v/>
      </c>
      <c r="G288" s="31">
        <v>69.44</v>
      </c>
    </row>
    <row r="289" spans="1:7" ht="13.5" customHeight="1" x14ac:dyDescent="0.25">
      <c r="A289" s="32" t="s">
        <v>393</v>
      </c>
      <c r="B289" s="26" t="s">
        <v>394</v>
      </c>
      <c r="C289" s="27" t="s">
        <v>2</v>
      </c>
      <c r="D289" s="28">
        <v>9</v>
      </c>
      <c r="E289" s="29">
        <f t="shared" si="8"/>
        <v>59.8</v>
      </c>
      <c r="F289" s="30" t="str">
        <f t="shared" si="9"/>
        <v/>
      </c>
      <c r="G289" s="31">
        <v>59.8</v>
      </c>
    </row>
    <row r="290" spans="1:7" ht="13.5" customHeight="1" x14ac:dyDescent="0.25">
      <c r="A290" s="25" t="s">
        <v>395</v>
      </c>
      <c r="B290" s="26" t="s">
        <v>396</v>
      </c>
      <c r="C290" s="27" t="s">
        <v>2</v>
      </c>
      <c r="D290" s="28">
        <v>30</v>
      </c>
      <c r="E290" s="29">
        <f t="shared" si="8"/>
        <v>219.34</v>
      </c>
      <c r="F290" s="30" t="str">
        <f t="shared" si="9"/>
        <v>$4.46</v>
      </c>
      <c r="G290" s="31">
        <v>214.88</v>
      </c>
    </row>
    <row r="291" spans="1:7" ht="13.5" customHeight="1" x14ac:dyDescent="0.25">
      <c r="A291" s="25" t="s">
        <v>397</v>
      </c>
      <c r="B291" s="26" t="s">
        <v>398</v>
      </c>
      <c r="C291" s="27" t="s">
        <v>2</v>
      </c>
      <c r="D291" s="28">
        <v>30</v>
      </c>
      <c r="E291" s="29">
        <f t="shared" si="8"/>
        <v>5.32</v>
      </c>
      <c r="F291" s="30" t="str">
        <f t="shared" si="9"/>
        <v>$4.46</v>
      </c>
      <c r="G291" s="31">
        <v>0.86</v>
      </c>
    </row>
    <row r="292" spans="1:7" ht="13.5" customHeight="1" x14ac:dyDescent="0.25">
      <c r="A292" s="25" t="s">
        <v>1477</v>
      </c>
      <c r="B292" s="26" t="s">
        <v>1478</v>
      </c>
      <c r="C292" s="27" t="s">
        <v>2</v>
      </c>
      <c r="D292" s="28">
        <v>30</v>
      </c>
      <c r="E292" s="29">
        <f t="shared" si="8"/>
        <v>22.57</v>
      </c>
      <c r="F292" s="30" t="str">
        <f t="shared" si="9"/>
        <v>$4.46</v>
      </c>
      <c r="G292" s="31">
        <v>18.11</v>
      </c>
    </row>
    <row r="293" spans="1:7" ht="13.5" customHeight="1" x14ac:dyDescent="0.25">
      <c r="A293" s="25" t="s">
        <v>399</v>
      </c>
      <c r="B293" s="26" t="s">
        <v>400</v>
      </c>
      <c r="C293" s="27" t="s">
        <v>2</v>
      </c>
      <c r="D293" s="28">
        <v>30</v>
      </c>
      <c r="E293" s="29">
        <f t="shared" si="8"/>
        <v>42.75</v>
      </c>
      <c r="F293" s="30" t="str">
        <f t="shared" si="9"/>
        <v>$4.46</v>
      </c>
      <c r="G293" s="31">
        <v>38.29</v>
      </c>
    </row>
    <row r="294" spans="1:7" ht="13.5" customHeight="1" x14ac:dyDescent="0.25">
      <c r="A294" s="25" t="s">
        <v>1642</v>
      </c>
      <c r="B294" s="26" t="s">
        <v>1643</v>
      </c>
      <c r="C294" s="27" t="s">
        <v>2</v>
      </c>
      <c r="D294" s="28">
        <v>30</v>
      </c>
      <c r="E294" s="29">
        <f t="shared" si="8"/>
        <v>5.38</v>
      </c>
      <c r="F294" s="30" t="str">
        <f t="shared" si="9"/>
        <v>$4.46</v>
      </c>
      <c r="G294" s="31">
        <v>0.92</v>
      </c>
    </row>
    <row r="295" spans="1:7" ht="13.5" customHeight="1" x14ac:dyDescent="0.25">
      <c r="A295" s="25" t="s">
        <v>401</v>
      </c>
      <c r="B295" s="26" t="s">
        <v>402</v>
      </c>
      <c r="C295" s="27" t="s">
        <v>2</v>
      </c>
      <c r="D295" s="28">
        <v>30</v>
      </c>
      <c r="E295" s="29">
        <f t="shared" si="8"/>
        <v>13.25</v>
      </c>
      <c r="F295" s="30" t="str">
        <f t="shared" si="9"/>
        <v>$4.46</v>
      </c>
      <c r="G295" s="31">
        <v>8.7899999999999991</v>
      </c>
    </row>
    <row r="296" spans="1:7" ht="13.5" customHeight="1" x14ac:dyDescent="0.25">
      <c r="A296" s="25" t="s">
        <v>1644</v>
      </c>
      <c r="B296" s="26" t="s">
        <v>1645</v>
      </c>
      <c r="C296" s="27" t="s">
        <v>2</v>
      </c>
      <c r="D296" s="28">
        <v>9</v>
      </c>
      <c r="E296" s="29">
        <f t="shared" si="8"/>
        <v>0.15</v>
      </c>
      <c r="F296" s="30" t="str">
        <f t="shared" si="9"/>
        <v/>
      </c>
      <c r="G296" s="31">
        <v>0.15</v>
      </c>
    </row>
    <row r="297" spans="1:7" ht="13.5" customHeight="1" x14ac:dyDescent="0.25">
      <c r="A297" s="25" t="s">
        <v>1646</v>
      </c>
      <c r="B297" s="26" t="s">
        <v>1647</v>
      </c>
      <c r="C297" s="27" t="s">
        <v>2</v>
      </c>
      <c r="D297" s="28">
        <v>9</v>
      </c>
      <c r="E297" s="29">
        <f t="shared" si="8"/>
        <v>0.54</v>
      </c>
      <c r="F297" s="30" t="str">
        <f t="shared" si="9"/>
        <v/>
      </c>
      <c r="G297" s="31">
        <v>0.54</v>
      </c>
    </row>
    <row r="298" spans="1:7" ht="13.5" customHeight="1" x14ac:dyDescent="0.25">
      <c r="A298" s="32" t="s">
        <v>409</v>
      </c>
      <c r="B298" s="26" t="s">
        <v>410</v>
      </c>
      <c r="C298" s="27" t="s">
        <v>2</v>
      </c>
      <c r="D298" s="28">
        <v>9</v>
      </c>
      <c r="E298" s="29">
        <f t="shared" si="8"/>
        <v>42.5</v>
      </c>
      <c r="F298" s="30" t="str">
        <f t="shared" si="9"/>
        <v/>
      </c>
      <c r="G298" s="31">
        <v>42.5</v>
      </c>
    </row>
    <row r="299" spans="1:7" ht="13.5" customHeight="1" x14ac:dyDescent="0.25">
      <c r="A299" s="32" t="s">
        <v>411</v>
      </c>
      <c r="B299" s="26" t="s">
        <v>412</v>
      </c>
      <c r="C299" s="27" t="s">
        <v>2</v>
      </c>
      <c r="D299" s="28">
        <v>30</v>
      </c>
      <c r="E299" s="29">
        <f t="shared" si="8"/>
        <v>32.92</v>
      </c>
      <c r="F299" s="30" t="str">
        <f t="shared" si="9"/>
        <v>$4.46</v>
      </c>
      <c r="G299" s="31">
        <v>28.46</v>
      </c>
    </row>
    <row r="300" spans="1:7" ht="13.5" customHeight="1" x14ac:dyDescent="0.25">
      <c r="A300" s="25" t="s">
        <v>1044</v>
      </c>
      <c r="B300" s="26" t="s">
        <v>1045</v>
      </c>
      <c r="C300" s="27" t="s">
        <v>2</v>
      </c>
      <c r="D300" s="28">
        <v>9</v>
      </c>
      <c r="E300" s="29">
        <f t="shared" si="8"/>
        <v>32.11</v>
      </c>
      <c r="F300" s="30" t="str">
        <f t="shared" si="9"/>
        <v/>
      </c>
      <c r="G300" s="31">
        <v>32.11</v>
      </c>
    </row>
    <row r="301" spans="1:7" ht="13.5" customHeight="1" x14ac:dyDescent="0.25">
      <c r="A301" s="25" t="s">
        <v>413</v>
      </c>
      <c r="B301" s="26" t="s">
        <v>1648</v>
      </c>
      <c r="C301" s="27" t="s">
        <v>2</v>
      </c>
      <c r="D301" s="28">
        <v>30</v>
      </c>
      <c r="E301" s="29">
        <f t="shared" si="8"/>
        <v>19.22</v>
      </c>
      <c r="F301" s="30" t="str">
        <f t="shared" si="9"/>
        <v>$4.46</v>
      </c>
      <c r="G301" s="31">
        <v>14.76</v>
      </c>
    </row>
    <row r="302" spans="1:7" ht="13.5" customHeight="1" x14ac:dyDescent="0.25">
      <c r="A302" s="25" t="s">
        <v>1649</v>
      </c>
      <c r="B302" s="26" t="s">
        <v>1650</v>
      </c>
      <c r="C302" s="27" t="s">
        <v>2</v>
      </c>
      <c r="D302" s="28">
        <v>30</v>
      </c>
      <c r="E302" s="29">
        <f t="shared" si="8"/>
        <v>17.12</v>
      </c>
      <c r="F302" s="30" t="str">
        <f t="shared" si="9"/>
        <v>$4.46</v>
      </c>
      <c r="G302" s="31">
        <v>12.66</v>
      </c>
    </row>
    <row r="303" spans="1:7" ht="13.5" customHeight="1" x14ac:dyDescent="0.25">
      <c r="A303" s="25" t="s">
        <v>415</v>
      </c>
      <c r="B303" s="26" t="s">
        <v>416</v>
      </c>
      <c r="C303" s="27" t="s">
        <v>2</v>
      </c>
      <c r="D303" s="28">
        <v>9</v>
      </c>
      <c r="E303" s="29">
        <f t="shared" si="8"/>
        <v>12.61</v>
      </c>
      <c r="F303" s="30" t="str">
        <f t="shared" si="9"/>
        <v/>
      </c>
      <c r="G303" s="31">
        <v>12.61</v>
      </c>
    </row>
    <row r="304" spans="1:7" ht="13.5" customHeight="1" x14ac:dyDescent="0.25">
      <c r="A304" s="25" t="s">
        <v>1651</v>
      </c>
      <c r="B304" s="26" t="s">
        <v>1652</v>
      </c>
      <c r="C304" s="27" t="s">
        <v>2</v>
      </c>
      <c r="D304" s="28">
        <v>9</v>
      </c>
      <c r="E304" s="29">
        <f t="shared" si="8"/>
        <v>7.95</v>
      </c>
      <c r="F304" s="30" t="str">
        <f t="shared" si="9"/>
        <v/>
      </c>
      <c r="G304" s="31">
        <v>7.95</v>
      </c>
    </row>
    <row r="305" spans="1:7" ht="13.5" customHeight="1" x14ac:dyDescent="0.25">
      <c r="A305" s="25" t="s">
        <v>417</v>
      </c>
      <c r="B305" s="26" t="s">
        <v>418</v>
      </c>
      <c r="C305" s="27" t="s">
        <v>2</v>
      </c>
      <c r="D305" s="28">
        <v>9</v>
      </c>
      <c r="E305" s="29">
        <f t="shared" si="8"/>
        <v>0.62</v>
      </c>
      <c r="F305" s="30" t="str">
        <f t="shared" si="9"/>
        <v/>
      </c>
      <c r="G305" s="31">
        <v>0.62</v>
      </c>
    </row>
    <row r="306" spans="1:7" ht="13.5" customHeight="1" x14ac:dyDescent="0.25">
      <c r="A306" s="25" t="s">
        <v>1653</v>
      </c>
      <c r="B306" s="26" t="s">
        <v>897</v>
      </c>
      <c r="C306" s="27" t="s">
        <v>2</v>
      </c>
      <c r="D306" s="28">
        <v>9</v>
      </c>
      <c r="E306" s="29">
        <f t="shared" si="8"/>
        <v>3.93</v>
      </c>
      <c r="F306" s="30" t="str">
        <f t="shared" si="9"/>
        <v/>
      </c>
      <c r="G306" s="31">
        <v>3.93</v>
      </c>
    </row>
    <row r="307" spans="1:7" ht="13.5" customHeight="1" x14ac:dyDescent="0.25">
      <c r="A307" s="25" t="s">
        <v>1654</v>
      </c>
      <c r="B307" s="26" t="s">
        <v>1655</v>
      </c>
      <c r="C307" s="27" t="s">
        <v>2</v>
      </c>
      <c r="D307" s="28">
        <v>9</v>
      </c>
      <c r="E307" s="29">
        <f t="shared" si="8"/>
        <v>2.5299999999999998</v>
      </c>
      <c r="F307" s="30" t="str">
        <f t="shared" si="9"/>
        <v/>
      </c>
      <c r="G307" s="31">
        <v>2.5299999999999998</v>
      </c>
    </row>
    <row r="308" spans="1:7" ht="13.5" customHeight="1" x14ac:dyDescent="0.25">
      <c r="A308" s="25" t="s">
        <v>419</v>
      </c>
      <c r="B308" s="26" t="s">
        <v>420</v>
      </c>
      <c r="C308" s="27" t="s">
        <v>2</v>
      </c>
      <c r="D308" s="28">
        <v>9</v>
      </c>
      <c r="E308" s="29">
        <f t="shared" si="8"/>
        <v>0.76</v>
      </c>
      <c r="F308" s="30" t="str">
        <f t="shared" si="9"/>
        <v/>
      </c>
      <c r="G308" s="31">
        <v>0.76</v>
      </c>
    </row>
    <row r="309" spans="1:7" ht="13.5" customHeight="1" x14ac:dyDescent="0.25">
      <c r="A309" s="25" t="s">
        <v>421</v>
      </c>
      <c r="B309" s="26" t="s">
        <v>422</v>
      </c>
      <c r="C309" s="27" t="s">
        <v>2</v>
      </c>
      <c r="D309" s="28">
        <v>30</v>
      </c>
      <c r="E309" s="29">
        <f t="shared" si="8"/>
        <v>35.6</v>
      </c>
      <c r="F309" s="30" t="str">
        <f t="shared" si="9"/>
        <v>$4.46</v>
      </c>
      <c r="G309" s="31">
        <v>31.14</v>
      </c>
    </row>
    <row r="310" spans="1:7" ht="13.5" customHeight="1" x14ac:dyDescent="0.25">
      <c r="A310" s="25" t="s">
        <v>423</v>
      </c>
      <c r="B310" s="26" t="s">
        <v>424</v>
      </c>
      <c r="C310" s="27" t="s">
        <v>2</v>
      </c>
      <c r="D310" s="28">
        <v>9</v>
      </c>
      <c r="E310" s="29">
        <f t="shared" si="8"/>
        <v>3482.15</v>
      </c>
      <c r="F310" s="30" t="str">
        <f t="shared" si="9"/>
        <v/>
      </c>
      <c r="G310" s="31">
        <v>3482.15</v>
      </c>
    </row>
    <row r="311" spans="1:7" ht="13.5" customHeight="1" x14ac:dyDescent="0.25">
      <c r="A311" s="32" t="s">
        <v>1656</v>
      </c>
      <c r="B311" s="26" t="s">
        <v>1657</v>
      </c>
      <c r="C311" s="27" t="s">
        <v>2</v>
      </c>
      <c r="D311" s="28">
        <v>9</v>
      </c>
      <c r="E311" s="29">
        <f t="shared" si="8"/>
        <v>223.55</v>
      </c>
      <c r="F311" s="30" t="str">
        <f t="shared" si="9"/>
        <v/>
      </c>
      <c r="G311" s="31">
        <v>223.55</v>
      </c>
    </row>
    <row r="312" spans="1:7" ht="13.5" customHeight="1" x14ac:dyDescent="0.25">
      <c r="A312" s="25" t="s">
        <v>1046</v>
      </c>
      <c r="B312" s="26" t="s">
        <v>1047</v>
      </c>
      <c r="C312" s="27" t="s">
        <v>2</v>
      </c>
      <c r="D312" s="28">
        <v>30</v>
      </c>
      <c r="E312" s="29">
        <f t="shared" si="8"/>
        <v>5.47</v>
      </c>
      <c r="F312" s="30" t="str">
        <f t="shared" si="9"/>
        <v>$4.46</v>
      </c>
      <c r="G312" s="31">
        <v>1.01</v>
      </c>
    </row>
    <row r="313" spans="1:7" ht="13.5" customHeight="1" x14ac:dyDescent="0.25">
      <c r="A313" s="32" t="s">
        <v>429</v>
      </c>
      <c r="B313" s="26" t="s">
        <v>430</v>
      </c>
      <c r="C313" s="27" t="s">
        <v>2</v>
      </c>
      <c r="D313" s="28">
        <v>30</v>
      </c>
      <c r="E313" s="29">
        <f t="shared" si="8"/>
        <v>7.77</v>
      </c>
      <c r="F313" s="30" t="str">
        <f t="shared" si="9"/>
        <v>$4.46</v>
      </c>
      <c r="G313" s="31">
        <v>3.31</v>
      </c>
    </row>
    <row r="314" spans="1:7" ht="13.5" customHeight="1" x14ac:dyDescent="0.25">
      <c r="A314" s="25" t="s">
        <v>431</v>
      </c>
      <c r="B314" s="26" t="s">
        <v>432</v>
      </c>
      <c r="C314" s="27" t="s">
        <v>2</v>
      </c>
      <c r="D314" s="28">
        <v>30</v>
      </c>
      <c r="E314" s="29">
        <f t="shared" si="8"/>
        <v>35.839999999999996</v>
      </c>
      <c r="F314" s="30" t="str">
        <f t="shared" si="9"/>
        <v>$4.46</v>
      </c>
      <c r="G314" s="31">
        <v>31.38</v>
      </c>
    </row>
    <row r="315" spans="1:7" ht="13.5" customHeight="1" x14ac:dyDescent="0.25">
      <c r="A315" s="32" t="s">
        <v>433</v>
      </c>
      <c r="B315" s="26" t="s">
        <v>434</v>
      </c>
      <c r="C315" s="27" t="s">
        <v>2</v>
      </c>
      <c r="D315" s="28">
        <v>30</v>
      </c>
      <c r="E315" s="29">
        <f t="shared" si="8"/>
        <v>54.93</v>
      </c>
      <c r="F315" s="30" t="str">
        <f t="shared" si="9"/>
        <v>$4.46</v>
      </c>
      <c r="G315" s="31">
        <v>50.47</v>
      </c>
    </row>
    <row r="316" spans="1:7" ht="13.5" customHeight="1" x14ac:dyDescent="0.25">
      <c r="A316" s="25" t="s">
        <v>435</v>
      </c>
      <c r="B316" s="26" t="s">
        <v>436</v>
      </c>
      <c r="C316" s="27" t="s">
        <v>2</v>
      </c>
      <c r="D316" s="28">
        <v>30</v>
      </c>
      <c r="E316" s="29">
        <f t="shared" si="8"/>
        <v>7.09</v>
      </c>
      <c r="F316" s="30" t="str">
        <f t="shared" si="9"/>
        <v>$4.46</v>
      </c>
      <c r="G316" s="31">
        <v>2.63</v>
      </c>
    </row>
    <row r="317" spans="1:7" ht="13.5" customHeight="1" x14ac:dyDescent="0.25">
      <c r="A317" s="25" t="s">
        <v>1658</v>
      </c>
      <c r="B317" s="26" t="s">
        <v>1659</v>
      </c>
      <c r="C317" s="27" t="s">
        <v>2</v>
      </c>
      <c r="D317" s="28">
        <v>30</v>
      </c>
      <c r="E317" s="29">
        <f t="shared" si="8"/>
        <v>6.08</v>
      </c>
      <c r="F317" s="30" t="str">
        <f t="shared" si="9"/>
        <v>$4.46</v>
      </c>
      <c r="G317" s="31">
        <v>1.62</v>
      </c>
    </row>
    <row r="318" spans="1:7" ht="13.5" customHeight="1" x14ac:dyDescent="0.25">
      <c r="A318" s="25" t="s">
        <v>1660</v>
      </c>
      <c r="B318" s="26" t="s">
        <v>1661</v>
      </c>
      <c r="C318" s="27" t="s">
        <v>2</v>
      </c>
      <c r="D318" s="28">
        <v>30</v>
      </c>
      <c r="E318" s="29">
        <f t="shared" si="8"/>
        <v>5.79</v>
      </c>
      <c r="F318" s="30" t="str">
        <f t="shared" si="9"/>
        <v>$4.46</v>
      </c>
      <c r="G318" s="31">
        <v>1.33</v>
      </c>
    </row>
    <row r="319" spans="1:7" ht="13.5" customHeight="1" x14ac:dyDescent="0.25">
      <c r="A319" s="25" t="s">
        <v>1790</v>
      </c>
      <c r="B319" s="26" t="s">
        <v>1791</v>
      </c>
      <c r="C319" s="27" t="s">
        <v>2</v>
      </c>
      <c r="D319" s="28">
        <v>9</v>
      </c>
      <c r="E319" s="29">
        <f t="shared" si="8"/>
        <v>3.75</v>
      </c>
      <c r="F319" s="30" t="str">
        <f t="shared" si="9"/>
        <v/>
      </c>
      <c r="G319" s="31">
        <v>3.75</v>
      </c>
    </row>
    <row r="320" spans="1:7" ht="13.5" customHeight="1" x14ac:dyDescent="0.25">
      <c r="A320" s="25" t="s">
        <v>1662</v>
      </c>
      <c r="B320" s="26" t="s">
        <v>1663</v>
      </c>
      <c r="C320" s="27" t="s">
        <v>2</v>
      </c>
      <c r="D320" s="28">
        <v>30</v>
      </c>
      <c r="E320" s="29">
        <f t="shared" si="8"/>
        <v>11.809999999999999</v>
      </c>
      <c r="F320" s="30" t="str">
        <f t="shared" si="9"/>
        <v>$4.46</v>
      </c>
      <c r="G320" s="31">
        <v>7.35</v>
      </c>
    </row>
    <row r="321" spans="1:7" ht="13.5" customHeight="1" x14ac:dyDescent="0.25">
      <c r="A321" s="25" t="s">
        <v>439</v>
      </c>
      <c r="B321" s="26" t="s">
        <v>440</v>
      </c>
      <c r="C321" s="27" t="s">
        <v>2</v>
      </c>
      <c r="D321" s="28">
        <v>30</v>
      </c>
      <c r="E321" s="29">
        <f t="shared" si="8"/>
        <v>14.670000000000002</v>
      </c>
      <c r="F321" s="30" t="str">
        <f t="shared" si="9"/>
        <v>$4.46</v>
      </c>
      <c r="G321" s="31">
        <v>10.210000000000001</v>
      </c>
    </row>
    <row r="322" spans="1:7" ht="13.5" customHeight="1" x14ac:dyDescent="0.25">
      <c r="A322" s="32" t="s">
        <v>441</v>
      </c>
      <c r="B322" s="26" t="s">
        <v>442</v>
      </c>
      <c r="C322" s="27" t="s">
        <v>2</v>
      </c>
      <c r="D322" s="28">
        <v>9</v>
      </c>
      <c r="E322" s="29">
        <f t="shared" si="8"/>
        <v>546.07000000000005</v>
      </c>
      <c r="F322" s="30" t="str">
        <f t="shared" si="9"/>
        <v/>
      </c>
      <c r="G322" s="31">
        <v>546.07000000000005</v>
      </c>
    </row>
    <row r="323" spans="1:7" ht="13.5" customHeight="1" x14ac:dyDescent="0.25">
      <c r="A323" s="32" t="s">
        <v>443</v>
      </c>
      <c r="B323" s="26" t="s">
        <v>444</v>
      </c>
      <c r="C323" s="27" t="s">
        <v>2</v>
      </c>
      <c r="D323" s="28">
        <v>9</v>
      </c>
      <c r="E323" s="29">
        <f t="shared" si="8"/>
        <v>0.87</v>
      </c>
      <c r="F323" s="30" t="str">
        <f t="shared" si="9"/>
        <v/>
      </c>
      <c r="G323" s="31">
        <v>0.87</v>
      </c>
    </row>
    <row r="324" spans="1:7" ht="13.5" customHeight="1" x14ac:dyDescent="0.25">
      <c r="A324" s="25" t="s">
        <v>447</v>
      </c>
      <c r="B324" s="26" t="s">
        <v>448</v>
      </c>
      <c r="C324" s="27" t="s">
        <v>2</v>
      </c>
      <c r="D324" s="28">
        <v>9</v>
      </c>
      <c r="E324" s="29">
        <f t="shared" si="8"/>
        <v>1.1100000000000001</v>
      </c>
      <c r="F324" s="30" t="str">
        <f t="shared" si="9"/>
        <v/>
      </c>
      <c r="G324" s="31">
        <v>1.1100000000000001</v>
      </c>
    </row>
    <row r="325" spans="1:7" ht="13.5" customHeight="1" x14ac:dyDescent="0.25">
      <c r="A325" s="25" t="s">
        <v>449</v>
      </c>
      <c r="B325" s="26" t="s">
        <v>450</v>
      </c>
      <c r="C325" s="27" t="s">
        <v>2</v>
      </c>
      <c r="D325" s="28">
        <v>9</v>
      </c>
      <c r="E325" s="29">
        <f t="shared" ref="E325:E388" si="10">IF(ISTEXT(G325),0,IF(F325="$4.46",F325+G325,G325))</f>
        <v>1.08</v>
      </c>
      <c r="F325" s="30" t="str">
        <f t="shared" ref="F325:F388" si="11">IF(G325=0,"",IF(D325=30,"$4.46",""))</f>
        <v/>
      </c>
      <c r="G325" s="31">
        <v>1.08</v>
      </c>
    </row>
    <row r="326" spans="1:7" ht="13.5" customHeight="1" x14ac:dyDescent="0.25">
      <c r="A326" s="25" t="s">
        <v>451</v>
      </c>
      <c r="B326" s="26" t="s">
        <v>452</v>
      </c>
      <c r="C326" s="27" t="s">
        <v>2</v>
      </c>
      <c r="D326" s="28">
        <v>9</v>
      </c>
      <c r="E326" s="29">
        <f t="shared" si="10"/>
        <v>15.05</v>
      </c>
      <c r="F326" s="30" t="str">
        <f t="shared" si="11"/>
        <v/>
      </c>
      <c r="G326" s="31">
        <v>15.05</v>
      </c>
    </row>
    <row r="327" spans="1:7" ht="13.5" customHeight="1" x14ac:dyDescent="0.25">
      <c r="A327" s="25" t="s">
        <v>453</v>
      </c>
      <c r="B327" s="26" t="s">
        <v>454</v>
      </c>
      <c r="C327" s="27" t="s">
        <v>2</v>
      </c>
      <c r="D327" s="28">
        <v>30</v>
      </c>
      <c r="E327" s="29">
        <f t="shared" si="10"/>
        <v>371.58</v>
      </c>
      <c r="F327" s="30" t="str">
        <f t="shared" si="11"/>
        <v>$4.46</v>
      </c>
      <c r="G327" s="31">
        <v>367.12</v>
      </c>
    </row>
    <row r="328" spans="1:7" ht="13.5" customHeight="1" x14ac:dyDescent="0.25">
      <c r="A328" s="25" t="s">
        <v>455</v>
      </c>
      <c r="B328" s="26" t="s">
        <v>456</v>
      </c>
      <c r="C328" s="27" t="s">
        <v>2</v>
      </c>
      <c r="D328" s="28">
        <v>30</v>
      </c>
      <c r="E328" s="29">
        <f t="shared" si="10"/>
        <v>5.45</v>
      </c>
      <c r="F328" s="30" t="str">
        <f t="shared" si="11"/>
        <v>$4.46</v>
      </c>
      <c r="G328" s="31">
        <v>0.99</v>
      </c>
    </row>
    <row r="329" spans="1:7" ht="13.5" customHeight="1" x14ac:dyDescent="0.25">
      <c r="A329" s="25" t="s">
        <v>1664</v>
      </c>
      <c r="B329" s="26" t="s">
        <v>1393</v>
      </c>
      <c r="C329" s="27" t="s">
        <v>2</v>
      </c>
      <c r="D329" s="28">
        <v>9</v>
      </c>
      <c r="E329" s="29">
        <f t="shared" si="10"/>
        <v>34.25</v>
      </c>
      <c r="F329" s="30" t="str">
        <f t="shared" si="11"/>
        <v/>
      </c>
      <c r="G329" s="31">
        <v>34.25</v>
      </c>
    </row>
    <row r="330" spans="1:7" ht="13.5" customHeight="1" x14ac:dyDescent="0.25">
      <c r="A330" s="25" t="s">
        <v>457</v>
      </c>
      <c r="B330" s="26" t="s">
        <v>458</v>
      </c>
      <c r="C330" s="27" t="s">
        <v>2</v>
      </c>
      <c r="D330" s="28">
        <v>9</v>
      </c>
      <c r="E330" s="29">
        <f t="shared" si="10"/>
        <v>137.13999999999999</v>
      </c>
      <c r="F330" s="30" t="str">
        <f t="shared" si="11"/>
        <v/>
      </c>
      <c r="G330" s="31">
        <v>137.13999999999999</v>
      </c>
    </row>
    <row r="331" spans="1:7" ht="13.5" customHeight="1" x14ac:dyDescent="0.25">
      <c r="A331" s="32" t="s">
        <v>1479</v>
      </c>
      <c r="B331" s="26" t="s">
        <v>1480</v>
      </c>
      <c r="C331" s="27">
        <v>1</v>
      </c>
      <c r="D331" s="28">
        <v>9</v>
      </c>
      <c r="E331" s="29">
        <f t="shared" si="10"/>
        <v>79.08</v>
      </c>
      <c r="F331" s="30" t="str">
        <f t="shared" si="11"/>
        <v/>
      </c>
      <c r="G331" s="31">
        <v>79.08</v>
      </c>
    </row>
    <row r="332" spans="1:7" ht="13.5" customHeight="1" x14ac:dyDescent="0.25">
      <c r="A332" s="25" t="s">
        <v>1665</v>
      </c>
      <c r="B332" s="26" t="s">
        <v>1666</v>
      </c>
      <c r="C332" s="27" t="s">
        <v>2</v>
      </c>
      <c r="D332" s="28">
        <v>9</v>
      </c>
      <c r="E332" s="29">
        <f t="shared" si="10"/>
        <v>147.36000000000001</v>
      </c>
      <c r="F332" s="30" t="str">
        <f t="shared" si="11"/>
        <v/>
      </c>
      <c r="G332" s="31">
        <v>147.36000000000001</v>
      </c>
    </row>
    <row r="333" spans="1:7" ht="13.5" customHeight="1" x14ac:dyDescent="0.25">
      <c r="A333" s="25" t="s">
        <v>1667</v>
      </c>
      <c r="B333" s="26" t="s">
        <v>1668</v>
      </c>
      <c r="C333" s="27" t="s">
        <v>2</v>
      </c>
      <c r="D333" s="28">
        <v>9</v>
      </c>
      <c r="E333" s="29">
        <f t="shared" si="10"/>
        <v>109.53</v>
      </c>
      <c r="F333" s="30" t="str">
        <f t="shared" si="11"/>
        <v/>
      </c>
      <c r="G333" s="31">
        <v>109.53</v>
      </c>
    </row>
    <row r="334" spans="1:7" ht="13.5" customHeight="1" x14ac:dyDescent="0.25">
      <c r="A334" s="25" t="s">
        <v>461</v>
      </c>
      <c r="B334" s="26" t="s">
        <v>462</v>
      </c>
      <c r="C334" s="27" t="s">
        <v>2</v>
      </c>
      <c r="D334" s="28">
        <v>9</v>
      </c>
      <c r="E334" s="29">
        <f t="shared" si="10"/>
        <v>10.31</v>
      </c>
      <c r="F334" s="30" t="str">
        <f t="shared" si="11"/>
        <v/>
      </c>
      <c r="G334" s="31">
        <v>10.31</v>
      </c>
    </row>
    <row r="335" spans="1:7" ht="13.5" customHeight="1" x14ac:dyDescent="0.25">
      <c r="A335" s="25" t="s">
        <v>463</v>
      </c>
      <c r="B335" s="26" t="s">
        <v>464</v>
      </c>
      <c r="C335" s="27" t="s">
        <v>2</v>
      </c>
      <c r="D335" s="28">
        <v>30</v>
      </c>
      <c r="E335" s="29">
        <f t="shared" si="10"/>
        <v>28.5</v>
      </c>
      <c r="F335" s="30" t="str">
        <f t="shared" si="11"/>
        <v>$4.46</v>
      </c>
      <c r="G335" s="31">
        <v>24.04</v>
      </c>
    </row>
    <row r="336" spans="1:7" ht="13.5" customHeight="1" x14ac:dyDescent="0.25">
      <c r="A336" s="25" t="s">
        <v>465</v>
      </c>
      <c r="B336" s="26" t="s">
        <v>466</v>
      </c>
      <c r="C336" s="27" t="s">
        <v>2</v>
      </c>
      <c r="D336" s="28">
        <v>30</v>
      </c>
      <c r="E336" s="29">
        <f t="shared" si="10"/>
        <v>84.6</v>
      </c>
      <c r="F336" s="30" t="str">
        <f t="shared" si="11"/>
        <v>$4.46</v>
      </c>
      <c r="G336" s="31">
        <v>80.14</v>
      </c>
    </row>
    <row r="337" spans="1:7" ht="13.5" customHeight="1" x14ac:dyDescent="0.25">
      <c r="A337" s="25" t="s">
        <v>467</v>
      </c>
      <c r="B337" s="26" t="s">
        <v>468</v>
      </c>
      <c r="C337" s="27" t="s">
        <v>2</v>
      </c>
      <c r="D337" s="28">
        <v>30</v>
      </c>
      <c r="E337" s="29">
        <f t="shared" si="10"/>
        <v>9.26</v>
      </c>
      <c r="F337" s="30" t="str">
        <f t="shared" si="11"/>
        <v>$4.46</v>
      </c>
      <c r="G337" s="31">
        <v>4.8</v>
      </c>
    </row>
    <row r="338" spans="1:7" ht="13.5" customHeight="1" x14ac:dyDescent="0.25">
      <c r="A338" s="25" t="s">
        <v>469</v>
      </c>
      <c r="B338" s="26" t="s">
        <v>470</v>
      </c>
      <c r="C338" s="27" t="s">
        <v>2</v>
      </c>
      <c r="D338" s="28">
        <v>9</v>
      </c>
      <c r="E338" s="29">
        <f t="shared" si="10"/>
        <v>34.340000000000003</v>
      </c>
      <c r="F338" s="30" t="str">
        <f t="shared" si="11"/>
        <v/>
      </c>
      <c r="G338" s="31">
        <v>34.340000000000003</v>
      </c>
    </row>
    <row r="339" spans="1:7" ht="13.5" customHeight="1" x14ac:dyDescent="0.25">
      <c r="A339" s="25" t="s">
        <v>471</v>
      </c>
      <c r="B339" s="26" t="s">
        <v>472</v>
      </c>
      <c r="C339" s="27" t="s">
        <v>2</v>
      </c>
      <c r="D339" s="28">
        <v>30</v>
      </c>
      <c r="E339" s="29">
        <f t="shared" si="10"/>
        <v>15.760000000000002</v>
      </c>
      <c r="F339" s="30" t="str">
        <f t="shared" si="11"/>
        <v>$4.46</v>
      </c>
      <c r="G339" s="31">
        <v>11.3</v>
      </c>
    </row>
    <row r="340" spans="1:7" ht="13.5" customHeight="1" x14ac:dyDescent="0.25">
      <c r="A340" s="32" t="s">
        <v>473</v>
      </c>
      <c r="B340" s="26" t="s">
        <v>474</v>
      </c>
      <c r="C340" s="27" t="s">
        <v>2</v>
      </c>
      <c r="D340" s="28">
        <v>30</v>
      </c>
      <c r="E340" s="29">
        <f t="shared" si="10"/>
        <v>105.50999999999999</v>
      </c>
      <c r="F340" s="30" t="str">
        <f t="shared" si="11"/>
        <v>$4.46</v>
      </c>
      <c r="G340" s="31">
        <v>101.05</v>
      </c>
    </row>
    <row r="341" spans="1:7" ht="13.5" customHeight="1" x14ac:dyDescent="0.25">
      <c r="A341" s="25" t="s">
        <v>475</v>
      </c>
      <c r="B341" s="26" t="s">
        <v>476</v>
      </c>
      <c r="C341" s="27" t="s">
        <v>2</v>
      </c>
      <c r="D341" s="28">
        <v>30</v>
      </c>
      <c r="E341" s="29">
        <f t="shared" si="10"/>
        <v>16.649999999999999</v>
      </c>
      <c r="F341" s="30" t="str">
        <f t="shared" si="11"/>
        <v>$4.46</v>
      </c>
      <c r="G341" s="31">
        <v>12.19</v>
      </c>
    </row>
    <row r="342" spans="1:7" ht="13.5" customHeight="1" x14ac:dyDescent="0.25">
      <c r="A342" s="25" t="s">
        <v>1669</v>
      </c>
      <c r="B342" s="26" t="s">
        <v>1670</v>
      </c>
      <c r="C342" s="27" t="s">
        <v>2</v>
      </c>
      <c r="D342" s="28">
        <v>30</v>
      </c>
      <c r="E342" s="29">
        <f t="shared" si="10"/>
        <v>29.23</v>
      </c>
      <c r="F342" s="30" t="str">
        <f t="shared" si="11"/>
        <v>$4.46</v>
      </c>
      <c r="G342" s="31">
        <v>24.77</v>
      </c>
    </row>
    <row r="343" spans="1:7" ht="13.5" customHeight="1" x14ac:dyDescent="0.25">
      <c r="A343" s="25" t="s">
        <v>477</v>
      </c>
      <c r="B343" s="26" t="s">
        <v>478</v>
      </c>
      <c r="C343" s="27" t="s">
        <v>2</v>
      </c>
      <c r="D343" s="28">
        <v>30</v>
      </c>
      <c r="E343" s="29">
        <f t="shared" si="10"/>
        <v>11.71</v>
      </c>
      <c r="F343" s="30" t="str">
        <f t="shared" si="11"/>
        <v>$4.46</v>
      </c>
      <c r="G343" s="31">
        <v>7.25</v>
      </c>
    </row>
    <row r="344" spans="1:7" ht="13.5" customHeight="1" x14ac:dyDescent="0.25">
      <c r="A344" s="25" t="s">
        <v>1671</v>
      </c>
      <c r="B344" s="26" t="s">
        <v>1672</v>
      </c>
      <c r="C344" s="27" t="s">
        <v>2</v>
      </c>
      <c r="D344" s="28">
        <v>30</v>
      </c>
      <c r="E344" s="29">
        <f t="shared" si="10"/>
        <v>15.71</v>
      </c>
      <c r="F344" s="30" t="str">
        <f t="shared" si="11"/>
        <v>$4.46</v>
      </c>
      <c r="G344" s="31">
        <v>11.25</v>
      </c>
    </row>
    <row r="345" spans="1:7" ht="13.5" customHeight="1" x14ac:dyDescent="0.25">
      <c r="A345" s="25" t="s">
        <v>479</v>
      </c>
      <c r="B345" s="26" t="s">
        <v>480</v>
      </c>
      <c r="C345" s="27" t="s">
        <v>2</v>
      </c>
      <c r="D345" s="28">
        <v>9</v>
      </c>
      <c r="E345" s="29">
        <f t="shared" si="10"/>
        <v>123.62</v>
      </c>
      <c r="F345" s="30" t="str">
        <f t="shared" si="11"/>
        <v/>
      </c>
      <c r="G345" s="31">
        <v>123.62</v>
      </c>
    </row>
    <row r="346" spans="1:7" ht="13.5" customHeight="1" x14ac:dyDescent="0.25">
      <c r="A346" s="32" t="s">
        <v>481</v>
      </c>
      <c r="B346" s="26" t="s">
        <v>482</v>
      </c>
      <c r="C346" s="27" t="s">
        <v>2</v>
      </c>
      <c r="D346" s="28">
        <v>30</v>
      </c>
      <c r="E346" s="29">
        <f t="shared" si="10"/>
        <v>64.739999999999995</v>
      </c>
      <c r="F346" s="30" t="str">
        <f t="shared" si="11"/>
        <v>$4.46</v>
      </c>
      <c r="G346" s="31">
        <v>60.28</v>
      </c>
    </row>
    <row r="347" spans="1:7" ht="13.5" customHeight="1" x14ac:dyDescent="0.25">
      <c r="A347" s="25" t="s">
        <v>483</v>
      </c>
      <c r="B347" s="26" t="s">
        <v>484</v>
      </c>
      <c r="C347" s="27" t="s">
        <v>2</v>
      </c>
      <c r="D347" s="28">
        <v>9</v>
      </c>
      <c r="E347" s="29">
        <f t="shared" si="10"/>
        <v>157.07</v>
      </c>
      <c r="F347" s="30" t="str">
        <f t="shared" si="11"/>
        <v/>
      </c>
      <c r="G347" s="31">
        <v>157.07</v>
      </c>
    </row>
    <row r="348" spans="1:7" ht="13.5" customHeight="1" x14ac:dyDescent="0.25">
      <c r="A348" s="25" t="s">
        <v>485</v>
      </c>
      <c r="B348" s="26" t="s">
        <v>486</v>
      </c>
      <c r="C348" s="27" t="s">
        <v>2</v>
      </c>
      <c r="D348" s="28">
        <v>9</v>
      </c>
      <c r="E348" s="29">
        <f t="shared" si="10"/>
        <v>2.19</v>
      </c>
      <c r="F348" s="30" t="str">
        <f t="shared" si="11"/>
        <v/>
      </c>
      <c r="G348" s="31">
        <v>2.19</v>
      </c>
    </row>
    <row r="349" spans="1:7" ht="13.5" customHeight="1" x14ac:dyDescent="0.25">
      <c r="A349" s="25" t="s">
        <v>491</v>
      </c>
      <c r="B349" s="26" t="s">
        <v>492</v>
      </c>
      <c r="C349" s="27" t="s">
        <v>2</v>
      </c>
      <c r="D349" s="28">
        <v>9</v>
      </c>
      <c r="E349" s="29">
        <f t="shared" si="10"/>
        <v>91.47</v>
      </c>
      <c r="F349" s="30" t="str">
        <f t="shared" si="11"/>
        <v/>
      </c>
      <c r="G349" s="31">
        <v>91.47</v>
      </c>
    </row>
    <row r="350" spans="1:7" ht="13.5" customHeight="1" x14ac:dyDescent="0.25">
      <c r="A350" s="25" t="s">
        <v>493</v>
      </c>
      <c r="B350" s="26" t="s">
        <v>494</v>
      </c>
      <c r="C350" s="27" t="s">
        <v>2</v>
      </c>
      <c r="D350" s="28">
        <v>30</v>
      </c>
      <c r="E350" s="29">
        <f t="shared" si="10"/>
        <v>5.36</v>
      </c>
      <c r="F350" s="30" t="str">
        <f t="shared" si="11"/>
        <v>$4.46</v>
      </c>
      <c r="G350" s="31">
        <v>0.9</v>
      </c>
    </row>
    <row r="351" spans="1:7" ht="13.5" customHeight="1" x14ac:dyDescent="0.25">
      <c r="A351" s="25" t="s">
        <v>1056</v>
      </c>
      <c r="B351" s="26" t="s">
        <v>1057</v>
      </c>
      <c r="C351" s="27" t="s">
        <v>2</v>
      </c>
      <c r="D351" s="28">
        <v>9</v>
      </c>
      <c r="E351" s="29">
        <f t="shared" si="10"/>
        <v>18.690000000000001</v>
      </c>
      <c r="F351" s="30" t="str">
        <f t="shared" si="11"/>
        <v/>
      </c>
      <c r="G351" s="31">
        <v>18.690000000000001</v>
      </c>
    </row>
    <row r="352" spans="1:7" ht="13.5" customHeight="1" x14ac:dyDescent="0.25">
      <c r="A352" s="25" t="s">
        <v>1673</v>
      </c>
      <c r="B352" s="26" t="s">
        <v>1674</v>
      </c>
      <c r="C352" s="27" t="s">
        <v>2</v>
      </c>
      <c r="D352" s="28">
        <v>30</v>
      </c>
      <c r="E352" s="29">
        <f t="shared" si="10"/>
        <v>72.11</v>
      </c>
      <c r="F352" s="30" t="str">
        <f t="shared" si="11"/>
        <v>$4.46</v>
      </c>
      <c r="G352" s="31">
        <v>67.650000000000006</v>
      </c>
    </row>
    <row r="353" spans="1:7" ht="13.5" customHeight="1" x14ac:dyDescent="0.25">
      <c r="A353" s="25" t="s">
        <v>497</v>
      </c>
      <c r="B353" s="26" t="s">
        <v>498</v>
      </c>
      <c r="C353" s="27" t="s">
        <v>2</v>
      </c>
      <c r="D353" s="28">
        <v>9</v>
      </c>
      <c r="E353" s="29">
        <f t="shared" si="10"/>
        <v>42.58</v>
      </c>
      <c r="F353" s="30" t="str">
        <f t="shared" si="11"/>
        <v/>
      </c>
      <c r="G353" s="31">
        <v>42.58</v>
      </c>
    </row>
    <row r="354" spans="1:7" ht="13.5" customHeight="1" x14ac:dyDescent="0.25">
      <c r="A354" s="25" t="s">
        <v>499</v>
      </c>
      <c r="B354" s="26" t="s">
        <v>500</v>
      </c>
      <c r="C354" s="27" t="s">
        <v>2</v>
      </c>
      <c r="D354" s="28">
        <v>9</v>
      </c>
      <c r="E354" s="29">
        <f t="shared" si="10"/>
        <v>6.38</v>
      </c>
      <c r="F354" s="30" t="str">
        <f t="shared" si="11"/>
        <v/>
      </c>
      <c r="G354" s="31">
        <v>6.38</v>
      </c>
    </row>
    <row r="355" spans="1:7" ht="13.5" customHeight="1" x14ac:dyDescent="0.25">
      <c r="A355" s="25" t="s">
        <v>501</v>
      </c>
      <c r="B355" s="26" t="s">
        <v>502</v>
      </c>
      <c r="C355" s="27" t="s">
        <v>2</v>
      </c>
      <c r="D355" s="28">
        <v>9</v>
      </c>
      <c r="E355" s="29">
        <f t="shared" si="10"/>
        <v>2.27</v>
      </c>
      <c r="F355" s="30" t="str">
        <f t="shared" si="11"/>
        <v/>
      </c>
      <c r="G355" s="31">
        <v>2.27</v>
      </c>
    </row>
    <row r="356" spans="1:7" ht="13.5" customHeight="1" x14ac:dyDescent="0.25">
      <c r="A356" s="25" t="s">
        <v>503</v>
      </c>
      <c r="B356" s="26" t="s">
        <v>504</v>
      </c>
      <c r="C356" s="27" t="s">
        <v>2</v>
      </c>
      <c r="D356" s="28">
        <v>30</v>
      </c>
      <c r="E356" s="29">
        <f t="shared" si="10"/>
        <v>15.629999999999999</v>
      </c>
      <c r="F356" s="30" t="str">
        <f t="shared" si="11"/>
        <v>$4.46</v>
      </c>
      <c r="G356" s="31">
        <v>11.17</v>
      </c>
    </row>
    <row r="357" spans="1:7" ht="13.5" customHeight="1" x14ac:dyDescent="0.25">
      <c r="A357" s="25" t="s">
        <v>505</v>
      </c>
      <c r="B357" s="26" t="s">
        <v>506</v>
      </c>
      <c r="C357" s="27" t="s">
        <v>2</v>
      </c>
      <c r="D357" s="28">
        <v>30</v>
      </c>
      <c r="E357" s="29">
        <f t="shared" si="10"/>
        <v>6.41</v>
      </c>
      <c r="F357" s="30" t="str">
        <f t="shared" si="11"/>
        <v>$4.46</v>
      </c>
      <c r="G357" s="31">
        <v>1.95</v>
      </c>
    </row>
    <row r="358" spans="1:7" ht="13.5" customHeight="1" x14ac:dyDescent="0.25">
      <c r="A358" s="25" t="s">
        <v>507</v>
      </c>
      <c r="B358" s="26" t="s">
        <v>508</v>
      </c>
      <c r="C358" s="27" t="s">
        <v>2</v>
      </c>
      <c r="D358" s="28">
        <v>30</v>
      </c>
      <c r="E358" s="29">
        <f t="shared" si="10"/>
        <v>32.17</v>
      </c>
      <c r="F358" s="30" t="str">
        <f t="shared" si="11"/>
        <v>$4.46</v>
      </c>
      <c r="G358" s="31">
        <v>27.71</v>
      </c>
    </row>
    <row r="359" spans="1:7" ht="13.5" customHeight="1" x14ac:dyDescent="0.25">
      <c r="A359" s="25" t="s">
        <v>509</v>
      </c>
      <c r="B359" s="26" t="s">
        <v>510</v>
      </c>
      <c r="C359" s="27" t="s">
        <v>2</v>
      </c>
      <c r="D359" s="28">
        <v>30</v>
      </c>
      <c r="E359" s="29">
        <f t="shared" si="10"/>
        <v>2077.8000000000002</v>
      </c>
      <c r="F359" s="30" t="str">
        <f t="shared" si="11"/>
        <v>$4.46</v>
      </c>
      <c r="G359" s="31">
        <v>2073.34</v>
      </c>
    </row>
    <row r="360" spans="1:7" ht="13.5" customHeight="1" x14ac:dyDescent="0.25">
      <c r="A360" s="25" t="s">
        <v>1060</v>
      </c>
      <c r="B360" s="26" t="s">
        <v>1061</v>
      </c>
      <c r="C360" s="27" t="s">
        <v>2</v>
      </c>
      <c r="D360" s="28">
        <v>9</v>
      </c>
      <c r="E360" s="29">
        <f t="shared" si="10"/>
        <v>343.89</v>
      </c>
      <c r="F360" s="30" t="str">
        <f t="shared" si="11"/>
        <v/>
      </c>
      <c r="G360" s="31">
        <v>343.89</v>
      </c>
    </row>
    <row r="361" spans="1:7" ht="13.5" customHeight="1" x14ac:dyDescent="0.25">
      <c r="A361" s="25" t="s">
        <v>511</v>
      </c>
      <c r="B361" s="26" t="s">
        <v>512</v>
      </c>
      <c r="C361" s="27" t="s">
        <v>2</v>
      </c>
      <c r="D361" s="28">
        <v>9</v>
      </c>
      <c r="E361" s="29">
        <f t="shared" si="10"/>
        <v>0.52</v>
      </c>
      <c r="F361" s="30" t="str">
        <f t="shared" si="11"/>
        <v/>
      </c>
      <c r="G361" s="31">
        <v>0.52</v>
      </c>
    </row>
    <row r="362" spans="1:7" ht="13.5" customHeight="1" x14ac:dyDescent="0.25">
      <c r="A362" s="25" t="s">
        <v>513</v>
      </c>
      <c r="B362" s="26" t="s">
        <v>514</v>
      </c>
      <c r="C362" s="27" t="s">
        <v>2</v>
      </c>
      <c r="D362" s="28">
        <v>30</v>
      </c>
      <c r="E362" s="29">
        <f t="shared" si="10"/>
        <v>140.38</v>
      </c>
      <c r="F362" s="30" t="str">
        <f t="shared" si="11"/>
        <v>$4.46</v>
      </c>
      <c r="G362" s="31">
        <v>135.91999999999999</v>
      </c>
    </row>
    <row r="363" spans="1:7" ht="13.5" customHeight="1" x14ac:dyDescent="0.25">
      <c r="A363" s="32" t="s">
        <v>1675</v>
      </c>
      <c r="B363" s="26" t="s">
        <v>1676</v>
      </c>
      <c r="C363" s="27" t="s">
        <v>2</v>
      </c>
      <c r="D363" s="28">
        <v>9</v>
      </c>
      <c r="E363" s="29">
        <f t="shared" si="10"/>
        <v>17.54</v>
      </c>
      <c r="F363" s="30" t="str">
        <f t="shared" si="11"/>
        <v/>
      </c>
      <c r="G363" s="31">
        <v>17.54</v>
      </c>
    </row>
    <row r="364" spans="1:7" ht="13.5" customHeight="1" x14ac:dyDescent="0.25">
      <c r="A364" s="25" t="s">
        <v>515</v>
      </c>
      <c r="B364" s="26" t="s">
        <v>516</v>
      </c>
      <c r="C364" s="27" t="s">
        <v>2</v>
      </c>
      <c r="D364" s="28">
        <v>30</v>
      </c>
      <c r="E364" s="29">
        <f t="shared" si="10"/>
        <v>6.73</v>
      </c>
      <c r="F364" s="30" t="str">
        <f t="shared" si="11"/>
        <v>$4.46</v>
      </c>
      <c r="G364" s="31">
        <v>2.27</v>
      </c>
    </row>
    <row r="365" spans="1:7" ht="13.5" customHeight="1" x14ac:dyDescent="0.25">
      <c r="A365" s="25" t="s">
        <v>517</v>
      </c>
      <c r="B365" s="26" t="s">
        <v>518</v>
      </c>
      <c r="C365" s="27" t="s">
        <v>2</v>
      </c>
      <c r="D365" s="28">
        <v>30</v>
      </c>
      <c r="E365" s="29">
        <f t="shared" si="10"/>
        <v>10.42</v>
      </c>
      <c r="F365" s="30" t="str">
        <f t="shared" si="11"/>
        <v>$4.46</v>
      </c>
      <c r="G365" s="31">
        <v>5.96</v>
      </c>
    </row>
    <row r="366" spans="1:7" ht="13.5" customHeight="1" x14ac:dyDescent="0.25">
      <c r="A366" s="25" t="s">
        <v>1677</v>
      </c>
      <c r="B366" s="26" t="s">
        <v>1678</v>
      </c>
      <c r="C366" s="27" t="s">
        <v>2</v>
      </c>
      <c r="D366" s="28">
        <v>9</v>
      </c>
      <c r="E366" s="29">
        <f t="shared" si="10"/>
        <v>38.869999999999997</v>
      </c>
      <c r="F366" s="30" t="str">
        <f t="shared" si="11"/>
        <v/>
      </c>
      <c r="G366" s="31">
        <v>38.869999999999997</v>
      </c>
    </row>
    <row r="367" spans="1:7" ht="13.5" customHeight="1" x14ac:dyDescent="0.25">
      <c r="A367" s="25" t="s">
        <v>519</v>
      </c>
      <c r="B367" s="26" t="s">
        <v>520</v>
      </c>
      <c r="C367" s="27" t="s">
        <v>2</v>
      </c>
      <c r="D367" s="28">
        <v>9</v>
      </c>
      <c r="E367" s="29">
        <f t="shared" si="10"/>
        <v>55.82</v>
      </c>
      <c r="F367" s="30" t="str">
        <f t="shared" si="11"/>
        <v/>
      </c>
      <c r="G367" s="31">
        <v>55.82</v>
      </c>
    </row>
    <row r="368" spans="1:7" ht="13.5" customHeight="1" x14ac:dyDescent="0.25">
      <c r="A368" s="25" t="s">
        <v>1483</v>
      </c>
      <c r="B368" s="26" t="s">
        <v>1484</v>
      </c>
      <c r="C368" s="27" t="s">
        <v>2</v>
      </c>
      <c r="D368" s="28">
        <v>9</v>
      </c>
      <c r="E368" s="29">
        <f t="shared" si="10"/>
        <v>48.4</v>
      </c>
      <c r="F368" s="30" t="str">
        <f t="shared" si="11"/>
        <v/>
      </c>
      <c r="G368" s="31">
        <v>48.4</v>
      </c>
    </row>
    <row r="369" spans="1:7" ht="13.5" customHeight="1" x14ac:dyDescent="0.25">
      <c r="A369" s="32" t="s">
        <v>523</v>
      </c>
      <c r="B369" s="26" t="s">
        <v>524</v>
      </c>
      <c r="C369" s="27" t="s">
        <v>2</v>
      </c>
      <c r="D369" s="28">
        <v>30</v>
      </c>
      <c r="E369" s="29">
        <f t="shared" si="10"/>
        <v>5.36</v>
      </c>
      <c r="F369" s="30" t="str">
        <f t="shared" si="11"/>
        <v>$4.46</v>
      </c>
      <c r="G369" s="31">
        <v>0.9</v>
      </c>
    </row>
    <row r="370" spans="1:7" ht="13.5" customHeight="1" x14ac:dyDescent="0.25">
      <c r="A370" s="25" t="s">
        <v>525</v>
      </c>
      <c r="B370" s="26" t="s">
        <v>526</v>
      </c>
      <c r="C370" s="27" t="s">
        <v>2</v>
      </c>
      <c r="D370" s="28">
        <v>9</v>
      </c>
      <c r="E370" s="29">
        <f t="shared" si="10"/>
        <v>17.75</v>
      </c>
      <c r="F370" s="30" t="str">
        <f t="shared" si="11"/>
        <v/>
      </c>
      <c r="G370" s="31">
        <v>17.75</v>
      </c>
    </row>
    <row r="371" spans="1:7" ht="13.5" customHeight="1" x14ac:dyDescent="0.25">
      <c r="A371" s="25" t="s">
        <v>527</v>
      </c>
      <c r="B371" s="26" t="s">
        <v>528</v>
      </c>
      <c r="C371" s="27" t="s">
        <v>2</v>
      </c>
      <c r="D371" s="28">
        <v>30</v>
      </c>
      <c r="E371" s="29">
        <f t="shared" si="10"/>
        <v>471.19</v>
      </c>
      <c r="F371" s="30" t="str">
        <f t="shared" si="11"/>
        <v>$4.46</v>
      </c>
      <c r="G371" s="31">
        <v>466.73</v>
      </c>
    </row>
    <row r="372" spans="1:7" ht="13.5" customHeight="1" x14ac:dyDescent="0.25">
      <c r="A372" s="25" t="s">
        <v>529</v>
      </c>
      <c r="B372" s="26" t="s">
        <v>530</v>
      </c>
      <c r="C372" s="27" t="s">
        <v>2</v>
      </c>
      <c r="D372" s="28">
        <v>30</v>
      </c>
      <c r="E372" s="29">
        <f t="shared" si="10"/>
        <v>164.37</v>
      </c>
      <c r="F372" s="30" t="str">
        <f t="shared" si="11"/>
        <v>$4.46</v>
      </c>
      <c r="G372" s="31">
        <v>159.91</v>
      </c>
    </row>
    <row r="373" spans="1:7" ht="13.5" customHeight="1" x14ac:dyDescent="0.25">
      <c r="A373" s="25" t="s">
        <v>531</v>
      </c>
      <c r="B373" s="26" t="s">
        <v>532</v>
      </c>
      <c r="C373" s="27" t="s">
        <v>2</v>
      </c>
      <c r="D373" s="28">
        <v>9</v>
      </c>
      <c r="E373" s="29">
        <f t="shared" si="10"/>
        <v>12.97</v>
      </c>
      <c r="F373" s="30" t="str">
        <f t="shared" si="11"/>
        <v/>
      </c>
      <c r="G373" s="31">
        <v>12.97</v>
      </c>
    </row>
    <row r="374" spans="1:7" ht="13.5" customHeight="1" x14ac:dyDescent="0.25">
      <c r="A374" s="25" t="s">
        <v>533</v>
      </c>
      <c r="B374" s="26" t="s">
        <v>534</v>
      </c>
      <c r="C374" s="27" t="s">
        <v>2</v>
      </c>
      <c r="D374" s="28">
        <v>30</v>
      </c>
      <c r="E374" s="29">
        <f t="shared" si="10"/>
        <v>10.29</v>
      </c>
      <c r="F374" s="30" t="str">
        <f t="shared" si="11"/>
        <v>$4.46</v>
      </c>
      <c r="G374" s="31">
        <v>5.83</v>
      </c>
    </row>
    <row r="375" spans="1:7" ht="13.5" customHeight="1" x14ac:dyDescent="0.25">
      <c r="A375" s="25" t="s">
        <v>535</v>
      </c>
      <c r="B375" s="26" t="s">
        <v>536</v>
      </c>
      <c r="C375" s="27" t="s">
        <v>2</v>
      </c>
      <c r="D375" s="28">
        <v>9</v>
      </c>
      <c r="E375" s="29">
        <f t="shared" si="10"/>
        <v>2.16</v>
      </c>
      <c r="F375" s="30" t="str">
        <f t="shared" si="11"/>
        <v/>
      </c>
      <c r="G375" s="31">
        <v>2.16</v>
      </c>
    </row>
    <row r="376" spans="1:7" ht="13.5" customHeight="1" x14ac:dyDescent="0.25">
      <c r="A376" s="25" t="s">
        <v>1679</v>
      </c>
      <c r="B376" s="26" t="s">
        <v>1680</v>
      </c>
      <c r="C376" s="27" t="s">
        <v>2</v>
      </c>
      <c r="D376" s="28">
        <v>9</v>
      </c>
      <c r="E376" s="29">
        <f t="shared" si="10"/>
        <v>5.67</v>
      </c>
      <c r="F376" s="30" t="str">
        <f t="shared" si="11"/>
        <v/>
      </c>
      <c r="G376" s="31">
        <v>5.67</v>
      </c>
    </row>
    <row r="377" spans="1:7" ht="13.5" customHeight="1" x14ac:dyDescent="0.25">
      <c r="A377" s="25" t="s">
        <v>1681</v>
      </c>
      <c r="B377" s="26" t="s">
        <v>1682</v>
      </c>
      <c r="C377" s="27" t="s">
        <v>2</v>
      </c>
      <c r="D377" s="28">
        <v>9</v>
      </c>
      <c r="E377" s="29">
        <f t="shared" si="10"/>
        <v>6.42</v>
      </c>
      <c r="F377" s="30" t="str">
        <f t="shared" si="11"/>
        <v/>
      </c>
      <c r="G377" s="31">
        <v>6.42</v>
      </c>
    </row>
    <row r="378" spans="1:7" ht="13.5" customHeight="1" x14ac:dyDescent="0.25">
      <c r="A378" s="25" t="s">
        <v>537</v>
      </c>
      <c r="B378" s="26" t="s">
        <v>1683</v>
      </c>
      <c r="C378" s="27" t="s">
        <v>2</v>
      </c>
      <c r="D378" s="28">
        <v>30</v>
      </c>
      <c r="E378" s="29">
        <f t="shared" si="10"/>
        <v>26.720000000000002</v>
      </c>
      <c r="F378" s="30" t="str">
        <f t="shared" si="11"/>
        <v>$4.46</v>
      </c>
      <c r="G378" s="31">
        <v>22.26</v>
      </c>
    </row>
    <row r="379" spans="1:7" ht="13.5" customHeight="1" x14ac:dyDescent="0.25">
      <c r="A379" s="32" t="s">
        <v>539</v>
      </c>
      <c r="B379" s="26" t="s">
        <v>540</v>
      </c>
      <c r="C379" s="27" t="s">
        <v>2</v>
      </c>
      <c r="D379" s="28">
        <v>9</v>
      </c>
      <c r="E379" s="29">
        <f t="shared" si="10"/>
        <v>370.2</v>
      </c>
      <c r="F379" s="30" t="str">
        <f t="shared" si="11"/>
        <v/>
      </c>
      <c r="G379" s="31">
        <v>370.2</v>
      </c>
    </row>
    <row r="380" spans="1:7" ht="13.5" customHeight="1" x14ac:dyDescent="0.25">
      <c r="A380" s="25" t="s">
        <v>1064</v>
      </c>
      <c r="B380" s="26" t="s">
        <v>1065</v>
      </c>
      <c r="C380" s="27" t="s">
        <v>2</v>
      </c>
      <c r="D380" s="28">
        <v>9</v>
      </c>
      <c r="E380" s="29">
        <f t="shared" si="10"/>
        <v>11.53</v>
      </c>
      <c r="F380" s="30" t="str">
        <f t="shared" si="11"/>
        <v/>
      </c>
      <c r="G380" s="31">
        <v>11.53</v>
      </c>
    </row>
    <row r="381" spans="1:7" ht="13.5" customHeight="1" x14ac:dyDescent="0.25">
      <c r="A381" s="25" t="s">
        <v>1684</v>
      </c>
      <c r="B381" s="26" t="s">
        <v>1685</v>
      </c>
      <c r="C381" s="27">
        <v>1</v>
      </c>
      <c r="D381" s="28">
        <v>9</v>
      </c>
      <c r="E381" s="29">
        <f t="shared" si="10"/>
        <v>996.96</v>
      </c>
      <c r="F381" s="30" t="str">
        <f t="shared" si="11"/>
        <v/>
      </c>
      <c r="G381" s="31">
        <v>996.96</v>
      </c>
    </row>
    <row r="382" spans="1:7" ht="13.5" customHeight="1" x14ac:dyDescent="0.25">
      <c r="A382" s="25" t="s">
        <v>543</v>
      </c>
      <c r="B382" s="26" t="s">
        <v>544</v>
      </c>
      <c r="C382" s="27" t="s">
        <v>2</v>
      </c>
      <c r="D382" s="28">
        <v>30</v>
      </c>
      <c r="E382" s="29">
        <f t="shared" si="10"/>
        <v>16.87</v>
      </c>
      <c r="F382" s="30" t="str">
        <f t="shared" si="11"/>
        <v>$4.46</v>
      </c>
      <c r="G382" s="31">
        <v>12.41</v>
      </c>
    </row>
    <row r="383" spans="1:7" ht="13.5" customHeight="1" x14ac:dyDescent="0.25">
      <c r="A383" s="32" t="s">
        <v>545</v>
      </c>
      <c r="B383" s="26" t="s">
        <v>546</v>
      </c>
      <c r="C383" s="27" t="s">
        <v>2</v>
      </c>
      <c r="D383" s="28">
        <v>30</v>
      </c>
      <c r="E383" s="29">
        <f t="shared" si="10"/>
        <v>5.6099999999999994</v>
      </c>
      <c r="F383" s="30" t="str">
        <f t="shared" si="11"/>
        <v>$4.46</v>
      </c>
      <c r="G383" s="31">
        <v>1.1499999999999999</v>
      </c>
    </row>
    <row r="384" spans="1:7" ht="13.5" customHeight="1" x14ac:dyDescent="0.25">
      <c r="A384" s="25" t="s">
        <v>547</v>
      </c>
      <c r="B384" s="26" t="s">
        <v>548</v>
      </c>
      <c r="C384" s="27" t="s">
        <v>2</v>
      </c>
      <c r="D384" s="28">
        <v>30</v>
      </c>
      <c r="E384" s="29">
        <f t="shared" si="10"/>
        <v>6.97</v>
      </c>
      <c r="F384" s="30" t="str">
        <f t="shared" si="11"/>
        <v>$4.46</v>
      </c>
      <c r="G384" s="31">
        <v>2.5099999999999998</v>
      </c>
    </row>
    <row r="385" spans="1:7" ht="13.5" customHeight="1" x14ac:dyDescent="0.25">
      <c r="A385" s="32" t="s">
        <v>549</v>
      </c>
      <c r="B385" s="26" t="s">
        <v>550</v>
      </c>
      <c r="C385" s="27" t="s">
        <v>2</v>
      </c>
      <c r="D385" s="28">
        <v>30</v>
      </c>
      <c r="E385" s="29">
        <f t="shared" si="10"/>
        <v>4.93</v>
      </c>
      <c r="F385" s="30" t="str">
        <f t="shared" si="11"/>
        <v>$4.46</v>
      </c>
      <c r="G385" s="31">
        <v>0.47</v>
      </c>
    </row>
    <row r="386" spans="1:7" ht="13.5" customHeight="1" x14ac:dyDescent="0.25">
      <c r="A386" s="25" t="s">
        <v>551</v>
      </c>
      <c r="B386" s="26" t="s">
        <v>552</v>
      </c>
      <c r="C386" s="27" t="s">
        <v>2</v>
      </c>
      <c r="D386" s="28">
        <v>30</v>
      </c>
      <c r="E386" s="29">
        <f t="shared" si="10"/>
        <v>11.89</v>
      </c>
      <c r="F386" s="30" t="str">
        <f t="shared" si="11"/>
        <v>$4.46</v>
      </c>
      <c r="G386" s="31">
        <v>7.43</v>
      </c>
    </row>
    <row r="387" spans="1:7" ht="13.5" customHeight="1" x14ac:dyDescent="0.25">
      <c r="A387" s="25" t="s">
        <v>553</v>
      </c>
      <c r="B387" s="26" t="s">
        <v>554</v>
      </c>
      <c r="C387" s="27" t="s">
        <v>2</v>
      </c>
      <c r="D387" s="28">
        <v>9</v>
      </c>
      <c r="E387" s="29">
        <f t="shared" si="10"/>
        <v>6.47</v>
      </c>
      <c r="F387" s="30" t="str">
        <f t="shared" si="11"/>
        <v/>
      </c>
      <c r="G387" s="31">
        <v>6.47</v>
      </c>
    </row>
    <row r="388" spans="1:7" ht="13.5" customHeight="1" x14ac:dyDescent="0.25">
      <c r="A388" s="25" t="s">
        <v>555</v>
      </c>
      <c r="B388" s="26" t="s">
        <v>556</v>
      </c>
      <c r="C388" s="27" t="s">
        <v>2</v>
      </c>
      <c r="D388" s="28">
        <v>9</v>
      </c>
      <c r="E388" s="29">
        <f t="shared" si="10"/>
        <v>2.57</v>
      </c>
      <c r="F388" s="30" t="str">
        <f t="shared" si="11"/>
        <v/>
      </c>
      <c r="G388" s="31">
        <v>2.57</v>
      </c>
    </row>
    <row r="389" spans="1:7" ht="13.5" customHeight="1" x14ac:dyDescent="0.25">
      <c r="A389" s="25" t="s">
        <v>557</v>
      </c>
      <c r="B389" s="26" t="s">
        <v>1686</v>
      </c>
      <c r="C389" s="27" t="s">
        <v>2</v>
      </c>
      <c r="D389" s="28">
        <v>9</v>
      </c>
      <c r="E389" s="29">
        <f t="shared" ref="E389:E452" si="12">IF(ISTEXT(G389),0,IF(F389="$4.46",F389+G389,G389))</f>
        <v>1.28</v>
      </c>
      <c r="F389" s="30" t="str">
        <f t="shared" ref="F389:F452" si="13">IF(G389=0,"",IF(D389=30,"$4.46",""))</f>
        <v/>
      </c>
      <c r="G389" s="31">
        <v>1.28</v>
      </c>
    </row>
    <row r="390" spans="1:7" ht="13.5" customHeight="1" x14ac:dyDescent="0.25">
      <c r="A390" s="32" t="s">
        <v>559</v>
      </c>
      <c r="B390" s="26" t="s">
        <v>560</v>
      </c>
      <c r="C390" s="27" t="s">
        <v>2</v>
      </c>
      <c r="D390" s="28">
        <v>9</v>
      </c>
      <c r="E390" s="29">
        <f t="shared" si="12"/>
        <v>1.1399999999999999</v>
      </c>
      <c r="F390" s="30" t="str">
        <f t="shared" si="13"/>
        <v/>
      </c>
      <c r="G390" s="31">
        <v>1.1399999999999999</v>
      </c>
    </row>
    <row r="391" spans="1:7" ht="13.5" customHeight="1" x14ac:dyDescent="0.25">
      <c r="A391" s="25" t="s">
        <v>561</v>
      </c>
      <c r="B391" s="26" t="s">
        <v>1687</v>
      </c>
      <c r="C391" s="27" t="s">
        <v>2</v>
      </c>
      <c r="D391" s="28">
        <v>9</v>
      </c>
      <c r="E391" s="29">
        <f t="shared" si="12"/>
        <v>0.64</v>
      </c>
      <c r="F391" s="30" t="str">
        <f t="shared" si="13"/>
        <v/>
      </c>
      <c r="G391" s="31">
        <v>0.64</v>
      </c>
    </row>
    <row r="392" spans="1:7" ht="13.5" customHeight="1" x14ac:dyDescent="0.25">
      <c r="A392" s="32" t="s">
        <v>563</v>
      </c>
      <c r="B392" s="26" t="s">
        <v>564</v>
      </c>
      <c r="C392" s="27" t="s">
        <v>2</v>
      </c>
      <c r="D392" s="28">
        <v>9</v>
      </c>
      <c r="E392" s="29">
        <f t="shared" si="12"/>
        <v>1.82</v>
      </c>
      <c r="F392" s="30" t="str">
        <f t="shared" si="13"/>
        <v/>
      </c>
      <c r="G392" s="31">
        <v>1.82</v>
      </c>
    </row>
    <row r="393" spans="1:7" ht="13.5" customHeight="1" x14ac:dyDescent="0.25">
      <c r="A393" s="25" t="s">
        <v>565</v>
      </c>
      <c r="B393" s="26" t="s">
        <v>566</v>
      </c>
      <c r="C393" s="27" t="s">
        <v>2</v>
      </c>
      <c r="D393" s="28">
        <v>9</v>
      </c>
      <c r="E393" s="29">
        <f t="shared" si="12"/>
        <v>3.65</v>
      </c>
      <c r="F393" s="30" t="str">
        <f t="shared" si="13"/>
        <v/>
      </c>
      <c r="G393" s="31">
        <v>3.65</v>
      </c>
    </row>
    <row r="394" spans="1:7" ht="13.5" customHeight="1" x14ac:dyDescent="0.25">
      <c r="A394" s="32" t="s">
        <v>567</v>
      </c>
      <c r="B394" s="26" t="s">
        <v>568</v>
      </c>
      <c r="C394" s="27" t="s">
        <v>2</v>
      </c>
      <c r="D394" s="28">
        <v>9</v>
      </c>
      <c r="E394" s="29">
        <f t="shared" si="12"/>
        <v>2.42</v>
      </c>
      <c r="F394" s="30" t="str">
        <f t="shared" si="13"/>
        <v/>
      </c>
      <c r="G394" s="31">
        <v>2.42</v>
      </c>
    </row>
    <row r="395" spans="1:7" ht="13.5" customHeight="1" x14ac:dyDescent="0.25">
      <c r="A395" s="25" t="s">
        <v>571</v>
      </c>
      <c r="B395" s="26" t="s">
        <v>572</v>
      </c>
      <c r="C395" s="27" t="s">
        <v>2</v>
      </c>
      <c r="D395" s="28">
        <v>30</v>
      </c>
      <c r="E395" s="29">
        <f t="shared" si="12"/>
        <v>57.28</v>
      </c>
      <c r="F395" s="30" t="str">
        <f t="shared" si="13"/>
        <v>$4.46</v>
      </c>
      <c r="G395" s="31">
        <v>52.82</v>
      </c>
    </row>
    <row r="396" spans="1:7" ht="13.5" customHeight="1" x14ac:dyDescent="0.25">
      <c r="A396" s="32" t="s">
        <v>1688</v>
      </c>
      <c r="B396" s="26" t="s">
        <v>1689</v>
      </c>
      <c r="C396" s="27" t="s">
        <v>2</v>
      </c>
      <c r="D396" s="28">
        <v>9</v>
      </c>
      <c r="E396" s="29">
        <f t="shared" si="12"/>
        <v>34.6</v>
      </c>
      <c r="F396" s="30" t="str">
        <f t="shared" si="13"/>
        <v/>
      </c>
      <c r="G396" s="31">
        <v>34.6</v>
      </c>
    </row>
    <row r="397" spans="1:7" ht="13.5" customHeight="1" x14ac:dyDescent="0.25">
      <c r="A397" s="25" t="s">
        <v>1070</v>
      </c>
      <c r="B397" s="26" t="s">
        <v>1071</v>
      </c>
      <c r="C397" s="27" t="s">
        <v>2</v>
      </c>
      <c r="D397" s="28">
        <v>9</v>
      </c>
      <c r="E397" s="29">
        <f t="shared" si="12"/>
        <v>1.1100000000000001</v>
      </c>
      <c r="F397" s="30" t="str">
        <f t="shared" si="13"/>
        <v/>
      </c>
      <c r="G397" s="31">
        <v>1.1100000000000001</v>
      </c>
    </row>
    <row r="398" spans="1:7" ht="13.5" customHeight="1" x14ac:dyDescent="0.25">
      <c r="A398" s="25" t="s">
        <v>573</v>
      </c>
      <c r="B398" s="26" t="s">
        <v>574</v>
      </c>
      <c r="C398" s="27" t="s">
        <v>2</v>
      </c>
      <c r="D398" s="28">
        <v>9</v>
      </c>
      <c r="E398" s="29">
        <f t="shared" si="12"/>
        <v>1.45</v>
      </c>
      <c r="F398" s="30" t="str">
        <f t="shared" si="13"/>
        <v/>
      </c>
      <c r="G398" s="31">
        <v>1.45</v>
      </c>
    </row>
    <row r="399" spans="1:7" ht="13.5" customHeight="1" x14ac:dyDescent="0.25">
      <c r="A399" s="32" t="s">
        <v>577</v>
      </c>
      <c r="B399" s="26" t="s">
        <v>578</v>
      </c>
      <c r="C399" s="27">
        <v>1</v>
      </c>
      <c r="D399" s="28">
        <v>9</v>
      </c>
      <c r="E399" s="29">
        <f t="shared" si="12"/>
        <v>149.72999999999999</v>
      </c>
      <c r="F399" s="30" t="str">
        <f t="shared" si="13"/>
        <v/>
      </c>
      <c r="G399" s="31">
        <v>149.72999999999999</v>
      </c>
    </row>
    <row r="400" spans="1:7" ht="13.5" customHeight="1" x14ac:dyDescent="0.25">
      <c r="A400" s="25" t="s">
        <v>579</v>
      </c>
      <c r="B400" s="26" t="s">
        <v>1271</v>
      </c>
      <c r="C400" s="27">
        <v>1</v>
      </c>
      <c r="D400" s="28">
        <v>9</v>
      </c>
      <c r="E400" s="29">
        <f t="shared" si="12"/>
        <v>333.48</v>
      </c>
      <c r="F400" s="30" t="str">
        <f t="shared" si="13"/>
        <v/>
      </c>
      <c r="G400" s="31">
        <v>333.48</v>
      </c>
    </row>
    <row r="401" spans="1:7" ht="13.5" customHeight="1" x14ac:dyDescent="0.25">
      <c r="A401" s="25" t="s">
        <v>580</v>
      </c>
      <c r="B401" s="26" t="s">
        <v>1259</v>
      </c>
      <c r="C401" s="27">
        <v>1</v>
      </c>
      <c r="D401" s="28">
        <v>9</v>
      </c>
      <c r="E401" s="29">
        <f t="shared" si="12"/>
        <v>205.62</v>
      </c>
      <c r="F401" s="30" t="str">
        <f t="shared" si="13"/>
        <v/>
      </c>
      <c r="G401" s="31">
        <v>205.62</v>
      </c>
    </row>
    <row r="402" spans="1:7" ht="13.5" customHeight="1" x14ac:dyDescent="0.25">
      <c r="A402" s="25" t="s">
        <v>1084</v>
      </c>
      <c r="B402" s="26" t="s">
        <v>1270</v>
      </c>
      <c r="C402" s="27">
        <v>1</v>
      </c>
      <c r="D402" s="28">
        <v>9</v>
      </c>
      <c r="E402" s="29">
        <f t="shared" si="12"/>
        <v>495.38</v>
      </c>
      <c r="F402" s="30" t="str">
        <f t="shared" si="13"/>
        <v/>
      </c>
      <c r="G402" s="31">
        <v>495.38</v>
      </c>
    </row>
    <row r="403" spans="1:7" ht="13.5" customHeight="1" x14ac:dyDescent="0.25">
      <c r="A403" s="25" t="s">
        <v>581</v>
      </c>
      <c r="B403" s="26" t="s">
        <v>1272</v>
      </c>
      <c r="C403" s="27">
        <v>1</v>
      </c>
      <c r="D403" s="28">
        <v>9</v>
      </c>
      <c r="E403" s="29">
        <f t="shared" si="12"/>
        <v>527.97</v>
      </c>
      <c r="F403" s="30" t="str">
        <f t="shared" si="13"/>
        <v/>
      </c>
      <c r="G403" s="31">
        <v>527.97</v>
      </c>
    </row>
    <row r="404" spans="1:7" ht="13.5" customHeight="1" x14ac:dyDescent="0.25">
      <c r="A404" s="32" t="s">
        <v>1087</v>
      </c>
      <c r="B404" s="26" t="s">
        <v>1485</v>
      </c>
      <c r="C404" s="27" t="s">
        <v>2</v>
      </c>
      <c r="D404" s="28">
        <v>9</v>
      </c>
      <c r="E404" s="29">
        <f t="shared" si="12"/>
        <v>7</v>
      </c>
      <c r="F404" s="30" t="str">
        <f t="shared" si="13"/>
        <v/>
      </c>
      <c r="G404" s="31">
        <v>7</v>
      </c>
    </row>
    <row r="405" spans="1:7" ht="13.5" customHeight="1" x14ac:dyDescent="0.25">
      <c r="A405" s="25" t="s">
        <v>1088</v>
      </c>
      <c r="B405" s="26" t="s">
        <v>1486</v>
      </c>
      <c r="C405" s="27" t="s">
        <v>2</v>
      </c>
      <c r="D405" s="28">
        <v>9</v>
      </c>
      <c r="E405" s="29">
        <f t="shared" si="12"/>
        <v>5.9</v>
      </c>
      <c r="F405" s="30" t="str">
        <f t="shared" si="13"/>
        <v/>
      </c>
      <c r="G405" s="31">
        <v>5.9</v>
      </c>
    </row>
    <row r="406" spans="1:7" ht="13.5" customHeight="1" x14ac:dyDescent="0.25">
      <c r="A406" s="25" t="s">
        <v>582</v>
      </c>
      <c r="B406" s="26" t="s">
        <v>1487</v>
      </c>
      <c r="C406" s="27" t="s">
        <v>2</v>
      </c>
      <c r="D406" s="28">
        <v>9</v>
      </c>
      <c r="E406" s="29">
        <f t="shared" si="12"/>
        <v>73.22</v>
      </c>
      <c r="F406" s="30" t="str">
        <f t="shared" si="13"/>
        <v/>
      </c>
      <c r="G406" s="31">
        <v>73.22</v>
      </c>
    </row>
    <row r="407" spans="1:7" ht="13.5" customHeight="1" x14ac:dyDescent="0.25">
      <c r="A407" s="25" t="s">
        <v>1089</v>
      </c>
      <c r="B407" s="26" t="s">
        <v>1488</v>
      </c>
      <c r="C407" s="27" t="s">
        <v>2</v>
      </c>
      <c r="D407" s="28">
        <v>9</v>
      </c>
      <c r="E407" s="29">
        <f t="shared" si="12"/>
        <v>17.45</v>
      </c>
      <c r="F407" s="30" t="str">
        <f t="shared" si="13"/>
        <v/>
      </c>
      <c r="G407" s="31">
        <v>17.45</v>
      </c>
    </row>
    <row r="408" spans="1:7" ht="13.5" customHeight="1" x14ac:dyDescent="0.25">
      <c r="A408" s="25" t="s">
        <v>583</v>
      </c>
      <c r="B408" s="26" t="s">
        <v>1489</v>
      </c>
      <c r="C408" s="27" t="s">
        <v>2</v>
      </c>
      <c r="D408" s="28">
        <v>9</v>
      </c>
      <c r="E408" s="29">
        <f t="shared" si="12"/>
        <v>121.31</v>
      </c>
      <c r="F408" s="30" t="str">
        <f t="shared" si="13"/>
        <v/>
      </c>
      <c r="G408" s="31">
        <v>121.31</v>
      </c>
    </row>
    <row r="409" spans="1:7" ht="13.5" customHeight="1" x14ac:dyDescent="0.25">
      <c r="A409" s="25" t="s">
        <v>584</v>
      </c>
      <c r="B409" s="26" t="s">
        <v>1490</v>
      </c>
      <c r="C409" s="27" t="s">
        <v>2</v>
      </c>
      <c r="D409" s="28">
        <v>9</v>
      </c>
      <c r="E409" s="29">
        <f t="shared" si="12"/>
        <v>122.91</v>
      </c>
      <c r="F409" s="30" t="str">
        <f t="shared" si="13"/>
        <v/>
      </c>
      <c r="G409" s="31">
        <v>122.91</v>
      </c>
    </row>
    <row r="410" spans="1:7" ht="13.5" customHeight="1" x14ac:dyDescent="0.25">
      <c r="A410" s="25" t="s">
        <v>585</v>
      </c>
      <c r="B410" s="26" t="s">
        <v>1491</v>
      </c>
      <c r="C410" s="27" t="s">
        <v>2</v>
      </c>
      <c r="D410" s="28">
        <v>9</v>
      </c>
      <c r="E410" s="29">
        <f t="shared" si="12"/>
        <v>9.16</v>
      </c>
      <c r="F410" s="30" t="str">
        <f t="shared" si="13"/>
        <v/>
      </c>
      <c r="G410" s="31">
        <v>9.16</v>
      </c>
    </row>
    <row r="411" spans="1:7" ht="13.5" customHeight="1" x14ac:dyDescent="0.25">
      <c r="A411" s="25" t="s">
        <v>1090</v>
      </c>
      <c r="B411" s="26" t="s">
        <v>1492</v>
      </c>
      <c r="C411" s="27" t="s">
        <v>2</v>
      </c>
      <c r="D411" s="28">
        <v>9</v>
      </c>
      <c r="E411" s="29">
        <f t="shared" si="12"/>
        <v>534.48</v>
      </c>
      <c r="F411" s="30" t="str">
        <f t="shared" si="13"/>
        <v/>
      </c>
      <c r="G411" s="31">
        <v>534.48</v>
      </c>
    </row>
    <row r="412" spans="1:7" ht="13.5" customHeight="1" x14ac:dyDescent="0.25">
      <c r="A412" s="25" t="s">
        <v>586</v>
      </c>
      <c r="B412" s="26" t="s">
        <v>1493</v>
      </c>
      <c r="C412" s="27" t="s">
        <v>2</v>
      </c>
      <c r="D412" s="28">
        <v>9</v>
      </c>
      <c r="E412" s="29">
        <f t="shared" si="12"/>
        <v>683.17</v>
      </c>
      <c r="F412" s="30" t="str">
        <f t="shared" si="13"/>
        <v/>
      </c>
      <c r="G412" s="31">
        <v>683.17</v>
      </c>
    </row>
    <row r="413" spans="1:7" ht="13.5" customHeight="1" x14ac:dyDescent="0.25">
      <c r="A413" s="25" t="s">
        <v>1091</v>
      </c>
      <c r="B413" s="26" t="s">
        <v>1494</v>
      </c>
      <c r="C413" s="27" t="s">
        <v>2</v>
      </c>
      <c r="D413" s="28">
        <v>9</v>
      </c>
      <c r="E413" s="29">
        <f t="shared" si="12"/>
        <v>0.57999999999999996</v>
      </c>
      <c r="F413" s="30" t="str">
        <f t="shared" si="13"/>
        <v/>
      </c>
      <c r="G413" s="31">
        <v>0.57999999999999996</v>
      </c>
    </row>
    <row r="414" spans="1:7" ht="13.5" customHeight="1" x14ac:dyDescent="0.25">
      <c r="A414" s="25" t="s">
        <v>587</v>
      </c>
      <c r="B414" s="26" t="s">
        <v>1495</v>
      </c>
      <c r="C414" s="27" t="s">
        <v>2</v>
      </c>
      <c r="D414" s="28">
        <v>9</v>
      </c>
      <c r="E414" s="29">
        <f t="shared" si="12"/>
        <v>9.58</v>
      </c>
      <c r="F414" s="30" t="str">
        <f t="shared" si="13"/>
        <v/>
      </c>
      <c r="G414" s="31">
        <v>9.58</v>
      </c>
    </row>
    <row r="415" spans="1:7" ht="13.5" customHeight="1" x14ac:dyDescent="0.25">
      <c r="A415" s="25" t="s">
        <v>1092</v>
      </c>
      <c r="B415" s="26" t="s">
        <v>1496</v>
      </c>
      <c r="C415" s="27" t="s">
        <v>2</v>
      </c>
      <c r="D415" s="28">
        <v>9</v>
      </c>
      <c r="E415" s="29">
        <f t="shared" si="12"/>
        <v>10.36</v>
      </c>
      <c r="F415" s="30" t="str">
        <f t="shared" si="13"/>
        <v/>
      </c>
      <c r="G415" s="31">
        <v>10.36</v>
      </c>
    </row>
    <row r="416" spans="1:7" ht="13.5" customHeight="1" x14ac:dyDescent="0.25">
      <c r="A416" s="25" t="s">
        <v>588</v>
      </c>
      <c r="B416" s="26" t="s">
        <v>589</v>
      </c>
      <c r="C416" s="27">
        <v>1</v>
      </c>
      <c r="D416" s="28">
        <v>9</v>
      </c>
      <c r="E416" s="29">
        <f t="shared" si="12"/>
        <v>235.06</v>
      </c>
      <c r="F416" s="30" t="str">
        <f t="shared" si="13"/>
        <v/>
      </c>
      <c r="G416" s="31">
        <v>235.06</v>
      </c>
    </row>
    <row r="417" spans="1:7" ht="13.5" customHeight="1" x14ac:dyDescent="0.25">
      <c r="A417" s="25" t="s">
        <v>1095</v>
      </c>
      <c r="B417" s="26" t="s">
        <v>1096</v>
      </c>
      <c r="C417" s="27">
        <v>1</v>
      </c>
      <c r="D417" s="28">
        <v>9</v>
      </c>
      <c r="E417" s="29">
        <f t="shared" si="12"/>
        <v>1.72</v>
      </c>
      <c r="F417" s="30" t="str">
        <f t="shared" si="13"/>
        <v/>
      </c>
      <c r="G417" s="31">
        <v>1.72</v>
      </c>
    </row>
    <row r="418" spans="1:7" ht="13.5" customHeight="1" x14ac:dyDescent="0.25">
      <c r="A418" s="25" t="s">
        <v>592</v>
      </c>
      <c r="B418" s="26" t="s">
        <v>593</v>
      </c>
      <c r="C418" s="27">
        <v>1</v>
      </c>
      <c r="D418" s="28">
        <v>9</v>
      </c>
      <c r="E418" s="29">
        <f t="shared" si="12"/>
        <v>209.86</v>
      </c>
      <c r="F418" s="30" t="str">
        <f t="shared" si="13"/>
        <v/>
      </c>
      <c r="G418" s="31">
        <v>209.86</v>
      </c>
    </row>
    <row r="419" spans="1:7" ht="13.5" customHeight="1" x14ac:dyDescent="0.25">
      <c r="A419" s="25" t="s">
        <v>1690</v>
      </c>
      <c r="B419" s="26" t="s">
        <v>1691</v>
      </c>
      <c r="C419" s="27">
        <v>1</v>
      </c>
      <c r="D419" s="28">
        <v>9</v>
      </c>
      <c r="E419" s="29">
        <f t="shared" si="12"/>
        <v>711.75</v>
      </c>
      <c r="F419" s="30" t="str">
        <f t="shared" si="13"/>
        <v/>
      </c>
      <c r="G419" s="31">
        <v>711.75</v>
      </c>
    </row>
    <row r="420" spans="1:7" ht="13.5" customHeight="1" x14ac:dyDescent="0.25">
      <c r="A420" s="25" t="s">
        <v>1692</v>
      </c>
      <c r="B420" s="26" t="s">
        <v>1693</v>
      </c>
      <c r="C420" s="27" t="s">
        <v>2</v>
      </c>
      <c r="D420" s="28">
        <v>9</v>
      </c>
      <c r="E420" s="29">
        <f t="shared" si="12"/>
        <v>0.52</v>
      </c>
      <c r="F420" s="30" t="str">
        <f t="shared" si="13"/>
        <v/>
      </c>
      <c r="G420" s="31">
        <v>0.52</v>
      </c>
    </row>
    <row r="421" spans="1:7" ht="13.5" customHeight="1" x14ac:dyDescent="0.25">
      <c r="A421" s="25" t="s">
        <v>594</v>
      </c>
      <c r="B421" s="26" t="s">
        <v>1243</v>
      </c>
      <c r="C421" s="27">
        <v>1</v>
      </c>
      <c r="D421" s="28">
        <v>9</v>
      </c>
      <c r="E421" s="29">
        <f t="shared" si="12"/>
        <v>0.68</v>
      </c>
      <c r="F421" s="30" t="str">
        <f t="shared" si="13"/>
        <v/>
      </c>
      <c r="G421" s="31">
        <v>0.68</v>
      </c>
    </row>
    <row r="422" spans="1:7" ht="13.5" customHeight="1" x14ac:dyDescent="0.25">
      <c r="A422" s="25" t="s">
        <v>595</v>
      </c>
      <c r="B422" s="26" t="s">
        <v>1245</v>
      </c>
      <c r="C422" s="27">
        <v>1</v>
      </c>
      <c r="D422" s="28">
        <v>9</v>
      </c>
      <c r="E422" s="29">
        <f t="shared" si="12"/>
        <v>2.38</v>
      </c>
      <c r="F422" s="30" t="str">
        <f t="shared" si="13"/>
        <v/>
      </c>
      <c r="G422" s="31">
        <v>2.38</v>
      </c>
    </row>
    <row r="423" spans="1:7" ht="13.5" customHeight="1" x14ac:dyDescent="0.25">
      <c r="A423" s="25" t="s">
        <v>1101</v>
      </c>
      <c r="B423" s="26" t="s">
        <v>1241</v>
      </c>
      <c r="C423" s="27">
        <v>1</v>
      </c>
      <c r="D423" s="28">
        <v>9</v>
      </c>
      <c r="E423" s="29">
        <f t="shared" si="12"/>
        <v>0.18</v>
      </c>
      <c r="F423" s="30" t="str">
        <f t="shared" si="13"/>
        <v/>
      </c>
      <c r="G423" s="31">
        <v>0.18</v>
      </c>
    </row>
    <row r="424" spans="1:7" ht="13.5" customHeight="1" x14ac:dyDescent="0.25">
      <c r="A424" s="25" t="s">
        <v>596</v>
      </c>
      <c r="B424" s="26" t="s">
        <v>1242</v>
      </c>
      <c r="C424" s="27">
        <v>1</v>
      </c>
      <c r="D424" s="28">
        <v>9</v>
      </c>
      <c r="E424" s="29">
        <f t="shared" si="12"/>
        <v>7.0000000000000007E-2</v>
      </c>
      <c r="F424" s="30" t="str">
        <f t="shared" si="13"/>
        <v/>
      </c>
      <c r="G424" s="31">
        <v>7.0000000000000007E-2</v>
      </c>
    </row>
    <row r="425" spans="1:7" ht="13.5" customHeight="1" x14ac:dyDescent="0.25">
      <c r="A425" s="25" t="s">
        <v>597</v>
      </c>
      <c r="B425" s="26" t="s">
        <v>1244</v>
      </c>
      <c r="C425" s="27">
        <v>1</v>
      </c>
      <c r="D425" s="28">
        <v>9</v>
      </c>
      <c r="E425" s="29">
        <f t="shared" si="12"/>
        <v>53.48</v>
      </c>
      <c r="F425" s="30" t="str">
        <f t="shared" si="13"/>
        <v/>
      </c>
      <c r="G425" s="31">
        <v>53.48</v>
      </c>
    </row>
    <row r="426" spans="1:7" ht="13.5" customHeight="1" x14ac:dyDescent="0.25">
      <c r="A426" s="25" t="s">
        <v>1792</v>
      </c>
      <c r="B426" s="26" t="s">
        <v>1793</v>
      </c>
      <c r="C426" s="27">
        <v>1</v>
      </c>
      <c r="D426" s="28">
        <v>9</v>
      </c>
      <c r="E426" s="29">
        <f t="shared" si="12"/>
        <v>0.06</v>
      </c>
      <c r="F426" s="30" t="str">
        <f t="shared" si="13"/>
        <v/>
      </c>
      <c r="G426" s="31">
        <v>0.06</v>
      </c>
    </row>
    <row r="427" spans="1:7" ht="13.5" customHeight="1" x14ac:dyDescent="0.25">
      <c r="A427" s="25" t="s">
        <v>1794</v>
      </c>
      <c r="B427" s="26" t="s">
        <v>1795</v>
      </c>
      <c r="C427" s="27">
        <v>1</v>
      </c>
      <c r="D427" s="28">
        <v>9</v>
      </c>
      <c r="E427" s="29">
        <f t="shared" si="12"/>
        <v>0.35</v>
      </c>
      <c r="F427" s="30" t="str">
        <f t="shared" si="13"/>
        <v/>
      </c>
      <c r="G427" s="31">
        <v>0.35</v>
      </c>
    </row>
    <row r="428" spans="1:7" ht="13.5" customHeight="1" x14ac:dyDescent="0.25">
      <c r="A428" s="25" t="s">
        <v>1694</v>
      </c>
      <c r="B428" s="26" t="s">
        <v>1695</v>
      </c>
      <c r="C428" s="27">
        <v>1</v>
      </c>
      <c r="D428" s="28">
        <v>9</v>
      </c>
      <c r="E428" s="29">
        <f t="shared" si="12"/>
        <v>19.25</v>
      </c>
      <c r="F428" s="30" t="str">
        <f t="shared" si="13"/>
        <v/>
      </c>
      <c r="G428" s="31">
        <v>19.25</v>
      </c>
    </row>
    <row r="429" spans="1:7" ht="13.5" customHeight="1" x14ac:dyDescent="0.25">
      <c r="A429" s="32" t="s">
        <v>598</v>
      </c>
      <c r="B429" s="26" t="s">
        <v>599</v>
      </c>
      <c r="C429" s="27">
        <v>1</v>
      </c>
      <c r="D429" s="28">
        <v>9</v>
      </c>
      <c r="E429" s="29">
        <f t="shared" si="12"/>
        <v>1.58</v>
      </c>
      <c r="F429" s="30" t="str">
        <f t="shared" si="13"/>
        <v/>
      </c>
      <c r="G429" s="31">
        <v>1.58</v>
      </c>
    </row>
    <row r="430" spans="1:7" ht="13.5" customHeight="1" x14ac:dyDescent="0.25">
      <c r="A430" s="25" t="s">
        <v>600</v>
      </c>
      <c r="B430" s="26" t="s">
        <v>601</v>
      </c>
      <c r="C430" s="27" t="s">
        <v>2</v>
      </c>
      <c r="D430" s="28">
        <v>9</v>
      </c>
      <c r="E430" s="29">
        <f t="shared" si="12"/>
        <v>3.3</v>
      </c>
      <c r="F430" s="30" t="str">
        <f t="shared" si="13"/>
        <v/>
      </c>
      <c r="G430" s="31">
        <v>3.3</v>
      </c>
    </row>
    <row r="431" spans="1:7" ht="13.5" customHeight="1" x14ac:dyDescent="0.25">
      <c r="A431" s="25" t="s">
        <v>604</v>
      </c>
      <c r="B431" s="26" t="s">
        <v>605</v>
      </c>
      <c r="C431" s="27" t="s">
        <v>2</v>
      </c>
      <c r="D431" s="28">
        <v>9</v>
      </c>
      <c r="E431" s="29">
        <f t="shared" si="12"/>
        <v>7.2</v>
      </c>
      <c r="F431" s="30" t="str">
        <f t="shared" si="13"/>
        <v/>
      </c>
      <c r="G431" s="31">
        <v>7.2</v>
      </c>
    </row>
    <row r="432" spans="1:7" ht="13.5" customHeight="1" x14ac:dyDescent="0.25">
      <c r="A432" s="32" t="s">
        <v>606</v>
      </c>
      <c r="B432" s="26" t="s">
        <v>607</v>
      </c>
      <c r="C432" s="27" t="s">
        <v>2</v>
      </c>
      <c r="D432" s="28">
        <v>30</v>
      </c>
      <c r="E432" s="29">
        <f t="shared" si="12"/>
        <v>57.25</v>
      </c>
      <c r="F432" s="30" t="str">
        <f t="shared" si="13"/>
        <v>$4.46</v>
      </c>
      <c r="G432" s="31">
        <v>52.79</v>
      </c>
    </row>
    <row r="433" spans="1:7" ht="13.5" customHeight="1" x14ac:dyDescent="0.25">
      <c r="A433" s="25" t="s">
        <v>608</v>
      </c>
      <c r="B433" s="26" t="s">
        <v>609</v>
      </c>
      <c r="C433" s="27" t="s">
        <v>2</v>
      </c>
      <c r="D433" s="28">
        <v>9</v>
      </c>
      <c r="E433" s="29">
        <f t="shared" si="12"/>
        <v>86.24</v>
      </c>
      <c r="F433" s="30" t="str">
        <f t="shared" si="13"/>
        <v/>
      </c>
      <c r="G433" s="31">
        <v>86.24</v>
      </c>
    </row>
    <row r="434" spans="1:7" ht="13.5" customHeight="1" x14ac:dyDescent="0.25">
      <c r="A434" s="32" t="s">
        <v>610</v>
      </c>
      <c r="B434" s="26" t="s">
        <v>611</v>
      </c>
      <c r="C434" s="27" t="s">
        <v>2</v>
      </c>
      <c r="D434" s="28">
        <v>9</v>
      </c>
      <c r="E434" s="29">
        <f t="shared" si="12"/>
        <v>95.18</v>
      </c>
      <c r="F434" s="30" t="str">
        <f t="shared" si="13"/>
        <v/>
      </c>
      <c r="G434" s="31">
        <v>95.18</v>
      </c>
    </row>
    <row r="435" spans="1:7" ht="13.5" customHeight="1" x14ac:dyDescent="0.25">
      <c r="A435" s="25" t="s">
        <v>612</v>
      </c>
      <c r="B435" s="26" t="s">
        <v>613</v>
      </c>
      <c r="C435" s="27" t="s">
        <v>2</v>
      </c>
      <c r="D435" s="28">
        <v>30</v>
      </c>
      <c r="E435" s="29">
        <f t="shared" si="12"/>
        <v>4.78</v>
      </c>
      <c r="F435" s="30" t="str">
        <f t="shared" si="13"/>
        <v>$4.46</v>
      </c>
      <c r="G435" s="31">
        <v>0.32</v>
      </c>
    </row>
    <row r="436" spans="1:7" ht="13.5" customHeight="1" x14ac:dyDescent="0.25">
      <c r="A436" s="25" t="s">
        <v>614</v>
      </c>
      <c r="B436" s="26" t="s">
        <v>615</v>
      </c>
      <c r="C436" s="27" t="s">
        <v>2</v>
      </c>
      <c r="D436" s="28">
        <v>9</v>
      </c>
      <c r="E436" s="29">
        <f t="shared" si="12"/>
        <v>14.38</v>
      </c>
      <c r="F436" s="30" t="str">
        <f t="shared" si="13"/>
        <v/>
      </c>
      <c r="G436" s="31">
        <v>14.38</v>
      </c>
    </row>
    <row r="437" spans="1:7" ht="13.5" customHeight="1" x14ac:dyDescent="0.25">
      <c r="A437" s="25" t="s">
        <v>1696</v>
      </c>
      <c r="B437" s="26" t="s">
        <v>1697</v>
      </c>
      <c r="C437" s="27">
        <v>1</v>
      </c>
      <c r="D437" s="28">
        <v>9</v>
      </c>
      <c r="E437" s="29">
        <f t="shared" si="12"/>
        <v>63354.77</v>
      </c>
      <c r="F437" s="30" t="str">
        <f t="shared" si="13"/>
        <v/>
      </c>
      <c r="G437" s="31">
        <v>63354.77</v>
      </c>
    </row>
    <row r="438" spans="1:7" ht="13.5" customHeight="1" x14ac:dyDescent="0.25">
      <c r="A438" s="32" t="s">
        <v>1104</v>
      </c>
      <c r="B438" s="26" t="s">
        <v>1105</v>
      </c>
      <c r="C438" s="27">
        <v>1</v>
      </c>
      <c r="D438" s="28">
        <v>9</v>
      </c>
      <c r="E438" s="29">
        <f t="shared" si="12"/>
        <v>2.99</v>
      </c>
      <c r="F438" s="30" t="str">
        <f t="shared" si="13"/>
        <v/>
      </c>
      <c r="G438" s="31">
        <v>2.99</v>
      </c>
    </row>
    <row r="439" spans="1:7" ht="13.5" customHeight="1" x14ac:dyDescent="0.25">
      <c r="A439" s="25" t="s">
        <v>616</v>
      </c>
      <c r="B439" s="26" t="s">
        <v>617</v>
      </c>
      <c r="C439" s="27" t="s">
        <v>2</v>
      </c>
      <c r="D439" s="28">
        <v>9</v>
      </c>
      <c r="E439" s="29">
        <f t="shared" si="12"/>
        <v>50.09</v>
      </c>
      <c r="F439" s="30" t="str">
        <f t="shared" si="13"/>
        <v/>
      </c>
      <c r="G439" s="31">
        <v>50.09</v>
      </c>
    </row>
    <row r="440" spans="1:7" ht="13.5" customHeight="1" x14ac:dyDescent="0.25">
      <c r="A440" s="25" t="s">
        <v>618</v>
      </c>
      <c r="B440" s="26" t="s">
        <v>619</v>
      </c>
      <c r="C440" s="27" t="s">
        <v>2</v>
      </c>
      <c r="D440" s="28">
        <v>9</v>
      </c>
      <c r="E440" s="29">
        <f t="shared" si="12"/>
        <v>5.43</v>
      </c>
      <c r="F440" s="30" t="str">
        <f t="shared" si="13"/>
        <v/>
      </c>
      <c r="G440" s="31">
        <v>5.43</v>
      </c>
    </row>
    <row r="441" spans="1:7" ht="13.5" customHeight="1" x14ac:dyDescent="0.25">
      <c r="A441" s="25" t="s">
        <v>620</v>
      </c>
      <c r="B441" s="26" t="s">
        <v>621</v>
      </c>
      <c r="C441" s="27" t="s">
        <v>2</v>
      </c>
      <c r="D441" s="28">
        <v>9</v>
      </c>
      <c r="E441" s="29">
        <f t="shared" si="12"/>
        <v>12.95</v>
      </c>
      <c r="F441" s="30" t="str">
        <f t="shared" si="13"/>
        <v/>
      </c>
      <c r="G441" s="31">
        <v>12.95</v>
      </c>
    </row>
    <row r="442" spans="1:7" ht="13.5" customHeight="1" x14ac:dyDescent="0.25">
      <c r="A442" s="25" t="s">
        <v>622</v>
      </c>
      <c r="B442" s="26" t="s">
        <v>623</v>
      </c>
      <c r="C442" s="27" t="s">
        <v>2</v>
      </c>
      <c r="D442" s="28">
        <v>9</v>
      </c>
      <c r="E442" s="29">
        <f t="shared" si="12"/>
        <v>72.7</v>
      </c>
      <c r="F442" s="30" t="str">
        <f t="shared" si="13"/>
        <v/>
      </c>
      <c r="G442" s="31">
        <v>72.7</v>
      </c>
    </row>
    <row r="443" spans="1:7" ht="13.5" customHeight="1" x14ac:dyDescent="0.25">
      <c r="A443" s="25" t="s">
        <v>624</v>
      </c>
      <c r="B443" s="26" t="s">
        <v>1698</v>
      </c>
      <c r="C443" s="27" t="s">
        <v>2</v>
      </c>
      <c r="D443" s="28">
        <v>9</v>
      </c>
      <c r="E443" s="29">
        <f t="shared" si="12"/>
        <v>25.97</v>
      </c>
      <c r="F443" s="30" t="str">
        <f t="shared" si="13"/>
        <v/>
      </c>
      <c r="G443" s="31">
        <v>25.97</v>
      </c>
    </row>
    <row r="444" spans="1:7" ht="13.5" customHeight="1" x14ac:dyDescent="0.25">
      <c r="A444" s="32" t="s">
        <v>628</v>
      </c>
      <c r="B444" s="26" t="s">
        <v>629</v>
      </c>
      <c r="C444" s="27" t="s">
        <v>2</v>
      </c>
      <c r="D444" s="28">
        <v>9</v>
      </c>
      <c r="E444" s="29">
        <f t="shared" si="12"/>
        <v>152.18</v>
      </c>
      <c r="F444" s="30" t="str">
        <f t="shared" si="13"/>
        <v/>
      </c>
      <c r="G444" s="31">
        <v>152.18</v>
      </c>
    </row>
    <row r="445" spans="1:7" ht="13.5" customHeight="1" x14ac:dyDescent="0.25">
      <c r="A445" s="25" t="s">
        <v>630</v>
      </c>
      <c r="B445" s="26" t="s">
        <v>631</v>
      </c>
      <c r="C445" s="27" t="s">
        <v>2</v>
      </c>
      <c r="D445" s="28">
        <v>30</v>
      </c>
      <c r="E445" s="29">
        <f t="shared" si="12"/>
        <v>29.14</v>
      </c>
      <c r="F445" s="30" t="str">
        <f t="shared" si="13"/>
        <v>$4.46</v>
      </c>
      <c r="G445" s="31">
        <v>24.68</v>
      </c>
    </row>
    <row r="446" spans="1:7" ht="13.5" customHeight="1" x14ac:dyDescent="0.25">
      <c r="A446" s="25" t="s">
        <v>632</v>
      </c>
      <c r="B446" s="26" t="s">
        <v>1699</v>
      </c>
      <c r="C446" s="27" t="s">
        <v>2</v>
      </c>
      <c r="D446" s="28">
        <v>30</v>
      </c>
      <c r="E446" s="29">
        <f t="shared" si="12"/>
        <v>6.03</v>
      </c>
      <c r="F446" s="30" t="str">
        <f t="shared" si="13"/>
        <v>$4.46</v>
      </c>
      <c r="G446" s="31">
        <v>1.57</v>
      </c>
    </row>
    <row r="447" spans="1:7" ht="13.5" customHeight="1" x14ac:dyDescent="0.25">
      <c r="A447" s="25" t="s">
        <v>633</v>
      </c>
      <c r="B447" s="26" t="s">
        <v>634</v>
      </c>
      <c r="C447" s="27" t="s">
        <v>2</v>
      </c>
      <c r="D447" s="28">
        <v>9</v>
      </c>
      <c r="E447" s="29">
        <f t="shared" si="12"/>
        <v>239.86</v>
      </c>
      <c r="F447" s="30" t="str">
        <f t="shared" si="13"/>
        <v/>
      </c>
      <c r="G447" s="31">
        <v>239.86</v>
      </c>
    </row>
    <row r="448" spans="1:7" ht="13.5" customHeight="1" x14ac:dyDescent="0.25">
      <c r="A448" s="25" t="s">
        <v>635</v>
      </c>
      <c r="B448" s="26" t="s">
        <v>636</v>
      </c>
      <c r="C448" s="27" t="s">
        <v>2</v>
      </c>
      <c r="D448" s="28">
        <v>9</v>
      </c>
      <c r="E448" s="29">
        <f t="shared" si="12"/>
        <v>216.46</v>
      </c>
      <c r="F448" s="30" t="str">
        <f t="shared" si="13"/>
        <v/>
      </c>
      <c r="G448" s="31">
        <v>216.46</v>
      </c>
    </row>
    <row r="449" spans="1:7" ht="13.5" customHeight="1" x14ac:dyDescent="0.25">
      <c r="A449" s="32" t="s">
        <v>639</v>
      </c>
      <c r="B449" s="26" t="s">
        <v>640</v>
      </c>
      <c r="C449" s="27" t="s">
        <v>2</v>
      </c>
      <c r="D449" s="28">
        <v>9</v>
      </c>
      <c r="E449" s="29">
        <f t="shared" si="12"/>
        <v>3.4</v>
      </c>
      <c r="F449" s="30" t="str">
        <f t="shared" si="13"/>
        <v/>
      </c>
      <c r="G449" s="31">
        <v>3.4</v>
      </c>
    </row>
    <row r="450" spans="1:7" ht="13.5" customHeight="1" x14ac:dyDescent="0.25">
      <c r="A450" s="25" t="s">
        <v>641</v>
      </c>
      <c r="B450" s="26" t="s">
        <v>642</v>
      </c>
      <c r="C450" s="27" t="s">
        <v>2</v>
      </c>
      <c r="D450" s="28">
        <v>9</v>
      </c>
      <c r="E450" s="29">
        <f t="shared" si="12"/>
        <v>49.58</v>
      </c>
      <c r="F450" s="30" t="str">
        <f t="shared" si="13"/>
        <v/>
      </c>
      <c r="G450" s="31">
        <v>49.58</v>
      </c>
    </row>
    <row r="451" spans="1:7" ht="13.5" customHeight="1" x14ac:dyDescent="0.25">
      <c r="A451" s="25" t="s">
        <v>1700</v>
      </c>
      <c r="B451" s="26" t="s">
        <v>1701</v>
      </c>
      <c r="C451" s="27" t="s">
        <v>2</v>
      </c>
      <c r="D451" s="28">
        <v>30</v>
      </c>
      <c r="E451" s="29">
        <f t="shared" si="12"/>
        <v>5.95</v>
      </c>
      <c r="F451" s="30" t="str">
        <f t="shared" si="13"/>
        <v>$4.46</v>
      </c>
      <c r="G451" s="31">
        <v>1.49</v>
      </c>
    </row>
    <row r="452" spans="1:7" ht="13.5" customHeight="1" x14ac:dyDescent="0.25">
      <c r="A452" s="25" t="s">
        <v>643</v>
      </c>
      <c r="B452" s="26" t="s">
        <v>644</v>
      </c>
      <c r="C452" s="27" t="s">
        <v>2</v>
      </c>
      <c r="D452" s="28">
        <v>9</v>
      </c>
      <c r="E452" s="29">
        <f t="shared" si="12"/>
        <v>330.87</v>
      </c>
      <c r="F452" s="30" t="str">
        <f t="shared" si="13"/>
        <v/>
      </c>
      <c r="G452" s="31">
        <v>330.87</v>
      </c>
    </row>
    <row r="453" spans="1:7" ht="13.5" customHeight="1" x14ac:dyDescent="0.25">
      <c r="A453" s="25" t="s">
        <v>645</v>
      </c>
      <c r="B453" s="26" t="s">
        <v>646</v>
      </c>
      <c r="C453" s="27" t="s">
        <v>2</v>
      </c>
      <c r="D453" s="28">
        <v>9</v>
      </c>
      <c r="E453" s="29">
        <f t="shared" ref="E453:E516" si="14">IF(ISTEXT(G453),0,IF(F453="$4.46",F453+G453,G453))</f>
        <v>75.48</v>
      </c>
      <c r="F453" s="30" t="str">
        <f t="shared" ref="F453:F516" si="15">IF(G453=0,"",IF(D453=30,"$4.46",""))</f>
        <v/>
      </c>
      <c r="G453" s="31">
        <v>75.48</v>
      </c>
    </row>
    <row r="454" spans="1:7" ht="13.5" customHeight="1" x14ac:dyDescent="0.25">
      <c r="A454" s="25" t="s">
        <v>1702</v>
      </c>
      <c r="B454" s="26" t="s">
        <v>1703</v>
      </c>
      <c r="C454" s="27" t="s">
        <v>2</v>
      </c>
      <c r="D454" s="28">
        <v>9</v>
      </c>
      <c r="E454" s="29">
        <f t="shared" si="14"/>
        <v>27.84</v>
      </c>
      <c r="F454" s="30" t="str">
        <f t="shared" si="15"/>
        <v/>
      </c>
      <c r="G454" s="31">
        <v>27.84</v>
      </c>
    </row>
    <row r="455" spans="1:7" ht="13.5" customHeight="1" x14ac:dyDescent="0.25">
      <c r="A455" s="25" t="s">
        <v>1704</v>
      </c>
      <c r="B455" s="26" t="s">
        <v>1705</v>
      </c>
      <c r="C455" s="27" t="s">
        <v>2</v>
      </c>
      <c r="D455" s="28">
        <v>9</v>
      </c>
      <c r="E455" s="29">
        <f t="shared" si="14"/>
        <v>15.22</v>
      </c>
      <c r="F455" s="30" t="str">
        <f t="shared" si="15"/>
        <v/>
      </c>
      <c r="G455" s="31">
        <v>15.22</v>
      </c>
    </row>
    <row r="456" spans="1:7" ht="13.5" customHeight="1" x14ac:dyDescent="0.25">
      <c r="A456" s="32" t="s">
        <v>1706</v>
      </c>
      <c r="B456" s="26" t="s">
        <v>1707</v>
      </c>
      <c r="C456" s="27" t="s">
        <v>2</v>
      </c>
      <c r="D456" s="28">
        <v>9</v>
      </c>
      <c r="E456" s="29">
        <f t="shared" si="14"/>
        <v>15.22</v>
      </c>
      <c r="F456" s="30" t="str">
        <f t="shared" si="15"/>
        <v/>
      </c>
      <c r="G456" s="31">
        <v>15.22</v>
      </c>
    </row>
    <row r="457" spans="1:7" ht="13.5" customHeight="1" x14ac:dyDescent="0.25">
      <c r="A457" s="32" t="s">
        <v>649</v>
      </c>
      <c r="B457" s="26" t="s">
        <v>650</v>
      </c>
      <c r="C457" s="27" t="s">
        <v>2</v>
      </c>
      <c r="D457" s="28">
        <v>9</v>
      </c>
      <c r="E457" s="29">
        <f t="shared" si="14"/>
        <v>2.37</v>
      </c>
      <c r="F457" s="30" t="str">
        <f t="shared" si="15"/>
        <v/>
      </c>
      <c r="G457" s="31">
        <v>2.37</v>
      </c>
    </row>
    <row r="458" spans="1:7" ht="13.5" customHeight="1" x14ac:dyDescent="0.25">
      <c r="A458" s="32" t="s">
        <v>651</v>
      </c>
      <c r="B458" s="26" t="s">
        <v>652</v>
      </c>
      <c r="C458" s="27" t="s">
        <v>2</v>
      </c>
      <c r="D458" s="28">
        <v>9</v>
      </c>
      <c r="E458" s="29">
        <f t="shared" si="14"/>
        <v>20.67</v>
      </c>
      <c r="F458" s="30" t="str">
        <f t="shared" si="15"/>
        <v/>
      </c>
      <c r="G458" s="31">
        <v>20.67</v>
      </c>
    </row>
    <row r="459" spans="1:7" ht="13.5" customHeight="1" x14ac:dyDescent="0.25">
      <c r="A459" s="25" t="s">
        <v>1708</v>
      </c>
      <c r="B459" s="26" t="s">
        <v>1709</v>
      </c>
      <c r="C459" s="27" t="s">
        <v>2</v>
      </c>
      <c r="D459" s="28">
        <v>9</v>
      </c>
      <c r="E459" s="29">
        <f t="shared" si="14"/>
        <v>66.760000000000005</v>
      </c>
      <c r="F459" s="30" t="str">
        <f t="shared" si="15"/>
        <v/>
      </c>
      <c r="G459" s="31">
        <v>66.760000000000005</v>
      </c>
    </row>
    <row r="460" spans="1:7" ht="13.5" customHeight="1" x14ac:dyDescent="0.25">
      <c r="A460" s="25" t="s">
        <v>653</v>
      </c>
      <c r="B460" s="26" t="s">
        <v>654</v>
      </c>
      <c r="C460" s="27" t="s">
        <v>2</v>
      </c>
      <c r="D460" s="28">
        <v>9</v>
      </c>
      <c r="E460" s="29">
        <f t="shared" si="14"/>
        <v>14.25</v>
      </c>
      <c r="F460" s="30" t="str">
        <f t="shared" si="15"/>
        <v/>
      </c>
      <c r="G460" s="31">
        <v>14.25</v>
      </c>
    </row>
    <row r="461" spans="1:7" ht="13.5" customHeight="1" x14ac:dyDescent="0.25">
      <c r="A461" s="25" t="s">
        <v>1106</v>
      </c>
      <c r="B461" s="26" t="s">
        <v>1107</v>
      </c>
      <c r="C461" s="27" t="s">
        <v>2</v>
      </c>
      <c r="D461" s="28">
        <v>9</v>
      </c>
      <c r="E461" s="29">
        <f t="shared" si="14"/>
        <v>1.1599999999999999</v>
      </c>
      <c r="F461" s="30" t="str">
        <f t="shared" si="15"/>
        <v/>
      </c>
      <c r="G461" s="31">
        <v>1.1599999999999999</v>
      </c>
    </row>
    <row r="462" spans="1:7" ht="13.5" customHeight="1" x14ac:dyDescent="0.25">
      <c r="A462" s="32" t="s">
        <v>1710</v>
      </c>
      <c r="B462" s="26" t="s">
        <v>1711</v>
      </c>
      <c r="C462" s="27" t="s">
        <v>2</v>
      </c>
      <c r="D462" s="28">
        <v>9</v>
      </c>
      <c r="E462" s="29">
        <f t="shared" si="14"/>
        <v>0.93</v>
      </c>
      <c r="F462" s="30" t="str">
        <f t="shared" si="15"/>
        <v/>
      </c>
      <c r="G462" s="31">
        <v>0.93</v>
      </c>
    </row>
    <row r="463" spans="1:7" ht="13.5" customHeight="1" x14ac:dyDescent="0.25">
      <c r="A463" s="25" t="s">
        <v>1712</v>
      </c>
      <c r="B463" s="26" t="s">
        <v>1713</v>
      </c>
      <c r="C463" s="27" t="s">
        <v>2</v>
      </c>
      <c r="D463" s="28">
        <v>9</v>
      </c>
      <c r="E463" s="29">
        <f t="shared" si="14"/>
        <v>1.01</v>
      </c>
      <c r="F463" s="30" t="str">
        <f t="shared" si="15"/>
        <v/>
      </c>
      <c r="G463" s="31">
        <v>1.01</v>
      </c>
    </row>
    <row r="464" spans="1:7" ht="13.5" customHeight="1" x14ac:dyDescent="0.25">
      <c r="A464" s="25" t="s">
        <v>657</v>
      </c>
      <c r="B464" s="26" t="s">
        <v>658</v>
      </c>
      <c r="C464" s="27" t="s">
        <v>2</v>
      </c>
      <c r="D464" s="28">
        <v>30</v>
      </c>
      <c r="E464" s="29">
        <f t="shared" si="14"/>
        <v>5.23</v>
      </c>
      <c r="F464" s="30" t="str">
        <f t="shared" si="15"/>
        <v>$4.46</v>
      </c>
      <c r="G464" s="31">
        <v>0.77</v>
      </c>
    </row>
    <row r="465" spans="1:7" ht="13.5" customHeight="1" x14ac:dyDescent="0.25">
      <c r="A465" s="32" t="s">
        <v>1714</v>
      </c>
      <c r="B465" s="26" t="s">
        <v>1715</v>
      </c>
      <c r="C465" s="27" t="s">
        <v>2</v>
      </c>
      <c r="D465" s="28">
        <v>9</v>
      </c>
      <c r="E465" s="29">
        <f t="shared" si="14"/>
        <v>76.53</v>
      </c>
      <c r="F465" s="30" t="str">
        <f t="shared" si="15"/>
        <v/>
      </c>
      <c r="G465" s="31">
        <v>76.53</v>
      </c>
    </row>
    <row r="466" spans="1:7" ht="13.5" customHeight="1" x14ac:dyDescent="0.25">
      <c r="A466" s="32" t="s">
        <v>659</v>
      </c>
      <c r="B466" s="26" t="s">
        <v>660</v>
      </c>
      <c r="C466" s="27" t="s">
        <v>2</v>
      </c>
      <c r="D466" s="28">
        <v>9</v>
      </c>
      <c r="E466" s="29">
        <f t="shared" si="14"/>
        <v>28.24</v>
      </c>
      <c r="F466" s="30" t="str">
        <f t="shared" si="15"/>
        <v/>
      </c>
      <c r="G466" s="31">
        <v>28.24</v>
      </c>
    </row>
    <row r="467" spans="1:7" ht="13.5" customHeight="1" x14ac:dyDescent="0.25">
      <c r="A467" s="32" t="s">
        <v>661</v>
      </c>
      <c r="B467" s="26" t="s">
        <v>662</v>
      </c>
      <c r="C467" s="27" t="s">
        <v>2</v>
      </c>
      <c r="D467" s="28">
        <v>9</v>
      </c>
      <c r="E467" s="29">
        <f t="shared" si="14"/>
        <v>282.13</v>
      </c>
      <c r="F467" s="30" t="str">
        <f t="shared" si="15"/>
        <v/>
      </c>
      <c r="G467" s="31">
        <v>282.13</v>
      </c>
    </row>
    <row r="468" spans="1:7" ht="13.5" customHeight="1" x14ac:dyDescent="0.25">
      <c r="A468" s="25" t="s">
        <v>663</v>
      </c>
      <c r="B468" s="26" t="s">
        <v>664</v>
      </c>
      <c r="C468" s="27" t="s">
        <v>2</v>
      </c>
      <c r="D468" s="28">
        <v>9</v>
      </c>
      <c r="E468" s="29">
        <f t="shared" si="14"/>
        <v>4.2699999999999996</v>
      </c>
      <c r="F468" s="30" t="str">
        <f t="shared" si="15"/>
        <v/>
      </c>
      <c r="G468" s="31">
        <v>4.2699999999999996</v>
      </c>
    </row>
    <row r="469" spans="1:7" ht="13.5" customHeight="1" x14ac:dyDescent="0.25">
      <c r="A469" s="25" t="s">
        <v>665</v>
      </c>
      <c r="B469" s="26" t="s">
        <v>666</v>
      </c>
      <c r="C469" s="27" t="s">
        <v>2</v>
      </c>
      <c r="D469" s="28">
        <v>30</v>
      </c>
      <c r="E469" s="29">
        <f t="shared" si="14"/>
        <v>55.87</v>
      </c>
      <c r="F469" s="30" t="str">
        <f t="shared" si="15"/>
        <v>$4.46</v>
      </c>
      <c r="G469" s="31">
        <v>51.41</v>
      </c>
    </row>
    <row r="470" spans="1:7" ht="13.5" customHeight="1" x14ac:dyDescent="0.25">
      <c r="A470" s="32" t="s">
        <v>667</v>
      </c>
      <c r="B470" s="26" t="s">
        <v>668</v>
      </c>
      <c r="C470" s="27" t="s">
        <v>2</v>
      </c>
      <c r="D470" s="28">
        <v>9</v>
      </c>
      <c r="E470" s="29">
        <f t="shared" si="14"/>
        <v>65.12</v>
      </c>
      <c r="F470" s="30" t="str">
        <f t="shared" si="15"/>
        <v/>
      </c>
      <c r="G470" s="31">
        <v>65.12</v>
      </c>
    </row>
    <row r="471" spans="1:7" ht="13.5" customHeight="1" x14ac:dyDescent="0.25">
      <c r="A471" s="25" t="s">
        <v>669</v>
      </c>
      <c r="B471" s="26" t="s">
        <v>670</v>
      </c>
      <c r="C471" s="27" t="s">
        <v>2</v>
      </c>
      <c r="D471" s="28">
        <v>9</v>
      </c>
      <c r="E471" s="29">
        <f t="shared" si="14"/>
        <v>24.44</v>
      </c>
      <c r="F471" s="30" t="str">
        <f t="shared" si="15"/>
        <v/>
      </c>
      <c r="G471" s="31">
        <v>24.44</v>
      </c>
    </row>
    <row r="472" spans="1:7" ht="13.5" customHeight="1" x14ac:dyDescent="0.25">
      <c r="A472" s="32" t="s">
        <v>671</v>
      </c>
      <c r="B472" s="26" t="s">
        <v>672</v>
      </c>
      <c r="C472" s="27" t="s">
        <v>2</v>
      </c>
      <c r="D472" s="28">
        <v>9</v>
      </c>
      <c r="E472" s="29">
        <f t="shared" si="14"/>
        <v>242.5</v>
      </c>
      <c r="F472" s="30" t="str">
        <f t="shared" si="15"/>
        <v/>
      </c>
      <c r="G472" s="31">
        <v>242.5</v>
      </c>
    </row>
    <row r="473" spans="1:7" ht="13.5" customHeight="1" x14ac:dyDescent="0.25">
      <c r="A473" s="25" t="s">
        <v>673</v>
      </c>
      <c r="B473" s="26" t="s">
        <v>674</v>
      </c>
      <c r="C473" s="27" t="s">
        <v>2</v>
      </c>
      <c r="D473" s="28">
        <v>30</v>
      </c>
      <c r="E473" s="29">
        <f t="shared" si="14"/>
        <v>8.64</v>
      </c>
      <c r="F473" s="30" t="str">
        <f t="shared" si="15"/>
        <v>$4.46</v>
      </c>
      <c r="G473" s="31">
        <v>4.18</v>
      </c>
    </row>
    <row r="474" spans="1:7" ht="13.5" customHeight="1" x14ac:dyDescent="0.25">
      <c r="A474" s="25" t="s">
        <v>675</v>
      </c>
      <c r="B474" s="26" t="s">
        <v>676</v>
      </c>
      <c r="C474" s="27" t="s">
        <v>2</v>
      </c>
      <c r="D474" s="28">
        <v>9</v>
      </c>
      <c r="E474" s="29">
        <f t="shared" si="14"/>
        <v>0.79</v>
      </c>
      <c r="F474" s="30" t="str">
        <f t="shared" si="15"/>
        <v/>
      </c>
      <c r="G474" s="31">
        <v>0.79</v>
      </c>
    </row>
    <row r="475" spans="1:7" ht="13.5" customHeight="1" x14ac:dyDescent="0.25">
      <c r="A475" s="25" t="s">
        <v>677</v>
      </c>
      <c r="B475" s="26" t="s">
        <v>678</v>
      </c>
      <c r="C475" s="27" t="s">
        <v>2</v>
      </c>
      <c r="D475" s="28">
        <v>9</v>
      </c>
      <c r="E475" s="29">
        <f t="shared" si="14"/>
        <v>81.819999999999993</v>
      </c>
      <c r="F475" s="30" t="str">
        <f t="shared" si="15"/>
        <v/>
      </c>
      <c r="G475" s="31">
        <v>81.819999999999993</v>
      </c>
    </row>
    <row r="476" spans="1:7" ht="13.5" customHeight="1" x14ac:dyDescent="0.25">
      <c r="A476" s="25" t="s">
        <v>1108</v>
      </c>
      <c r="B476" s="26" t="s">
        <v>1109</v>
      </c>
      <c r="C476" s="27" t="s">
        <v>2</v>
      </c>
      <c r="D476" s="28">
        <v>9</v>
      </c>
      <c r="E476" s="29">
        <f t="shared" si="14"/>
        <v>7.58</v>
      </c>
      <c r="F476" s="30" t="str">
        <f t="shared" si="15"/>
        <v/>
      </c>
      <c r="G476" s="31">
        <v>7.58</v>
      </c>
    </row>
    <row r="477" spans="1:7" ht="13.5" customHeight="1" x14ac:dyDescent="0.25">
      <c r="A477" s="32" t="s">
        <v>681</v>
      </c>
      <c r="B477" s="26" t="s">
        <v>682</v>
      </c>
      <c r="C477" s="27" t="s">
        <v>2</v>
      </c>
      <c r="D477" s="28">
        <v>9</v>
      </c>
      <c r="E477" s="29">
        <f t="shared" si="14"/>
        <v>36.74</v>
      </c>
      <c r="F477" s="30" t="str">
        <f t="shared" si="15"/>
        <v/>
      </c>
      <c r="G477" s="31">
        <v>36.74</v>
      </c>
    </row>
    <row r="478" spans="1:7" ht="13.5" customHeight="1" x14ac:dyDescent="0.25">
      <c r="A478" s="25" t="s">
        <v>683</v>
      </c>
      <c r="B478" s="26" t="s">
        <v>684</v>
      </c>
      <c r="C478" s="27" t="s">
        <v>2</v>
      </c>
      <c r="D478" s="28">
        <v>9</v>
      </c>
      <c r="E478" s="29">
        <f t="shared" si="14"/>
        <v>1.62</v>
      </c>
      <c r="F478" s="30" t="str">
        <f t="shared" si="15"/>
        <v/>
      </c>
      <c r="G478" s="31">
        <v>1.62</v>
      </c>
    </row>
    <row r="479" spans="1:7" ht="13.5" customHeight="1" x14ac:dyDescent="0.25">
      <c r="A479" s="25" t="s">
        <v>685</v>
      </c>
      <c r="B479" s="26" t="s">
        <v>686</v>
      </c>
      <c r="C479" s="27" t="s">
        <v>2</v>
      </c>
      <c r="D479" s="28">
        <v>9</v>
      </c>
      <c r="E479" s="29">
        <f t="shared" si="14"/>
        <v>135.79</v>
      </c>
      <c r="F479" s="30" t="str">
        <f t="shared" si="15"/>
        <v/>
      </c>
      <c r="G479" s="31">
        <v>135.79</v>
      </c>
    </row>
    <row r="480" spans="1:7" ht="13.5" customHeight="1" x14ac:dyDescent="0.25">
      <c r="A480" s="25" t="s">
        <v>687</v>
      </c>
      <c r="B480" s="26" t="s">
        <v>688</v>
      </c>
      <c r="C480" s="27" t="s">
        <v>2</v>
      </c>
      <c r="D480" s="28">
        <v>9</v>
      </c>
      <c r="E480" s="29">
        <f t="shared" si="14"/>
        <v>1.37</v>
      </c>
      <c r="F480" s="30" t="str">
        <f t="shared" si="15"/>
        <v/>
      </c>
      <c r="G480" s="31">
        <v>1.37</v>
      </c>
    </row>
    <row r="481" spans="1:7" ht="13.5" customHeight="1" x14ac:dyDescent="0.25">
      <c r="A481" s="25" t="s">
        <v>689</v>
      </c>
      <c r="B481" s="26" t="s">
        <v>690</v>
      </c>
      <c r="C481" s="27" t="s">
        <v>2</v>
      </c>
      <c r="D481" s="28">
        <v>9</v>
      </c>
      <c r="E481" s="29">
        <f t="shared" si="14"/>
        <v>134.15</v>
      </c>
      <c r="F481" s="30" t="str">
        <f t="shared" si="15"/>
        <v/>
      </c>
      <c r="G481" s="31">
        <v>134.15</v>
      </c>
    </row>
    <row r="482" spans="1:7" ht="13.5" customHeight="1" x14ac:dyDescent="0.25">
      <c r="A482" s="25" t="s">
        <v>691</v>
      </c>
      <c r="B482" s="26" t="s">
        <v>692</v>
      </c>
      <c r="C482" s="27" t="s">
        <v>2</v>
      </c>
      <c r="D482" s="28">
        <v>9</v>
      </c>
      <c r="E482" s="29">
        <f t="shared" si="14"/>
        <v>2.39</v>
      </c>
      <c r="F482" s="30" t="str">
        <f t="shared" si="15"/>
        <v/>
      </c>
      <c r="G482" s="31">
        <v>2.39</v>
      </c>
    </row>
    <row r="483" spans="1:7" ht="13.5" customHeight="1" x14ac:dyDescent="0.25">
      <c r="A483" s="25" t="s">
        <v>1716</v>
      </c>
      <c r="B483" s="26" t="s">
        <v>1717</v>
      </c>
      <c r="C483" s="27" t="s">
        <v>2</v>
      </c>
      <c r="D483" s="28">
        <v>9</v>
      </c>
      <c r="E483" s="29">
        <f t="shared" si="14"/>
        <v>8.52</v>
      </c>
      <c r="F483" s="30" t="str">
        <f t="shared" si="15"/>
        <v/>
      </c>
      <c r="G483" s="31">
        <v>8.52</v>
      </c>
    </row>
    <row r="484" spans="1:7" ht="13.5" customHeight="1" x14ac:dyDescent="0.25">
      <c r="A484" s="32" t="s">
        <v>695</v>
      </c>
      <c r="B484" s="26" t="s">
        <v>696</v>
      </c>
      <c r="C484" s="27" t="s">
        <v>2</v>
      </c>
      <c r="D484" s="28">
        <v>9</v>
      </c>
      <c r="E484" s="29">
        <f t="shared" si="14"/>
        <v>3858.03</v>
      </c>
      <c r="F484" s="30" t="str">
        <f t="shared" si="15"/>
        <v/>
      </c>
      <c r="G484" s="31">
        <v>3858.03</v>
      </c>
    </row>
    <row r="485" spans="1:7" ht="13.5" customHeight="1" x14ac:dyDescent="0.25">
      <c r="A485" s="25" t="s">
        <v>697</v>
      </c>
      <c r="B485" s="26" t="s">
        <v>698</v>
      </c>
      <c r="C485" s="27" t="s">
        <v>2</v>
      </c>
      <c r="D485" s="28">
        <v>9</v>
      </c>
      <c r="E485" s="29">
        <f t="shared" si="14"/>
        <v>2.79</v>
      </c>
      <c r="F485" s="30" t="str">
        <f t="shared" si="15"/>
        <v/>
      </c>
      <c r="G485" s="31">
        <v>2.79</v>
      </c>
    </row>
    <row r="486" spans="1:7" ht="13.5" customHeight="1" x14ac:dyDescent="0.25">
      <c r="A486" s="25" t="s">
        <v>699</v>
      </c>
      <c r="B486" s="26" t="s">
        <v>700</v>
      </c>
      <c r="C486" s="27">
        <v>1</v>
      </c>
      <c r="D486" s="28">
        <v>9</v>
      </c>
      <c r="E486" s="29">
        <f t="shared" si="14"/>
        <v>674.77</v>
      </c>
      <c r="F486" s="30" t="str">
        <f t="shared" si="15"/>
        <v/>
      </c>
      <c r="G486" s="31">
        <v>674.77</v>
      </c>
    </row>
    <row r="487" spans="1:7" ht="13.5" customHeight="1" x14ac:dyDescent="0.25">
      <c r="A487" s="25" t="s">
        <v>701</v>
      </c>
      <c r="B487" s="26" t="s">
        <v>702</v>
      </c>
      <c r="C487" s="27" t="s">
        <v>2</v>
      </c>
      <c r="D487" s="28">
        <v>9</v>
      </c>
      <c r="E487" s="29">
        <f t="shared" si="14"/>
        <v>238.85</v>
      </c>
      <c r="F487" s="30" t="str">
        <f t="shared" si="15"/>
        <v/>
      </c>
      <c r="G487" s="31">
        <v>238.85</v>
      </c>
    </row>
    <row r="488" spans="1:7" ht="13.5" customHeight="1" x14ac:dyDescent="0.25">
      <c r="A488" s="25" t="s">
        <v>703</v>
      </c>
      <c r="B488" s="26" t="s">
        <v>704</v>
      </c>
      <c r="C488" s="27" t="s">
        <v>2</v>
      </c>
      <c r="D488" s="28">
        <v>9</v>
      </c>
      <c r="E488" s="29">
        <f t="shared" si="14"/>
        <v>64.77</v>
      </c>
      <c r="F488" s="30" t="str">
        <f t="shared" si="15"/>
        <v/>
      </c>
      <c r="G488" s="31">
        <v>64.77</v>
      </c>
    </row>
    <row r="489" spans="1:7" ht="13.5" customHeight="1" x14ac:dyDescent="0.25">
      <c r="A489" s="25" t="s">
        <v>705</v>
      </c>
      <c r="B489" s="26" t="s">
        <v>706</v>
      </c>
      <c r="C489" s="27" t="s">
        <v>2</v>
      </c>
      <c r="D489" s="28">
        <v>9</v>
      </c>
      <c r="E489" s="29">
        <f t="shared" si="14"/>
        <v>2.5</v>
      </c>
      <c r="F489" s="30" t="str">
        <f t="shared" si="15"/>
        <v/>
      </c>
      <c r="G489" s="31">
        <v>2.5</v>
      </c>
    </row>
    <row r="490" spans="1:7" ht="13.5" customHeight="1" x14ac:dyDescent="0.25">
      <c r="A490" s="25" t="s">
        <v>707</v>
      </c>
      <c r="B490" s="26" t="s">
        <v>708</v>
      </c>
      <c r="C490" s="27" t="s">
        <v>2</v>
      </c>
      <c r="D490" s="28">
        <v>9</v>
      </c>
      <c r="E490" s="29">
        <f t="shared" si="14"/>
        <v>134.06</v>
      </c>
      <c r="F490" s="30" t="str">
        <f t="shared" si="15"/>
        <v/>
      </c>
      <c r="G490" s="31">
        <v>134.06</v>
      </c>
    </row>
    <row r="491" spans="1:7" ht="13.5" customHeight="1" x14ac:dyDescent="0.25">
      <c r="A491" s="32" t="s">
        <v>709</v>
      </c>
      <c r="B491" s="26" t="s">
        <v>710</v>
      </c>
      <c r="C491" s="27" t="s">
        <v>2</v>
      </c>
      <c r="D491" s="28">
        <v>9</v>
      </c>
      <c r="E491" s="29">
        <f t="shared" si="14"/>
        <v>24.92</v>
      </c>
      <c r="F491" s="30" t="str">
        <f t="shared" si="15"/>
        <v/>
      </c>
      <c r="G491" s="31">
        <v>24.92</v>
      </c>
    </row>
    <row r="492" spans="1:7" ht="13.5" customHeight="1" x14ac:dyDescent="0.25">
      <c r="A492" s="25" t="s">
        <v>711</v>
      </c>
      <c r="B492" s="26" t="s">
        <v>712</v>
      </c>
      <c r="C492" s="27" t="s">
        <v>2</v>
      </c>
      <c r="D492" s="28">
        <v>9</v>
      </c>
      <c r="E492" s="29">
        <f t="shared" si="14"/>
        <v>1.89</v>
      </c>
      <c r="F492" s="30" t="str">
        <f t="shared" si="15"/>
        <v/>
      </c>
      <c r="G492" s="31">
        <v>1.89</v>
      </c>
    </row>
    <row r="493" spans="1:7" ht="13.5" customHeight="1" x14ac:dyDescent="0.25">
      <c r="A493" s="25" t="s">
        <v>713</v>
      </c>
      <c r="B493" s="26" t="s">
        <v>714</v>
      </c>
      <c r="C493" s="27" t="s">
        <v>2</v>
      </c>
      <c r="D493" s="28">
        <v>9</v>
      </c>
      <c r="E493" s="29">
        <f t="shared" si="14"/>
        <v>378.03</v>
      </c>
      <c r="F493" s="30" t="str">
        <f t="shared" si="15"/>
        <v/>
      </c>
      <c r="G493" s="31">
        <v>378.03</v>
      </c>
    </row>
    <row r="494" spans="1:7" ht="13.5" customHeight="1" x14ac:dyDescent="0.25">
      <c r="A494" s="25" t="s">
        <v>717</v>
      </c>
      <c r="B494" s="26" t="s">
        <v>1498</v>
      </c>
      <c r="C494" s="27" t="s">
        <v>2</v>
      </c>
      <c r="D494" s="28">
        <v>30</v>
      </c>
      <c r="E494" s="29">
        <f t="shared" si="14"/>
        <v>180.97</v>
      </c>
      <c r="F494" s="30" t="str">
        <f t="shared" si="15"/>
        <v>$4.46</v>
      </c>
      <c r="G494" s="31">
        <v>176.51</v>
      </c>
    </row>
    <row r="495" spans="1:7" ht="13.5" customHeight="1" x14ac:dyDescent="0.25">
      <c r="A495" s="25" t="s">
        <v>718</v>
      </c>
      <c r="B495" s="26" t="s">
        <v>719</v>
      </c>
      <c r="C495" s="27" t="s">
        <v>2</v>
      </c>
      <c r="D495" s="28">
        <v>9</v>
      </c>
      <c r="E495" s="29">
        <f t="shared" si="14"/>
        <v>203.6</v>
      </c>
      <c r="F495" s="30" t="str">
        <f t="shared" si="15"/>
        <v/>
      </c>
      <c r="G495" s="31">
        <v>203.6</v>
      </c>
    </row>
    <row r="496" spans="1:7" ht="13.5" customHeight="1" x14ac:dyDescent="0.25">
      <c r="A496" s="25" t="s">
        <v>720</v>
      </c>
      <c r="B496" s="26" t="s">
        <v>1207</v>
      </c>
      <c r="C496" s="27">
        <v>1</v>
      </c>
      <c r="D496" s="28">
        <v>9</v>
      </c>
      <c r="E496" s="29">
        <f t="shared" si="14"/>
        <v>45350.22</v>
      </c>
      <c r="F496" s="30" t="str">
        <f t="shared" si="15"/>
        <v/>
      </c>
      <c r="G496" s="31">
        <v>45350.22</v>
      </c>
    </row>
    <row r="497" spans="1:7" ht="13.5" customHeight="1" x14ac:dyDescent="0.25">
      <c r="A497" s="25" t="s">
        <v>721</v>
      </c>
      <c r="B497" s="26" t="s">
        <v>722</v>
      </c>
      <c r="C497" s="27" t="s">
        <v>2</v>
      </c>
      <c r="D497" s="28">
        <v>9</v>
      </c>
      <c r="E497" s="29">
        <f t="shared" si="14"/>
        <v>78.05</v>
      </c>
      <c r="F497" s="30" t="str">
        <f t="shared" si="15"/>
        <v/>
      </c>
      <c r="G497" s="31">
        <v>78.05</v>
      </c>
    </row>
    <row r="498" spans="1:7" ht="13.5" customHeight="1" x14ac:dyDescent="0.25">
      <c r="A498" s="25" t="s">
        <v>723</v>
      </c>
      <c r="B498" s="26" t="s">
        <v>724</v>
      </c>
      <c r="C498" s="27" t="s">
        <v>2</v>
      </c>
      <c r="D498" s="28">
        <v>9</v>
      </c>
      <c r="E498" s="29">
        <f t="shared" si="14"/>
        <v>176.88</v>
      </c>
      <c r="F498" s="30" t="str">
        <f t="shared" si="15"/>
        <v/>
      </c>
      <c r="G498" s="31">
        <v>176.88</v>
      </c>
    </row>
    <row r="499" spans="1:7" ht="13.5" customHeight="1" x14ac:dyDescent="0.25">
      <c r="A499" s="25" t="s">
        <v>725</v>
      </c>
      <c r="B499" s="26" t="s">
        <v>726</v>
      </c>
      <c r="C499" s="27" t="s">
        <v>2</v>
      </c>
      <c r="D499" s="28">
        <v>9</v>
      </c>
      <c r="E499" s="29">
        <f t="shared" si="14"/>
        <v>153.54</v>
      </c>
      <c r="F499" s="30" t="str">
        <f t="shared" si="15"/>
        <v/>
      </c>
      <c r="G499" s="31">
        <v>153.54</v>
      </c>
    </row>
    <row r="500" spans="1:7" ht="13.5" customHeight="1" x14ac:dyDescent="0.25">
      <c r="A500" s="25" t="s">
        <v>727</v>
      </c>
      <c r="B500" s="26" t="s">
        <v>728</v>
      </c>
      <c r="C500" s="27" t="s">
        <v>2</v>
      </c>
      <c r="D500" s="28">
        <v>9</v>
      </c>
      <c r="E500" s="29">
        <f t="shared" si="14"/>
        <v>17.350000000000001</v>
      </c>
      <c r="F500" s="30" t="str">
        <f t="shared" si="15"/>
        <v/>
      </c>
      <c r="G500" s="31">
        <v>17.350000000000001</v>
      </c>
    </row>
    <row r="501" spans="1:7" ht="13.5" customHeight="1" x14ac:dyDescent="0.25">
      <c r="A501" s="25" t="s">
        <v>1718</v>
      </c>
      <c r="B501" s="26" t="s">
        <v>1719</v>
      </c>
      <c r="C501" s="27" t="s">
        <v>2</v>
      </c>
      <c r="D501" s="28">
        <v>9</v>
      </c>
      <c r="E501" s="29">
        <f t="shared" si="14"/>
        <v>16.39</v>
      </c>
      <c r="F501" s="30" t="str">
        <f t="shared" si="15"/>
        <v/>
      </c>
      <c r="G501" s="31">
        <v>16.39</v>
      </c>
    </row>
    <row r="502" spans="1:7" ht="13.5" customHeight="1" x14ac:dyDescent="0.25">
      <c r="A502" s="25" t="s">
        <v>731</v>
      </c>
      <c r="B502" s="26" t="s">
        <v>732</v>
      </c>
      <c r="C502" s="27" t="s">
        <v>2</v>
      </c>
      <c r="D502" s="28">
        <v>30</v>
      </c>
      <c r="E502" s="29">
        <f t="shared" si="14"/>
        <v>7.18</v>
      </c>
      <c r="F502" s="30" t="str">
        <f t="shared" si="15"/>
        <v>$4.46</v>
      </c>
      <c r="G502" s="31">
        <v>2.72</v>
      </c>
    </row>
    <row r="503" spans="1:7" ht="13.5" customHeight="1" x14ac:dyDescent="0.25">
      <c r="A503" s="32" t="s">
        <v>733</v>
      </c>
      <c r="B503" s="26" t="s">
        <v>734</v>
      </c>
      <c r="C503" s="27" t="s">
        <v>2</v>
      </c>
      <c r="D503" s="28">
        <v>9</v>
      </c>
      <c r="E503" s="29">
        <f t="shared" si="14"/>
        <v>72.53</v>
      </c>
      <c r="F503" s="30" t="str">
        <f t="shared" si="15"/>
        <v/>
      </c>
      <c r="G503" s="31">
        <v>72.53</v>
      </c>
    </row>
    <row r="504" spans="1:7" ht="13.5" customHeight="1" x14ac:dyDescent="0.25">
      <c r="A504" s="25" t="s">
        <v>1115</v>
      </c>
      <c r="B504" s="26" t="s">
        <v>1116</v>
      </c>
      <c r="C504" s="27" t="s">
        <v>2</v>
      </c>
      <c r="D504" s="28">
        <v>9</v>
      </c>
      <c r="E504" s="29">
        <f t="shared" si="14"/>
        <v>0.06</v>
      </c>
      <c r="F504" s="30" t="str">
        <f t="shared" si="15"/>
        <v/>
      </c>
      <c r="G504" s="31">
        <v>0.06</v>
      </c>
    </row>
    <row r="505" spans="1:7" ht="13.5" customHeight="1" x14ac:dyDescent="0.25">
      <c r="A505" s="25" t="s">
        <v>735</v>
      </c>
      <c r="B505" s="26" t="s">
        <v>736</v>
      </c>
      <c r="C505" s="27" t="s">
        <v>2</v>
      </c>
      <c r="D505" s="28">
        <v>9</v>
      </c>
      <c r="E505" s="29">
        <f t="shared" si="14"/>
        <v>13.34</v>
      </c>
      <c r="F505" s="30" t="str">
        <f t="shared" si="15"/>
        <v/>
      </c>
      <c r="G505" s="31">
        <v>13.34</v>
      </c>
    </row>
    <row r="506" spans="1:7" ht="13.5" customHeight="1" x14ac:dyDescent="0.25">
      <c r="A506" s="32" t="s">
        <v>1117</v>
      </c>
      <c r="B506" s="26" t="s">
        <v>1118</v>
      </c>
      <c r="C506" s="27" t="s">
        <v>2</v>
      </c>
      <c r="D506" s="28">
        <v>30</v>
      </c>
      <c r="E506" s="29">
        <f t="shared" si="14"/>
        <v>27074.989999999998</v>
      </c>
      <c r="F506" s="30" t="str">
        <f t="shared" si="15"/>
        <v>$4.46</v>
      </c>
      <c r="G506" s="31">
        <v>27070.53</v>
      </c>
    </row>
    <row r="507" spans="1:7" ht="13.5" customHeight="1" x14ac:dyDescent="0.25">
      <c r="A507" s="25" t="s">
        <v>737</v>
      </c>
      <c r="B507" s="26" t="s">
        <v>738</v>
      </c>
      <c r="C507" s="27" t="s">
        <v>2</v>
      </c>
      <c r="D507" s="28">
        <v>9</v>
      </c>
      <c r="E507" s="29">
        <f t="shared" si="14"/>
        <v>0.1</v>
      </c>
      <c r="F507" s="30" t="str">
        <f t="shared" si="15"/>
        <v/>
      </c>
      <c r="G507" s="31">
        <v>0.1</v>
      </c>
    </row>
    <row r="508" spans="1:7" ht="13.5" customHeight="1" x14ac:dyDescent="0.25">
      <c r="A508" s="25" t="s">
        <v>739</v>
      </c>
      <c r="B508" s="26" t="s">
        <v>740</v>
      </c>
      <c r="C508" s="27" t="s">
        <v>2</v>
      </c>
      <c r="D508" s="28">
        <v>9</v>
      </c>
      <c r="E508" s="29">
        <f t="shared" si="14"/>
        <v>339.03</v>
      </c>
      <c r="F508" s="30" t="str">
        <f t="shared" si="15"/>
        <v/>
      </c>
      <c r="G508" s="31">
        <v>339.03</v>
      </c>
    </row>
    <row r="509" spans="1:7" ht="13.5" customHeight="1" x14ac:dyDescent="0.25">
      <c r="A509" s="25" t="s">
        <v>741</v>
      </c>
      <c r="B509" s="26" t="s">
        <v>742</v>
      </c>
      <c r="C509" s="27" t="s">
        <v>2</v>
      </c>
      <c r="D509" s="28">
        <v>9</v>
      </c>
      <c r="E509" s="29">
        <f t="shared" si="14"/>
        <v>58.22</v>
      </c>
      <c r="F509" s="30" t="str">
        <f t="shared" si="15"/>
        <v/>
      </c>
      <c r="G509" s="31">
        <v>58.22</v>
      </c>
    </row>
    <row r="510" spans="1:7" ht="13.5" customHeight="1" x14ac:dyDescent="0.25">
      <c r="A510" s="25" t="s">
        <v>743</v>
      </c>
      <c r="B510" s="26" t="s">
        <v>744</v>
      </c>
      <c r="C510" s="27" t="s">
        <v>2</v>
      </c>
      <c r="D510" s="28">
        <v>9</v>
      </c>
      <c r="E510" s="29">
        <f t="shared" si="14"/>
        <v>236.4</v>
      </c>
      <c r="F510" s="30" t="str">
        <f t="shared" si="15"/>
        <v/>
      </c>
      <c r="G510" s="31">
        <v>236.4</v>
      </c>
    </row>
    <row r="511" spans="1:7" ht="13.5" customHeight="1" x14ac:dyDescent="0.25">
      <c r="A511" s="32" t="s">
        <v>1119</v>
      </c>
      <c r="B511" s="26" t="s">
        <v>1120</v>
      </c>
      <c r="C511" s="27" t="s">
        <v>2</v>
      </c>
      <c r="D511" s="28">
        <v>9</v>
      </c>
      <c r="E511" s="29">
        <f t="shared" si="14"/>
        <v>181.6</v>
      </c>
      <c r="F511" s="30" t="str">
        <f t="shared" si="15"/>
        <v/>
      </c>
      <c r="G511" s="31">
        <v>181.6</v>
      </c>
    </row>
    <row r="512" spans="1:7" ht="13.5" customHeight="1" x14ac:dyDescent="0.25">
      <c r="A512" s="25" t="s">
        <v>1720</v>
      </c>
      <c r="B512" s="26" t="s">
        <v>1389</v>
      </c>
      <c r="C512" s="27" t="s">
        <v>2</v>
      </c>
      <c r="D512" s="28">
        <v>9</v>
      </c>
      <c r="E512" s="29">
        <f t="shared" si="14"/>
        <v>214.76</v>
      </c>
      <c r="F512" s="30" t="str">
        <f t="shared" si="15"/>
        <v/>
      </c>
      <c r="G512" s="31">
        <v>214.76</v>
      </c>
    </row>
    <row r="513" spans="1:7" ht="13.5" customHeight="1" x14ac:dyDescent="0.25">
      <c r="A513" s="25" t="s">
        <v>745</v>
      </c>
      <c r="B513" s="26" t="s">
        <v>746</v>
      </c>
      <c r="C513" s="27" t="s">
        <v>2</v>
      </c>
      <c r="D513" s="28">
        <v>9</v>
      </c>
      <c r="E513" s="29">
        <f t="shared" si="14"/>
        <v>42.51</v>
      </c>
      <c r="F513" s="30" t="str">
        <f t="shared" si="15"/>
        <v/>
      </c>
      <c r="G513" s="31">
        <v>42.51</v>
      </c>
    </row>
    <row r="514" spans="1:7" ht="13.5" customHeight="1" x14ac:dyDescent="0.25">
      <c r="A514" s="32" t="s">
        <v>747</v>
      </c>
      <c r="B514" s="26" t="s">
        <v>748</v>
      </c>
      <c r="C514" s="27">
        <v>1</v>
      </c>
      <c r="D514" s="28">
        <v>9</v>
      </c>
      <c r="E514" s="29">
        <f t="shared" si="14"/>
        <v>307.33999999999997</v>
      </c>
      <c r="F514" s="30" t="str">
        <f t="shared" si="15"/>
        <v/>
      </c>
      <c r="G514" s="31">
        <v>307.33999999999997</v>
      </c>
    </row>
    <row r="515" spans="1:7" ht="13.5" customHeight="1" x14ac:dyDescent="0.25">
      <c r="A515" s="25" t="s">
        <v>1721</v>
      </c>
      <c r="B515" s="26" t="s">
        <v>1722</v>
      </c>
      <c r="C515" s="27" t="s">
        <v>2</v>
      </c>
      <c r="D515" s="28">
        <v>9</v>
      </c>
      <c r="E515" s="29">
        <f t="shared" si="14"/>
        <v>2701.04</v>
      </c>
      <c r="F515" s="30" t="str">
        <f t="shared" si="15"/>
        <v/>
      </c>
      <c r="G515" s="31">
        <v>2701.04</v>
      </c>
    </row>
    <row r="516" spans="1:7" ht="13.5" customHeight="1" x14ac:dyDescent="0.25">
      <c r="A516" s="25" t="s">
        <v>749</v>
      </c>
      <c r="B516" s="26" t="s">
        <v>750</v>
      </c>
      <c r="C516" s="27" t="s">
        <v>2</v>
      </c>
      <c r="D516" s="28">
        <v>9</v>
      </c>
      <c r="E516" s="29">
        <f t="shared" si="14"/>
        <v>54.65</v>
      </c>
      <c r="F516" s="30" t="str">
        <f t="shared" si="15"/>
        <v/>
      </c>
      <c r="G516" s="31">
        <v>54.65</v>
      </c>
    </row>
    <row r="517" spans="1:7" ht="13.5" customHeight="1" x14ac:dyDescent="0.25">
      <c r="A517" s="25" t="s">
        <v>1723</v>
      </c>
      <c r="B517" s="26" t="s">
        <v>1724</v>
      </c>
      <c r="C517" s="27" t="s">
        <v>2</v>
      </c>
      <c r="D517" s="28">
        <v>9</v>
      </c>
      <c r="E517" s="29">
        <f t="shared" ref="E517:E580" si="16">IF(ISTEXT(G517),0,IF(F517="$4.46",F517+G517,G517))</f>
        <v>0.62</v>
      </c>
      <c r="F517" s="30" t="str">
        <f t="shared" ref="F517:F580" si="17">IF(G517=0,"",IF(D517=30,"$4.46",""))</f>
        <v/>
      </c>
      <c r="G517" s="31">
        <v>0.62</v>
      </c>
    </row>
    <row r="518" spans="1:7" ht="13.5" customHeight="1" x14ac:dyDescent="0.25">
      <c r="A518" s="25" t="s">
        <v>1121</v>
      </c>
      <c r="B518" s="26" t="s">
        <v>1122</v>
      </c>
      <c r="C518" s="27" t="s">
        <v>2</v>
      </c>
      <c r="D518" s="28">
        <v>9</v>
      </c>
      <c r="E518" s="29">
        <f t="shared" si="16"/>
        <v>5.73</v>
      </c>
      <c r="F518" s="30" t="str">
        <f t="shared" si="17"/>
        <v/>
      </c>
      <c r="G518" s="31">
        <v>5.73</v>
      </c>
    </row>
    <row r="519" spans="1:7" ht="13.5" customHeight="1" x14ac:dyDescent="0.25">
      <c r="A519" s="25" t="s">
        <v>1725</v>
      </c>
      <c r="B519" s="26" t="s">
        <v>1726</v>
      </c>
      <c r="C519" s="27" t="s">
        <v>2</v>
      </c>
      <c r="D519" s="28">
        <v>9</v>
      </c>
      <c r="E519" s="29">
        <f t="shared" si="16"/>
        <v>1.28</v>
      </c>
      <c r="F519" s="30" t="str">
        <f t="shared" si="17"/>
        <v/>
      </c>
      <c r="G519" s="31">
        <v>1.28</v>
      </c>
    </row>
    <row r="520" spans="1:7" ht="13.5" customHeight="1" x14ac:dyDescent="0.25">
      <c r="A520" s="25" t="s">
        <v>1727</v>
      </c>
      <c r="B520" s="26" t="s">
        <v>1728</v>
      </c>
      <c r="C520" s="27" t="s">
        <v>2</v>
      </c>
      <c r="D520" s="28">
        <v>9</v>
      </c>
      <c r="E520" s="29">
        <f t="shared" si="16"/>
        <v>190.46</v>
      </c>
      <c r="F520" s="30" t="str">
        <f t="shared" si="17"/>
        <v/>
      </c>
      <c r="G520" s="31">
        <v>190.46</v>
      </c>
    </row>
    <row r="521" spans="1:7" ht="13.5" customHeight="1" x14ac:dyDescent="0.25">
      <c r="A521" s="25" t="s">
        <v>751</v>
      </c>
      <c r="B521" s="26" t="s">
        <v>752</v>
      </c>
      <c r="C521" s="27" t="s">
        <v>2</v>
      </c>
      <c r="D521" s="28">
        <v>9</v>
      </c>
      <c r="E521" s="29">
        <f t="shared" si="16"/>
        <v>31.75</v>
      </c>
      <c r="F521" s="30" t="str">
        <f t="shared" si="17"/>
        <v/>
      </c>
      <c r="G521" s="31">
        <v>31.75</v>
      </c>
    </row>
    <row r="522" spans="1:7" ht="13.5" customHeight="1" x14ac:dyDescent="0.25">
      <c r="A522" s="32" t="s">
        <v>753</v>
      </c>
      <c r="B522" s="26" t="s">
        <v>754</v>
      </c>
      <c r="C522" s="27" t="s">
        <v>2</v>
      </c>
      <c r="D522" s="28">
        <v>9</v>
      </c>
      <c r="E522" s="29">
        <f t="shared" si="16"/>
        <v>74.59</v>
      </c>
      <c r="F522" s="30" t="str">
        <f t="shared" si="17"/>
        <v/>
      </c>
      <c r="G522" s="31">
        <v>74.59</v>
      </c>
    </row>
    <row r="523" spans="1:7" ht="13.5" customHeight="1" x14ac:dyDescent="0.25">
      <c r="A523" s="32" t="s">
        <v>755</v>
      </c>
      <c r="B523" s="26" t="s">
        <v>756</v>
      </c>
      <c r="C523" s="27" t="s">
        <v>2</v>
      </c>
      <c r="D523" s="28">
        <v>9</v>
      </c>
      <c r="E523" s="29">
        <f t="shared" si="16"/>
        <v>159.33000000000001</v>
      </c>
      <c r="F523" s="30" t="str">
        <f t="shared" si="17"/>
        <v/>
      </c>
      <c r="G523" s="31">
        <v>159.33000000000001</v>
      </c>
    </row>
    <row r="524" spans="1:7" ht="13.5" customHeight="1" x14ac:dyDescent="0.25">
      <c r="A524" s="25" t="s">
        <v>757</v>
      </c>
      <c r="B524" s="26" t="s">
        <v>758</v>
      </c>
      <c r="C524" s="27" t="s">
        <v>2</v>
      </c>
      <c r="D524" s="28">
        <v>9</v>
      </c>
      <c r="E524" s="29">
        <f t="shared" si="16"/>
        <v>50.83</v>
      </c>
      <c r="F524" s="30" t="str">
        <f t="shared" si="17"/>
        <v/>
      </c>
      <c r="G524" s="31">
        <v>50.83</v>
      </c>
    </row>
    <row r="525" spans="1:7" ht="13.5" customHeight="1" x14ac:dyDescent="0.25">
      <c r="A525" s="25" t="s">
        <v>759</v>
      </c>
      <c r="B525" s="26" t="s">
        <v>760</v>
      </c>
      <c r="C525" s="27" t="s">
        <v>2</v>
      </c>
      <c r="D525" s="28">
        <v>9</v>
      </c>
      <c r="E525" s="29">
        <f t="shared" si="16"/>
        <v>4.18</v>
      </c>
      <c r="F525" s="30" t="str">
        <f t="shared" si="17"/>
        <v/>
      </c>
      <c r="G525" s="31">
        <v>4.18</v>
      </c>
    </row>
    <row r="526" spans="1:7" ht="13.5" customHeight="1" x14ac:dyDescent="0.25">
      <c r="A526" s="25" t="s">
        <v>1125</v>
      </c>
      <c r="B526" s="26" t="s">
        <v>1126</v>
      </c>
      <c r="C526" s="27" t="s">
        <v>2</v>
      </c>
      <c r="D526" s="28">
        <v>9</v>
      </c>
      <c r="E526" s="29">
        <f t="shared" si="16"/>
        <v>16.12</v>
      </c>
      <c r="F526" s="30" t="str">
        <f t="shared" si="17"/>
        <v/>
      </c>
      <c r="G526" s="31">
        <v>16.12</v>
      </c>
    </row>
    <row r="527" spans="1:7" ht="13.5" customHeight="1" x14ac:dyDescent="0.25">
      <c r="A527" s="25" t="s">
        <v>761</v>
      </c>
      <c r="B527" s="26" t="s">
        <v>762</v>
      </c>
      <c r="C527" s="27" t="s">
        <v>2</v>
      </c>
      <c r="D527" s="28">
        <v>9</v>
      </c>
      <c r="E527" s="29">
        <f t="shared" si="16"/>
        <v>373.77</v>
      </c>
      <c r="F527" s="30" t="str">
        <f t="shared" si="17"/>
        <v/>
      </c>
      <c r="G527" s="31">
        <v>373.77</v>
      </c>
    </row>
    <row r="528" spans="1:7" ht="13.5" customHeight="1" x14ac:dyDescent="0.25">
      <c r="A528" s="25" t="s">
        <v>763</v>
      </c>
      <c r="B528" s="26" t="s">
        <v>764</v>
      </c>
      <c r="C528" s="27" t="s">
        <v>2</v>
      </c>
      <c r="D528" s="28">
        <v>9</v>
      </c>
      <c r="E528" s="29">
        <f t="shared" si="16"/>
        <v>71.069999999999993</v>
      </c>
      <c r="F528" s="30" t="str">
        <f t="shared" si="17"/>
        <v/>
      </c>
      <c r="G528" s="31">
        <v>71.069999999999993</v>
      </c>
    </row>
    <row r="529" spans="1:7" ht="13.5" customHeight="1" x14ac:dyDescent="0.25">
      <c r="A529" s="32" t="s">
        <v>1127</v>
      </c>
      <c r="B529" s="26" t="s">
        <v>1128</v>
      </c>
      <c r="C529" s="27" t="s">
        <v>2</v>
      </c>
      <c r="D529" s="28">
        <v>9</v>
      </c>
      <c r="E529" s="29">
        <f t="shared" si="16"/>
        <v>129.78</v>
      </c>
      <c r="F529" s="30" t="str">
        <f t="shared" si="17"/>
        <v/>
      </c>
      <c r="G529" s="31">
        <v>129.78</v>
      </c>
    </row>
    <row r="530" spans="1:7" ht="13.5" customHeight="1" x14ac:dyDescent="0.25">
      <c r="A530" s="25" t="s">
        <v>765</v>
      </c>
      <c r="B530" s="26" t="s">
        <v>766</v>
      </c>
      <c r="C530" s="27" t="s">
        <v>2</v>
      </c>
      <c r="D530" s="28">
        <v>30</v>
      </c>
      <c r="E530" s="29">
        <f t="shared" si="16"/>
        <v>41.4</v>
      </c>
      <c r="F530" s="30" t="str">
        <f t="shared" si="17"/>
        <v>$4.46</v>
      </c>
      <c r="G530" s="31">
        <v>36.94</v>
      </c>
    </row>
    <row r="531" spans="1:7" ht="13.5" customHeight="1" x14ac:dyDescent="0.25">
      <c r="A531" s="25" t="s">
        <v>767</v>
      </c>
      <c r="B531" s="26" t="s">
        <v>768</v>
      </c>
      <c r="C531" s="27" t="s">
        <v>2</v>
      </c>
      <c r="D531" s="28">
        <v>9</v>
      </c>
      <c r="E531" s="29">
        <f t="shared" si="16"/>
        <v>77.31</v>
      </c>
      <c r="F531" s="30" t="str">
        <f t="shared" si="17"/>
        <v/>
      </c>
      <c r="G531" s="31">
        <v>77.31</v>
      </c>
    </row>
    <row r="532" spans="1:7" ht="13.5" customHeight="1" x14ac:dyDescent="0.25">
      <c r="A532" s="25" t="s">
        <v>1729</v>
      </c>
      <c r="B532" s="26" t="s">
        <v>1730</v>
      </c>
      <c r="C532" s="27" t="s">
        <v>2</v>
      </c>
      <c r="D532" s="28">
        <v>9</v>
      </c>
      <c r="E532" s="29">
        <f t="shared" si="16"/>
        <v>5.52</v>
      </c>
      <c r="F532" s="30" t="str">
        <f t="shared" si="17"/>
        <v/>
      </c>
      <c r="G532" s="31">
        <v>5.52</v>
      </c>
    </row>
    <row r="533" spans="1:7" ht="13.5" customHeight="1" x14ac:dyDescent="0.25">
      <c r="A533" s="25" t="s">
        <v>769</v>
      </c>
      <c r="B533" s="26" t="s">
        <v>770</v>
      </c>
      <c r="C533" s="27" t="s">
        <v>2</v>
      </c>
      <c r="D533" s="28">
        <v>30</v>
      </c>
      <c r="E533" s="29">
        <f t="shared" si="16"/>
        <v>69.039999999999992</v>
      </c>
      <c r="F533" s="30" t="str">
        <f t="shared" si="17"/>
        <v>$4.46</v>
      </c>
      <c r="G533" s="31">
        <v>64.58</v>
      </c>
    </row>
    <row r="534" spans="1:7" ht="13.5" customHeight="1" x14ac:dyDescent="0.25">
      <c r="A534" s="25" t="s">
        <v>1131</v>
      </c>
      <c r="B534" s="26" t="s">
        <v>1132</v>
      </c>
      <c r="C534" s="27" t="s">
        <v>2</v>
      </c>
      <c r="D534" s="28">
        <v>9</v>
      </c>
      <c r="E534" s="29">
        <f t="shared" si="16"/>
        <v>34.67</v>
      </c>
      <c r="F534" s="30" t="str">
        <f t="shared" si="17"/>
        <v/>
      </c>
      <c r="G534" s="31">
        <v>34.67</v>
      </c>
    </row>
    <row r="535" spans="1:7" ht="13.5" customHeight="1" x14ac:dyDescent="0.25">
      <c r="A535" s="25" t="s">
        <v>1135</v>
      </c>
      <c r="B535" s="26" t="s">
        <v>1136</v>
      </c>
      <c r="C535" s="27" t="s">
        <v>2</v>
      </c>
      <c r="D535" s="28">
        <v>9</v>
      </c>
      <c r="E535" s="29">
        <f t="shared" si="16"/>
        <v>29.86</v>
      </c>
      <c r="F535" s="30" t="str">
        <f t="shared" si="17"/>
        <v/>
      </c>
      <c r="G535" s="31">
        <v>29.86</v>
      </c>
    </row>
    <row r="536" spans="1:7" ht="13.5" customHeight="1" x14ac:dyDescent="0.25">
      <c r="A536" s="25" t="s">
        <v>1731</v>
      </c>
      <c r="B536" s="26" t="s">
        <v>1732</v>
      </c>
      <c r="C536" s="27" t="s">
        <v>2</v>
      </c>
      <c r="D536" s="28">
        <v>30</v>
      </c>
      <c r="E536" s="29">
        <f t="shared" si="16"/>
        <v>58.63</v>
      </c>
      <c r="F536" s="30" t="str">
        <f t="shared" si="17"/>
        <v>$4.46</v>
      </c>
      <c r="G536" s="31">
        <v>54.17</v>
      </c>
    </row>
    <row r="537" spans="1:7" ht="13.5" customHeight="1" x14ac:dyDescent="0.25">
      <c r="A537" s="25" t="s">
        <v>1733</v>
      </c>
      <c r="B537" s="26" t="s">
        <v>1734</v>
      </c>
      <c r="C537" s="27" t="s">
        <v>2</v>
      </c>
      <c r="D537" s="28">
        <v>9</v>
      </c>
      <c r="E537" s="29">
        <f t="shared" si="16"/>
        <v>10.48</v>
      </c>
      <c r="F537" s="30" t="str">
        <f t="shared" si="17"/>
        <v/>
      </c>
      <c r="G537" s="31">
        <v>10.48</v>
      </c>
    </row>
    <row r="538" spans="1:7" ht="13.5" customHeight="1" x14ac:dyDescent="0.25">
      <c r="A538" s="32" t="s">
        <v>773</v>
      </c>
      <c r="B538" s="26" t="s">
        <v>774</v>
      </c>
      <c r="C538" s="27" t="s">
        <v>2</v>
      </c>
      <c r="D538" s="28">
        <v>9</v>
      </c>
      <c r="E538" s="29">
        <f t="shared" si="16"/>
        <v>70.36</v>
      </c>
      <c r="F538" s="30" t="str">
        <f t="shared" si="17"/>
        <v/>
      </c>
      <c r="G538" s="31">
        <v>70.36</v>
      </c>
    </row>
    <row r="539" spans="1:7" ht="13.5" customHeight="1" x14ac:dyDescent="0.25">
      <c r="A539" s="25" t="s">
        <v>775</v>
      </c>
      <c r="B539" s="26" t="s">
        <v>776</v>
      </c>
      <c r="C539" s="27" t="s">
        <v>2</v>
      </c>
      <c r="D539" s="28">
        <v>9</v>
      </c>
      <c r="E539" s="29">
        <f t="shared" si="16"/>
        <v>32.21</v>
      </c>
      <c r="F539" s="30" t="str">
        <f t="shared" si="17"/>
        <v/>
      </c>
      <c r="G539" s="31">
        <v>32.21</v>
      </c>
    </row>
    <row r="540" spans="1:7" ht="13.5" customHeight="1" x14ac:dyDescent="0.25">
      <c r="A540" s="25" t="s">
        <v>1499</v>
      </c>
      <c r="B540" s="26" t="s">
        <v>1500</v>
      </c>
      <c r="C540" s="27" t="s">
        <v>2</v>
      </c>
      <c r="D540" s="28">
        <v>9</v>
      </c>
      <c r="E540" s="29">
        <f t="shared" si="16"/>
        <v>114.21</v>
      </c>
      <c r="F540" s="30" t="str">
        <f t="shared" si="17"/>
        <v/>
      </c>
      <c r="G540" s="31">
        <v>114.21</v>
      </c>
    </row>
    <row r="541" spans="1:7" ht="13.5" customHeight="1" x14ac:dyDescent="0.25">
      <c r="A541" s="25" t="s">
        <v>1501</v>
      </c>
      <c r="B541" s="26" t="s">
        <v>1502</v>
      </c>
      <c r="C541" s="27" t="s">
        <v>2</v>
      </c>
      <c r="D541" s="28">
        <v>9</v>
      </c>
      <c r="E541" s="29">
        <f t="shared" si="16"/>
        <v>32.57</v>
      </c>
      <c r="F541" s="30" t="str">
        <f t="shared" si="17"/>
        <v/>
      </c>
      <c r="G541" s="31">
        <v>32.57</v>
      </c>
    </row>
    <row r="542" spans="1:7" ht="13.5" customHeight="1" x14ac:dyDescent="0.25">
      <c r="A542" s="25" t="s">
        <v>1735</v>
      </c>
      <c r="B542" s="26" t="s">
        <v>1736</v>
      </c>
      <c r="C542" s="27" t="s">
        <v>2</v>
      </c>
      <c r="D542" s="28">
        <v>30</v>
      </c>
      <c r="E542" s="29">
        <f t="shared" si="16"/>
        <v>27.26</v>
      </c>
      <c r="F542" s="30" t="str">
        <f t="shared" si="17"/>
        <v>$4.46</v>
      </c>
      <c r="G542" s="31">
        <v>22.8</v>
      </c>
    </row>
    <row r="543" spans="1:7" ht="13.5" customHeight="1" x14ac:dyDescent="0.25">
      <c r="A543" s="32" t="s">
        <v>777</v>
      </c>
      <c r="B543" s="26" t="s">
        <v>778</v>
      </c>
      <c r="C543" s="27" t="s">
        <v>2</v>
      </c>
      <c r="D543" s="28">
        <v>9</v>
      </c>
      <c r="E543" s="29">
        <f t="shared" si="16"/>
        <v>209.02</v>
      </c>
      <c r="F543" s="30" t="str">
        <f t="shared" si="17"/>
        <v/>
      </c>
      <c r="G543" s="31">
        <v>209.02</v>
      </c>
    </row>
    <row r="544" spans="1:7" ht="13.5" customHeight="1" x14ac:dyDescent="0.25">
      <c r="A544" s="25" t="s">
        <v>1737</v>
      </c>
      <c r="B544" s="26" t="s">
        <v>1738</v>
      </c>
      <c r="C544" s="27" t="s">
        <v>2</v>
      </c>
      <c r="D544" s="28">
        <v>9</v>
      </c>
      <c r="E544" s="29">
        <f t="shared" si="16"/>
        <v>29.2</v>
      </c>
      <c r="F544" s="30" t="str">
        <f t="shared" si="17"/>
        <v/>
      </c>
      <c r="G544" s="31">
        <v>29.2</v>
      </c>
    </row>
    <row r="545" spans="1:7" ht="13.5" customHeight="1" x14ac:dyDescent="0.25">
      <c r="A545" s="25" t="s">
        <v>1739</v>
      </c>
      <c r="B545" s="26" t="s">
        <v>1740</v>
      </c>
      <c r="C545" s="27" t="s">
        <v>2</v>
      </c>
      <c r="D545" s="28">
        <v>9</v>
      </c>
      <c r="E545" s="29">
        <f t="shared" si="16"/>
        <v>135.44999999999999</v>
      </c>
      <c r="F545" s="30" t="str">
        <f t="shared" si="17"/>
        <v/>
      </c>
      <c r="G545" s="31">
        <v>135.44999999999999</v>
      </c>
    </row>
    <row r="546" spans="1:7" ht="13.5" customHeight="1" x14ac:dyDescent="0.25">
      <c r="A546" s="32" t="s">
        <v>1139</v>
      </c>
      <c r="B546" s="26" t="s">
        <v>1140</v>
      </c>
      <c r="C546" s="27" t="s">
        <v>2</v>
      </c>
      <c r="D546" s="28">
        <v>9</v>
      </c>
      <c r="E546" s="29">
        <f t="shared" si="16"/>
        <v>642.15</v>
      </c>
      <c r="F546" s="30" t="str">
        <f t="shared" si="17"/>
        <v/>
      </c>
      <c r="G546" s="31">
        <v>642.15</v>
      </c>
    </row>
    <row r="547" spans="1:7" ht="13.5" customHeight="1" x14ac:dyDescent="0.25">
      <c r="A547" s="32" t="s">
        <v>779</v>
      </c>
      <c r="B547" s="26" t="s">
        <v>780</v>
      </c>
      <c r="C547" s="27" t="s">
        <v>2</v>
      </c>
      <c r="D547" s="28">
        <v>9</v>
      </c>
      <c r="E547" s="29">
        <f t="shared" si="16"/>
        <v>13.71</v>
      </c>
      <c r="F547" s="30" t="str">
        <f t="shared" si="17"/>
        <v/>
      </c>
      <c r="G547" s="31">
        <v>13.71</v>
      </c>
    </row>
    <row r="548" spans="1:7" ht="13.5" customHeight="1" x14ac:dyDescent="0.25">
      <c r="A548" s="25" t="s">
        <v>1741</v>
      </c>
      <c r="B548" s="26" t="s">
        <v>1742</v>
      </c>
      <c r="C548" s="27" t="s">
        <v>2</v>
      </c>
      <c r="D548" s="28">
        <v>9</v>
      </c>
      <c r="E548" s="29">
        <f t="shared" si="16"/>
        <v>635.47</v>
      </c>
      <c r="F548" s="30" t="str">
        <f t="shared" si="17"/>
        <v/>
      </c>
      <c r="G548" s="31">
        <v>635.47</v>
      </c>
    </row>
    <row r="549" spans="1:7" ht="13.5" customHeight="1" x14ac:dyDescent="0.25">
      <c r="A549" s="25" t="s">
        <v>781</v>
      </c>
      <c r="B549" s="26" t="s">
        <v>782</v>
      </c>
      <c r="C549" s="27" t="s">
        <v>2</v>
      </c>
      <c r="D549" s="28">
        <v>9</v>
      </c>
      <c r="E549" s="29">
        <f t="shared" si="16"/>
        <v>1.62</v>
      </c>
      <c r="F549" s="30" t="str">
        <f t="shared" si="17"/>
        <v/>
      </c>
      <c r="G549" s="31">
        <v>1.62</v>
      </c>
    </row>
    <row r="550" spans="1:7" ht="13.5" customHeight="1" x14ac:dyDescent="0.25">
      <c r="A550" s="25" t="s">
        <v>1141</v>
      </c>
      <c r="B550" s="26" t="s">
        <v>1142</v>
      </c>
      <c r="C550" s="27" t="s">
        <v>2</v>
      </c>
      <c r="D550" s="28">
        <v>9</v>
      </c>
      <c r="E550" s="29">
        <f t="shared" si="16"/>
        <v>362.82</v>
      </c>
      <c r="F550" s="30" t="str">
        <f t="shared" si="17"/>
        <v/>
      </c>
      <c r="G550" s="31">
        <v>362.82</v>
      </c>
    </row>
    <row r="551" spans="1:7" ht="13.5" customHeight="1" x14ac:dyDescent="0.25">
      <c r="A551" s="25" t="s">
        <v>783</v>
      </c>
      <c r="B551" s="26" t="s">
        <v>784</v>
      </c>
      <c r="C551" s="27" t="s">
        <v>2</v>
      </c>
      <c r="D551" s="28">
        <v>9</v>
      </c>
      <c r="E551" s="29">
        <f t="shared" si="16"/>
        <v>48.21</v>
      </c>
      <c r="F551" s="30" t="str">
        <f t="shared" si="17"/>
        <v/>
      </c>
      <c r="G551" s="31">
        <v>48.21</v>
      </c>
    </row>
    <row r="552" spans="1:7" ht="13.5" customHeight="1" x14ac:dyDescent="0.25">
      <c r="A552" s="25" t="s">
        <v>785</v>
      </c>
      <c r="B552" s="26" t="s">
        <v>786</v>
      </c>
      <c r="C552" s="27" t="s">
        <v>2</v>
      </c>
      <c r="D552" s="28">
        <v>9</v>
      </c>
      <c r="E552" s="29">
        <f t="shared" si="16"/>
        <v>40.450000000000003</v>
      </c>
      <c r="F552" s="30" t="str">
        <f t="shared" si="17"/>
        <v/>
      </c>
      <c r="G552" s="31">
        <v>40.450000000000003</v>
      </c>
    </row>
    <row r="553" spans="1:7" ht="13.5" customHeight="1" x14ac:dyDescent="0.25">
      <c r="A553" s="25" t="s">
        <v>787</v>
      </c>
      <c r="B553" s="26" t="s">
        <v>788</v>
      </c>
      <c r="C553" s="27" t="s">
        <v>2</v>
      </c>
      <c r="D553" s="28">
        <v>9</v>
      </c>
      <c r="E553" s="29">
        <f t="shared" si="16"/>
        <v>77.94</v>
      </c>
      <c r="F553" s="30" t="str">
        <f t="shared" si="17"/>
        <v/>
      </c>
      <c r="G553" s="31">
        <v>77.94</v>
      </c>
    </row>
    <row r="554" spans="1:7" ht="13.5" customHeight="1" x14ac:dyDescent="0.25">
      <c r="A554" s="25" t="s">
        <v>789</v>
      </c>
      <c r="B554" s="26" t="s">
        <v>790</v>
      </c>
      <c r="C554" s="27" t="s">
        <v>2</v>
      </c>
      <c r="D554" s="28">
        <v>30</v>
      </c>
      <c r="E554" s="29">
        <f t="shared" si="16"/>
        <v>68.25</v>
      </c>
      <c r="F554" s="30" t="str">
        <f t="shared" si="17"/>
        <v>$4.46</v>
      </c>
      <c r="G554" s="31">
        <v>63.79</v>
      </c>
    </row>
    <row r="555" spans="1:7" ht="13.5" customHeight="1" x14ac:dyDescent="0.25">
      <c r="A555" s="25" t="s">
        <v>791</v>
      </c>
      <c r="B555" s="26" t="s">
        <v>792</v>
      </c>
      <c r="C555" s="27" t="s">
        <v>2</v>
      </c>
      <c r="D555" s="28">
        <v>9</v>
      </c>
      <c r="E555" s="29">
        <f t="shared" si="16"/>
        <v>27.81</v>
      </c>
      <c r="F555" s="30" t="str">
        <f t="shared" si="17"/>
        <v/>
      </c>
      <c r="G555" s="31">
        <v>27.81</v>
      </c>
    </row>
    <row r="556" spans="1:7" ht="13.5" customHeight="1" x14ac:dyDescent="0.25">
      <c r="A556" s="25" t="s">
        <v>1143</v>
      </c>
      <c r="B556" s="26" t="s">
        <v>1144</v>
      </c>
      <c r="C556" s="27" t="s">
        <v>2</v>
      </c>
      <c r="D556" s="28">
        <v>9</v>
      </c>
      <c r="E556" s="29">
        <f t="shared" si="16"/>
        <v>206.38</v>
      </c>
      <c r="F556" s="30" t="str">
        <f t="shared" si="17"/>
        <v/>
      </c>
      <c r="G556" s="31">
        <v>206.38</v>
      </c>
    </row>
    <row r="557" spans="1:7" ht="13.5" customHeight="1" x14ac:dyDescent="0.25">
      <c r="A557" s="25" t="s">
        <v>793</v>
      </c>
      <c r="B557" s="26" t="s">
        <v>794</v>
      </c>
      <c r="C557" s="27" t="s">
        <v>2</v>
      </c>
      <c r="D557" s="28">
        <v>9</v>
      </c>
      <c r="E557" s="29">
        <f t="shared" si="16"/>
        <v>4.43</v>
      </c>
      <c r="F557" s="30" t="str">
        <f t="shared" si="17"/>
        <v/>
      </c>
      <c r="G557" s="31">
        <v>4.43</v>
      </c>
    </row>
    <row r="558" spans="1:7" ht="13.5" customHeight="1" x14ac:dyDescent="0.25">
      <c r="A558" s="25" t="s">
        <v>795</v>
      </c>
      <c r="B558" s="26" t="s">
        <v>1503</v>
      </c>
      <c r="C558" s="27" t="s">
        <v>2</v>
      </c>
      <c r="D558" s="28">
        <v>9</v>
      </c>
      <c r="E558" s="29">
        <f t="shared" si="16"/>
        <v>8.2100000000000009</v>
      </c>
      <c r="F558" s="30" t="str">
        <f t="shared" si="17"/>
        <v/>
      </c>
      <c r="G558" s="31">
        <v>8.2100000000000009</v>
      </c>
    </row>
    <row r="559" spans="1:7" ht="13.5" customHeight="1" x14ac:dyDescent="0.25">
      <c r="A559" s="25" t="s">
        <v>1743</v>
      </c>
      <c r="B559" s="26" t="s">
        <v>1744</v>
      </c>
      <c r="C559" s="27" t="s">
        <v>2</v>
      </c>
      <c r="D559" s="28">
        <v>30</v>
      </c>
      <c r="E559" s="29">
        <f t="shared" si="16"/>
        <v>36.44</v>
      </c>
      <c r="F559" s="30" t="str">
        <f t="shared" si="17"/>
        <v>$4.46</v>
      </c>
      <c r="G559" s="31">
        <v>31.98</v>
      </c>
    </row>
    <row r="560" spans="1:7" ht="13.5" customHeight="1" x14ac:dyDescent="0.25">
      <c r="A560" s="25" t="s">
        <v>1745</v>
      </c>
      <c r="B560" s="26" t="s">
        <v>1746</v>
      </c>
      <c r="C560" s="27" t="s">
        <v>2</v>
      </c>
      <c r="D560" s="28">
        <v>9</v>
      </c>
      <c r="E560" s="29">
        <f t="shared" si="16"/>
        <v>36.9</v>
      </c>
      <c r="F560" s="30" t="str">
        <f t="shared" si="17"/>
        <v/>
      </c>
      <c r="G560" s="31">
        <v>36.9</v>
      </c>
    </row>
    <row r="561" spans="1:7" ht="13.5" customHeight="1" x14ac:dyDescent="0.25">
      <c r="A561" s="32" t="s">
        <v>796</v>
      </c>
      <c r="B561" s="26" t="s">
        <v>797</v>
      </c>
      <c r="C561" s="27" t="s">
        <v>2</v>
      </c>
      <c r="D561" s="28">
        <v>9</v>
      </c>
      <c r="E561" s="29">
        <f t="shared" si="16"/>
        <v>7.59</v>
      </c>
      <c r="F561" s="30" t="str">
        <f t="shared" si="17"/>
        <v/>
      </c>
      <c r="G561" s="31">
        <v>7.59</v>
      </c>
    </row>
    <row r="562" spans="1:7" ht="13.5" customHeight="1" x14ac:dyDescent="0.25">
      <c r="A562" s="25" t="s">
        <v>1747</v>
      </c>
      <c r="B562" s="26" t="s">
        <v>1748</v>
      </c>
      <c r="C562" s="27" t="s">
        <v>2</v>
      </c>
      <c r="D562" s="28">
        <v>30</v>
      </c>
      <c r="E562" s="29">
        <f t="shared" si="16"/>
        <v>57.46</v>
      </c>
      <c r="F562" s="30" t="str">
        <f t="shared" si="17"/>
        <v>$4.46</v>
      </c>
      <c r="G562" s="31">
        <v>53</v>
      </c>
    </row>
    <row r="563" spans="1:7" ht="13.5" customHeight="1" x14ac:dyDescent="0.25">
      <c r="A563" s="25" t="s">
        <v>798</v>
      </c>
      <c r="B563" s="26" t="s">
        <v>799</v>
      </c>
      <c r="C563" s="27" t="s">
        <v>2</v>
      </c>
      <c r="D563" s="28">
        <v>30</v>
      </c>
      <c r="E563" s="29">
        <f t="shared" si="16"/>
        <v>11.969999999999999</v>
      </c>
      <c r="F563" s="30" t="str">
        <f t="shared" si="17"/>
        <v>$4.46</v>
      </c>
      <c r="G563" s="31">
        <v>7.51</v>
      </c>
    </row>
    <row r="564" spans="1:7" ht="13.5" customHeight="1" x14ac:dyDescent="0.25">
      <c r="A564" s="25" t="s">
        <v>800</v>
      </c>
      <c r="B564" s="26" t="s">
        <v>801</v>
      </c>
      <c r="C564" s="27" t="s">
        <v>2</v>
      </c>
      <c r="D564" s="28">
        <v>9</v>
      </c>
      <c r="E564" s="29">
        <f t="shared" si="16"/>
        <v>6.5</v>
      </c>
      <c r="F564" s="30" t="str">
        <f t="shared" si="17"/>
        <v/>
      </c>
      <c r="G564" s="31">
        <v>6.5</v>
      </c>
    </row>
    <row r="565" spans="1:7" ht="13.5" customHeight="1" x14ac:dyDescent="0.25">
      <c r="A565" s="25" t="s">
        <v>802</v>
      </c>
      <c r="B565" s="26" t="s">
        <v>803</v>
      </c>
      <c r="C565" s="27" t="s">
        <v>2</v>
      </c>
      <c r="D565" s="28">
        <v>9</v>
      </c>
      <c r="E565" s="29">
        <f t="shared" si="16"/>
        <v>0.34</v>
      </c>
      <c r="F565" s="30" t="str">
        <f t="shared" si="17"/>
        <v/>
      </c>
      <c r="G565" s="31">
        <v>0.34</v>
      </c>
    </row>
    <row r="566" spans="1:7" ht="13.5" customHeight="1" x14ac:dyDescent="0.25">
      <c r="A566" s="25" t="s">
        <v>804</v>
      </c>
      <c r="B566" s="26" t="s">
        <v>805</v>
      </c>
      <c r="C566" s="27" t="s">
        <v>2</v>
      </c>
      <c r="D566" s="28">
        <v>9</v>
      </c>
      <c r="E566" s="29">
        <f t="shared" si="16"/>
        <v>0.34</v>
      </c>
      <c r="F566" s="30" t="str">
        <f t="shared" si="17"/>
        <v/>
      </c>
      <c r="G566" s="31">
        <v>0.34</v>
      </c>
    </row>
    <row r="567" spans="1:7" ht="13.5" customHeight="1" x14ac:dyDescent="0.25">
      <c r="A567" s="25" t="s">
        <v>806</v>
      </c>
      <c r="B567" s="26" t="s">
        <v>807</v>
      </c>
      <c r="C567" s="27">
        <v>1</v>
      </c>
      <c r="D567" s="28">
        <v>9</v>
      </c>
      <c r="E567" s="29">
        <f t="shared" si="16"/>
        <v>3.11</v>
      </c>
      <c r="F567" s="30" t="str">
        <f t="shared" si="17"/>
        <v/>
      </c>
      <c r="G567" s="31">
        <v>3.11</v>
      </c>
    </row>
    <row r="568" spans="1:7" ht="13.5" customHeight="1" x14ac:dyDescent="0.25">
      <c r="A568" s="32" t="s">
        <v>808</v>
      </c>
      <c r="B568" s="26" t="s">
        <v>809</v>
      </c>
      <c r="C568" s="27">
        <v>1</v>
      </c>
      <c r="D568" s="28">
        <v>9</v>
      </c>
      <c r="E568" s="29">
        <f t="shared" si="16"/>
        <v>1.0900000000000001</v>
      </c>
      <c r="F568" s="30" t="str">
        <f t="shared" si="17"/>
        <v/>
      </c>
      <c r="G568" s="31">
        <v>1.0900000000000001</v>
      </c>
    </row>
    <row r="569" spans="1:7" ht="13.5" customHeight="1" x14ac:dyDescent="0.25">
      <c r="A569" s="25" t="s">
        <v>810</v>
      </c>
      <c r="B569" s="26" t="s">
        <v>1178</v>
      </c>
      <c r="C569" s="27" t="s">
        <v>2</v>
      </c>
      <c r="D569" s="28">
        <v>9</v>
      </c>
      <c r="E569" s="29">
        <f t="shared" si="16"/>
        <v>97891.19</v>
      </c>
      <c r="F569" s="30" t="str">
        <f t="shared" si="17"/>
        <v/>
      </c>
      <c r="G569" s="31">
        <v>97891.19</v>
      </c>
    </row>
    <row r="570" spans="1:7" ht="13.5" customHeight="1" x14ac:dyDescent="0.25">
      <c r="A570" s="32" t="s">
        <v>1374</v>
      </c>
      <c r="B570" s="26" t="s">
        <v>1375</v>
      </c>
      <c r="C570" s="27" t="s">
        <v>2</v>
      </c>
      <c r="D570" s="28">
        <v>9</v>
      </c>
      <c r="E570" s="29">
        <f t="shared" si="16"/>
        <v>88198.81</v>
      </c>
      <c r="F570" s="30" t="str">
        <f t="shared" si="17"/>
        <v/>
      </c>
      <c r="G570" s="31">
        <v>88198.81</v>
      </c>
    </row>
    <row r="571" spans="1:7" ht="13.5" customHeight="1" x14ac:dyDescent="0.25">
      <c r="A571" s="32" t="s">
        <v>811</v>
      </c>
      <c r="B571" s="26" t="s">
        <v>812</v>
      </c>
      <c r="C571" s="27" t="s">
        <v>2</v>
      </c>
      <c r="D571" s="28">
        <v>9</v>
      </c>
      <c r="E571" s="29">
        <f t="shared" si="16"/>
        <v>55015.23</v>
      </c>
      <c r="F571" s="30" t="str">
        <f t="shared" si="17"/>
        <v/>
      </c>
      <c r="G571" s="31">
        <v>55015.23</v>
      </c>
    </row>
    <row r="572" spans="1:7" ht="13.5" customHeight="1" x14ac:dyDescent="0.25">
      <c r="A572" s="25" t="s">
        <v>813</v>
      </c>
      <c r="B572" s="26" t="s">
        <v>814</v>
      </c>
      <c r="C572" s="27" t="s">
        <v>2</v>
      </c>
      <c r="D572" s="28">
        <v>9</v>
      </c>
      <c r="E572" s="29">
        <f t="shared" si="16"/>
        <v>133.08000000000001</v>
      </c>
      <c r="F572" s="30" t="str">
        <f t="shared" si="17"/>
        <v/>
      </c>
      <c r="G572" s="31">
        <v>133.08000000000001</v>
      </c>
    </row>
    <row r="573" spans="1:7" ht="13.5" customHeight="1" x14ac:dyDescent="0.25">
      <c r="A573" s="32" t="s">
        <v>1161</v>
      </c>
      <c r="B573" s="26" t="s">
        <v>1179</v>
      </c>
      <c r="C573" s="27" t="s">
        <v>2</v>
      </c>
      <c r="D573" s="28">
        <v>9</v>
      </c>
      <c r="E573" s="29">
        <f t="shared" si="16"/>
        <v>92106.08</v>
      </c>
      <c r="F573" s="30" t="str">
        <f t="shared" si="17"/>
        <v/>
      </c>
      <c r="G573" s="31">
        <v>92106.08</v>
      </c>
    </row>
    <row r="574" spans="1:7" ht="13.5" customHeight="1" x14ac:dyDescent="0.25">
      <c r="A574" s="25" t="s">
        <v>1162</v>
      </c>
      <c r="B574" s="26" t="s">
        <v>1321</v>
      </c>
      <c r="C574" s="27" t="s">
        <v>2</v>
      </c>
      <c r="D574" s="28">
        <v>9</v>
      </c>
      <c r="E574" s="29">
        <f t="shared" si="16"/>
        <v>86121.01</v>
      </c>
      <c r="F574" s="30" t="str">
        <f t="shared" si="17"/>
        <v/>
      </c>
      <c r="G574" s="31">
        <v>86121.01</v>
      </c>
    </row>
    <row r="575" spans="1:7" ht="13.5" customHeight="1" x14ac:dyDescent="0.25">
      <c r="A575" s="25" t="s">
        <v>1163</v>
      </c>
      <c r="B575" s="26" t="s">
        <v>1796</v>
      </c>
      <c r="C575" s="27" t="s">
        <v>2</v>
      </c>
      <c r="D575" s="28">
        <v>9</v>
      </c>
      <c r="E575" s="29">
        <f t="shared" si="16"/>
        <v>87764.6</v>
      </c>
      <c r="F575" s="30" t="str">
        <f t="shared" si="17"/>
        <v/>
      </c>
      <c r="G575" s="31">
        <v>87764.6</v>
      </c>
    </row>
    <row r="576" spans="1:7" ht="13.5" customHeight="1" x14ac:dyDescent="0.25">
      <c r="A576" s="25" t="s">
        <v>1749</v>
      </c>
      <c r="B576" s="26" t="s">
        <v>1395</v>
      </c>
      <c r="C576" s="27" t="s">
        <v>2</v>
      </c>
      <c r="D576" s="28">
        <v>9</v>
      </c>
      <c r="E576" s="29">
        <f t="shared" si="16"/>
        <v>87853.91</v>
      </c>
      <c r="F576" s="30" t="str">
        <f t="shared" si="17"/>
        <v/>
      </c>
      <c r="G576" s="31">
        <v>87853.91</v>
      </c>
    </row>
    <row r="577" spans="1:7" ht="13.5" customHeight="1" x14ac:dyDescent="0.25">
      <c r="A577" s="25" t="s">
        <v>815</v>
      </c>
      <c r="B577" s="26" t="s">
        <v>816</v>
      </c>
      <c r="C577" s="27" t="s">
        <v>2</v>
      </c>
      <c r="D577" s="28">
        <v>30</v>
      </c>
      <c r="E577" s="29">
        <f t="shared" si="16"/>
        <v>5.21</v>
      </c>
      <c r="F577" s="30" t="str">
        <f t="shared" si="17"/>
        <v>$4.46</v>
      </c>
      <c r="G577" s="31">
        <v>0.75</v>
      </c>
    </row>
    <row r="578" spans="1:7" ht="13.5" customHeight="1" x14ac:dyDescent="0.25">
      <c r="A578" s="25" t="s">
        <v>817</v>
      </c>
      <c r="B578" s="26" t="s">
        <v>818</v>
      </c>
      <c r="C578" s="27" t="s">
        <v>2</v>
      </c>
      <c r="D578" s="28">
        <v>30</v>
      </c>
      <c r="E578" s="29">
        <f t="shared" si="16"/>
        <v>4.82</v>
      </c>
      <c r="F578" s="30" t="str">
        <f t="shared" si="17"/>
        <v>$4.46</v>
      </c>
      <c r="G578" s="31">
        <v>0.36</v>
      </c>
    </row>
    <row r="579" spans="1:7" ht="13.5" customHeight="1" x14ac:dyDescent="0.25">
      <c r="A579" s="25" t="s">
        <v>819</v>
      </c>
      <c r="B579" s="26" t="s">
        <v>820</v>
      </c>
      <c r="C579" s="27" t="s">
        <v>2</v>
      </c>
      <c r="D579" s="28">
        <v>9</v>
      </c>
      <c r="E579" s="29">
        <f t="shared" si="16"/>
        <v>13.62</v>
      </c>
      <c r="F579" s="30" t="str">
        <f t="shared" si="17"/>
        <v/>
      </c>
      <c r="G579" s="31">
        <v>13.62</v>
      </c>
    </row>
    <row r="580" spans="1:7" ht="13.5" customHeight="1" x14ac:dyDescent="0.25">
      <c r="A580" s="25" t="s">
        <v>821</v>
      </c>
      <c r="B580" s="26" t="s">
        <v>822</v>
      </c>
      <c r="C580" s="27" t="s">
        <v>2</v>
      </c>
      <c r="D580" s="28">
        <v>9</v>
      </c>
      <c r="E580" s="29">
        <f t="shared" si="16"/>
        <v>27.18</v>
      </c>
      <c r="F580" s="30" t="str">
        <f t="shared" si="17"/>
        <v/>
      </c>
      <c r="G580" s="31">
        <v>27.18</v>
      </c>
    </row>
    <row r="581" spans="1:7" ht="13.5" customHeight="1" x14ac:dyDescent="0.25">
      <c r="A581" s="25" t="s">
        <v>823</v>
      </c>
      <c r="B581" s="26" t="s">
        <v>1268</v>
      </c>
      <c r="C581" s="27" t="s">
        <v>2</v>
      </c>
      <c r="D581" s="28">
        <v>30</v>
      </c>
      <c r="E581" s="29">
        <f t="shared" ref="E581:E627" si="18">IF(ISTEXT(G581),0,IF(F581="$4.46",F581+G581,G581))</f>
        <v>5.22</v>
      </c>
      <c r="F581" s="30" t="str">
        <f t="shared" ref="F581:F627" si="19">IF(G581=0,"",IF(D581=30,"$4.46",""))</f>
        <v>$4.46</v>
      </c>
      <c r="G581" s="31">
        <v>0.76</v>
      </c>
    </row>
    <row r="582" spans="1:7" ht="13.5" customHeight="1" x14ac:dyDescent="0.25">
      <c r="A582" s="25" t="s">
        <v>824</v>
      </c>
      <c r="B582" s="26" t="s">
        <v>1269</v>
      </c>
      <c r="C582" s="27" t="s">
        <v>2</v>
      </c>
      <c r="D582" s="28">
        <v>30</v>
      </c>
      <c r="E582" s="29">
        <f t="shared" si="18"/>
        <v>12.08</v>
      </c>
      <c r="F582" s="30" t="str">
        <f t="shared" si="19"/>
        <v>$4.46</v>
      </c>
      <c r="G582" s="31">
        <v>7.62</v>
      </c>
    </row>
    <row r="583" spans="1:7" ht="13.5" customHeight="1" x14ac:dyDescent="0.25">
      <c r="A583" s="25" t="s">
        <v>825</v>
      </c>
      <c r="B583" s="26" t="s">
        <v>826</v>
      </c>
      <c r="C583" s="27" t="s">
        <v>2</v>
      </c>
      <c r="D583" s="28">
        <v>9</v>
      </c>
      <c r="E583" s="29">
        <f t="shared" si="18"/>
        <v>26.59</v>
      </c>
      <c r="F583" s="30" t="str">
        <f t="shared" si="19"/>
        <v/>
      </c>
      <c r="G583" s="31">
        <v>26.59</v>
      </c>
    </row>
    <row r="584" spans="1:7" ht="13.5" customHeight="1" x14ac:dyDescent="0.25">
      <c r="A584" s="25" t="s">
        <v>827</v>
      </c>
      <c r="B584" s="26" t="s">
        <v>1750</v>
      </c>
      <c r="C584" s="27" t="s">
        <v>2</v>
      </c>
      <c r="D584" s="28">
        <v>30</v>
      </c>
      <c r="E584" s="29">
        <f t="shared" si="18"/>
        <v>139.99</v>
      </c>
      <c r="F584" s="30" t="str">
        <f t="shared" si="19"/>
        <v>$4.46</v>
      </c>
      <c r="G584" s="31">
        <v>135.53</v>
      </c>
    </row>
    <row r="585" spans="1:7" ht="13.5" customHeight="1" x14ac:dyDescent="0.25">
      <c r="A585" s="25" t="s">
        <v>829</v>
      </c>
      <c r="B585" s="26" t="s">
        <v>830</v>
      </c>
      <c r="C585" s="27" t="s">
        <v>2</v>
      </c>
      <c r="D585" s="28">
        <v>30</v>
      </c>
      <c r="E585" s="29">
        <f t="shared" si="18"/>
        <v>4.7300000000000004</v>
      </c>
      <c r="F585" s="30" t="str">
        <f t="shared" si="19"/>
        <v>$4.46</v>
      </c>
      <c r="G585" s="31">
        <v>0.27</v>
      </c>
    </row>
    <row r="586" spans="1:7" ht="13.5" customHeight="1" x14ac:dyDescent="0.25">
      <c r="A586" s="25" t="s">
        <v>831</v>
      </c>
      <c r="B586" s="26" t="s">
        <v>832</v>
      </c>
      <c r="C586" s="27" t="s">
        <v>2</v>
      </c>
      <c r="D586" s="28">
        <v>30</v>
      </c>
      <c r="E586" s="29">
        <f t="shared" si="18"/>
        <v>147.84</v>
      </c>
      <c r="F586" s="30" t="str">
        <f t="shared" si="19"/>
        <v>$4.46</v>
      </c>
      <c r="G586" s="31">
        <v>143.38</v>
      </c>
    </row>
    <row r="587" spans="1:7" ht="13.5" customHeight="1" x14ac:dyDescent="0.25">
      <c r="A587" s="32" t="s">
        <v>833</v>
      </c>
      <c r="B587" s="26" t="s">
        <v>834</v>
      </c>
      <c r="C587" s="27" t="s">
        <v>2</v>
      </c>
      <c r="D587" s="28">
        <v>9</v>
      </c>
      <c r="E587" s="29">
        <f t="shared" si="18"/>
        <v>34.17</v>
      </c>
      <c r="F587" s="30" t="str">
        <f t="shared" si="19"/>
        <v/>
      </c>
      <c r="G587" s="31">
        <v>34.17</v>
      </c>
    </row>
    <row r="588" spans="1:7" ht="13.5" customHeight="1" x14ac:dyDescent="0.25">
      <c r="A588" s="25" t="s">
        <v>835</v>
      </c>
      <c r="B588" s="26" t="s">
        <v>836</v>
      </c>
      <c r="C588" s="27" t="s">
        <v>2</v>
      </c>
      <c r="D588" s="28">
        <v>9</v>
      </c>
      <c r="E588" s="29">
        <f t="shared" si="18"/>
        <v>60.44</v>
      </c>
      <c r="F588" s="30" t="str">
        <f t="shared" si="19"/>
        <v/>
      </c>
      <c r="G588" s="31">
        <v>60.44</v>
      </c>
    </row>
    <row r="589" spans="1:7" ht="13.5" customHeight="1" x14ac:dyDescent="0.25">
      <c r="A589" s="25" t="s">
        <v>837</v>
      </c>
      <c r="B589" s="26" t="s">
        <v>838</v>
      </c>
      <c r="C589" s="27" t="s">
        <v>2</v>
      </c>
      <c r="D589" s="28">
        <v>9</v>
      </c>
      <c r="E589" s="29">
        <f t="shared" si="18"/>
        <v>54.16</v>
      </c>
      <c r="F589" s="30" t="str">
        <f t="shared" si="19"/>
        <v/>
      </c>
      <c r="G589" s="31">
        <v>54.16</v>
      </c>
    </row>
    <row r="590" spans="1:7" ht="13.5" customHeight="1" x14ac:dyDescent="0.25">
      <c r="A590" s="25" t="s">
        <v>839</v>
      </c>
      <c r="B590" s="26" t="s">
        <v>840</v>
      </c>
      <c r="C590" s="27" t="s">
        <v>2</v>
      </c>
      <c r="D590" s="28">
        <v>9</v>
      </c>
      <c r="E590" s="29">
        <f t="shared" si="18"/>
        <v>33.590000000000003</v>
      </c>
      <c r="F590" s="30" t="str">
        <f t="shared" si="19"/>
        <v/>
      </c>
      <c r="G590" s="31">
        <v>33.590000000000003</v>
      </c>
    </row>
    <row r="591" spans="1:7" ht="13.5" customHeight="1" x14ac:dyDescent="0.25">
      <c r="A591" s="25" t="s">
        <v>841</v>
      </c>
      <c r="B591" s="26" t="s">
        <v>842</v>
      </c>
      <c r="C591" s="27" t="s">
        <v>2</v>
      </c>
      <c r="D591" s="28">
        <v>9</v>
      </c>
      <c r="E591" s="29">
        <f t="shared" si="18"/>
        <v>19.170000000000002</v>
      </c>
      <c r="F591" s="30" t="str">
        <f t="shared" si="19"/>
        <v/>
      </c>
      <c r="G591" s="31">
        <v>19.170000000000002</v>
      </c>
    </row>
    <row r="592" spans="1:7" ht="13.5" customHeight="1" x14ac:dyDescent="0.25">
      <c r="A592" s="25" t="s">
        <v>843</v>
      </c>
      <c r="B592" s="26" t="s">
        <v>844</v>
      </c>
      <c r="C592" s="27" t="s">
        <v>2</v>
      </c>
      <c r="D592" s="28">
        <v>9</v>
      </c>
      <c r="E592" s="29">
        <f t="shared" si="18"/>
        <v>24.33</v>
      </c>
      <c r="F592" s="30" t="str">
        <f t="shared" si="19"/>
        <v/>
      </c>
      <c r="G592" s="31">
        <v>24.33</v>
      </c>
    </row>
    <row r="593" spans="1:7" ht="13.5" customHeight="1" x14ac:dyDescent="0.25">
      <c r="A593" s="25" t="s">
        <v>845</v>
      </c>
      <c r="B593" s="26" t="s">
        <v>846</v>
      </c>
      <c r="C593" s="27" t="s">
        <v>2</v>
      </c>
      <c r="D593" s="28">
        <v>9</v>
      </c>
      <c r="E593" s="29">
        <f t="shared" si="18"/>
        <v>23.59</v>
      </c>
      <c r="F593" s="30" t="str">
        <f t="shared" si="19"/>
        <v/>
      </c>
      <c r="G593" s="31">
        <v>23.59</v>
      </c>
    </row>
    <row r="594" spans="1:7" ht="13.5" customHeight="1" x14ac:dyDescent="0.25">
      <c r="A594" s="25" t="s">
        <v>847</v>
      </c>
      <c r="B594" s="26" t="s">
        <v>848</v>
      </c>
      <c r="C594" s="27" t="s">
        <v>2</v>
      </c>
      <c r="D594" s="28">
        <v>9</v>
      </c>
      <c r="E594" s="29">
        <f t="shared" si="18"/>
        <v>22.44</v>
      </c>
      <c r="F594" s="30" t="str">
        <f t="shared" si="19"/>
        <v/>
      </c>
      <c r="G594" s="31">
        <v>22.44</v>
      </c>
    </row>
    <row r="595" spans="1:7" ht="13.5" customHeight="1" x14ac:dyDescent="0.25">
      <c r="A595" s="25" t="s">
        <v>851</v>
      </c>
      <c r="B595" s="26" t="s">
        <v>852</v>
      </c>
      <c r="C595" s="27" t="s">
        <v>2</v>
      </c>
      <c r="D595" s="28">
        <v>9</v>
      </c>
      <c r="E595" s="29">
        <f t="shared" si="18"/>
        <v>21.29</v>
      </c>
      <c r="F595" s="30" t="str">
        <f t="shared" si="19"/>
        <v/>
      </c>
      <c r="G595" s="31">
        <v>21.29</v>
      </c>
    </row>
    <row r="596" spans="1:7" ht="13.5" customHeight="1" x14ac:dyDescent="0.25">
      <c r="A596" s="32" t="s">
        <v>853</v>
      </c>
      <c r="B596" s="26" t="s">
        <v>1751</v>
      </c>
      <c r="C596" s="27" t="s">
        <v>2</v>
      </c>
      <c r="D596" s="28">
        <v>30</v>
      </c>
      <c r="E596" s="29">
        <f t="shared" si="18"/>
        <v>101.00999999999999</v>
      </c>
      <c r="F596" s="30" t="str">
        <f t="shared" si="19"/>
        <v>$4.46</v>
      </c>
      <c r="G596" s="31">
        <v>96.55</v>
      </c>
    </row>
    <row r="597" spans="1:7" ht="13.5" customHeight="1" x14ac:dyDescent="0.25">
      <c r="A597" s="25" t="s">
        <v>855</v>
      </c>
      <c r="B597" s="26" t="s">
        <v>1313</v>
      </c>
      <c r="C597" s="27" t="s">
        <v>2</v>
      </c>
      <c r="D597" s="28">
        <v>9</v>
      </c>
      <c r="E597" s="29">
        <f t="shared" si="18"/>
        <v>38.65</v>
      </c>
      <c r="F597" s="30" t="str">
        <f t="shared" si="19"/>
        <v/>
      </c>
      <c r="G597" s="31">
        <v>38.65</v>
      </c>
    </row>
    <row r="598" spans="1:7" ht="13.5" customHeight="1" x14ac:dyDescent="0.25">
      <c r="A598" s="25" t="s">
        <v>1309</v>
      </c>
      <c r="B598" s="26" t="s">
        <v>1752</v>
      </c>
      <c r="C598" s="27" t="s">
        <v>2</v>
      </c>
      <c r="D598" s="28">
        <v>9</v>
      </c>
      <c r="E598" s="29">
        <f t="shared" si="18"/>
        <v>170.8</v>
      </c>
      <c r="F598" s="30" t="str">
        <f t="shared" si="19"/>
        <v/>
      </c>
      <c r="G598" s="31">
        <v>170.8</v>
      </c>
    </row>
    <row r="599" spans="1:7" ht="13.5" customHeight="1" x14ac:dyDescent="0.25">
      <c r="A599" s="25" t="s">
        <v>1753</v>
      </c>
      <c r="B599" s="26" t="s">
        <v>1391</v>
      </c>
      <c r="C599" s="27" t="s">
        <v>2</v>
      </c>
      <c r="D599" s="28">
        <v>30</v>
      </c>
      <c r="E599" s="29">
        <f t="shared" si="18"/>
        <v>4.93</v>
      </c>
      <c r="F599" s="30" t="str">
        <f t="shared" si="19"/>
        <v>$4.46</v>
      </c>
      <c r="G599" s="31">
        <v>0.47</v>
      </c>
    </row>
    <row r="600" spans="1:7" ht="13.5" customHeight="1" x14ac:dyDescent="0.25">
      <c r="A600" s="32" t="s">
        <v>1754</v>
      </c>
      <c r="B600" s="26" t="s">
        <v>1755</v>
      </c>
      <c r="C600" s="27" t="s">
        <v>2</v>
      </c>
      <c r="D600" s="28">
        <v>9</v>
      </c>
      <c r="E600" s="29">
        <f t="shared" si="18"/>
        <v>56.86</v>
      </c>
      <c r="F600" s="30" t="str">
        <f t="shared" si="19"/>
        <v/>
      </c>
      <c r="G600" s="31">
        <v>56.86</v>
      </c>
    </row>
    <row r="601" spans="1:7" ht="13.5" customHeight="1" x14ac:dyDescent="0.25">
      <c r="A601" s="25" t="s">
        <v>1756</v>
      </c>
      <c r="B601" s="26" t="s">
        <v>1757</v>
      </c>
      <c r="C601" s="27" t="s">
        <v>2</v>
      </c>
      <c r="D601" s="28">
        <v>30</v>
      </c>
      <c r="E601" s="29">
        <f t="shared" si="18"/>
        <v>310.12</v>
      </c>
      <c r="F601" s="30" t="str">
        <f t="shared" si="19"/>
        <v>$4.46</v>
      </c>
      <c r="G601" s="31">
        <v>305.66000000000003</v>
      </c>
    </row>
    <row r="602" spans="1:7" ht="13.5" customHeight="1" x14ac:dyDescent="0.25">
      <c r="A602" s="25" t="s">
        <v>1758</v>
      </c>
      <c r="B602" s="26" t="s">
        <v>1759</v>
      </c>
      <c r="C602" s="27" t="s">
        <v>2</v>
      </c>
      <c r="D602" s="28">
        <v>9</v>
      </c>
      <c r="E602" s="29">
        <f t="shared" si="18"/>
        <v>201.01</v>
      </c>
      <c r="F602" s="30" t="str">
        <f t="shared" si="19"/>
        <v/>
      </c>
      <c r="G602" s="31">
        <v>201.01</v>
      </c>
    </row>
    <row r="603" spans="1:7" ht="13.5" customHeight="1" x14ac:dyDescent="0.25">
      <c r="A603" s="25" t="s">
        <v>1760</v>
      </c>
      <c r="B603" s="26" t="s">
        <v>1761</v>
      </c>
      <c r="C603" s="27" t="s">
        <v>2</v>
      </c>
      <c r="D603" s="28">
        <v>9</v>
      </c>
      <c r="E603" s="29">
        <f t="shared" si="18"/>
        <v>56.82</v>
      </c>
      <c r="F603" s="30" t="str">
        <f t="shared" si="19"/>
        <v/>
      </c>
      <c r="G603" s="31">
        <v>56.82</v>
      </c>
    </row>
    <row r="604" spans="1:7" ht="13.5" customHeight="1" x14ac:dyDescent="0.25">
      <c r="A604" s="25" t="s">
        <v>1762</v>
      </c>
      <c r="B604" s="26" t="s">
        <v>1763</v>
      </c>
      <c r="C604" s="27" t="s">
        <v>2</v>
      </c>
      <c r="D604" s="28">
        <v>30</v>
      </c>
      <c r="E604" s="29">
        <f t="shared" si="18"/>
        <v>190.65</v>
      </c>
      <c r="F604" s="30" t="str">
        <f t="shared" si="19"/>
        <v>$4.46</v>
      </c>
      <c r="G604" s="31">
        <v>186.19</v>
      </c>
    </row>
    <row r="605" spans="1:7" ht="13.5" customHeight="1" x14ac:dyDescent="0.25">
      <c r="A605" s="25" t="s">
        <v>1764</v>
      </c>
      <c r="B605" s="26" t="s">
        <v>1765</v>
      </c>
      <c r="C605" s="27" t="s">
        <v>2</v>
      </c>
      <c r="D605" s="28">
        <v>30</v>
      </c>
      <c r="E605" s="29">
        <f t="shared" si="18"/>
        <v>1873.33</v>
      </c>
      <c r="F605" s="30" t="str">
        <f t="shared" si="19"/>
        <v>$4.46</v>
      </c>
      <c r="G605" s="31">
        <v>1868.87</v>
      </c>
    </row>
    <row r="606" spans="1:7" ht="13.5" customHeight="1" x14ac:dyDescent="0.25">
      <c r="A606" s="25" t="s">
        <v>1766</v>
      </c>
      <c r="B606" s="26" t="s">
        <v>1767</v>
      </c>
      <c r="C606" s="27" t="s">
        <v>2</v>
      </c>
      <c r="D606" s="28">
        <v>9</v>
      </c>
      <c r="E606" s="29">
        <f t="shared" si="18"/>
        <v>5.55</v>
      </c>
      <c r="F606" s="30" t="str">
        <f t="shared" si="19"/>
        <v/>
      </c>
      <c r="G606" s="31">
        <v>5.55</v>
      </c>
    </row>
    <row r="607" spans="1:7" ht="13.5" customHeight="1" x14ac:dyDescent="0.25">
      <c r="A607" s="25" t="s">
        <v>1797</v>
      </c>
      <c r="B607" s="26" t="s">
        <v>1798</v>
      </c>
      <c r="C607" s="27" t="s">
        <v>2</v>
      </c>
      <c r="D607" s="28">
        <v>30</v>
      </c>
      <c r="E607" s="29">
        <f t="shared" si="18"/>
        <v>9.2800000000000011</v>
      </c>
      <c r="F607" s="30" t="str">
        <f t="shared" si="19"/>
        <v>$4.46</v>
      </c>
      <c r="G607" s="31">
        <v>4.82</v>
      </c>
    </row>
    <row r="608" spans="1:7" ht="13.5" customHeight="1" x14ac:dyDescent="0.25">
      <c r="A608" s="25" t="s">
        <v>870</v>
      </c>
      <c r="B608" s="26" t="s">
        <v>871</v>
      </c>
      <c r="C608" s="27" t="s">
        <v>2</v>
      </c>
      <c r="D608" s="28">
        <v>30</v>
      </c>
      <c r="E608" s="29">
        <f t="shared" si="18"/>
        <v>1947.52</v>
      </c>
      <c r="F608" s="30" t="str">
        <f t="shared" si="19"/>
        <v>$4.46</v>
      </c>
      <c r="G608" s="31">
        <v>1943.06</v>
      </c>
    </row>
    <row r="609" spans="1:7" ht="13.5" customHeight="1" x14ac:dyDescent="0.25">
      <c r="A609" s="25" t="s">
        <v>872</v>
      </c>
      <c r="B609" s="26" t="s">
        <v>873</v>
      </c>
      <c r="C609" s="27" t="s">
        <v>2</v>
      </c>
      <c r="D609" s="28">
        <v>30</v>
      </c>
      <c r="E609" s="29">
        <f t="shared" si="18"/>
        <v>1947.52</v>
      </c>
      <c r="F609" s="30" t="str">
        <f t="shared" si="19"/>
        <v>$4.46</v>
      </c>
      <c r="G609" s="31">
        <v>1943.06</v>
      </c>
    </row>
    <row r="610" spans="1:7" ht="13.5" customHeight="1" x14ac:dyDescent="0.25">
      <c r="A610" s="25" t="s">
        <v>874</v>
      </c>
      <c r="B610" s="26" t="s">
        <v>875</v>
      </c>
      <c r="C610" s="27">
        <v>1</v>
      </c>
      <c r="D610" s="28">
        <v>9</v>
      </c>
      <c r="E610" s="29">
        <f t="shared" si="18"/>
        <v>13.31</v>
      </c>
      <c r="F610" s="30" t="str">
        <f t="shared" si="19"/>
        <v/>
      </c>
      <c r="G610" s="31">
        <v>13.31</v>
      </c>
    </row>
    <row r="611" spans="1:7" ht="13.5" customHeight="1" x14ac:dyDescent="0.25">
      <c r="A611" s="25" t="s">
        <v>1164</v>
      </c>
      <c r="B611" s="26" t="s">
        <v>1165</v>
      </c>
      <c r="C611" s="27" t="s">
        <v>2</v>
      </c>
      <c r="D611" s="28">
        <v>9</v>
      </c>
      <c r="E611" s="29">
        <f t="shared" si="18"/>
        <v>12.09</v>
      </c>
      <c r="F611" s="30" t="str">
        <f t="shared" si="19"/>
        <v/>
      </c>
      <c r="G611" s="31">
        <v>12.09</v>
      </c>
    </row>
    <row r="612" spans="1:7" ht="13.5" customHeight="1" x14ac:dyDescent="0.25">
      <c r="A612" s="25" t="s">
        <v>886</v>
      </c>
      <c r="B612" s="26" t="s">
        <v>887</v>
      </c>
      <c r="C612" s="27" t="s">
        <v>2</v>
      </c>
      <c r="D612" s="28">
        <v>30</v>
      </c>
      <c r="E612" s="29">
        <f t="shared" si="18"/>
        <v>143.45000000000002</v>
      </c>
      <c r="F612" s="30" t="str">
        <f t="shared" si="19"/>
        <v>$4.46</v>
      </c>
      <c r="G612" s="31">
        <v>138.99</v>
      </c>
    </row>
    <row r="613" spans="1:7" ht="13.5" customHeight="1" x14ac:dyDescent="0.25">
      <c r="A613" s="25" t="s">
        <v>890</v>
      </c>
      <c r="B613" s="26" t="s">
        <v>891</v>
      </c>
      <c r="C613" s="27">
        <v>1</v>
      </c>
      <c r="D613" s="28">
        <v>9</v>
      </c>
      <c r="E613" s="29">
        <f t="shared" si="18"/>
        <v>21.54</v>
      </c>
      <c r="F613" s="30" t="str">
        <f t="shared" si="19"/>
        <v/>
      </c>
      <c r="G613" s="31">
        <v>21.54</v>
      </c>
    </row>
    <row r="614" spans="1:7" ht="13.5" customHeight="1" x14ac:dyDescent="0.25">
      <c r="A614" s="25" t="s">
        <v>1332</v>
      </c>
      <c r="B614" s="26" t="s">
        <v>1333</v>
      </c>
      <c r="C614" s="27">
        <v>1</v>
      </c>
      <c r="D614" s="28">
        <v>9</v>
      </c>
      <c r="E614" s="29">
        <f t="shared" si="18"/>
        <v>0.19</v>
      </c>
      <c r="F614" s="30" t="str">
        <f t="shared" si="19"/>
        <v/>
      </c>
      <c r="G614" s="31">
        <v>0.19</v>
      </c>
    </row>
    <row r="615" spans="1:7" ht="13.5" customHeight="1" x14ac:dyDescent="0.25">
      <c r="A615" s="25" t="s">
        <v>892</v>
      </c>
      <c r="B615" s="26" t="s">
        <v>893</v>
      </c>
      <c r="C615" s="27" t="s">
        <v>2</v>
      </c>
      <c r="D615" s="28">
        <v>30</v>
      </c>
      <c r="E615" s="29">
        <f t="shared" si="18"/>
        <v>77.38</v>
      </c>
      <c r="F615" s="30" t="str">
        <f t="shared" si="19"/>
        <v>$4.46</v>
      </c>
      <c r="G615" s="31">
        <v>72.92</v>
      </c>
    </row>
    <row r="616" spans="1:7" ht="13.5" customHeight="1" x14ac:dyDescent="0.25">
      <c r="A616" s="32" t="s">
        <v>898</v>
      </c>
      <c r="B616" s="26" t="s">
        <v>899</v>
      </c>
      <c r="C616" s="27">
        <v>1</v>
      </c>
      <c r="D616" s="28">
        <v>9</v>
      </c>
      <c r="E616" s="29">
        <f t="shared" si="18"/>
        <v>47.52</v>
      </c>
      <c r="F616" s="30" t="str">
        <f t="shared" si="19"/>
        <v/>
      </c>
      <c r="G616" s="31">
        <v>47.52</v>
      </c>
    </row>
    <row r="617" spans="1:7" ht="13.5" customHeight="1" x14ac:dyDescent="0.25">
      <c r="A617" s="25" t="s">
        <v>900</v>
      </c>
      <c r="B617" s="26" t="s">
        <v>901</v>
      </c>
      <c r="C617" s="27">
        <v>1</v>
      </c>
      <c r="D617" s="28">
        <v>9</v>
      </c>
      <c r="E617" s="29">
        <f t="shared" si="18"/>
        <v>0.73</v>
      </c>
      <c r="F617" s="30" t="str">
        <f t="shared" si="19"/>
        <v/>
      </c>
      <c r="G617" s="31">
        <v>0.73</v>
      </c>
    </row>
    <row r="618" spans="1:7" ht="13.5" customHeight="1" x14ac:dyDescent="0.25">
      <c r="A618" s="25" t="s">
        <v>902</v>
      </c>
      <c r="B618" s="26" t="s">
        <v>903</v>
      </c>
      <c r="C618" s="27">
        <v>1</v>
      </c>
      <c r="D618" s="28">
        <v>9</v>
      </c>
      <c r="E618" s="29">
        <f t="shared" si="18"/>
        <v>1.32</v>
      </c>
      <c r="F618" s="30" t="str">
        <f t="shared" si="19"/>
        <v/>
      </c>
      <c r="G618" s="31">
        <v>1.32</v>
      </c>
    </row>
    <row r="619" spans="1:7" ht="13.5" customHeight="1" x14ac:dyDescent="0.25">
      <c r="A619" s="25" t="s">
        <v>908</v>
      </c>
      <c r="B619" s="26" t="s">
        <v>909</v>
      </c>
      <c r="C619" s="27" t="s">
        <v>2</v>
      </c>
      <c r="D619" s="28">
        <v>30</v>
      </c>
      <c r="E619" s="29">
        <f t="shared" si="18"/>
        <v>4.78</v>
      </c>
      <c r="F619" s="30" t="str">
        <f t="shared" si="19"/>
        <v>$4.46</v>
      </c>
      <c r="G619" s="31">
        <v>0.32</v>
      </c>
    </row>
    <row r="620" spans="1:7" ht="13.5" customHeight="1" x14ac:dyDescent="0.25">
      <c r="A620" s="25" t="s">
        <v>912</v>
      </c>
      <c r="B620" s="26" t="s">
        <v>913</v>
      </c>
      <c r="C620" s="27" t="s">
        <v>2</v>
      </c>
      <c r="D620" s="28">
        <v>30</v>
      </c>
      <c r="E620" s="29">
        <f t="shared" si="18"/>
        <v>50.49</v>
      </c>
      <c r="F620" s="30" t="str">
        <f t="shared" si="19"/>
        <v>$4.46</v>
      </c>
      <c r="G620" s="31">
        <v>46.03</v>
      </c>
    </row>
    <row r="621" spans="1:7" ht="13.5" customHeight="1" x14ac:dyDescent="0.25">
      <c r="A621" s="25" t="s">
        <v>914</v>
      </c>
      <c r="B621" s="26" t="s">
        <v>1318</v>
      </c>
      <c r="C621" s="27" t="s">
        <v>2</v>
      </c>
      <c r="D621" s="28">
        <v>30</v>
      </c>
      <c r="E621" s="29">
        <f t="shared" si="18"/>
        <v>66.14</v>
      </c>
      <c r="F621" s="30" t="str">
        <f t="shared" si="19"/>
        <v>$4.46</v>
      </c>
      <c r="G621" s="31">
        <v>61.68</v>
      </c>
    </row>
    <row r="622" spans="1:7" x14ac:dyDescent="0.25">
      <c r="A622" s="25" t="s">
        <v>1168</v>
      </c>
      <c r="B622" s="26" t="s">
        <v>1504</v>
      </c>
      <c r="C622" s="27">
        <v>1</v>
      </c>
      <c r="D622" s="28">
        <v>9</v>
      </c>
      <c r="E622" s="29">
        <f t="shared" si="18"/>
        <v>39.11</v>
      </c>
      <c r="F622" s="30" t="str">
        <f t="shared" si="19"/>
        <v/>
      </c>
      <c r="G622" s="31">
        <v>39.11</v>
      </c>
    </row>
    <row r="623" spans="1:7" x14ac:dyDescent="0.25">
      <c r="A623" s="25" t="s">
        <v>1169</v>
      </c>
      <c r="B623" s="26" t="s">
        <v>1504</v>
      </c>
      <c r="C623" s="27">
        <v>1</v>
      </c>
      <c r="D623" s="28">
        <v>9</v>
      </c>
      <c r="E623" s="29">
        <f t="shared" si="18"/>
        <v>65.349999999999994</v>
      </c>
      <c r="F623" s="30" t="str">
        <f t="shared" si="19"/>
        <v/>
      </c>
      <c r="G623" s="31">
        <v>65.349999999999994</v>
      </c>
    </row>
    <row r="624" spans="1:7" x14ac:dyDescent="0.25">
      <c r="A624" s="25" t="s">
        <v>1170</v>
      </c>
      <c r="B624" s="26" t="s">
        <v>1171</v>
      </c>
      <c r="C624" s="27">
        <v>1</v>
      </c>
      <c r="D624" s="28">
        <v>9</v>
      </c>
      <c r="E624" s="29">
        <f t="shared" si="18"/>
        <v>334.62</v>
      </c>
      <c r="F624" s="30" t="str">
        <f t="shared" si="19"/>
        <v/>
      </c>
      <c r="G624" s="31">
        <v>334.62</v>
      </c>
    </row>
    <row r="625" spans="1:7" x14ac:dyDescent="0.25">
      <c r="A625" s="25" t="s">
        <v>1172</v>
      </c>
      <c r="B625" s="26" t="s">
        <v>1173</v>
      </c>
      <c r="C625" s="27">
        <v>1</v>
      </c>
      <c r="D625" s="28">
        <v>9</v>
      </c>
      <c r="E625" s="29">
        <f t="shared" si="18"/>
        <v>37.26</v>
      </c>
      <c r="F625" s="30" t="str">
        <f t="shared" si="19"/>
        <v/>
      </c>
      <c r="G625" s="31">
        <v>37.26</v>
      </c>
    </row>
    <row r="626" spans="1:7" x14ac:dyDescent="0.25">
      <c r="A626" s="25" t="s">
        <v>1174</v>
      </c>
      <c r="B626" s="26" t="s">
        <v>1175</v>
      </c>
      <c r="C626" s="27">
        <v>1</v>
      </c>
      <c r="D626" s="28">
        <v>9</v>
      </c>
      <c r="E626" s="29">
        <f t="shared" si="18"/>
        <v>6.81</v>
      </c>
      <c r="F626" s="30" t="str">
        <f t="shared" si="19"/>
        <v/>
      </c>
      <c r="G626" s="31">
        <v>6.81</v>
      </c>
    </row>
    <row r="627" spans="1:7" x14ac:dyDescent="0.25">
      <c r="A627" s="25" t="s">
        <v>1176</v>
      </c>
      <c r="B627" s="26" t="s">
        <v>1177</v>
      </c>
      <c r="C627" s="27" t="s">
        <v>2</v>
      </c>
      <c r="D627" s="28">
        <v>30</v>
      </c>
      <c r="E627" s="29">
        <f t="shared" si="18"/>
        <v>33.32</v>
      </c>
      <c r="F627" s="30" t="str">
        <f t="shared" si="19"/>
        <v>$4.46</v>
      </c>
      <c r="G627" s="31">
        <v>28.86</v>
      </c>
    </row>
  </sheetData>
  <sheetProtection algorithmName="SHA-512" hashValue="KFoG3JDUhs1rnBKIC5oET9BvI41YO51tMcVD4H2XBbSM/e9ZTR/DQV4lbCUWsZ+XQo2zKdBEeYW6uRU/qeDISQ==" saltValue="Xz2fsqMGVEfmf87vOJBD2Q==" spinCount="100000" sheet="1" objects="1" scenarios="1" sort="0" autoFilter="0"/>
  <autoFilter ref="A4:G627" xr:uid="{9383B7EE-689A-4427-B206-E2E909C43343}">
    <sortState xmlns:xlrd2="http://schemas.microsoft.com/office/spreadsheetml/2017/richdata2" ref="A5:G627">
      <sortCondition ref="A4:A627"/>
    </sortState>
  </autoFilter>
  <mergeCells count="3">
    <mergeCell ref="A1:G1"/>
    <mergeCell ref="A2:G2"/>
    <mergeCell ref="A3:G3"/>
  </mergeCells>
  <phoneticPr fontId="16" type="noConversion"/>
  <conditionalFormatting sqref="A5:A582">
    <cfRule type="duplicateValues" dxfId="2" priority="24"/>
  </conditionalFormatting>
  <conditionalFormatting sqref="A583:A627">
    <cfRule type="duplicateValues" dxfId="1" priority="23"/>
  </conditionalFormatting>
  <conditionalFormatting sqref="A628:A1048576 A1:A4">
    <cfRule type="duplicateValues" dxfId="0" priority="25"/>
  </conditionalFormatting>
  <dataValidations count="1">
    <dataValidation errorStyle="information" allowBlank="1" showInputMessage="1" sqref="C5:D621" xr:uid="{99408308-71D0-4430-A64D-5D633FA17268}"/>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ument_x0020_Comments xmlns="94c75a61-bb3e-4c56-80bc-d22953026855" xsi:nil="true"/>
    <OIL_x0020_Project_x0020_Name xmlns="94c75a61-bb3e-4c56-80bc-d22953026855">2495</OIL_x0020_Project_x0020_Name>
    <Document_x0020_Subtype xmlns="6924f438-28b6-4001-8f02-ec9c9e4f0cef" xsi:nil="true"/>
    <IconOverlay xmlns="http://schemas.microsoft.com/sharepoint/v4" xsi:nil="true"/>
    <Document_x0020_Approval_x0020_Status xmlns="94c75a61-bb3e-4c56-80bc-d22953026855">In Progress</Document_x0020_Approval_x0020_Status>
    <Project_x0020_Document_x0020_Category xmlns="94c75a61-bb3e-4c56-80bc-d22953026855">Enclosure</Project_x0020_Document_x0020_Category>
    <Workflow_x0020_History_x0020_Description xmlns="94c75a61-bb3e-4c56-80bc-d22953026855" xsi:nil="true"/>
    <_dlc_DocId xmlns="6924f438-28b6-4001-8f02-ec9c9e4f0cef">HFFKTFNTSZSR-1172953884-27109</_dlc_DocId>
    <_dlc_DocIdUrl xmlns="6924f438-28b6-4001-8f02-ec9c9e4f0cef">
      <Url>https://sp.cammis.medi-cal.ca.gov/sites/DHCS/CA-MMIS/_layouts/15/DocIdRedir.aspx?ID=HFFKTFNTSZSR-1172953884-27109</Url>
      <Description>HFFKTFNTSZSR-1172953884-27109</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OIL Documents" ma:contentTypeID="0x010100225A30758F9E804081701BC7E24F74D00300A40961A4237D9B4ABAC13C11470C314C" ma:contentTypeVersion="25" ma:contentTypeDescription="OIL Documents" ma:contentTypeScope="" ma:versionID="9954aeee8c25db47a13e670c13264df5">
  <xsd:schema xmlns:xsd="http://www.w3.org/2001/XMLSchema" xmlns:xs="http://www.w3.org/2001/XMLSchema" xmlns:p="http://schemas.microsoft.com/office/2006/metadata/properties" xmlns:ns2="94c75a61-bb3e-4c56-80bc-d22953026855" xmlns:ns3="6924f438-28b6-4001-8f02-ec9c9e4f0cef" xmlns:ns5="http://schemas.microsoft.com/sharepoint/v4" targetNamespace="http://schemas.microsoft.com/office/2006/metadata/properties" ma:root="true" ma:fieldsID="2517478bc62ee90ec397b8ec6c7eef24" ns2:_="" ns3:_="" ns5:_="">
    <xsd:import namespace="94c75a61-bb3e-4c56-80bc-d22953026855"/>
    <xsd:import namespace="6924f438-28b6-4001-8f02-ec9c9e4f0cef"/>
    <xsd:import namespace="http://schemas.microsoft.com/sharepoint/v4"/>
    <xsd:element name="properties">
      <xsd:complexType>
        <xsd:sequence>
          <xsd:element name="documentManagement">
            <xsd:complexType>
              <xsd:all>
                <xsd:element ref="ns2:Project_x0020_Document_x0020_Category"/>
                <xsd:element ref="ns3:Document_x0020_Subtype" minOccurs="0"/>
                <xsd:element ref="ns2:Document_x0020_Comments" minOccurs="0"/>
                <xsd:element ref="ns2:Document_x0020_Approval_x0020_Status" minOccurs="0"/>
                <xsd:element ref="ns3:_dlc_DocId" minOccurs="0"/>
                <xsd:element ref="ns3:_dlc_DocIdUrl" minOccurs="0"/>
                <xsd:element ref="ns3:_dlc_DocIdPersistId" minOccurs="0"/>
                <xsd:element ref="ns3:SharedWithUsers" minOccurs="0"/>
                <xsd:element ref="ns2:OIL_x0020_Project_x0020_Name" minOccurs="0"/>
                <xsd:element ref="ns2:OIL_x0020_Project_x0020_Name_x003a_ID" minOccurs="0"/>
                <xsd:element ref="ns2:Workflow_x0020_History_x0020_Description"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c75a61-bb3e-4c56-80bc-d22953026855" elementFormDefault="qualified">
    <xsd:import namespace="http://schemas.microsoft.com/office/2006/documentManagement/types"/>
    <xsd:import namespace="http://schemas.microsoft.com/office/infopath/2007/PartnerControls"/>
    <xsd:element name="Project_x0020_Document_x0020_Category" ma:index="2" ma:displayName="Document Type" ma:description="Document Type" ma:format="Dropdown" ma:internalName="Project_x0020_Document_x0020_Category" ma:readOnly="false">
      <xsd:simpleType>
        <xsd:restriction base="dms:Choice">
          <xsd:enumeration value="Agenda"/>
          <xsd:enumeration value="AIA"/>
          <xsd:enumeration value="Analysis"/>
          <xsd:enumeration value="ATG (Suspense)"/>
          <xsd:enumeration value="Change Request"/>
          <xsd:enumeration value="Charter"/>
          <xsd:enumeration value="Confidential"/>
          <xsd:enumeration value="Correspondence"/>
          <xsd:enumeration value="CPL (Suspense)"/>
          <xsd:enumeration value="CRF"/>
          <xsd:enumeration value="Deliverable"/>
          <xsd:enumeration value="Edit Criteria (Suspense)"/>
          <xsd:enumeration value="Enclosure"/>
          <xsd:enumeration value="Guideline"/>
          <xsd:enumeration value="Invoice"/>
          <xsd:enumeration value="Letter"/>
          <xsd:enumeration value="Log"/>
          <xsd:enumeration value="Manual"/>
          <xsd:enumeration value="Minutes"/>
          <xsd:enumeration value="NetOps"/>
          <xsd:enumeration value="PRP"/>
          <xsd:enumeration value="Publications Correspondence"/>
          <xsd:enumeration value="Publications Deliverables"/>
          <xsd:enumeration value="RACI"/>
          <xsd:enumeration value="RAIS"/>
          <xsd:enumeration value="Report"/>
          <xsd:enumeration value="Schedule"/>
          <xsd:enumeration value="SecOps"/>
          <xsd:enumeration value="Secured"/>
          <xsd:enumeration value="Sensitive"/>
          <xsd:enumeration value="SIA"/>
          <xsd:enumeration value="SOP"/>
          <xsd:enumeration value="SPG (Suspense)"/>
          <xsd:enumeration value="Template"/>
          <xsd:enumeration value="Test Results"/>
          <xsd:enumeration value="Training"/>
          <xsd:enumeration value="Work Materials"/>
          <xsd:enumeration value="Other"/>
        </xsd:restriction>
      </xsd:simpleType>
    </xsd:element>
    <xsd:element name="Document_x0020_Comments" ma:index="4" nillable="true" ma:displayName="Document Comments" ma:internalName="Document_x0020_Comments" ma:readOnly="false">
      <xsd:simpleType>
        <xsd:restriction base="dms:Note">
          <xsd:maxLength value="255"/>
        </xsd:restriction>
      </xsd:simpleType>
    </xsd:element>
    <xsd:element name="Document_x0020_Approval_x0020_Status" ma:index="6" nillable="true" ma:displayName="Status" ma:default="In Progress" ma:format="Dropdown" ma:hidden="true" ma:internalName="Document_x0020_Approval_x0020_Status" ma:readOnly="false">
      <xsd:simpleType>
        <xsd:restriction base="dms:Choice">
          <xsd:enumeration value="In Progress"/>
          <xsd:enumeration value="Ready for Specialist Review"/>
          <xsd:enumeration value="Ready for DHCS Review"/>
          <xsd:enumeration value="Published"/>
        </xsd:restriction>
      </xsd:simpleType>
    </xsd:element>
    <xsd:element name="OIL_x0020_Project_x0020_Name" ma:index="15" nillable="true" ma:displayName="OIL Project Name" ma:hidden="true" ma:list="{8d883d58-8c5a-450a-b79c-acdf5acc1e41}" ma:internalName="OIL_x0020_Project_x0020_Name" ma:readOnly="false" ma:showField="Title" ma:web="94c75a61-bb3e-4c56-80bc-d22953026855">
      <xsd:simpleType>
        <xsd:restriction base="dms:Lookup"/>
      </xsd:simpleType>
    </xsd:element>
    <xsd:element name="OIL_x0020_Project_x0020_Name_x003a_ID" ma:index="16" nillable="true" ma:displayName="OIL Project Name:ID" ma:list="{8d883d58-8c5a-450a-b79c-acdf5acc1e41}" ma:internalName="OIL_x0020_Project_x0020_Name_x003A_ID" ma:readOnly="true" ma:showField="ID" ma:web="94c75a61-bb3e-4c56-80bc-d22953026855">
      <xsd:simpleType>
        <xsd:restriction base="dms:Lookup"/>
      </xsd:simpleType>
    </xsd:element>
    <xsd:element name="Workflow_x0020_History_x0020_Description" ma:index="19" nillable="true" ma:displayName="Workflow History Description" ma:description="Workflow History Description" ma:hidden="true" ma:internalName="Workflow_x0020_History_x0020_Description"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24f438-28b6-4001-8f02-ec9c9e4f0cef" elementFormDefault="qualified">
    <xsd:import namespace="http://schemas.microsoft.com/office/2006/documentManagement/types"/>
    <xsd:import namespace="http://schemas.microsoft.com/office/infopath/2007/PartnerControls"/>
    <xsd:element name="Document_x0020_Subtype" ma:index="3" nillable="true" ma:displayName="Document Subtype" ma:description="Document Subtype" ma:format="Dropdown" ma:internalName="Document_x0020_Subtype" ma:readOnly="false">
      <xsd:simpleType>
        <xsd:restriction base="dms:Choice">
          <xsd:enumeration value="BOPA"/>
          <xsd:enumeration value="Cost Summary"/>
          <xsd:enumeration value="CSD"/>
          <xsd:enumeration value="Diagnosis (DBD-File)"/>
          <xsd:enumeration value="ETP"/>
          <xsd:enumeration value="FMPA"/>
          <xsd:enumeration value="Formulary (DBD-File)"/>
          <xsd:enumeration value="IMP"/>
          <xsd:enumeration value="MMIS Tables"/>
          <xsd:enumeration value="PCMF (DBD-File)"/>
          <xsd:enumeration value="PIR"/>
          <xsd:enumeration value="PMF (DBD-File)"/>
          <xsd:enumeration value="PROCVAL"/>
          <xsd:enumeration value="Programs (DDS)"/>
          <xsd:enumeration value="SFD"/>
          <xsd:enumeration value="TSD"/>
          <xsd:enumeration value="TST"/>
        </xsd:restriction>
      </xsd:simpleType>
    </xsd:element>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ma:readOnly="tru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E085A2-94E8-41FA-B49C-D0F5DC4586E2}">
  <ds:schemaRefs>
    <ds:schemaRef ds:uri="http://schemas.microsoft.com/sharepoint/events"/>
  </ds:schemaRefs>
</ds:datastoreItem>
</file>

<file path=customXml/itemProps2.xml><?xml version="1.0" encoding="utf-8"?>
<ds:datastoreItem xmlns:ds="http://schemas.openxmlformats.org/officeDocument/2006/customXml" ds:itemID="{38E54976-5925-40C7-99A1-C07024AF3B2B}">
  <ds:schemaRefs>
    <ds:schemaRef ds:uri="http://schemas.microsoft.com/sharepoint/v3/contenttype/forms"/>
  </ds:schemaRefs>
</ds:datastoreItem>
</file>

<file path=customXml/itemProps3.xml><?xml version="1.0" encoding="utf-8"?>
<ds:datastoreItem xmlns:ds="http://schemas.openxmlformats.org/officeDocument/2006/customXml" ds:itemID="{2543F7E1-F4D4-4ED4-A226-0781A834C1B3}">
  <ds:schemaRefs>
    <ds:schemaRef ds:uri="http://schemas.microsoft.com/office/2006/metadata/properties"/>
    <ds:schemaRef ds:uri="http://schemas.microsoft.com/office/infopath/2007/PartnerControls"/>
    <ds:schemaRef ds:uri="94c75a61-bb3e-4c56-80bc-d22953026855"/>
    <ds:schemaRef ds:uri="6924f438-28b6-4001-8f02-ec9c9e4f0cef"/>
    <ds:schemaRef ds:uri="http://schemas.microsoft.com/sharepoint/v4"/>
  </ds:schemaRefs>
</ds:datastoreItem>
</file>

<file path=customXml/itemProps4.xml><?xml version="1.0" encoding="utf-8"?>
<ds:datastoreItem xmlns:ds="http://schemas.openxmlformats.org/officeDocument/2006/customXml" ds:itemID="{679D0232-5667-44B4-826F-5603B18237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c75a61-bb3e-4c56-80bc-d22953026855"/>
    <ds:schemaRef ds:uri="6924f438-28b6-4001-8f02-ec9c9e4f0ce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01c35869-6495-4b3a-952e-bc5e37f13032}" enabled="1" method="Standard" siteId="{c663f89c-ef9b-418f-bd3d-41e46c0ce068}" removed="0"/>
  <clbl:label id="{34720645-5fdd-4302-8e87-9becee4e5aa1}" enabled="1" method="Standard" siteId="{265c2dcd-2a6e-43aa-b2e8-26421a8c8526}"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Effective October 01,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Enclosure B</dc:title>
  <dc:creator>Kao, Jeanette@DHCS</dc:creator>
  <cp:lastModifiedBy>Davina Gutierrez</cp:lastModifiedBy>
  <dcterms:created xsi:type="dcterms:W3CDTF">2022-11-30T22:47:35Z</dcterms:created>
  <dcterms:modified xsi:type="dcterms:W3CDTF">2025-02-14T21:58:18Z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0x010100225A30758F9E804081701BC7E24F74D00300A40961A4237D9B4ABAC13C11470C314C</vt:lpwstr>
  </property>
  <property fmtid="{D5CDD505-2E9C-101B-9397-08002B2CF9AE}" pid="3" name="_dlc_DocIdItemGuid">
    <vt:lpwstr>abba1e09-2584-45a4-9e83-9b125f4b14ff</vt:lpwstr>
  </property>
  <property fmtid="{D5CDD505-2E9C-101B-9397-08002B2CF9AE}" pid="4" name="MSIP_Label_4c054715-0b28-4d63-a221-b97059f4caee_Enabled">
    <vt:lpwstr>true</vt:lpwstr>
  </property>
  <property fmtid="{D5CDD505-2E9C-101B-9397-08002B2CF9AE}" pid="5" name="MSIP_Label_4c054715-0b28-4d63-a221-b97059f4caee_SetDate">
    <vt:lpwstr>2024-12-16T21:14:26Z</vt:lpwstr>
  </property>
  <property fmtid="{D5CDD505-2E9C-101B-9397-08002B2CF9AE}" pid="6" name="MSIP_Label_4c054715-0b28-4d63-a221-b97059f4caee_Method">
    <vt:lpwstr>Standard</vt:lpwstr>
  </property>
  <property fmtid="{D5CDD505-2E9C-101B-9397-08002B2CF9AE}" pid="7" name="MSIP_Label_4c054715-0b28-4d63-a221-b97059f4caee_Name">
    <vt:lpwstr>Not Sensitive - Unprotected</vt:lpwstr>
  </property>
  <property fmtid="{D5CDD505-2E9C-101B-9397-08002B2CF9AE}" pid="8" name="MSIP_Label_4c054715-0b28-4d63-a221-b97059f4caee_SiteId">
    <vt:lpwstr>25b39d68-74a0-427b-a61a-6d6823f39cb2</vt:lpwstr>
  </property>
  <property fmtid="{D5CDD505-2E9C-101B-9397-08002B2CF9AE}" pid="9" name="MSIP_Label_4c054715-0b28-4d63-a221-b97059f4caee_ActionId">
    <vt:lpwstr>980b3ed7-6394-4ed6-98f4-fdc287bc31b9</vt:lpwstr>
  </property>
  <property fmtid="{D5CDD505-2E9C-101B-9397-08002B2CF9AE}" pid="10" name="MSIP_Label_4c054715-0b28-4d63-a221-b97059f4caee_ContentBits">
    <vt:lpwstr>0</vt:lpwstr>
  </property>
</Properties>
</file>