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tra\OneDrive\Desktop\"/>
    </mc:Choice>
  </mc:AlternateContent>
  <xr:revisionPtr revIDLastSave="0" documentId="13_ncr:1_{924013CC-2985-4CE0-BBA9-43D359A4A78D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Sheet4" sheetId="10" state="hidden" r:id="rId1"/>
    <sheet name="Data" sheetId="1" r:id="rId2"/>
    <sheet name="Cleaned Data" sheetId="2" r:id="rId3"/>
    <sheet name="Dashboard" sheetId="11" r:id="rId4"/>
  </sheets>
  <calcPr calcId="191029"/>
  <pivotCaches>
    <pivotCache cacheId="1" r:id="rId5"/>
  </pivotCaches>
</workbook>
</file>

<file path=xl/calcChain.xml><?xml version="1.0" encoding="utf-8"?>
<calcChain xmlns="http://schemas.openxmlformats.org/spreadsheetml/2006/main">
  <c r="C2" i="2" l="1"/>
  <c r="G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L10" i="10"/>
  <c r="L9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4" i="10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4" i="10"/>
  <c r="H4" i="10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F3" i="2" s="1"/>
  <c r="H3" i="2" s="1"/>
  <c r="D4" i="2"/>
  <c r="F4" i="2" s="1"/>
  <c r="H4" i="2" s="1"/>
  <c r="D5" i="2"/>
  <c r="F5" i="2" s="1"/>
  <c r="H5" i="2" s="1"/>
  <c r="D6" i="2"/>
  <c r="F6" i="2" s="1"/>
  <c r="H6" i="2" s="1"/>
  <c r="D7" i="2"/>
  <c r="D8" i="2"/>
  <c r="F8" i="2" s="1"/>
  <c r="H8" i="2" s="1"/>
  <c r="D9" i="2"/>
  <c r="F9" i="2" s="1"/>
  <c r="H9" i="2" s="1"/>
  <c r="D10" i="2"/>
  <c r="D11" i="2"/>
  <c r="F11" i="2" s="1"/>
  <c r="H11" i="2" s="1"/>
  <c r="D12" i="2"/>
  <c r="F12" i="2" s="1"/>
  <c r="H12" i="2" s="1"/>
  <c r="D13" i="2"/>
  <c r="F13" i="2" s="1"/>
  <c r="H13" i="2" s="1"/>
  <c r="D14" i="2"/>
  <c r="F14" i="2" s="1"/>
  <c r="H14" i="2" s="1"/>
  <c r="D15" i="2"/>
  <c r="D16" i="2"/>
  <c r="F16" i="2" s="1"/>
  <c r="H16" i="2" s="1"/>
  <c r="D17" i="2"/>
  <c r="F17" i="2" s="1"/>
  <c r="H17" i="2" s="1"/>
  <c r="D18" i="2"/>
  <c r="D19" i="2"/>
  <c r="F19" i="2" s="1"/>
  <c r="H19" i="2" s="1"/>
  <c r="D20" i="2"/>
  <c r="F20" i="2" s="1"/>
  <c r="H20" i="2" s="1"/>
  <c r="D21" i="2"/>
  <c r="F21" i="2" s="1"/>
  <c r="H21" i="2" s="1"/>
  <c r="D22" i="2"/>
  <c r="F22" i="2" s="1"/>
  <c r="H22" i="2" s="1"/>
  <c r="D23" i="2"/>
  <c r="D24" i="2"/>
  <c r="F24" i="2" s="1"/>
  <c r="H24" i="2" s="1"/>
  <c r="D25" i="2"/>
  <c r="F25" i="2" s="1"/>
  <c r="H25" i="2" s="1"/>
  <c r="D26" i="2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D32" i="2"/>
  <c r="F32" i="2" s="1"/>
  <c r="H32" i="2" s="1"/>
  <c r="D33" i="2"/>
  <c r="F33" i="2" s="1"/>
  <c r="H33" i="2" s="1"/>
  <c r="D34" i="2"/>
  <c r="D2" i="2"/>
  <c r="F2" i="2" s="1"/>
  <c r="H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G5" i="10"/>
  <c r="G13" i="10"/>
  <c r="G21" i="10"/>
  <c r="G29" i="10"/>
  <c r="G7" i="10"/>
  <c r="G23" i="10"/>
  <c r="G31" i="10"/>
  <c r="G8" i="10"/>
  <c r="G24" i="10"/>
  <c r="G32" i="10"/>
  <c r="G9" i="10"/>
  <c r="G25" i="10"/>
  <c r="G33" i="10"/>
  <c r="G18" i="10"/>
  <c r="G26" i="10"/>
  <c r="G34" i="10"/>
  <c r="G11" i="10"/>
  <c r="G27" i="10"/>
  <c r="G35" i="10"/>
  <c r="G12" i="10"/>
  <c r="G28" i="10"/>
  <c r="G36" i="10"/>
  <c r="G6" i="10"/>
  <c r="G14" i="10"/>
  <c r="G22" i="10"/>
  <c r="G30" i="10"/>
  <c r="G15" i="10"/>
  <c r="G16" i="10"/>
  <c r="G17" i="10"/>
  <c r="G10" i="10"/>
  <c r="G19" i="10"/>
  <c r="G20" i="10"/>
  <c r="G4" i="10"/>
  <c r="L6" i="2" l="1"/>
  <c r="L5" i="2"/>
  <c r="F34" i="2"/>
  <c r="H34" i="2" s="1"/>
  <c r="F26" i="2"/>
  <c r="H26" i="2" s="1"/>
  <c r="F18" i="2"/>
  <c r="H18" i="2" s="1"/>
  <c r="F10" i="2"/>
  <c r="H10" i="2" s="1"/>
  <c r="F31" i="2"/>
  <c r="H31" i="2" s="1"/>
  <c r="F23" i="2"/>
  <c r="H23" i="2" s="1"/>
  <c r="F15" i="2"/>
  <c r="H15" i="2" s="1"/>
  <c r="F7" i="2"/>
  <c r="H7" i="2" s="1"/>
  <c r="O6" i="2" s="1"/>
  <c r="O5" i="2" l="1"/>
</calcChain>
</file>

<file path=xl/sharedStrings.xml><?xml version="1.0" encoding="utf-8"?>
<sst xmlns="http://schemas.openxmlformats.org/spreadsheetml/2006/main" count="46" uniqueCount="42">
  <si>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</si>
  <si>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</si>
  <si>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</si>
  <si>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</si>
  <si>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</si>
  <si>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</si>
  <si>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</si>
  <si>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</si>
  <si>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</si>
  <si>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</si>
  <si>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</si>
  <si>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</si>
  <si>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</si>
  <si>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</si>
  <si>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</si>
  <si>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Average steps walking</t>
  </si>
  <si>
    <t>Row Labels</t>
  </si>
  <si>
    <t>Grand Total</t>
  </si>
  <si>
    <t>Average very active minutes</t>
  </si>
  <si>
    <t>Average days they wear</t>
  </si>
  <si>
    <t>Count of ActivityDate</t>
  </si>
  <si>
    <t>Average of VeryActiveMinutes</t>
  </si>
  <si>
    <t>Average fairly active minutes</t>
  </si>
  <si>
    <t>potential costumer by wearing gadget</t>
  </si>
  <si>
    <t>Potential costumers by active</t>
  </si>
  <si>
    <t>Considerable Average active minutes</t>
  </si>
  <si>
    <t>Average of FairlyActiveMinutes</t>
  </si>
  <si>
    <t>yes</t>
  </si>
  <si>
    <t>no</t>
  </si>
  <si>
    <t>Month</t>
  </si>
  <si>
    <t>Average of TotalSteps</t>
  </si>
  <si>
    <t>No</t>
  </si>
  <si>
    <t xml:space="preserve">By activity or gadget </t>
  </si>
  <si>
    <t>by gadget or activity</t>
  </si>
  <si>
    <t>Average calories burnt</t>
  </si>
  <si>
    <t>Potential costumers by active minutes</t>
  </si>
  <si>
    <t>Potential costumers by wearing gadget</t>
  </si>
  <si>
    <t>Yes</t>
  </si>
  <si>
    <t>Customers who use gadget more than 20 times are potential costumer who can buy Fitwear</t>
  </si>
  <si>
    <t xml:space="preserve"> Customers who are very active and fairly active for more than a hour(60 minutes) are enthusiastic and also potential costumer who can buy Fitwear.</t>
  </si>
  <si>
    <t>By gadgets</t>
  </si>
  <si>
    <t>By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</si>
</sst>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pivotButton="1"/>
    <xf numFmtId="49" fontId="16" fillId="0" borderId="0" xfId="0" applyNumberFormat="1" applyFont="1"/>
    <xf numFmtId="49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9" fontId="0" fillId="0" borderId="0" xfId="42" applyFont="1"/>
    <xf numFmtId="9" fontId="16" fillId="0" borderId="0" xfId="42" applyFont="1"/>
    <xf numFmtId="2" fontId="0" fillId="0" borderId="0" xfId="42" applyNumberFormat="1" applyFont="1"/>
    <xf numFmtId="49" fontId="0" fillId="0" borderId="0" xfId="0" applyNumberFormat="1" applyAlignment="1">
      <alignment horizontal="left"/>
    </xf>
    <xf numFmtId="1" fontId="16" fillId="0" borderId="0" xfId="42" applyNumberFormat="1" applyFont="1"/>
    <xf numFmtId="1" fontId="0" fillId="0" borderId="0" xfId="42" applyNumberFormat="1" applyFont="1"/>
    <xf numFmtId="0" fontId="0" fillId="33" borderId="0" xfId="0" applyFill="1" applyAlignment="1">
      <alignment horizontal="center"/>
    </xf>
    <xf numFmtId="1" fontId="16" fillId="34" borderId="0" xfId="0" applyNumberFormat="1" applyFont="1" applyFill="1"/>
    <xf numFmtId="0" fontId="16" fillId="34" borderId="0" xfId="0" applyFont="1" applyFill="1"/>
    <xf numFmtId="9" fontId="1" fillId="36" borderId="0" xfId="42" applyFont="1" applyFill="1" applyAlignment="1">
      <alignment horizontal="center"/>
    </xf>
    <xf numFmtId="0" fontId="0" fillId="36" borderId="0" xfId="0" applyFill="1"/>
    <xf numFmtId="0" fontId="0" fillId="35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steps walking by costumer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Data'!$B$1</c:f>
              <c:strCache>
                <c:ptCount val="1"/>
                <c:pt idx="0">
                  <c:v>Average steps walking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'Cleaned Data'!$A$2:$A$34</c:f>
              <c:numCache>
                <c:formatCode>@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'Cleaned Data'!$B$2:$B$34</c:f>
              <c:numCache>
                <c:formatCode>0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7-41B3-9392-DBFC7E07E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285567"/>
        <c:axId val="1855499935"/>
      </c:barChart>
      <c:catAx>
        <c:axId val="45928556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99935"/>
        <c:crosses val="autoZero"/>
        <c:auto val="1"/>
        <c:lblAlgn val="ctr"/>
        <c:lblOffset val="100"/>
        <c:tickLblSkip val="1"/>
        <c:noMultiLvlLbl val="0"/>
      </c:catAx>
      <c:valAx>
        <c:axId val="185549993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928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1">
            <a:lumMod val="85000"/>
          </a:schemeClr>
        </a:gs>
        <a:gs pos="83000">
          <a:schemeClr val="bg1">
            <a:lumMod val="65000"/>
          </a:schemeClr>
        </a:gs>
        <a:gs pos="100000">
          <a:schemeClr val="bg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calories</a:t>
            </a:r>
            <a:r>
              <a:rPr lang="en-US" sz="1800" b="1" baseline="0"/>
              <a:t> by ID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Data'!$I$1</c:f>
              <c:strCache>
                <c:ptCount val="1"/>
                <c:pt idx="0">
                  <c:v>Average calories burnt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'Cleaned Data'!$A$2:$A$34</c:f>
              <c:numCache>
                <c:formatCode>@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'Cleaned Data'!$I$2:$I$34</c:f>
              <c:numCache>
                <c:formatCode>0</c:formatCode>
                <c:ptCount val="33"/>
                <c:pt idx="0">
                  <c:v>1816.4193548387098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1573.483870967742</c:v>
                </c:pt>
                <c:pt idx="4">
                  <c:v>2172.8064516129034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2385.8064516129034</c:v>
                </c:pt>
                <c:pt idx="13">
                  <c:v>1973.75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2965.5483870967741</c:v>
                </c:pt>
                <c:pt idx="19">
                  <c:v>1875.6774193548388</c:v>
                </c:pt>
                <c:pt idx="20">
                  <c:v>3359.6333333333332</c:v>
                </c:pt>
                <c:pt idx="21">
                  <c:v>2261.1428571428573</c:v>
                </c:pt>
                <c:pt idx="22">
                  <c:v>2599.6206896551726</c:v>
                </c:pt>
                <c:pt idx="23">
                  <c:v>2131.7692307692309</c:v>
                </c:pt>
                <c:pt idx="24">
                  <c:v>1982.0322580645161</c:v>
                </c:pt>
                <c:pt idx="25">
                  <c:v>2544</c:v>
                </c:pt>
                <c:pt idx="26">
                  <c:v>2566.3548387096776</c:v>
                </c:pt>
                <c:pt idx="27">
                  <c:v>2945.8064516129034</c:v>
                </c:pt>
                <c:pt idx="28">
                  <c:v>1788</c:v>
                </c:pt>
                <c:pt idx="29">
                  <c:v>3436.5806451612902</c:v>
                </c:pt>
                <c:pt idx="30">
                  <c:v>2732.0322580645161</c:v>
                </c:pt>
                <c:pt idx="31">
                  <c:v>1962.3103448275863</c:v>
                </c:pt>
                <c:pt idx="32">
                  <c:v>3420.2580645161293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B-4F8D-B174-08703AB45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954111"/>
        <c:axId val="860588927"/>
      </c:barChart>
      <c:catAx>
        <c:axId val="160595411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88927"/>
        <c:crosses val="autoZero"/>
        <c:auto val="1"/>
        <c:lblAlgn val="ctr"/>
        <c:lblOffset val="100"/>
        <c:noMultiLvlLbl val="0"/>
      </c:catAx>
      <c:valAx>
        <c:axId val="86058892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059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1">
            <a:lumMod val="85000"/>
          </a:schemeClr>
        </a:gs>
        <a:gs pos="83000">
          <a:schemeClr val="bg1">
            <a:lumMod val="65000"/>
          </a:schemeClr>
        </a:gs>
        <a:gs pos="100000">
          <a:schemeClr val="bg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potential</a:t>
            </a:r>
            <a:r>
              <a:rPr lang="en-IN" sz="1400" b="1" baseline="0"/>
              <a:t> costumers by Gadget usage</a:t>
            </a:r>
            <a:endParaRPr lang="en-IN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3-4656-A91F-E864C2702885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3-4656-A91F-E864C27028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Data'!$K$5:$K$6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'Cleaned Data'!$L$5:$L$6</c:f>
              <c:numCache>
                <c:formatCode>General</c:formatCode>
                <c:ptCount val="2"/>
                <c:pt idx="0">
                  <c:v>29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3-4656-A91F-E864C27028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7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1">
            <a:lumMod val="85000"/>
          </a:schemeClr>
        </a:gs>
        <a:gs pos="83000">
          <a:schemeClr val="bg1">
            <a:lumMod val="65000"/>
          </a:schemeClr>
        </a:gs>
        <a:gs pos="100000">
          <a:schemeClr val="bg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1511111111111"/>
          <c:y val="0.30944444444444447"/>
          <c:w val="0.38388888888888889"/>
          <c:h val="0.639814814814814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1D-4DEE-8E62-CD075FA940E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1D-4DEE-8E62-CD075FA940EE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028055555555557E-2"/>
                      <c:h val="8.30296296296296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1D-4DEE-8E62-CD075FA940EE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271944444444441E-2"/>
                      <c:h val="8.30296296296296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1D-4DEE-8E62-CD075FA94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0" bIns="19050" anchor="ctr" anchorCtr="1">
                <a:no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'Cleaned Data'!$N$5:$N$6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'Cleaned Data'!$O$5:$O$6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D-4DEE-8E62-CD075FA9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35777777777781"/>
          <c:y val="0.43632268518518524"/>
          <c:w val="0.20447555555555555"/>
          <c:h val="0.23959629629629628"/>
        </c:manualLayout>
      </c:layout>
      <c:overlay val="0"/>
      <c:spPr>
        <a:noFill/>
        <a:ln w="25400">
          <a:solidFill>
            <a:schemeClr val="accent1">
              <a:shade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bg1">
            <a:lumMod val="85000"/>
          </a:schemeClr>
        </a:gs>
        <a:gs pos="83000">
          <a:schemeClr val="bg1">
            <a:lumMod val="65000"/>
          </a:schemeClr>
        </a:gs>
        <a:gs pos="100000">
          <a:schemeClr val="bg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</xdr:colOff>
      <xdr:row>3</xdr:row>
      <xdr:rowOff>160020</xdr:rowOff>
    </xdr:from>
    <xdr:to>
      <xdr:col>21</xdr:col>
      <xdr:colOff>55701</xdr:colOff>
      <xdr:row>19</xdr:row>
      <xdr:rowOff>167106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8D15C-68BB-4067-80DF-CC86DB311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7620</xdr:rowOff>
    </xdr:from>
    <xdr:to>
      <xdr:col>32</xdr:col>
      <xdr:colOff>456754</xdr:colOff>
      <xdr:row>3</xdr:row>
      <xdr:rowOff>178980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7B0FD6E-406F-4DBD-A6AF-4FD8C56DC07A}"/>
            </a:ext>
          </a:extLst>
        </xdr:cNvPr>
        <xdr:cNvSpPr/>
      </xdr:nvSpPr>
      <xdr:spPr>
        <a:xfrm>
          <a:off x="38100" y="7620"/>
          <a:ext cx="20025672" cy="739518"/>
        </a:xfrm>
        <a:prstGeom prst="roundRect">
          <a:avLst/>
        </a:prstGeom>
        <a:solidFill>
          <a:srgbClr val="92D05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124281</xdr:colOff>
      <xdr:row>21</xdr:row>
      <xdr:rowOff>89077</xdr:rowOff>
    </xdr:from>
    <xdr:to>
      <xdr:col>21</xdr:col>
      <xdr:colOff>111404</xdr:colOff>
      <xdr:row>35</xdr:row>
      <xdr:rowOff>178244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0C71D-9312-45D7-BCB3-9B542F8F9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318168</xdr:colOff>
      <xdr:row>5</xdr:row>
      <xdr:rowOff>17066</xdr:rowOff>
    </xdr:from>
    <xdr:to>
      <xdr:col>28</xdr:col>
      <xdr:colOff>534737</xdr:colOff>
      <xdr:row>18</xdr:row>
      <xdr:rowOff>100263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14D61-4165-462D-9DDD-E9483489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309701</xdr:colOff>
      <xdr:row>21</xdr:row>
      <xdr:rowOff>33422</xdr:rowOff>
    </xdr:from>
    <xdr:to>
      <xdr:col>28</xdr:col>
      <xdr:colOff>601579</xdr:colOff>
      <xdr:row>36</xdr:row>
      <xdr:rowOff>105158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D82F1-B1C8-40F3-9196-BAB26478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200525</xdr:colOff>
      <xdr:row>0</xdr:row>
      <xdr:rowOff>105833</xdr:rowOff>
    </xdr:from>
    <xdr:to>
      <xdr:col>32</xdr:col>
      <xdr:colOff>233946</xdr:colOff>
      <xdr:row>3</xdr:row>
      <xdr:rowOff>105833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489CD11-9A20-498D-FBDE-25D692609327}"/>
            </a:ext>
          </a:extLst>
        </xdr:cNvPr>
        <xdr:cNvSpPr txBox="1"/>
      </xdr:nvSpPr>
      <xdr:spPr>
        <a:xfrm>
          <a:off x="200525" y="105833"/>
          <a:ext cx="19640439" cy="56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200" b="1">
              <a:solidFill>
                <a:schemeClr val="tx1"/>
              </a:solidFill>
              <a:latin typeface="Arial Black" panose="020B0A04020102020204" pitchFamily="34" charset="0"/>
            </a:rPr>
            <a:t>COSTUMERS WHO USED GADGET MORE THAN 20 TIMES LOOKS ENTHUSIASTIC AND, COSTUMERS WHOSE AVERAGE OF BEING VERY</a:t>
          </a:r>
          <a:r>
            <a:rPr lang="en-IN" sz="1200" b="1" baseline="0">
              <a:solidFill>
                <a:schemeClr val="tx1"/>
              </a:solidFill>
              <a:latin typeface="Arial Black" panose="020B0A04020102020204" pitchFamily="34" charset="0"/>
            </a:rPr>
            <a:t> ACTIVE AND FAIRLY ACTIVE WAS MORE THAN A HOUR, ARE POTENTIAL COSTUMERS TO BUY FITWEAR PRODUCTS.</a:t>
          </a:r>
          <a:endParaRPr lang="en-IN" sz="1200" b="1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0.08231</cdr:x>
      <cdr:y>2.31481E-6</cdr:y>
    </cdr:from>
    <cdr:to>
      <cdr:x>0.92898</cdr:x>
      <cdr:y>0.22539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EF6160-4070-46FD-9EB1-D1FF244B4FAC}"/>
            </a:ext>
          </a:extLst>
        </cdr:cNvPr>
        <cdr:cNvSpPr txBox="1"/>
      </cdr:nvSpPr>
      <cdr:spPr>
        <a:xfrm xmlns:a="http://schemas.openxmlformats.org/drawingml/2006/main">
          <a:off x="296333" y="5"/>
          <a:ext cx="3048000" cy="486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/>
            <a:t>COSTUMERS WHO WERE ACTIVE FAIRLY FOR MORE THAN 1 HOUR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ipkumar Buneti" refreshedDate="45220.559835069442" createdVersion="8" refreshedVersion="8" minRefreshableVersion="3" recordCount="940" xr:uid="{9D66A52B-1FC9-494D-A775-C76C94193932}">
  <cacheSource type="worksheet">
    <worksheetSource ref="A1:P941" sheet="Data"/>
  </cacheSource>
  <cacheFields count="16">
    <cacheField name="Id" numFmtId="49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Month" numFmtId="14">
      <sharedItems count="2">
        <s v="April"/>
        <s v="May"/>
      </sharedItems>
    </cacheField>
  </cacheFields>
  <extLst>
    <ext xmlns:x14="http://schemas.microsoft.com/office/spreadsheetml/2009/9/main" uri="{725AE2AE-9491-48be-B2B4-4EB974FC3084}">
      <x14:pivotCacheDefinition pivotCacheId="993195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13162"/>
    <n v="8.5"/>
    <n v="8.5"/>
    <n v="0"/>
    <n v="1.87999999523163"/>
    <n v="0.55000001192092896"/>
    <n v="6.0599999427795401"/>
    <n v="0"/>
    <n v="25"/>
    <n v="13"/>
    <n v="328"/>
    <n v="728"/>
    <n v="1985"/>
    <x v="0"/>
  </r>
  <r>
    <x v="0"/>
    <d v="2016-04-13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  <x v="0"/>
  </r>
  <r>
    <x v="0"/>
    <d v="2016-04-14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  <x v="0"/>
  </r>
  <r>
    <x v="0"/>
    <d v="2016-04-15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  <x v="0"/>
  </r>
  <r>
    <x v="0"/>
    <d v="2016-04-16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  <x v="0"/>
  </r>
  <r>
    <x v="0"/>
    <d v="2016-04-17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  <x v="0"/>
  </r>
  <r>
    <x v="0"/>
    <d v="2016-04-18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  <x v="0"/>
  </r>
  <r>
    <x v="0"/>
    <d v="2016-04-19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  <x v="0"/>
  </r>
  <r>
    <x v="0"/>
    <d v="2016-04-20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  <x v="0"/>
  </r>
  <r>
    <x v="0"/>
    <d v="2016-04-21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  <x v="0"/>
  </r>
  <r>
    <x v="0"/>
    <d v="2016-04-22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  <x v="0"/>
  </r>
  <r>
    <x v="0"/>
    <d v="2016-04-23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  <x v="0"/>
  </r>
  <r>
    <x v="0"/>
    <d v="2016-04-24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  <x v="0"/>
  </r>
  <r>
    <x v="0"/>
    <d v="2016-04-25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  <x v="0"/>
  </r>
  <r>
    <x v="0"/>
    <d v="2016-04-26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  <x v="0"/>
  </r>
  <r>
    <x v="0"/>
    <d v="2016-04-27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  <x v="0"/>
  </r>
  <r>
    <x v="0"/>
    <d v="2016-04-28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  <x v="0"/>
  </r>
  <r>
    <x v="0"/>
    <d v="2016-04-29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  <x v="0"/>
  </r>
  <r>
    <x v="0"/>
    <d v="2016-04-30T00:00:00"/>
    <n v="14673"/>
    <n v="9.25"/>
    <n v="9.25"/>
    <n v="0"/>
    <n v="3.5599999427795401"/>
    <n v="1.41999995708466"/>
    <n v="4.2699999809265101"/>
    <n v="0"/>
    <n v="52"/>
    <n v="34"/>
    <n v="217"/>
    <n v="712"/>
    <n v="1947"/>
    <x v="0"/>
  </r>
  <r>
    <x v="0"/>
    <d v="2016-05-01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  <x v="1"/>
  </r>
  <r>
    <x v="0"/>
    <d v="2016-05-02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  <x v="1"/>
  </r>
  <r>
    <x v="0"/>
    <d v="2016-05-03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  <x v="1"/>
  </r>
  <r>
    <x v="0"/>
    <d v="2016-05-04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  <x v="1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  <x v="1"/>
  </r>
  <r>
    <x v="0"/>
    <d v="2016-05-06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  <x v="1"/>
  </r>
  <r>
    <x v="0"/>
    <d v="2016-05-07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  <x v="1"/>
  </r>
  <r>
    <x v="0"/>
    <d v="2016-05-08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  <x v="1"/>
  </r>
  <r>
    <x v="0"/>
    <d v="2016-05-09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  <x v="1"/>
  </r>
  <r>
    <x v="0"/>
    <d v="2016-05-10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  <x v="1"/>
  </r>
  <r>
    <x v="0"/>
    <d v="2016-05-11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  <x v="1"/>
  </r>
  <r>
    <x v="0"/>
    <d v="2016-05-12T00:00:00"/>
    <n v="0"/>
    <n v="0"/>
    <n v="0"/>
    <n v="0"/>
    <n v="0"/>
    <n v="0"/>
    <n v="0"/>
    <n v="0"/>
    <n v="0"/>
    <n v="0"/>
    <n v="0"/>
    <n v="1440"/>
    <n v="0"/>
    <x v="1"/>
  </r>
  <r>
    <x v="1"/>
    <d v="2016-04-12T00:00:00"/>
    <n v="8163"/>
    <n v="5.3099999427795401"/>
    <n v="5.3099999427795401"/>
    <n v="0"/>
    <n v="0"/>
    <n v="0"/>
    <n v="5.3099999427795401"/>
    <n v="0"/>
    <n v="0"/>
    <n v="0"/>
    <n v="146"/>
    <n v="1294"/>
    <n v="1432"/>
    <x v="0"/>
  </r>
  <r>
    <x v="1"/>
    <d v="2016-04-13T00:00:00"/>
    <n v="7007"/>
    <n v="4.5500001907348597"/>
    <n v="4.5500001907348597"/>
    <n v="0"/>
    <n v="0"/>
    <n v="0"/>
    <n v="4.5500001907348597"/>
    <n v="0"/>
    <n v="0"/>
    <n v="0"/>
    <n v="148"/>
    <n v="1292"/>
    <n v="1411"/>
    <x v="0"/>
  </r>
  <r>
    <x v="1"/>
    <d v="2016-04-14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  <x v="0"/>
  </r>
  <r>
    <x v="1"/>
    <d v="2016-04-15T00:00:00"/>
    <n v="1510"/>
    <n v="0.980000019073486"/>
    <n v="0.980000019073486"/>
    <n v="0"/>
    <n v="0"/>
    <n v="0"/>
    <n v="0.97000002861022905"/>
    <n v="0"/>
    <n v="0"/>
    <n v="0"/>
    <n v="96"/>
    <n v="1344"/>
    <n v="1344"/>
    <x v="0"/>
  </r>
  <r>
    <x v="1"/>
    <d v="2016-04-16T00:00:00"/>
    <n v="5370"/>
    <n v="3.4900000095367401"/>
    <n v="3.4900000095367401"/>
    <n v="0"/>
    <n v="0"/>
    <n v="0"/>
    <n v="3.4900000095367401"/>
    <n v="0"/>
    <n v="0"/>
    <n v="0"/>
    <n v="176"/>
    <n v="1264"/>
    <n v="1463"/>
    <x v="0"/>
  </r>
  <r>
    <x v="1"/>
    <d v="2016-04-17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  <x v="0"/>
  </r>
  <r>
    <x v="1"/>
    <d v="2016-04-18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  <x v="0"/>
  </r>
  <r>
    <x v="1"/>
    <d v="2016-04-19T00:00:00"/>
    <n v="2916"/>
    <n v="1.8999999761581401"/>
    <n v="1.8999999761581401"/>
    <n v="0"/>
    <n v="0"/>
    <n v="0"/>
    <n v="1.8999999761581401"/>
    <n v="0"/>
    <n v="0"/>
    <n v="0"/>
    <n v="141"/>
    <n v="1299"/>
    <n v="1435"/>
    <x v="0"/>
  </r>
  <r>
    <x v="1"/>
    <d v="2016-04-20T00:00:00"/>
    <n v="4974"/>
    <n v="3.2300000190734899"/>
    <n v="3.2300000190734899"/>
    <n v="0"/>
    <n v="0"/>
    <n v="0"/>
    <n v="3.2300000190734899"/>
    <n v="0"/>
    <n v="0"/>
    <n v="0"/>
    <n v="151"/>
    <n v="1289"/>
    <n v="1446"/>
    <x v="0"/>
  </r>
  <r>
    <x v="1"/>
    <d v="2016-04-21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  <x v="0"/>
  </r>
  <r>
    <x v="1"/>
    <d v="2016-04-22T00:00:00"/>
    <n v="4026"/>
    <n v="2.6199998855590798"/>
    <n v="2.6199998855590798"/>
    <n v="0"/>
    <n v="0"/>
    <n v="0"/>
    <n v="2.5999999046325701"/>
    <n v="0"/>
    <n v="0"/>
    <n v="0"/>
    <n v="199"/>
    <n v="1241"/>
    <n v="1470"/>
    <x v="0"/>
  </r>
  <r>
    <x v="1"/>
    <d v="2016-04-23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  <x v="0"/>
  </r>
  <r>
    <x v="1"/>
    <d v="2016-04-24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  <x v="0"/>
  </r>
  <r>
    <x v="1"/>
    <d v="2016-04-25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  <x v="0"/>
  </r>
  <r>
    <x v="1"/>
    <d v="2016-04-26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  <x v="0"/>
  </r>
  <r>
    <x v="1"/>
    <d v="2016-04-27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  <x v="0"/>
  </r>
  <r>
    <x v="1"/>
    <d v="2016-04-28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  <x v="0"/>
  </r>
  <r>
    <x v="1"/>
    <d v="2016-04-29T00:00:00"/>
    <n v="2390"/>
    <n v="1.54999995231628"/>
    <n v="1.54999995231628"/>
    <n v="0"/>
    <n v="0"/>
    <n v="0"/>
    <n v="1.54999995231628"/>
    <n v="0"/>
    <n v="0"/>
    <n v="0"/>
    <n v="150"/>
    <n v="1290"/>
    <n v="1404"/>
    <x v="0"/>
  </r>
  <r>
    <x v="1"/>
    <d v="2016-04-30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  <x v="0"/>
  </r>
  <r>
    <x v="1"/>
    <d v="2016-05-01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  <x v="1"/>
  </r>
  <r>
    <x v="1"/>
    <d v="2016-05-02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  <x v="1"/>
  </r>
  <r>
    <x v="1"/>
    <d v="2016-05-03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  <x v="1"/>
  </r>
  <r>
    <x v="1"/>
    <d v="2016-05-04T00:00:00"/>
    <n v="2193"/>
    <n v="1.4299999475479099"/>
    <n v="1.4299999475479099"/>
    <n v="0"/>
    <n v="0"/>
    <n v="0"/>
    <n v="1.41999995708466"/>
    <n v="0"/>
    <n v="0"/>
    <n v="0"/>
    <n v="118"/>
    <n v="1322"/>
    <n v="1368"/>
    <x v="1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  <x v="1"/>
  </r>
  <r>
    <x v="1"/>
    <d v="2016-05-06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  <x v="1"/>
  </r>
  <r>
    <x v="1"/>
    <d v="2016-05-07T00:00:00"/>
    <n v="2104"/>
    <n v="1.37000000476837"/>
    <n v="1.37000000476837"/>
    <n v="0"/>
    <n v="0"/>
    <n v="0"/>
    <n v="1.37000000476837"/>
    <n v="0"/>
    <n v="0"/>
    <n v="0"/>
    <n v="182"/>
    <n v="1258"/>
    <n v="1474"/>
    <x v="1"/>
  </r>
  <r>
    <x v="1"/>
    <d v="2016-05-08T00:00:00"/>
    <n v="3427"/>
    <n v="2.2300000190734899"/>
    <n v="2.2300000190734899"/>
    <n v="0"/>
    <n v="0"/>
    <n v="0"/>
    <n v="2.2200000286102299"/>
    <n v="0"/>
    <n v="0"/>
    <n v="0"/>
    <n v="152"/>
    <n v="1288"/>
    <n v="1427"/>
    <x v="1"/>
  </r>
  <r>
    <x v="1"/>
    <d v="2016-05-09T00:00:00"/>
    <n v="1732"/>
    <n v="1.12999999523163"/>
    <n v="1.12999999523163"/>
    <n v="0"/>
    <n v="0"/>
    <n v="0"/>
    <n v="1.12999999523163"/>
    <n v="0"/>
    <n v="0"/>
    <n v="0"/>
    <n v="91"/>
    <n v="1349"/>
    <n v="1328"/>
    <x v="1"/>
  </r>
  <r>
    <x v="1"/>
    <d v="2016-05-10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  <x v="1"/>
  </r>
  <r>
    <x v="1"/>
    <d v="2016-05-11T00:00:00"/>
    <n v="3134"/>
    <n v="2.03999996185303"/>
    <n v="2.03999996185303"/>
    <n v="0"/>
    <n v="0"/>
    <n v="0"/>
    <n v="2.03999996185303"/>
    <n v="0"/>
    <n v="0"/>
    <n v="0"/>
    <n v="112"/>
    <n v="1328"/>
    <n v="1359"/>
    <x v="1"/>
  </r>
  <r>
    <x v="1"/>
    <d v="2016-05-12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  <x v="1"/>
  </r>
  <r>
    <x v="2"/>
    <d v="2016-04-12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  <x v="0"/>
  </r>
  <r>
    <x v="2"/>
    <d v="2016-04-13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  <x v="0"/>
  </r>
  <r>
    <x v="2"/>
    <d v="2016-04-14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  <x v="0"/>
  </r>
  <r>
    <x v="2"/>
    <d v="2016-04-15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  <x v="0"/>
  </r>
  <r>
    <x v="2"/>
    <d v="2016-04-16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  <x v="0"/>
  </r>
  <r>
    <x v="2"/>
    <d v="2016-04-17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  <x v="0"/>
  </r>
  <r>
    <x v="2"/>
    <d v="2016-04-18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  <x v="0"/>
  </r>
  <r>
    <x v="2"/>
    <d v="2016-04-19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  <x v="0"/>
  </r>
  <r>
    <x v="2"/>
    <d v="2016-04-20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  <x v="0"/>
  </r>
  <r>
    <x v="2"/>
    <d v="2016-04-21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  <x v="0"/>
  </r>
  <r>
    <x v="2"/>
    <d v="2016-04-22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  <x v="0"/>
  </r>
  <r>
    <x v="2"/>
    <d v="2016-04-23T00:00:00"/>
    <n v="6637"/>
    <n v="4.8299999237060502"/>
    <n v="4.8299999237060502"/>
    <n v="0"/>
    <n v="0"/>
    <n v="0.57999998331069902"/>
    <n v="4.25"/>
    <n v="0"/>
    <n v="0"/>
    <n v="15"/>
    <n v="160"/>
    <n v="1265"/>
    <n v="2677"/>
    <x v="0"/>
  </r>
  <r>
    <x v="2"/>
    <d v="2016-04-24T00:00:00"/>
    <n v="3321"/>
    <n v="2.4100000858306898"/>
    <n v="2.4100000858306898"/>
    <n v="0"/>
    <n v="0"/>
    <n v="0"/>
    <n v="2.4100000858306898"/>
    <n v="0"/>
    <n v="0"/>
    <n v="0"/>
    <n v="89"/>
    <n v="1351"/>
    <n v="2413"/>
    <x v="0"/>
  </r>
  <r>
    <x v="2"/>
    <d v="2016-04-25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  <x v="0"/>
  </r>
  <r>
    <x v="2"/>
    <d v="2016-04-26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  <x v="0"/>
  </r>
  <r>
    <x v="2"/>
    <d v="2016-04-27T00:00:00"/>
    <n v="3032"/>
    <n v="2.2000000476837198"/>
    <n v="2.2000000476837198"/>
    <n v="0"/>
    <n v="0"/>
    <n v="0"/>
    <n v="2.2000000476837198"/>
    <n v="0"/>
    <n v="0"/>
    <n v="0"/>
    <n v="118"/>
    <n v="1322"/>
    <n v="2489"/>
    <x v="0"/>
  </r>
  <r>
    <x v="2"/>
    <d v="2016-04-28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  <x v="0"/>
  </r>
  <r>
    <x v="2"/>
    <d v="2016-04-29T00:00:00"/>
    <n v="3176"/>
    <n v="2.3099999427795401"/>
    <n v="2.3099999427795401"/>
    <n v="0"/>
    <n v="0"/>
    <n v="0"/>
    <n v="2.3099999427795401"/>
    <n v="0"/>
    <n v="0"/>
    <n v="0"/>
    <n v="120"/>
    <n v="1193"/>
    <n v="2498"/>
    <x v="0"/>
  </r>
  <r>
    <x v="2"/>
    <d v="2016-04-30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  <x v="0"/>
  </r>
  <r>
    <x v="2"/>
    <d v="2016-05-01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  <x v="1"/>
  </r>
  <r>
    <x v="2"/>
    <d v="2016-05-02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  <x v="1"/>
  </r>
  <r>
    <x v="2"/>
    <d v="2016-05-03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  <x v="1"/>
  </r>
  <r>
    <x v="2"/>
    <d v="2016-05-04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  <x v="1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  <x v="1"/>
  </r>
  <r>
    <x v="2"/>
    <d v="2016-05-06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  <x v="1"/>
  </r>
  <r>
    <x v="2"/>
    <d v="2016-05-07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  <x v="1"/>
  </r>
  <r>
    <x v="2"/>
    <d v="2016-05-08T00:00:00"/>
    <n v="6724"/>
    <n v="4.8899998664856001"/>
    <n v="4.8899998664856001"/>
    <n v="0"/>
    <n v="0"/>
    <n v="0"/>
    <n v="4.8800001144409197"/>
    <n v="0"/>
    <n v="0"/>
    <n v="0"/>
    <n v="295"/>
    <n v="991"/>
    <n v="2987"/>
    <x v="1"/>
  </r>
  <r>
    <x v="2"/>
    <d v="2016-05-09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  <x v="1"/>
  </r>
  <r>
    <x v="2"/>
    <d v="2016-05-10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  <x v="1"/>
  </r>
  <r>
    <x v="2"/>
    <d v="2016-05-11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  <x v="1"/>
  </r>
  <r>
    <x v="3"/>
    <d v="2016-04-12T00:00:00"/>
    <n v="6697"/>
    <n v="4.4299998283386204"/>
    <n v="4.4299998283386204"/>
    <n v="0"/>
    <n v="0"/>
    <n v="0"/>
    <n v="4.4299998283386204"/>
    <n v="0"/>
    <n v="0"/>
    <n v="0"/>
    <n v="339"/>
    <n v="1101"/>
    <n v="2030"/>
    <x v="0"/>
  </r>
  <r>
    <x v="3"/>
    <d v="2016-04-13T00:00:00"/>
    <n v="4929"/>
    <n v="3.2599999904632599"/>
    <n v="3.2599999904632599"/>
    <n v="0"/>
    <n v="0"/>
    <n v="0"/>
    <n v="3.2599999904632599"/>
    <n v="0"/>
    <n v="0"/>
    <n v="0"/>
    <n v="248"/>
    <n v="1192"/>
    <n v="1860"/>
    <x v="0"/>
  </r>
  <r>
    <x v="3"/>
    <d v="2016-04-14T00:00:00"/>
    <n v="7937"/>
    <n v="5.25"/>
    <n v="5.25"/>
    <n v="0"/>
    <n v="0"/>
    <n v="0"/>
    <n v="5.2300000190734899"/>
    <n v="0"/>
    <n v="0"/>
    <n v="0"/>
    <n v="373"/>
    <n v="843"/>
    <n v="2130"/>
    <x v="0"/>
  </r>
  <r>
    <x v="3"/>
    <d v="2016-04-15T00:00:00"/>
    <n v="3844"/>
    <n v="2.53999996185303"/>
    <n v="2.53999996185303"/>
    <n v="0"/>
    <n v="0"/>
    <n v="0"/>
    <n v="2.53999996185303"/>
    <n v="0"/>
    <n v="0"/>
    <n v="0"/>
    <n v="176"/>
    <n v="527"/>
    <n v="1725"/>
    <x v="0"/>
  </r>
  <r>
    <x v="3"/>
    <d v="2016-04-16T00:00:00"/>
    <n v="3414"/>
    <n v="2.2599999904632599"/>
    <n v="2.2599999904632599"/>
    <n v="0"/>
    <n v="0"/>
    <n v="0"/>
    <n v="2.2599999904632599"/>
    <n v="0"/>
    <n v="0"/>
    <n v="0"/>
    <n v="147"/>
    <n v="1293"/>
    <n v="1657"/>
    <x v="0"/>
  </r>
  <r>
    <x v="3"/>
    <d v="2016-04-17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  <x v="0"/>
  </r>
  <r>
    <x v="3"/>
    <d v="2016-04-18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  <x v="0"/>
  </r>
  <r>
    <x v="3"/>
    <d v="2016-04-19T00:00:00"/>
    <n v="197"/>
    <n v="0.129999995231628"/>
    <n v="0.129999995231628"/>
    <n v="0"/>
    <n v="0"/>
    <n v="0"/>
    <n v="0.129999995231628"/>
    <n v="0"/>
    <n v="0"/>
    <n v="0"/>
    <n v="10"/>
    <n v="1430"/>
    <n v="1366"/>
    <x v="0"/>
  </r>
  <r>
    <x v="3"/>
    <d v="2016-04-20T00:00:00"/>
    <n v="8"/>
    <n v="9.9999997764825804E-3"/>
    <n v="9.9999997764825804E-3"/>
    <n v="0"/>
    <n v="0"/>
    <n v="0"/>
    <n v="9.9999997764825804E-3"/>
    <n v="0"/>
    <n v="0"/>
    <n v="0"/>
    <n v="1"/>
    <n v="1439"/>
    <n v="1349"/>
    <x v="0"/>
  </r>
  <r>
    <x v="3"/>
    <d v="2016-04-21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  <x v="0"/>
  </r>
  <r>
    <x v="3"/>
    <d v="2016-04-22T00:00:00"/>
    <n v="5372"/>
    <n v="3.5499999523162802"/>
    <n v="3.5499999523162802"/>
    <n v="0"/>
    <n v="0"/>
    <n v="0"/>
    <n v="3.5499999523162802"/>
    <n v="0"/>
    <n v="0"/>
    <n v="0"/>
    <n v="220"/>
    <n v="1220"/>
    <n v="1827"/>
    <x v="0"/>
  </r>
  <r>
    <x v="3"/>
    <d v="2016-04-23T00:00:00"/>
    <n v="3570"/>
    <n v="2.3599998950958301"/>
    <n v="2.3599998950958301"/>
    <n v="0"/>
    <n v="0"/>
    <n v="0"/>
    <n v="2.3599998950958301"/>
    <n v="0"/>
    <n v="0"/>
    <n v="0"/>
    <n v="139"/>
    <n v="1301"/>
    <n v="1645"/>
    <x v="0"/>
  </r>
  <r>
    <x v="3"/>
    <d v="2016-04-24T00:00:00"/>
    <n v="0"/>
    <n v="0"/>
    <n v="0"/>
    <n v="0"/>
    <n v="0"/>
    <n v="0"/>
    <n v="0"/>
    <n v="0"/>
    <n v="0"/>
    <n v="0"/>
    <n v="0"/>
    <n v="1440"/>
    <n v="1347"/>
    <x v="0"/>
  </r>
  <r>
    <x v="3"/>
    <d v="2016-04-25T00:00:00"/>
    <n v="0"/>
    <n v="0"/>
    <n v="0"/>
    <n v="0"/>
    <n v="0"/>
    <n v="0"/>
    <n v="0"/>
    <n v="0"/>
    <n v="0"/>
    <n v="0"/>
    <n v="0"/>
    <n v="1440"/>
    <n v="1347"/>
    <x v="0"/>
  </r>
  <r>
    <x v="3"/>
    <d v="2016-04-26T00:00:00"/>
    <n v="0"/>
    <n v="0"/>
    <n v="0"/>
    <n v="0"/>
    <n v="0"/>
    <n v="0"/>
    <n v="0"/>
    <n v="0"/>
    <n v="0"/>
    <n v="0"/>
    <n v="0"/>
    <n v="1440"/>
    <n v="1347"/>
    <x v="0"/>
  </r>
  <r>
    <x v="3"/>
    <d v="2016-04-27T00:00:00"/>
    <n v="4"/>
    <n v="0"/>
    <n v="0"/>
    <n v="0"/>
    <n v="0"/>
    <n v="0"/>
    <n v="0"/>
    <n v="0"/>
    <n v="0"/>
    <n v="0"/>
    <n v="1"/>
    <n v="1439"/>
    <n v="1348"/>
    <x v="0"/>
  </r>
  <r>
    <x v="3"/>
    <d v="2016-04-28T00:00:00"/>
    <n v="6907"/>
    <n v="4.5700001716613796"/>
    <n v="4.5700001716613796"/>
    <n v="0"/>
    <n v="0"/>
    <n v="0"/>
    <n v="4.5599999427795401"/>
    <n v="0"/>
    <n v="0"/>
    <n v="0"/>
    <n v="302"/>
    <n v="1138"/>
    <n v="1992"/>
    <x v="0"/>
  </r>
  <r>
    <x v="3"/>
    <d v="2016-04-29T00:00:00"/>
    <n v="4920"/>
    <n v="3.25"/>
    <n v="3.25"/>
    <n v="0"/>
    <n v="0"/>
    <n v="0"/>
    <n v="3.25"/>
    <n v="0"/>
    <n v="0"/>
    <n v="0"/>
    <n v="247"/>
    <n v="1082"/>
    <n v="1856"/>
    <x v="0"/>
  </r>
  <r>
    <x v="3"/>
    <d v="2016-04-30T00:00:00"/>
    <n v="4014"/>
    <n v="2.6700000762939502"/>
    <n v="2.6700000762939502"/>
    <n v="0"/>
    <n v="0"/>
    <n v="0"/>
    <n v="2.6500000953674299"/>
    <n v="0"/>
    <n v="0"/>
    <n v="0"/>
    <n v="184"/>
    <n v="218"/>
    <n v="1763"/>
    <x v="0"/>
  </r>
  <r>
    <x v="3"/>
    <d v="2016-05-01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  <x v="1"/>
  </r>
  <r>
    <x v="3"/>
    <d v="2016-05-02T00:00:00"/>
    <n v="0"/>
    <n v="0"/>
    <n v="0"/>
    <n v="0"/>
    <n v="0"/>
    <n v="0"/>
    <n v="0"/>
    <n v="0"/>
    <n v="0"/>
    <n v="0"/>
    <n v="0"/>
    <n v="1440"/>
    <n v="1348"/>
    <x v="1"/>
  </r>
  <r>
    <x v="3"/>
    <d v="2016-05-03T00:00:00"/>
    <n v="4059"/>
    <n v="2.6800000667571999"/>
    <n v="2.6800000667571999"/>
    <n v="0"/>
    <n v="0"/>
    <n v="0"/>
    <n v="2.6800000667571999"/>
    <n v="0"/>
    <n v="0"/>
    <n v="0"/>
    <n v="184"/>
    <n v="1256"/>
    <n v="1742"/>
    <x v="1"/>
  </r>
  <r>
    <x v="3"/>
    <d v="2016-05-04T00:00:00"/>
    <n v="2080"/>
    <n v="1.37000000476837"/>
    <n v="1.37000000476837"/>
    <n v="0"/>
    <n v="0"/>
    <n v="0"/>
    <n v="1.37000000476837"/>
    <n v="0"/>
    <n v="0"/>
    <n v="0"/>
    <n v="87"/>
    <n v="1353"/>
    <n v="1549"/>
    <x v="1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  <x v="1"/>
  </r>
  <r>
    <x v="3"/>
    <d v="2016-05-06T00:00:00"/>
    <n v="44"/>
    <n v="2.9999999329447701E-2"/>
    <n v="2.9999999329447701E-2"/>
    <n v="0"/>
    <n v="0"/>
    <n v="0"/>
    <n v="2.9999999329447701E-2"/>
    <n v="0"/>
    <n v="0"/>
    <n v="0"/>
    <n v="2"/>
    <n v="1438"/>
    <n v="1351"/>
    <x v="1"/>
  </r>
  <r>
    <x v="3"/>
    <d v="2016-05-07T00:00:00"/>
    <n v="0"/>
    <n v="0"/>
    <n v="0"/>
    <n v="0"/>
    <n v="0"/>
    <n v="0"/>
    <n v="0"/>
    <n v="0"/>
    <n v="0"/>
    <n v="0"/>
    <n v="0"/>
    <n v="1440"/>
    <n v="1347"/>
    <x v="1"/>
  </r>
  <r>
    <x v="3"/>
    <d v="2016-05-08T00:00:00"/>
    <n v="0"/>
    <n v="0"/>
    <n v="0"/>
    <n v="0"/>
    <n v="0"/>
    <n v="0"/>
    <n v="0"/>
    <n v="0"/>
    <n v="0"/>
    <n v="0"/>
    <n v="0"/>
    <n v="1440"/>
    <n v="1347"/>
    <x v="1"/>
  </r>
  <r>
    <x v="3"/>
    <d v="2016-05-09T00:00:00"/>
    <n v="0"/>
    <n v="0"/>
    <n v="0"/>
    <n v="0"/>
    <n v="0"/>
    <n v="0"/>
    <n v="0"/>
    <n v="0"/>
    <n v="0"/>
    <n v="0"/>
    <n v="0"/>
    <n v="1440"/>
    <n v="1347"/>
    <x v="1"/>
  </r>
  <r>
    <x v="3"/>
    <d v="2016-05-10T00:00:00"/>
    <n v="0"/>
    <n v="0"/>
    <n v="0"/>
    <n v="0"/>
    <n v="0"/>
    <n v="0"/>
    <n v="0"/>
    <n v="0"/>
    <n v="0"/>
    <n v="0"/>
    <n v="0"/>
    <n v="1440"/>
    <n v="1347"/>
    <x v="1"/>
  </r>
  <r>
    <x v="3"/>
    <d v="2016-05-11T00:00:00"/>
    <n v="0"/>
    <n v="0"/>
    <n v="0"/>
    <n v="0"/>
    <n v="0"/>
    <n v="0"/>
    <n v="0"/>
    <n v="0"/>
    <n v="0"/>
    <n v="0"/>
    <n v="0"/>
    <n v="1440"/>
    <n v="1347"/>
    <x v="1"/>
  </r>
  <r>
    <x v="3"/>
    <d v="2016-05-12T00:00:00"/>
    <n v="0"/>
    <n v="0"/>
    <n v="0"/>
    <n v="0"/>
    <n v="0"/>
    <n v="0"/>
    <n v="0"/>
    <n v="0"/>
    <n v="0"/>
    <n v="0"/>
    <n v="0"/>
    <n v="711"/>
    <n v="665"/>
    <x v="1"/>
  </r>
  <r>
    <x v="4"/>
    <d v="2016-04-12T00:00:00"/>
    <n v="678"/>
    <n v="0.46999999880790699"/>
    <n v="0.46999999880790699"/>
    <n v="0"/>
    <n v="0"/>
    <n v="0"/>
    <n v="0.46999999880790699"/>
    <n v="0"/>
    <n v="0"/>
    <n v="0"/>
    <n v="55"/>
    <n v="734"/>
    <n v="2220"/>
    <x v="0"/>
  </r>
  <r>
    <x v="4"/>
    <d v="2016-04-13T00:00:00"/>
    <n v="356"/>
    <n v="0.25"/>
    <n v="0.25"/>
    <n v="0"/>
    <n v="0"/>
    <n v="0"/>
    <n v="0.25"/>
    <n v="0"/>
    <n v="0"/>
    <n v="0"/>
    <n v="32"/>
    <n v="986"/>
    <n v="2151"/>
    <x v="0"/>
  </r>
  <r>
    <x v="4"/>
    <d v="2016-04-14T00:00:00"/>
    <n v="2163"/>
    <n v="1.5"/>
    <n v="1.5"/>
    <n v="0"/>
    <n v="0"/>
    <n v="0.40000000596046398"/>
    <n v="1.1000000238418599"/>
    <n v="0"/>
    <n v="0"/>
    <n v="9"/>
    <n v="88"/>
    <n v="1292"/>
    <n v="2383"/>
    <x v="0"/>
  </r>
  <r>
    <x v="4"/>
    <d v="2016-04-15T00:00:00"/>
    <n v="980"/>
    <n v="0.68000000715255704"/>
    <n v="0.68000000715255704"/>
    <n v="0"/>
    <n v="0"/>
    <n v="0"/>
    <n v="0.68000000715255704"/>
    <n v="0"/>
    <n v="0"/>
    <n v="0"/>
    <n v="51"/>
    <n v="941"/>
    <n v="2221"/>
    <x v="0"/>
  </r>
  <r>
    <x v="4"/>
    <d v="2016-04-16T00:00:00"/>
    <n v="0"/>
    <n v="0"/>
    <n v="0"/>
    <n v="0"/>
    <n v="0"/>
    <n v="0"/>
    <n v="0"/>
    <n v="0"/>
    <n v="0"/>
    <n v="0"/>
    <n v="0"/>
    <n v="1440"/>
    <n v="2064"/>
    <x v="0"/>
  </r>
  <r>
    <x v="4"/>
    <d v="2016-04-17T00:00:00"/>
    <n v="0"/>
    <n v="0"/>
    <n v="0"/>
    <n v="0"/>
    <n v="0"/>
    <n v="0"/>
    <n v="0"/>
    <n v="0"/>
    <n v="0"/>
    <n v="0"/>
    <n v="0"/>
    <n v="1440"/>
    <n v="2063"/>
    <x v="0"/>
  </r>
  <r>
    <x v="4"/>
    <d v="2016-04-18T00:00:00"/>
    <n v="244"/>
    <n v="0.17000000178813901"/>
    <n v="0.17000000178813901"/>
    <n v="0"/>
    <n v="0"/>
    <n v="0"/>
    <n v="0.17000000178813901"/>
    <n v="0"/>
    <n v="0"/>
    <n v="0"/>
    <n v="17"/>
    <n v="1423"/>
    <n v="2111"/>
    <x v="0"/>
  </r>
  <r>
    <x v="4"/>
    <d v="2016-04-19T00:00:00"/>
    <n v="0"/>
    <n v="0"/>
    <n v="0"/>
    <n v="0"/>
    <n v="0"/>
    <n v="0"/>
    <n v="0"/>
    <n v="0"/>
    <n v="0"/>
    <n v="0"/>
    <n v="0"/>
    <n v="1440"/>
    <n v="2063"/>
    <x v="0"/>
  </r>
  <r>
    <x v="4"/>
    <d v="2016-04-20T00:00:00"/>
    <n v="0"/>
    <n v="0"/>
    <n v="0"/>
    <n v="0"/>
    <n v="0"/>
    <n v="0"/>
    <n v="0"/>
    <n v="0"/>
    <n v="0"/>
    <n v="0"/>
    <n v="0"/>
    <n v="1440"/>
    <n v="2063"/>
    <x v="0"/>
  </r>
  <r>
    <x v="4"/>
    <d v="2016-04-21T00:00:00"/>
    <n v="0"/>
    <n v="0"/>
    <n v="0"/>
    <n v="0"/>
    <n v="0"/>
    <n v="0"/>
    <n v="0"/>
    <n v="0"/>
    <n v="0"/>
    <n v="0"/>
    <n v="0"/>
    <n v="1440"/>
    <n v="2064"/>
    <x v="0"/>
  </r>
  <r>
    <x v="4"/>
    <d v="2016-04-22T00:00:00"/>
    <n v="149"/>
    <n v="0.10000000149011599"/>
    <n v="0.10000000149011599"/>
    <n v="0"/>
    <n v="0"/>
    <n v="0"/>
    <n v="0.10000000149011599"/>
    <n v="0"/>
    <n v="0"/>
    <n v="0"/>
    <n v="10"/>
    <n v="1430"/>
    <n v="2093"/>
    <x v="0"/>
  </r>
  <r>
    <x v="4"/>
    <d v="2016-04-23T00:00:00"/>
    <n v="2945"/>
    <n v="2.03999996185303"/>
    <n v="2.03999996185303"/>
    <n v="0"/>
    <n v="0"/>
    <n v="0"/>
    <n v="2.03999996185303"/>
    <n v="0"/>
    <n v="0"/>
    <n v="0"/>
    <n v="145"/>
    <n v="1295"/>
    <n v="2499"/>
    <x v="0"/>
  </r>
  <r>
    <x v="4"/>
    <d v="2016-04-24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  <x v="0"/>
  </r>
  <r>
    <x v="4"/>
    <d v="2016-04-25T00:00:00"/>
    <n v="152"/>
    <n v="0.109999999403954"/>
    <n v="0.109999999403954"/>
    <n v="0"/>
    <n v="0"/>
    <n v="0"/>
    <n v="0.109999999403954"/>
    <n v="0"/>
    <n v="0"/>
    <n v="0"/>
    <n v="12"/>
    <n v="1303"/>
    <n v="2100"/>
    <x v="0"/>
  </r>
  <r>
    <x v="4"/>
    <d v="2016-04-26T00:00:00"/>
    <n v="3761"/>
    <n v="2.5999999046325701"/>
    <n v="2.5999999046325701"/>
    <n v="0"/>
    <n v="0"/>
    <n v="0"/>
    <n v="2.5999999046325701"/>
    <n v="0"/>
    <n v="0"/>
    <n v="0"/>
    <n v="192"/>
    <n v="1058"/>
    <n v="2638"/>
    <x v="0"/>
  </r>
  <r>
    <x v="4"/>
    <d v="2016-04-27T00:00:00"/>
    <n v="0"/>
    <n v="0"/>
    <n v="0"/>
    <n v="0"/>
    <n v="0"/>
    <n v="0"/>
    <n v="0"/>
    <n v="0"/>
    <n v="0"/>
    <n v="0"/>
    <n v="0"/>
    <n v="1440"/>
    <n v="2063"/>
    <x v="0"/>
  </r>
  <r>
    <x v="4"/>
    <d v="2016-04-28T00:00:00"/>
    <n v="1675"/>
    <n v="1.1599999666214"/>
    <n v="1.1599999666214"/>
    <n v="0"/>
    <n v="0"/>
    <n v="0"/>
    <n v="1.1599999666214"/>
    <n v="0"/>
    <n v="0"/>
    <n v="0"/>
    <n v="95"/>
    <n v="1167"/>
    <n v="2351"/>
    <x v="0"/>
  </r>
  <r>
    <x v="4"/>
    <d v="2016-04-29T00:00:00"/>
    <n v="0"/>
    <n v="0"/>
    <n v="0"/>
    <n v="0"/>
    <n v="0"/>
    <n v="0"/>
    <n v="0"/>
    <n v="0"/>
    <n v="0"/>
    <n v="0"/>
    <n v="0"/>
    <n v="1440"/>
    <n v="2063"/>
    <x v="0"/>
  </r>
  <r>
    <x v="4"/>
    <d v="2016-04-30T00:00:00"/>
    <n v="0"/>
    <n v="0"/>
    <n v="0"/>
    <n v="0"/>
    <n v="0"/>
    <n v="0"/>
    <n v="0"/>
    <n v="0"/>
    <n v="0"/>
    <n v="0"/>
    <n v="0"/>
    <n v="1440"/>
    <n v="2064"/>
    <x v="0"/>
  </r>
  <r>
    <x v="4"/>
    <d v="2016-05-01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  <x v="1"/>
  </r>
  <r>
    <x v="4"/>
    <d v="2016-05-02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  <x v="1"/>
  </r>
  <r>
    <x v="4"/>
    <d v="2016-05-03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  <x v="1"/>
  </r>
  <r>
    <x v="4"/>
    <d v="2016-05-04T00:00:00"/>
    <n v="1786"/>
    <n v="1.2400000095367401"/>
    <n v="1.2400000095367401"/>
    <n v="0"/>
    <n v="0"/>
    <n v="0"/>
    <n v="1.2400000095367401"/>
    <n v="0"/>
    <n v="0"/>
    <n v="0"/>
    <n v="87"/>
    <n v="1353"/>
    <n v="2338"/>
    <x v="1"/>
  </r>
  <r>
    <x v="4"/>
    <d v="2016-05-05T00:00:00"/>
    <n v="0"/>
    <n v="0"/>
    <n v="0"/>
    <n v="0"/>
    <n v="0"/>
    <n v="0"/>
    <n v="0"/>
    <n v="0"/>
    <n v="0"/>
    <n v="0"/>
    <n v="0"/>
    <n v="1440"/>
    <n v="2063"/>
    <x v="1"/>
  </r>
  <r>
    <x v="4"/>
    <d v="2016-05-06T00:00:00"/>
    <n v="2091"/>
    <n v="1.45000004768372"/>
    <n v="1.45000004768372"/>
    <n v="0"/>
    <n v="0"/>
    <n v="0"/>
    <n v="1.45000004768372"/>
    <n v="0"/>
    <n v="0"/>
    <n v="0"/>
    <n v="108"/>
    <n v="1332"/>
    <n v="2383"/>
    <x v="1"/>
  </r>
  <r>
    <x v="4"/>
    <d v="2016-05-07T00:00:00"/>
    <n v="1510"/>
    <n v="1.03999996185303"/>
    <n v="1.03999996185303"/>
    <n v="0"/>
    <n v="0"/>
    <n v="0"/>
    <n v="1.03999996185303"/>
    <n v="0"/>
    <n v="0"/>
    <n v="0"/>
    <n v="48"/>
    <n v="1392"/>
    <n v="2229"/>
    <x v="1"/>
  </r>
  <r>
    <x v="4"/>
    <d v="2016-05-08T00:00:00"/>
    <n v="0"/>
    <n v="0"/>
    <n v="0"/>
    <n v="0"/>
    <n v="0"/>
    <n v="0"/>
    <n v="0"/>
    <n v="0"/>
    <n v="0"/>
    <n v="0"/>
    <n v="0"/>
    <n v="1440"/>
    <n v="2063"/>
    <x v="1"/>
  </r>
  <r>
    <x v="4"/>
    <d v="2016-05-09T00:00:00"/>
    <n v="0"/>
    <n v="0"/>
    <n v="0"/>
    <n v="0"/>
    <n v="0"/>
    <n v="0"/>
    <n v="0"/>
    <n v="0"/>
    <n v="0"/>
    <n v="0"/>
    <n v="0"/>
    <n v="1440"/>
    <n v="2063"/>
    <x v="1"/>
  </r>
  <r>
    <x v="4"/>
    <d v="2016-05-10T00:00:00"/>
    <n v="0"/>
    <n v="0"/>
    <n v="0"/>
    <n v="0"/>
    <n v="0"/>
    <n v="0"/>
    <n v="0"/>
    <n v="0"/>
    <n v="0"/>
    <n v="0"/>
    <n v="0"/>
    <n v="1440"/>
    <n v="2063"/>
    <x v="1"/>
  </r>
  <r>
    <x v="4"/>
    <d v="2016-05-11T00:00:00"/>
    <n v="0"/>
    <n v="0"/>
    <n v="0"/>
    <n v="0"/>
    <n v="0"/>
    <n v="0"/>
    <n v="0"/>
    <n v="0"/>
    <n v="0"/>
    <n v="0"/>
    <n v="0"/>
    <n v="1440"/>
    <n v="2063"/>
    <x v="1"/>
  </r>
  <r>
    <x v="4"/>
    <d v="2016-05-12T00:00:00"/>
    <n v="0"/>
    <n v="0"/>
    <n v="0"/>
    <n v="0"/>
    <n v="0"/>
    <n v="0"/>
    <n v="0"/>
    <n v="0"/>
    <n v="0"/>
    <n v="0"/>
    <n v="0"/>
    <n v="966"/>
    <n v="1383"/>
    <x v="1"/>
  </r>
  <r>
    <x v="5"/>
    <d v="2016-04-12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  <x v="0"/>
  </r>
  <r>
    <x v="5"/>
    <d v="2016-04-13T00:00:00"/>
    <n v="12024"/>
    <n v="8.5"/>
    <n v="8.5"/>
    <n v="0"/>
    <n v="2.9900000095367401"/>
    <n v="0.10000000149011599"/>
    <n v="5.4099998474121103"/>
    <n v="0"/>
    <n v="43"/>
    <n v="5"/>
    <n v="292"/>
    <n v="1100"/>
    <n v="2601"/>
    <x v="0"/>
  </r>
  <r>
    <x v="5"/>
    <d v="2016-04-14T00:00:00"/>
    <n v="10690"/>
    <n v="7.5"/>
    <n v="7.5"/>
    <n v="0"/>
    <n v="2.4800000190734899"/>
    <n v="0.20999999344348899"/>
    <n v="4.8200001716613796"/>
    <n v="0"/>
    <n v="32"/>
    <n v="3"/>
    <n v="257"/>
    <n v="1148"/>
    <n v="2312"/>
    <x v="0"/>
  </r>
  <r>
    <x v="5"/>
    <d v="2016-04-15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  <x v="0"/>
  </r>
  <r>
    <x v="5"/>
    <d v="2016-04-16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  <x v="0"/>
  </r>
  <r>
    <x v="5"/>
    <d v="2016-04-17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  <x v="0"/>
  </r>
  <r>
    <x v="5"/>
    <d v="2016-04-18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  <x v="0"/>
  </r>
  <r>
    <x v="5"/>
    <d v="2016-04-19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  <x v="0"/>
  </r>
  <r>
    <x v="5"/>
    <d v="2016-04-20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  <x v="0"/>
  </r>
  <r>
    <x v="5"/>
    <d v="2016-04-21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  <x v="0"/>
  </r>
  <r>
    <x v="5"/>
    <d v="2016-04-22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  <x v="0"/>
  </r>
  <r>
    <x v="5"/>
    <d v="2016-04-23T00:00:00"/>
    <n v="6001"/>
    <n v="4.21000003814697"/>
    <n v="4.21000003814697"/>
    <n v="0"/>
    <n v="0"/>
    <n v="0"/>
    <n v="4.21000003814697"/>
    <n v="0"/>
    <n v="0"/>
    <n v="0"/>
    <n v="249"/>
    <n v="1191"/>
    <n v="2069"/>
    <x v="0"/>
  </r>
  <r>
    <x v="5"/>
    <d v="2016-04-24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  <x v="0"/>
  </r>
  <r>
    <x v="5"/>
    <d v="2016-04-25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  <x v="0"/>
  </r>
  <r>
    <x v="5"/>
    <d v="2016-04-26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  <x v="0"/>
  </r>
  <r>
    <x v="5"/>
    <d v="2016-04-27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  <x v="0"/>
  </r>
  <r>
    <x v="5"/>
    <d v="2016-04-28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  <x v="0"/>
  </r>
  <r>
    <x v="5"/>
    <d v="2016-04-29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  <x v="0"/>
  </r>
  <r>
    <x v="5"/>
    <d v="2016-04-30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  <x v="0"/>
  </r>
  <r>
    <x v="5"/>
    <d v="2016-05-01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  <x v="1"/>
  </r>
  <r>
    <x v="5"/>
    <d v="2016-05-02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  <x v="1"/>
  </r>
  <r>
    <x v="5"/>
    <d v="2016-05-03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  <x v="1"/>
  </r>
  <r>
    <x v="5"/>
    <d v="2016-05-04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  <x v="1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  <x v="1"/>
  </r>
  <r>
    <x v="5"/>
    <d v="2016-05-06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  <x v="1"/>
  </r>
  <r>
    <x v="5"/>
    <d v="2016-05-07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  <x v="1"/>
  </r>
  <r>
    <x v="5"/>
    <d v="2016-05-08T00:00:00"/>
    <n v="3292"/>
    <n v="2.3099999427795401"/>
    <n v="2.3099999427795401"/>
    <n v="0"/>
    <n v="0"/>
    <n v="0"/>
    <n v="2.3099999427795401"/>
    <n v="0"/>
    <n v="0"/>
    <n v="0"/>
    <n v="135"/>
    <n v="1305"/>
    <n v="1848"/>
    <x v="1"/>
  </r>
  <r>
    <x v="5"/>
    <d v="2016-05-09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  <x v="1"/>
  </r>
  <r>
    <x v="5"/>
    <d v="2016-05-10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  <x v="1"/>
  </r>
  <r>
    <x v="5"/>
    <d v="2016-05-11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  <x v="1"/>
  </r>
  <r>
    <x v="5"/>
    <d v="2016-05-12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  <x v="1"/>
  </r>
  <r>
    <x v="6"/>
    <d v="2016-04-12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  <x v="0"/>
  </r>
  <r>
    <x v="6"/>
    <d v="2016-04-13T00:00:00"/>
    <n v="4993"/>
    <n v="3.0999999046325701"/>
    <n v="3.0999999046325701"/>
    <n v="0"/>
    <n v="0"/>
    <n v="0"/>
    <n v="3.0999999046325701"/>
    <n v="0"/>
    <n v="0"/>
    <n v="0"/>
    <n v="238"/>
    <n v="663"/>
    <n v="1521"/>
    <x v="0"/>
  </r>
  <r>
    <x v="6"/>
    <d v="2016-04-14T00:00:00"/>
    <n v="3335"/>
    <n v="2.0699999332428001"/>
    <n v="2.0699999332428001"/>
    <n v="0"/>
    <n v="0"/>
    <n v="0"/>
    <n v="2.0499999523162802"/>
    <n v="0"/>
    <n v="0"/>
    <n v="0"/>
    <n v="197"/>
    <n v="653"/>
    <n v="1431"/>
    <x v="0"/>
  </r>
  <r>
    <x v="6"/>
    <d v="2016-04-15T00:00:00"/>
    <n v="3821"/>
    <n v="2.3699998855590798"/>
    <n v="2.3699998855590798"/>
    <n v="0"/>
    <n v="0"/>
    <n v="0"/>
    <n v="2.3699998855590798"/>
    <n v="0"/>
    <n v="0"/>
    <n v="0"/>
    <n v="188"/>
    <n v="687"/>
    <n v="1444"/>
    <x v="0"/>
  </r>
  <r>
    <x v="6"/>
    <d v="2016-04-16T00:00:00"/>
    <n v="2547"/>
    <n v="1.58000004291534"/>
    <n v="1.58000004291534"/>
    <n v="0"/>
    <n v="0"/>
    <n v="0"/>
    <n v="1.58000004291534"/>
    <n v="0"/>
    <n v="0"/>
    <n v="0"/>
    <n v="150"/>
    <n v="728"/>
    <n v="1373"/>
    <x v="0"/>
  </r>
  <r>
    <x v="6"/>
    <d v="2016-04-17T00:00:00"/>
    <n v="838"/>
    <n v="0.519999980926514"/>
    <n v="0.519999980926514"/>
    <n v="0"/>
    <n v="0"/>
    <n v="0"/>
    <n v="0.519999980926514"/>
    <n v="0"/>
    <n v="0"/>
    <n v="0"/>
    <n v="60"/>
    <n v="1053"/>
    <n v="1214"/>
    <x v="0"/>
  </r>
  <r>
    <x v="6"/>
    <d v="2016-04-18T00:00:00"/>
    <n v="3325"/>
    <n v="2.0599999427795401"/>
    <n v="2.0599999427795401"/>
    <n v="0"/>
    <n v="0"/>
    <n v="0"/>
    <n v="2.0599999427795401"/>
    <n v="0"/>
    <n v="0"/>
    <n v="0"/>
    <n v="182"/>
    <n v="1062"/>
    <n v="1419"/>
    <x v="0"/>
  </r>
  <r>
    <x v="6"/>
    <d v="2016-04-19T00:00:00"/>
    <n v="2424"/>
    <n v="1.5"/>
    <n v="1.5"/>
    <n v="0"/>
    <n v="0"/>
    <n v="0"/>
    <n v="1.5"/>
    <n v="0"/>
    <n v="0"/>
    <n v="0"/>
    <n v="141"/>
    <n v="785"/>
    <n v="1356"/>
    <x v="0"/>
  </r>
  <r>
    <x v="6"/>
    <d v="2016-04-20T00:00:00"/>
    <n v="7222"/>
    <n v="4.4800000190734899"/>
    <n v="4.4800000190734899"/>
    <n v="0"/>
    <n v="0"/>
    <n v="0"/>
    <n v="4.4800000190734899"/>
    <n v="0"/>
    <n v="0"/>
    <n v="0"/>
    <n v="327"/>
    <n v="623"/>
    <n v="1667"/>
    <x v="0"/>
  </r>
  <r>
    <x v="6"/>
    <d v="2016-04-21T00:00:00"/>
    <n v="2467"/>
    <n v="1.5299999713897701"/>
    <n v="1.5299999713897701"/>
    <n v="0"/>
    <n v="0"/>
    <n v="0"/>
    <n v="1.5299999713897701"/>
    <n v="0"/>
    <n v="0"/>
    <n v="0"/>
    <n v="153"/>
    <n v="749"/>
    <n v="1370"/>
    <x v="0"/>
  </r>
  <r>
    <x v="6"/>
    <d v="2016-04-22T00:00:00"/>
    <n v="2915"/>
    <n v="1.8099999427795399"/>
    <n v="1.8099999427795399"/>
    <n v="0"/>
    <n v="0"/>
    <n v="0"/>
    <n v="1.8099999427795399"/>
    <n v="0"/>
    <n v="0"/>
    <n v="0"/>
    <n v="162"/>
    <n v="712"/>
    <n v="1399"/>
    <x v="0"/>
  </r>
  <r>
    <x v="6"/>
    <d v="2016-04-23T00:00:00"/>
    <n v="12357"/>
    <n v="7.71000003814697"/>
    <n v="7.71000003814697"/>
    <n v="0"/>
    <n v="0"/>
    <n v="0"/>
    <n v="7.71000003814697"/>
    <n v="0"/>
    <n v="0"/>
    <n v="0"/>
    <n v="432"/>
    <n v="458"/>
    <n v="1916"/>
    <x v="0"/>
  </r>
  <r>
    <x v="6"/>
    <d v="2016-04-24T00:00:00"/>
    <n v="3490"/>
    <n v="2.1600000858306898"/>
    <n v="2.1600000858306898"/>
    <n v="0"/>
    <n v="0"/>
    <n v="0"/>
    <n v="2.1600000858306898"/>
    <n v="0"/>
    <n v="0"/>
    <n v="0"/>
    <n v="164"/>
    <n v="704"/>
    <n v="1401"/>
    <x v="0"/>
  </r>
  <r>
    <x v="6"/>
    <d v="2016-04-25T00:00:00"/>
    <n v="6017"/>
    <n v="3.7300000190734899"/>
    <n v="3.7300000190734899"/>
    <n v="0"/>
    <n v="0"/>
    <n v="0"/>
    <n v="3.7300000190734899"/>
    <n v="0"/>
    <n v="0"/>
    <n v="0"/>
    <n v="260"/>
    <n v="821"/>
    <n v="1576"/>
    <x v="0"/>
  </r>
  <r>
    <x v="6"/>
    <d v="2016-04-26T00:00:00"/>
    <n v="5933"/>
    <n v="3.6800000667571999"/>
    <n v="3.6800000667571999"/>
    <n v="0"/>
    <n v="0"/>
    <n v="0"/>
    <n v="3.6800000667571999"/>
    <n v="0"/>
    <n v="0"/>
    <n v="0"/>
    <n v="288"/>
    <n v="1018"/>
    <n v="1595"/>
    <x v="0"/>
  </r>
  <r>
    <x v="6"/>
    <d v="2016-04-27T00:00:00"/>
    <n v="6088"/>
    <n v="3.7699999809265101"/>
    <n v="3.7699999809265101"/>
    <n v="0"/>
    <n v="0"/>
    <n v="0"/>
    <n v="3.7699999809265101"/>
    <n v="0"/>
    <n v="0"/>
    <n v="0"/>
    <n v="286"/>
    <n v="586"/>
    <n v="1593"/>
    <x v="0"/>
  </r>
  <r>
    <x v="6"/>
    <d v="2016-04-28T00:00:00"/>
    <n v="6375"/>
    <n v="3.9500000476837198"/>
    <n v="3.9500000476837198"/>
    <n v="0"/>
    <n v="0"/>
    <n v="0"/>
    <n v="3.9500000476837198"/>
    <n v="0"/>
    <n v="0"/>
    <n v="0"/>
    <n v="331"/>
    <n v="626"/>
    <n v="1649"/>
    <x v="0"/>
  </r>
  <r>
    <x v="6"/>
    <d v="2016-04-29T00:00:00"/>
    <n v="7604"/>
    <n v="4.71000003814697"/>
    <n v="4.71000003814697"/>
    <n v="0"/>
    <n v="0"/>
    <n v="0"/>
    <n v="4.71000003814697"/>
    <n v="0"/>
    <n v="0"/>
    <n v="0"/>
    <n v="352"/>
    <n v="492"/>
    <n v="1692"/>
    <x v="0"/>
  </r>
  <r>
    <x v="6"/>
    <d v="2016-04-30T00:00:00"/>
    <n v="4729"/>
    <n v="2.9300000667571999"/>
    <n v="2.9300000667571999"/>
    <n v="0"/>
    <n v="0"/>
    <n v="0"/>
    <n v="2.9300000667571999"/>
    <n v="0"/>
    <n v="0"/>
    <n v="0"/>
    <n v="233"/>
    <n v="594"/>
    <n v="1506"/>
    <x v="0"/>
  </r>
  <r>
    <x v="6"/>
    <d v="2016-05-01T00:00:00"/>
    <n v="3609"/>
    <n v="2.2799999713897701"/>
    <n v="2.2799999713897701"/>
    <n v="0"/>
    <n v="0"/>
    <n v="0"/>
    <n v="2.2799999713897701"/>
    <n v="0"/>
    <n v="0"/>
    <n v="0"/>
    <n v="191"/>
    <n v="716"/>
    <n v="1447"/>
    <x v="1"/>
  </r>
  <r>
    <x v="6"/>
    <d v="2016-05-02T00:00:00"/>
    <n v="7018"/>
    <n v="4.3499999046325701"/>
    <n v="4.3499999046325701"/>
    <n v="0"/>
    <n v="0"/>
    <n v="0"/>
    <n v="4.3499999046325701"/>
    <n v="0"/>
    <n v="0"/>
    <n v="0"/>
    <n v="355"/>
    <n v="716"/>
    <n v="1690"/>
    <x v="1"/>
  </r>
  <r>
    <x v="6"/>
    <d v="2016-05-03T00:00:00"/>
    <n v="5992"/>
    <n v="3.7200000286102299"/>
    <n v="3.7200000286102299"/>
    <n v="0"/>
    <n v="0"/>
    <n v="0"/>
    <n v="3.7200000286102299"/>
    <n v="0"/>
    <n v="0"/>
    <n v="0"/>
    <n v="304"/>
    <n v="981"/>
    <n v="1604"/>
    <x v="1"/>
  </r>
  <r>
    <x v="6"/>
    <d v="2016-05-04T00:00:00"/>
    <n v="6564"/>
    <n v="4.0700001716613796"/>
    <n v="4.0700001716613796"/>
    <n v="0"/>
    <n v="0"/>
    <n v="0"/>
    <n v="4.0700001716613796"/>
    <n v="0"/>
    <n v="0"/>
    <n v="0"/>
    <n v="345"/>
    <n v="530"/>
    <n v="1658"/>
    <x v="1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  <x v="1"/>
  </r>
  <r>
    <x v="6"/>
    <d v="2016-05-06T00:00:00"/>
    <n v="8198"/>
    <n v="5.0799999237060502"/>
    <n v="5.0799999237060502"/>
    <n v="0"/>
    <n v="0"/>
    <n v="0"/>
    <n v="5.0799999237060502"/>
    <n v="0"/>
    <n v="0"/>
    <n v="0"/>
    <n v="383"/>
    <n v="511"/>
    <n v="1736"/>
    <x v="1"/>
  </r>
  <r>
    <x v="6"/>
    <d v="2016-05-07T00:00:00"/>
    <n v="4193"/>
    <n v="2.5999999046325701"/>
    <n v="2.5999999046325701"/>
    <n v="0"/>
    <n v="0"/>
    <n v="0"/>
    <n v="2.5999999046325701"/>
    <n v="0"/>
    <n v="0"/>
    <n v="0"/>
    <n v="229"/>
    <n v="665"/>
    <n v="1491"/>
    <x v="1"/>
  </r>
  <r>
    <x v="6"/>
    <d v="2016-05-08T00:00:00"/>
    <n v="5528"/>
    <n v="3.4500000476837198"/>
    <n v="3.4500000476837198"/>
    <n v="0"/>
    <n v="0"/>
    <n v="0"/>
    <n v="3.4500000476837198"/>
    <n v="0"/>
    <n v="0"/>
    <n v="0"/>
    <n v="258"/>
    <n v="610"/>
    <n v="1555"/>
    <x v="1"/>
  </r>
  <r>
    <x v="6"/>
    <d v="2016-05-09T00:00:00"/>
    <n v="10685"/>
    <n v="6.6199998855590803"/>
    <n v="6.6199998855590803"/>
    <n v="0"/>
    <n v="0"/>
    <n v="0"/>
    <n v="6.5999999046325701"/>
    <n v="0"/>
    <n v="0"/>
    <n v="0"/>
    <n v="401"/>
    <n v="543"/>
    <n v="1869"/>
    <x v="1"/>
  </r>
  <r>
    <x v="6"/>
    <d v="2016-05-10T00:00:00"/>
    <n v="254"/>
    <n v="0.15999999642372101"/>
    <n v="0.15999999642372101"/>
    <n v="0"/>
    <n v="0"/>
    <n v="0"/>
    <n v="0.15999999642372101"/>
    <n v="0"/>
    <n v="0"/>
    <n v="0"/>
    <n v="17"/>
    <n v="1002"/>
    <n v="1141"/>
    <x v="1"/>
  </r>
  <r>
    <x v="6"/>
    <d v="2016-05-11T00:00:00"/>
    <n v="8580"/>
    <n v="5.3200001716613796"/>
    <n v="5.3200001716613796"/>
    <n v="0"/>
    <n v="0"/>
    <n v="0"/>
    <n v="5.3200001716613796"/>
    <n v="0"/>
    <n v="0"/>
    <n v="0"/>
    <n v="330"/>
    <n v="569"/>
    <n v="1698"/>
    <x v="1"/>
  </r>
  <r>
    <x v="6"/>
    <d v="2016-05-12T00:00:00"/>
    <n v="8891"/>
    <n v="5.5100002288818404"/>
    <n v="5.5100002288818404"/>
    <n v="0"/>
    <n v="0"/>
    <n v="0"/>
    <n v="5.5100002288818404"/>
    <n v="0"/>
    <n v="0"/>
    <n v="0"/>
    <n v="343"/>
    <n v="330"/>
    <n v="1364"/>
    <x v="1"/>
  </r>
  <r>
    <x v="7"/>
    <d v="2016-04-12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  <x v="0"/>
  </r>
  <r>
    <x v="7"/>
    <d v="2016-04-13T00:00:00"/>
    <n v="7275"/>
    <n v="4.9000000953674299"/>
    <n v="4.9000000953674299"/>
    <n v="0"/>
    <n v="0"/>
    <n v="0"/>
    <n v="4.9000000953674299"/>
    <n v="0"/>
    <n v="0"/>
    <n v="0"/>
    <n v="335"/>
    <n v="1105"/>
    <n v="2003"/>
    <x v="0"/>
  </r>
  <r>
    <x v="7"/>
    <d v="2016-04-14T00:00:00"/>
    <n v="3973"/>
    <n v="2.6800000667571999"/>
    <n v="2.6800000667571999"/>
    <n v="0"/>
    <n v="0"/>
    <n v="0"/>
    <n v="2.6800000667571999"/>
    <n v="0"/>
    <n v="0"/>
    <n v="0"/>
    <n v="191"/>
    <n v="1249"/>
    <n v="1696"/>
    <x v="0"/>
  </r>
  <r>
    <x v="7"/>
    <d v="2016-04-15T00:00:00"/>
    <n v="5205"/>
    <n v="3.5099999904632599"/>
    <n v="3.5099999904632599"/>
    <n v="0"/>
    <n v="0"/>
    <n v="0"/>
    <n v="3.5099999904632599"/>
    <n v="0"/>
    <n v="0"/>
    <n v="0"/>
    <n v="245"/>
    <n v="1195"/>
    <n v="1801"/>
    <x v="0"/>
  </r>
  <r>
    <x v="7"/>
    <d v="2016-04-16T00:00:00"/>
    <n v="5057"/>
    <n v="3.4100000858306898"/>
    <n v="3.4100000858306898"/>
    <n v="0"/>
    <n v="0"/>
    <n v="0"/>
    <n v="3.4000000953674299"/>
    <n v="0"/>
    <n v="0"/>
    <n v="0"/>
    <n v="195"/>
    <n v="1245"/>
    <n v="1724"/>
    <x v="0"/>
  </r>
  <r>
    <x v="7"/>
    <d v="2016-04-17T00:00:00"/>
    <n v="6198"/>
    <n v="4.1799998283386204"/>
    <n v="4.1799998283386204"/>
    <n v="0"/>
    <n v="0"/>
    <n v="0"/>
    <n v="4.1799998283386204"/>
    <n v="0"/>
    <n v="0"/>
    <n v="0"/>
    <n v="249"/>
    <n v="1191"/>
    <n v="1852"/>
    <x v="0"/>
  </r>
  <r>
    <x v="7"/>
    <d v="2016-04-18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  <x v="0"/>
  </r>
  <r>
    <x v="7"/>
    <d v="2016-04-19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  <x v="0"/>
  </r>
  <r>
    <x v="7"/>
    <d v="2016-04-20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  <x v="0"/>
  </r>
  <r>
    <x v="7"/>
    <d v="2016-04-21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  <x v="0"/>
  </r>
  <r>
    <x v="7"/>
    <d v="2016-04-22T00:00:00"/>
    <n v="5583"/>
    <n v="3.7599999904632599"/>
    <n v="3.7599999904632599"/>
    <n v="0"/>
    <n v="0"/>
    <n v="0"/>
    <n v="3.7599999904632599"/>
    <n v="0"/>
    <n v="0"/>
    <n v="0"/>
    <n v="266"/>
    <n v="1174"/>
    <n v="1851"/>
    <x v="0"/>
  </r>
  <r>
    <x v="7"/>
    <d v="2016-04-23T00:00:00"/>
    <n v="5079"/>
    <n v="3.4200000762939502"/>
    <n v="3.4200000762939502"/>
    <n v="0"/>
    <n v="0"/>
    <n v="0"/>
    <n v="3.4200000762939502"/>
    <n v="0"/>
    <n v="0"/>
    <n v="0"/>
    <n v="242"/>
    <n v="1129"/>
    <n v="1804"/>
    <x v="0"/>
  </r>
  <r>
    <x v="7"/>
    <d v="2016-04-24T00:00:00"/>
    <n v="4165"/>
    <n v="2.8099999427795401"/>
    <n v="2.8099999427795401"/>
    <n v="0"/>
    <n v="0"/>
    <n v="0"/>
    <n v="2.7999999523162802"/>
    <n v="0"/>
    <n v="0"/>
    <n v="0"/>
    <n v="204"/>
    <n v="1236"/>
    <n v="1725"/>
    <x v="0"/>
  </r>
  <r>
    <x v="7"/>
    <d v="2016-04-25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  <x v="0"/>
  </r>
  <r>
    <x v="7"/>
    <d v="2016-04-26T00:00:00"/>
    <n v="3409"/>
    <n v="2.2999999523162802"/>
    <n v="2.2999999523162802"/>
    <n v="0"/>
    <n v="0"/>
    <n v="0"/>
    <n v="2.2999999523162802"/>
    <n v="0"/>
    <n v="0"/>
    <n v="0"/>
    <n v="147"/>
    <n v="1293"/>
    <n v="1632"/>
    <x v="0"/>
  </r>
  <r>
    <x v="7"/>
    <d v="2016-04-27T00:00:00"/>
    <n v="1715"/>
    <n v="1.1599999666214"/>
    <n v="1.1599999666214"/>
    <n v="0"/>
    <n v="0"/>
    <n v="0"/>
    <n v="1.1599999666214"/>
    <n v="0"/>
    <n v="0"/>
    <n v="0"/>
    <n v="82"/>
    <n v="1358"/>
    <n v="1481"/>
    <x v="0"/>
  </r>
  <r>
    <x v="7"/>
    <d v="2016-04-28T00:00:00"/>
    <n v="1532"/>
    <n v="1.0299999713897701"/>
    <n v="1.0299999713897701"/>
    <n v="0"/>
    <n v="0"/>
    <n v="0"/>
    <n v="1.0299999713897701"/>
    <n v="0"/>
    <n v="0"/>
    <n v="0"/>
    <n v="76"/>
    <n v="1364"/>
    <n v="1473"/>
    <x v="0"/>
  </r>
  <r>
    <x v="7"/>
    <d v="2016-04-29T00:00:00"/>
    <n v="924"/>
    <n v="0.62000000476837203"/>
    <n v="0.62000000476837203"/>
    <n v="0"/>
    <n v="0"/>
    <n v="0"/>
    <n v="0.62000000476837203"/>
    <n v="0"/>
    <n v="0"/>
    <n v="0"/>
    <n v="45"/>
    <n v="1395"/>
    <n v="1410"/>
    <x v="0"/>
  </r>
  <r>
    <x v="7"/>
    <d v="2016-04-30T00:00:00"/>
    <n v="4571"/>
    <n v="3.0799999237060498"/>
    <n v="3.0799999237060498"/>
    <n v="0"/>
    <n v="0"/>
    <n v="0"/>
    <n v="3.0699999332428001"/>
    <n v="0"/>
    <n v="0"/>
    <n v="0"/>
    <n v="234"/>
    <n v="1206"/>
    <n v="1779"/>
    <x v="0"/>
  </r>
  <r>
    <x v="7"/>
    <d v="2016-05-01T00:00:00"/>
    <n v="772"/>
    <n v="0.519999980926514"/>
    <n v="0.519999980926514"/>
    <n v="0"/>
    <n v="0"/>
    <n v="0"/>
    <n v="0.519999980926514"/>
    <n v="0"/>
    <n v="0"/>
    <n v="0"/>
    <n v="40"/>
    <n v="1400"/>
    <n v="1403"/>
    <x v="1"/>
  </r>
  <r>
    <x v="7"/>
    <d v="2016-05-02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  <x v="1"/>
  </r>
  <r>
    <x v="7"/>
    <d v="2016-05-03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  <x v="1"/>
  </r>
  <r>
    <x v="7"/>
    <d v="2016-05-04T00:00:00"/>
    <n v="1201"/>
    <n v="0.81000000238418601"/>
    <n v="0.81000000238418601"/>
    <n v="0"/>
    <n v="0"/>
    <n v="0"/>
    <n v="0.81000000238418601"/>
    <n v="0"/>
    <n v="0"/>
    <n v="0"/>
    <n v="52"/>
    <n v="1388"/>
    <n v="1426"/>
    <x v="1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  <x v="1"/>
  </r>
  <r>
    <x v="7"/>
    <d v="2016-05-06T00:00:00"/>
    <n v="4878"/>
    <n v="3.28999996185303"/>
    <n v="3.28999996185303"/>
    <n v="0"/>
    <n v="0"/>
    <n v="0"/>
    <n v="3.28999996185303"/>
    <n v="0"/>
    <n v="0"/>
    <n v="0"/>
    <n v="204"/>
    <n v="1236"/>
    <n v="1742"/>
    <x v="1"/>
  </r>
  <r>
    <x v="7"/>
    <d v="2016-05-07T00:00:00"/>
    <n v="7379"/>
    <n v="4.9699997901916504"/>
    <n v="4.9699997901916504"/>
    <n v="0"/>
    <n v="0"/>
    <n v="0"/>
    <n v="4.9699997901916504"/>
    <n v="0"/>
    <n v="0"/>
    <n v="0"/>
    <n v="319"/>
    <n v="1121"/>
    <n v="1972"/>
    <x v="1"/>
  </r>
  <r>
    <x v="7"/>
    <d v="2016-05-08T00:00:00"/>
    <n v="5161"/>
    <n v="3.4800000190734899"/>
    <n v="3.4800000190734899"/>
    <n v="0"/>
    <n v="0"/>
    <n v="0"/>
    <n v="3.4700000286102299"/>
    <n v="0"/>
    <n v="0"/>
    <n v="0"/>
    <n v="247"/>
    <n v="1193"/>
    <n v="1821"/>
    <x v="1"/>
  </r>
  <r>
    <x v="7"/>
    <d v="2016-05-09T00:00:00"/>
    <n v="3090"/>
    <n v="2.0799999237060498"/>
    <n v="2.0799999237060498"/>
    <n v="0"/>
    <n v="0"/>
    <n v="0"/>
    <n v="2.0799999237060498"/>
    <n v="0"/>
    <n v="0"/>
    <n v="0"/>
    <n v="145"/>
    <n v="1295"/>
    <n v="1630"/>
    <x v="1"/>
  </r>
  <r>
    <x v="7"/>
    <d v="2016-05-10T00:00:00"/>
    <n v="6227"/>
    <n v="4.1999998092651403"/>
    <n v="4.1999998092651403"/>
    <n v="0"/>
    <n v="0"/>
    <n v="0"/>
    <n v="4.1999998092651403"/>
    <n v="0"/>
    <n v="0"/>
    <n v="0"/>
    <n v="290"/>
    <n v="1150"/>
    <n v="1899"/>
    <x v="1"/>
  </r>
  <r>
    <x v="7"/>
    <d v="2016-05-11T00:00:00"/>
    <n v="6424"/>
    <n v="4.3299999237060502"/>
    <n v="4.3299999237060502"/>
    <n v="0"/>
    <n v="0"/>
    <n v="0"/>
    <n v="4.3299999237060502"/>
    <n v="0"/>
    <n v="0"/>
    <n v="0"/>
    <n v="300"/>
    <n v="1140"/>
    <n v="1903"/>
    <x v="1"/>
  </r>
  <r>
    <x v="7"/>
    <d v="2016-05-12T00:00:00"/>
    <n v="2661"/>
    <n v="1.78999996185303"/>
    <n v="1.78999996185303"/>
    <n v="0"/>
    <n v="0"/>
    <n v="0"/>
    <n v="1.78999996185303"/>
    <n v="0"/>
    <n v="0"/>
    <n v="0"/>
    <n v="128"/>
    <n v="830"/>
    <n v="1125"/>
    <x v="1"/>
  </r>
  <r>
    <x v="8"/>
    <d v="2016-04-12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  <x v="0"/>
  </r>
  <r>
    <x v="8"/>
    <d v="2016-04-13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  <x v="0"/>
  </r>
  <r>
    <x v="8"/>
    <d v="2016-04-14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  <x v="0"/>
  </r>
  <r>
    <x v="8"/>
    <d v="2016-04-15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  <x v="0"/>
  </r>
  <r>
    <x v="8"/>
    <d v="2016-04-16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  <x v="0"/>
  </r>
  <r>
    <x v="8"/>
    <d v="2016-04-17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  <x v="0"/>
  </r>
  <r>
    <x v="8"/>
    <d v="2016-04-18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  <x v="0"/>
  </r>
  <r>
    <x v="8"/>
    <d v="2016-04-19T00:00:00"/>
    <n v="6711"/>
    <n v="4.4400000572204599"/>
    <n v="4.4400000572204599"/>
    <n v="0"/>
    <n v="0"/>
    <n v="0"/>
    <n v="4.4400000572204599"/>
    <n v="0"/>
    <n v="0"/>
    <n v="7"/>
    <n v="382"/>
    <n v="648"/>
    <n v="2346"/>
    <x v="0"/>
  </r>
  <r>
    <x v="8"/>
    <d v="2016-04-20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  <x v="0"/>
  </r>
  <r>
    <x v="8"/>
    <d v="2016-04-21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  <x v="0"/>
  </r>
  <r>
    <x v="8"/>
    <d v="2016-04-22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  <x v="0"/>
  </r>
  <r>
    <x v="8"/>
    <d v="2016-04-23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  <x v="0"/>
  </r>
  <r>
    <x v="8"/>
    <d v="2016-04-24T00:00:00"/>
    <n v="9471"/>
    <n v="6.2600002288818404"/>
    <n v="6.2600002288818404"/>
    <n v="0"/>
    <n v="0"/>
    <n v="0"/>
    <n v="6.2600002288818404"/>
    <n v="0"/>
    <n v="0"/>
    <n v="0"/>
    <n v="360"/>
    <n v="584"/>
    <n v="2187"/>
    <x v="0"/>
  </r>
  <r>
    <x v="8"/>
    <d v="2016-04-25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  <x v="0"/>
  </r>
  <r>
    <x v="8"/>
    <d v="2016-04-26T00:00:00"/>
    <n v="5980"/>
    <n v="3.9500000476837198"/>
    <n v="3.9500000476837198"/>
    <n v="0"/>
    <n v="0"/>
    <n v="0"/>
    <n v="3.9500000476837198"/>
    <n v="0"/>
    <n v="0"/>
    <n v="0"/>
    <n v="227"/>
    <n v="732"/>
    <n v="1861"/>
    <x v="0"/>
  </r>
  <r>
    <x v="8"/>
    <d v="2016-04-27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  <x v="0"/>
  </r>
  <r>
    <x v="8"/>
    <d v="2016-04-28T00:00:00"/>
    <n v="5439"/>
    <n v="3.5999999046325701"/>
    <n v="3.5999999046325701"/>
    <n v="0"/>
    <n v="0"/>
    <n v="0"/>
    <n v="3.5999999046325701"/>
    <n v="0"/>
    <n v="0"/>
    <n v="0"/>
    <n v="229"/>
    <n v="764"/>
    <n v="1854"/>
    <x v="0"/>
  </r>
  <r>
    <x v="8"/>
    <d v="2016-04-29T00:00:00"/>
    <n v="42"/>
    <n v="2.9999999329447701E-2"/>
    <n v="2.9999999329447701E-2"/>
    <n v="0"/>
    <n v="0"/>
    <n v="0"/>
    <n v="2.9999999329447701E-2"/>
    <n v="0"/>
    <n v="0"/>
    <n v="0"/>
    <n v="4"/>
    <n v="2"/>
    <n v="403"/>
    <x v="0"/>
  </r>
  <r>
    <x v="9"/>
    <d v="2016-04-12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  <x v="0"/>
  </r>
  <r>
    <x v="9"/>
    <d v="2016-04-13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  <x v="0"/>
  </r>
  <r>
    <x v="9"/>
    <d v="2016-04-14T00:00:00"/>
    <n v="7910"/>
    <n v="5.3200001716613796"/>
    <n v="5.3200001716613796"/>
    <n v="0"/>
    <n v="0"/>
    <n v="0"/>
    <n v="5.3200001716613796"/>
    <n v="0"/>
    <n v="0"/>
    <n v="0"/>
    <n v="331"/>
    <n v="1109"/>
    <n v="1893"/>
    <x v="0"/>
  </r>
  <r>
    <x v="9"/>
    <d v="2016-04-15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  <x v="0"/>
  </r>
  <r>
    <x v="9"/>
    <d v="2016-04-16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  <x v="0"/>
  </r>
  <r>
    <x v="9"/>
    <d v="2016-04-17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  <x v="0"/>
  </r>
  <r>
    <x v="9"/>
    <d v="2016-04-18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  <x v="0"/>
  </r>
  <r>
    <x v="9"/>
    <d v="2016-04-19T00:00:00"/>
    <n v="7948"/>
    <n v="5.3699998855590803"/>
    <n v="5.3699998855590803"/>
    <n v="0"/>
    <n v="0"/>
    <n v="0"/>
    <n v="5.3600001335143999"/>
    <n v="0"/>
    <n v="0"/>
    <n v="0"/>
    <n v="389"/>
    <n v="1051"/>
    <n v="1956"/>
    <x v="0"/>
  </r>
  <r>
    <x v="9"/>
    <d v="2016-04-20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  <x v="0"/>
  </r>
  <r>
    <x v="9"/>
    <d v="2016-04-21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  <x v="0"/>
  </r>
  <r>
    <x v="9"/>
    <d v="2016-04-22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  <x v="0"/>
  </r>
  <r>
    <x v="9"/>
    <d v="2016-04-23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  <x v="0"/>
  </r>
  <r>
    <x v="9"/>
    <d v="2016-04-24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  <x v="0"/>
  </r>
  <r>
    <x v="9"/>
    <d v="2016-04-25T00:00:00"/>
    <n v="7373"/>
    <n v="4.9499998092651403"/>
    <n v="4.9499998092651403"/>
    <n v="0"/>
    <n v="0"/>
    <n v="0"/>
    <n v="4.9499998092651403"/>
    <n v="0"/>
    <n v="0"/>
    <n v="0"/>
    <n v="359"/>
    <n v="1081"/>
    <n v="1907"/>
    <x v="0"/>
  </r>
  <r>
    <x v="9"/>
    <d v="2016-04-26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  <x v="0"/>
  </r>
  <r>
    <x v="9"/>
    <d v="2016-04-27T00:00:00"/>
    <n v="3516"/>
    <n v="2.3599998950958301"/>
    <n v="2.3599998950958301"/>
    <n v="0"/>
    <n v="0"/>
    <n v="0"/>
    <n v="2.3599998950958301"/>
    <n v="0"/>
    <n v="46"/>
    <n v="0"/>
    <n v="197"/>
    <n v="1197"/>
    <n v="1966"/>
    <x v="0"/>
  </r>
  <r>
    <x v="9"/>
    <d v="2016-04-28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  <x v="0"/>
  </r>
  <r>
    <x v="9"/>
    <d v="2016-04-29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  <x v="0"/>
  </r>
  <r>
    <x v="9"/>
    <d v="2016-04-30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  <x v="0"/>
  </r>
  <r>
    <x v="9"/>
    <d v="2016-05-01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  <x v="1"/>
  </r>
  <r>
    <x v="9"/>
    <d v="2016-05-02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  <x v="1"/>
  </r>
  <r>
    <x v="9"/>
    <d v="2016-05-03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  <x v="1"/>
  </r>
  <r>
    <x v="9"/>
    <d v="2016-05-04T00:00:00"/>
    <n v="8278"/>
    <n v="5.5599999427795401"/>
    <n v="5.5599999427795401"/>
    <n v="0"/>
    <n v="0"/>
    <n v="0"/>
    <n v="5.5599999427795401"/>
    <n v="0"/>
    <n v="0"/>
    <n v="0"/>
    <n v="420"/>
    <n v="1020"/>
    <n v="2015"/>
    <x v="1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  <x v="1"/>
  </r>
  <r>
    <x v="9"/>
    <d v="2016-05-06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  <x v="1"/>
  </r>
  <r>
    <x v="9"/>
    <d v="2016-05-07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  <x v="1"/>
  </r>
  <r>
    <x v="9"/>
    <d v="2016-05-08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  <x v="1"/>
  </r>
  <r>
    <x v="9"/>
    <d v="2016-05-09T00:00:00"/>
    <n v="7726"/>
    <n v="5.1900000572204599"/>
    <n v="5.1900000572204599"/>
    <n v="0"/>
    <n v="0"/>
    <n v="0"/>
    <n v="5.1900000572204599"/>
    <n v="0"/>
    <n v="0"/>
    <n v="0"/>
    <n v="345"/>
    <n v="1095"/>
    <n v="1906"/>
    <x v="1"/>
  </r>
  <r>
    <x v="9"/>
    <d v="2016-05-10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  <x v="1"/>
  </r>
  <r>
    <x v="9"/>
    <d v="2016-05-11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  <x v="1"/>
  </r>
  <r>
    <x v="9"/>
    <d v="2016-05-12T00:00:00"/>
    <n v="7566"/>
    <n v="5.1100001335143999"/>
    <n v="5.1100001335143999"/>
    <n v="0"/>
    <n v="0"/>
    <n v="0"/>
    <n v="5.1100001335143999"/>
    <n v="0"/>
    <n v="0"/>
    <n v="0"/>
    <n v="268"/>
    <n v="720"/>
    <n v="1431"/>
    <x v="1"/>
  </r>
  <r>
    <x v="10"/>
    <d v="2016-04-12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  <x v="0"/>
  </r>
  <r>
    <x v="10"/>
    <d v="2016-04-13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  <x v="0"/>
  </r>
  <r>
    <x v="10"/>
    <d v="2016-04-14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  <x v="0"/>
  </r>
  <r>
    <x v="10"/>
    <d v="2016-04-15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  <x v="0"/>
  </r>
  <r>
    <x v="10"/>
    <d v="2016-04-16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  <x v="0"/>
  </r>
  <r>
    <x v="10"/>
    <d v="2016-04-17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  <x v="0"/>
  </r>
  <r>
    <x v="10"/>
    <d v="2016-04-18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  <x v="0"/>
  </r>
  <r>
    <x v="10"/>
    <d v="2016-04-19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  <x v="0"/>
  </r>
  <r>
    <x v="10"/>
    <d v="2016-04-20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  <x v="0"/>
  </r>
  <r>
    <x v="10"/>
    <d v="2016-04-21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  <x v="0"/>
  </r>
  <r>
    <x v="10"/>
    <d v="2016-04-22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  <x v="0"/>
  </r>
  <r>
    <x v="10"/>
    <d v="2016-04-23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  <x v="0"/>
  </r>
  <r>
    <x v="10"/>
    <d v="2016-04-24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  <x v="0"/>
  </r>
  <r>
    <x v="10"/>
    <d v="2016-04-25T00:00:00"/>
    <n v="5995"/>
    <n v="4.0900001525878897"/>
    <n v="4.0900001525878897"/>
    <n v="0"/>
    <n v="0"/>
    <n v="0"/>
    <n v="4.0900001525878897"/>
    <n v="0"/>
    <n v="0"/>
    <n v="0"/>
    <n v="416"/>
    <n v="1024"/>
    <n v="2010"/>
    <x v="0"/>
  </r>
  <r>
    <x v="10"/>
    <d v="2016-04-26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  <x v="0"/>
  </r>
  <r>
    <x v="10"/>
    <d v="2016-04-27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  <x v="0"/>
  </r>
  <r>
    <x v="10"/>
    <d v="2016-04-28T00:00:00"/>
    <n v="5512"/>
    <n v="3.7599999904632599"/>
    <n v="3.7599999904632599"/>
    <n v="0"/>
    <n v="0"/>
    <n v="0"/>
    <n v="3.7599999904632599"/>
    <n v="0"/>
    <n v="0"/>
    <n v="0"/>
    <n v="385"/>
    <n v="1055"/>
    <n v="1972"/>
    <x v="0"/>
  </r>
  <r>
    <x v="10"/>
    <d v="2016-04-29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  <x v="0"/>
  </r>
  <r>
    <x v="10"/>
    <d v="2016-04-30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  <x v="0"/>
  </r>
  <r>
    <x v="10"/>
    <d v="2016-05-01T00:00:00"/>
    <n v="3077"/>
    <n v="2.0999999046325701"/>
    <n v="2.0999999046325701"/>
    <n v="0"/>
    <n v="0"/>
    <n v="0"/>
    <n v="2.0899999141693102"/>
    <n v="0"/>
    <n v="0"/>
    <n v="0"/>
    <n v="172"/>
    <n v="842"/>
    <n v="1237"/>
    <x v="1"/>
  </r>
  <r>
    <x v="11"/>
    <d v="2016-04-12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  <x v="0"/>
  </r>
  <r>
    <x v="11"/>
    <d v="2016-04-13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  <x v="0"/>
  </r>
  <r>
    <x v="11"/>
    <d v="2016-04-14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  <x v="0"/>
  </r>
  <r>
    <x v="11"/>
    <d v="2016-04-15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  <x v="0"/>
  </r>
  <r>
    <x v="11"/>
    <d v="2016-04-16T00:00:00"/>
    <n v="13459"/>
    <n v="9"/>
    <n v="9"/>
    <n v="0"/>
    <n v="2.0299999713897701"/>
    <n v="4"/>
    <n v="2.9700000286102299"/>
    <n v="0"/>
    <n v="31"/>
    <n v="83"/>
    <n v="153"/>
    <n v="663"/>
    <n v="1625"/>
    <x v="0"/>
  </r>
  <r>
    <x v="11"/>
    <d v="2016-04-17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  <x v="0"/>
  </r>
  <r>
    <x v="11"/>
    <d v="2016-04-18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  <x v="0"/>
  </r>
  <r>
    <x v="11"/>
    <d v="2016-04-19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  <x v="0"/>
  </r>
  <r>
    <x v="11"/>
    <d v="2016-04-20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  <x v="0"/>
  </r>
  <r>
    <x v="11"/>
    <d v="2016-04-21T00:00:00"/>
    <n v="6093"/>
    <n v="4.0799999237060502"/>
    <n v="4.0799999237060502"/>
    <n v="0"/>
    <n v="0"/>
    <n v="0"/>
    <n v="4.0599999427795401"/>
    <n v="0"/>
    <n v="0"/>
    <n v="0"/>
    <n v="242"/>
    <n v="712"/>
    <n v="1397"/>
    <x v="0"/>
  </r>
  <r>
    <x v="11"/>
    <d v="2016-04-22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  <x v="0"/>
  </r>
  <r>
    <x v="11"/>
    <d v="2016-04-23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  <x v="0"/>
  </r>
  <r>
    <x v="11"/>
    <d v="2016-04-24T00:00:00"/>
    <n v="14112"/>
    <n v="10"/>
    <n v="10"/>
    <n v="0"/>
    <n v="3.2699999809265101"/>
    <n v="4.5599999427795401"/>
    <n v="2.1700000762939502"/>
    <n v="0"/>
    <n v="30"/>
    <n v="95"/>
    <n v="129"/>
    <n v="660"/>
    <n v="1655"/>
    <x v="0"/>
  </r>
  <r>
    <x v="11"/>
    <d v="2016-04-25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  <x v="0"/>
  </r>
  <r>
    <x v="11"/>
    <d v="2016-04-26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  <x v="0"/>
  </r>
  <r>
    <x v="11"/>
    <d v="2016-04-27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  <x v="0"/>
  </r>
  <r>
    <x v="11"/>
    <d v="2016-04-28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  <x v="0"/>
  </r>
  <r>
    <x v="11"/>
    <d v="2016-04-29T00:00:00"/>
    <n v="10645"/>
    <n v="7.75"/>
    <n v="7.75"/>
    <n v="0"/>
    <n v="3.7400000095367401"/>
    <n v="1.29999995231628"/>
    <n v="2.71000003814697"/>
    <n v="0"/>
    <n v="36"/>
    <n v="32"/>
    <n v="150"/>
    <n v="744"/>
    <n v="1545"/>
    <x v="0"/>
  </r>
  <r>
    <x v="11"/>
    <d v="2016-04-30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  <x v="0"/>
  </r>
  <r>
    <x v="11"/>
    <d v="2016-05-01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  <x v="1"/>
  </r>
  <r>
    <x v="11"/>
    <d v="2016-05-02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  <x v="1"/>
  </r>
  <r>
    <x v="11"/>
    <d v="2016-05-03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  <x v="1"/>
  </r>
  <r>
    <x v="11"/>
    <d v="2016-05-04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  <x v="1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  <x v="1"/>
  </r>
  <r>
    <x v="11"/>
    <d v="2016-05-06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  <x v="1"/>
  </r>
  <r>
    <x v="11"/>
    <d v="2016-05-07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  <x v="1"/>
  </r>
  <r>
    <x v="11"/>
    <d v="2016-05-08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  <x v="1"/>
  </r>
  <r>
    <x v="11"/>
    <d v="2016-05-09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  <x v="1"/>
  </r>
  <r>
    <x v="11"/>
    <d v="2016-05-10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  <x v="1"/>
  </r>
  <r>
    <x v="11"/>
    <d v="2016-05-11T00:00:00"/>
    <n v="746"/>
    <n v="0.5"/>
    <n v="0.5"/>
    <n v="0"/>
    <n v="0.37000000476837203"/>
    <n v="0"/>
    <n v="0.129999995231628"/>
    <n v="0"/>
    <n v="4"/>
    <n v="0"/>
    <n v="9"/>
    <n v="13"/>
    <n v="52"/>
    <x v="1"/>
  </r>
  <r>
    <x v="12"/>
    <d v="2016-04-12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  <x v="0"/>
  </r>
  <r>
    <x v="12"/>
    <d v="2016-04-13T00:00:00"/>
    <n v="0"/>
    <n v="0"/>
    <n v="0"/>
    <n v="0"/>
    <n v="0"/>
    <n v="0"/>
    <n v="0"/>
    <n v="0"/>
    <n v="0"/>
    <n v="0"/>
    <n v="0"/>
    <n v="1440"/>
    <n v="1981"/>
    <x v="0"/>
  </r>
  <r>
    <x v="12"/>
    <d v="2016-04-14T00:00:00"/>
    <n v="108"/>
    <n v="7.9999998211860698E-2"/>
    <n v="7.9999998211860698E-2"/>
    <n v="0"/>
    <n v="0"/>
    <n v="0"/>
    <n v="2.9999999329447701E-2"/>
    <n v="0"/>
    <n v="0"/>
    <n v="0"/>
    <n v="3"/>
    <n v="1437"/>
    <n v="2011"/>
    <x v="0"/>
  </r>
  <r>
    <x v="12"/>
    <d v="2016-04-15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  <x v="0"/>
  </r>
  <r>
    <x v="12"/>
    <d v="2016-04-16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  <x v="0"/>
  </r>
  <r>
    <x v="12"/>
    <d v="2016-04-17T00:00:00"/>
    <n v="16"/>
    <n v="9.9999997764825804E-3"/>
    <n v="9.9999997764825804E-3"/>
    <n v="0"/>
    <n v="0"/>
    <n v="0"/>
    <n v="9.9999997764825804E-3"/>
    <n v="0"/>
    <n v="0"/>
    <n v="0"/>
    <n v="2"/>
    <n v="1438"/>
    <n v="1990"/>
    <x v="0"/>
  </r>
  <r>
    <x v="12"/>
    <d v="2016-04-18T00:00:00"/>
    <n v="62"/>
    <n v="3.9999999105930301E-2"/>
    <n v="3.9999999105930301E-2"/>
    <n v="0"/>
    <n v="0"/>
    <n v="0"/>
    <n v="3.9999999105930301E-2"/>
    <n v="0"/>
    <n v="0"/>
    <n v="0"/>
    <n v="2"/>
    <n v="1438"/>
    <n v="1995"/>
    <x v="0"/>
  </r>
  <r>
    <x v="12"/>
    <d v="2016-04-19T00:00:00"/>
    <n v="0"/>
    <n v="0"/>
    <n v="0"/>
    <n v="0"/>
    <n v="0"/>
    <n v="0"/>
    <n v="0"/>
    <n v="0"/>
    <n v="0"/>
    <n v="0"/>
    <n v="0"/>
    <n v="1440"/>
    <n v="1980"/>
    <x v="0"/>
  </r>
  <r>
    <x v="12"/>
    <d v="2016-04-20T00:00:00"/>
    <n v="0"/>
    <n v="0"/>
    <n v="0"/>
    <n v="0"/>
    <n v="0"/>
    <n v="0"/>
    <n v="0"/>
    <n v="0"/>
    <n v="0"/>
    <n v="0"/>
    <n v="0"/>
    <n v="1440"/>
    <n v="1980"/>
    <x v="0"/>
  </r>
  <r>
    <x v="12"/>
    <d v="2016-04-21T00:00:00"/>
    <n v="0"/>
    <n v="0"/>
    <n v="0"/>
    <n v="0"/>
    <n v="0"/>
    <n v="0"/>
    <n v="0"/>
    <n v="0"/>
    <n v="0"/>
    <n v="0"/>
    <n v="0"/>
    <n v="1440"/>
    <n v="1980"/>
    <x v="0"/>
  </r>
  <r>
    <x v="12"/>
    <d v="2016-04-22T00:00:00"/>
    <n v="0"/>
    <n v="0"/>
    <n v="0"/>
    <n v="0"/>
    <n v="0"/>
    <n v="0"/>
    <n v="0"/>
    <n v="0"/>
    <n v="0"/>
    <n v="0"/>
    <n v="0"/>
    <n v="1440"/>
    <n v="1980"/>
    <x v="0"/>
  </r>
  <r>
    <x v="12"/>
    <d v="2016-04-23T00:00:00"/>
    <n v="0"/>
    <n v="0"/>
    <n v="0"/>
    <n v="0"/>
    <n v="0"/>
    <n v="0"/>
    <n v="0"/>
    <n v="0"/>
    <n v="0"/>
    <n v="0"/>
    <n v="0"/>
    <n v="1440"/>
    <n v="1980"/>
    <x v="0"/>
  </r>
  <r>
    <x v="12"/>
    <d v="2016-04-24T00:00:00"/>
    <n v="0"/>
    <n v="0"/>
    <n v="0"/>
    <n v="0"/>
    <n v="0"/>
    <n v="0"/>
    <n v="0"/>
    <n v="0"/>
    <n v="0"/>
    <n v="0"/>
    <n v="0"/>
    <n v="1440"/>
    <n v="1980"/>
    <x v="0"/>
  </r>
  <r>
    <x v="12"/>
    <d v="2016-04-25T00:00:00"/>
    <n v="0"/>
    <n v="0"/>
    <n v="0"/>
    <n v="0"/>
    <n v="0"/>
    <n v="0"/>
    <n v="0"/>
    <n v="0"/>
    <n v="0"/>
    <n v="0"/>
    <n v="0"/>
    <n v="1440"/>
    <n v="1980"/>
    <x v="0"/>
  </r>
  <r>
    <x v="12"/>
    <d v="2016-04-26T00:00:00"/>
    <n v="0"/>
    <n v="0"/>
    <n v="0"/>
    <n v="0"/>
    <n v="0"/>
    <n v="0"/>
    <n v="0"/>
    <n v="0"/>
    <n v="0"/>
    <n v="0"/>
    <n v="0"/>
    <n v="1440"/>
    <n v="1980"/>
    <x v="0"/>
  </r>
  <r>
    <x v="12"/>
    <d v="2016-04-27T00:00:00"/>
    <n v="0"/>
    <n v="0"/>
    <n v="0"/>
    <n v="0"/>
    <n v="0"/>
    <n v="0"/>
    <n v="0"/>
    <n v="0"/>
    <n v="0"/>
    <n v="0"/>
    <n v="0"/>
    <n v="1440"/>
    <n v="1980"/>
    <x v="0"/>
  </r>
  <r>
    <x v="12"/>
    <d v="2016-04-28T00:00:00"/>
    <n v="0"/>
    <n v="0"/>
    <n v="0"/>
    <n v="0"/>
    <n v="0"/>
    <n v="0"/>
    <n v="0"/>
    <n v="0"/>
    <n v="0"/>
    <n v="0"/>
    <n v="0"/>
    <n v="1440"/>
    <n v="1980"/>
    <x v="0"/>
  </r>
  <r>
    <x v="12"/>
    <d v="2016-04-29T00:00:00"/>
    <n v="0"/>
    <n v="0"/>
    <n v="0"/>
    <n v="0"/>
    <n v="0"/>
    <n v="0"/>
    <n v="0"/>
    <n v="0"/>
    <n v="0"/>
    <n v="0"/>
    <n v="0"/>
    <n v="1440"/>
    <n v="1980"/>
    <x v="0"/>
  </r>
  <r>
    <x v="12"/>
    <d v="2016-04-30T00:00:00"/>
    <n v="0"/>
    <n v="0"/>
    <n v="0"/>
    <n v="0"/>
    <n v="0"/>
    <n v="0"/>
    <n v="0"/>
    <n v="0"/>
    <n v="0"/>
    <n v="0"/>
    <n v="0"/>
    <n v="1440"/>
    <n v="1980"/>
    <x v="0"/>
  </r>
  <r>
    <x v="12"/>
    <d v="2016-05-01T00:00:00"/>
    <n v="0"/>
    <n v="0"/>
    <n v="0"/>
    <n v="0"/>
    <n v="0"/>
    <n v="0"/>
    <n v="0"/>
    <n v="0"/>
    <n v="0"/>
    <n v="0"/>
    <n v="0"/>
    <n v="1440"/>
    <n v="1980"/>
    <x v="1"/>
  </r>
  <r>
    <x v="12"/>
    <d v="2016-05-02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  <x v="1"/>
  </r>
  <r>
    <x v="12"/>
    <d v="2016-05-03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  <x v="1"/>
  </r>
  <r>
    <x v="12"/>
    <d v="2016-05-04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  <x v="1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  <x v="1"/>
  </r>
  <r>
    <x v="12"/>
    <d v="2016-05-06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  <x v="1"/>
  </r>
  <r>
    <x v="12"/>
    <d v="2016-05-07T00:00:00"/>
    <n v="6132"/>
    <n v="4.4000000953674299"/>
    <n v="4.4000000953674299"/>
    <n v="0"/>
    <n v="0"/>
    <n v="0"/>
    <n v="3.5799999237060498"/>
    <n v="0"/>
    <n v="0"/>
    <n v="0"/>
    <n v="184"/>
    <n v="1256"/>
    <n v="2975"/>
    <x v="1"/>
  </r>
  <r>
    <x v="12"/>
    <d v="2016-05-08T00:00:00"/>
    <n v="5862"/>
    <n v="4.1999998092651403"/>
    <n v="4.1999998092651403"/>
    <n v="0"/>
    <n v="0"/>
    <n v="0"/>
    <n v="4.1500000953674299"/>
    <n v="0"/>
    <n v="0"/>
    <n v="0"/>
    <n v="263"/>
    <n v="775"/>
    <n v="3089"/>
    <x v="1"/>
  </r>
  <r>
    <x v="12"/>
    <d v="2016-05-09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  <x v="1"/>
  </r>
  <r>
    <x v="12"/>
    <d v="2016-05-10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  <x v="1"/>
  </r>
  <r>
    <x v="12"/>
    <d v="2016-05-11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  <x v="1"/>
  </r>
  <r>
    <x v="12"/>
    <d v="2016-05-12T00:00:00"/>
    <n v="590"/>
    <n v="0.41999998688697798"/>
    <n v="0.41999998688697798"/>
    <n v="0"/>
    <n v="0"/>
    <n v="0"/>
    <n v="0.40999999642372098"/>
    <n v="0"/>
    <n v="0"/>
    <n v="0"/>
    <n v="21"/>
    <n v="721"/>
    <n v="1120"/>
    <x v="1"/>
  </r>
  <r>
    <x v="13"/>
    <d v="2016-04-12T00:00:00"/>
    <n v="5394"/>
    <n v="4.0300002098083496"/>
    <n v="4.0300002098083496"/>
    <n v="0"/>
    <n v="0"/>
    <n v="0"/>
    <n v="3.9400000572204599"/>
    <n v="0"/>
    <n v="0"/>
    <n v="0"/>
    <n v="164"/>
    <n v="1276"/>
    <n v="2286"/>
    <x v="0"/>
  </r>
  <r>
    <x v="13"/>
    <d v="2016-04-13T00:00:00"/>
    <n v="5974"/>
    <n v="4.4699997901916504"/>
    <n v="4.4699997901916504"/>
    <n v="0"/>
    <n v="0"/>
    <n v="0"/>
    <n v="4.3699998855590803"/>
    <n v="0"/>
    <n v="0"/>
    <n v="0"/>
    <n v="160"/>
    <n v="1280"/>
    <n v="2306"/>
    <x v="0"/>
  </r>
  <r>
    <x v="13"/>
    <d v="2016-04-14T00:00:00"/>
    <n v="0"/>
    <n v="0"/>
    <n v="0"/>
    <n v="0"/>
    <n v="0"/>
    <n v="0"/>
    <n v="0"/>
    <n v="0"/>
    <n v="0"/>
    <n v="0"/>
    <n v="0"/>
    <n v="1440"/>
    <n v="1776"/>
    <x v="0"/>
  </r>
  <r>
    <x v="13"/>
    <d v="2016-04-15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  <x v="0"/>
  </r>
  <r>
    <x v="14"/>
    <d v="2016-04-12T00:00:00"/>
    <n v="7753"/>
    <n v="5.1999998092651403"/>
    <n v="5.1999998092651403"/>
    <n v="0"/>
    <n v="0"/>
    <n v="0"/>
    <n v="0"/>
    <n v="0"/>
    <n v="0"/>
    <n v="0"/>
    <n v="0"/>
    <n v="1440"/>
    <n v="2115"/>
    <x v="0"/>
  </r>
  <r>
    <x v="14"/>
    <d v="2016-04-13T00:00:00"/>
    <n v="8204"/>
    <n v="5.5"/>
    <n v="5.5"/>
    <n v="0"/>
    <n v="0.52999997138977095"/>
    <n v="0.58999997377395597"/>
    <n v="1.3099999427795399"/>
    <n v="0"/>
    <n v="8"/>
    <n v="15"/>
    <n v="96"/>
    <n v="1234"/>
    <n v="2135"/>
    <x v="0"/>
  </r>
  <r>
    <x v="14"/>
    <d v="2016-04-14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  <x v="0"/>
  </r>
  <r>
    <x v="14"/>
    <d v="2016-04-15T00:00:00"/>
    <n v="5664"/>
    <n v="3.7999999523162802"/>
    <n v="3.7999999523162802"/>
    <n v="0"/>
    <n v="0"/>
    <n v="0"/>
    <n v="3.7999999523162802"/>
    <n v="0"/>
    <n v="0"/>
    <n v="0"/>
    <n v="228"/>
    <n v="752"/>
    <n v="1985"/>
    <x v="0"/>
  </r>
  <r>
    <x v="14"/>
    <d v="2016-04-16T00:00:00"/>
    <n v="4744"/>
    <n v="3.1800000667571999"/>
    <n v="3.1800000667571999"/>
    <n v="0"/>
    <n v="0"/>
    <n v="0"/>
    <n v="3.1800000667571999"/>
    <n v="0"/>
    <n v="0"/>
    <n v="0"/>
    <n v="194"/>
    <n v="724"/>
    <n v="1884"/>
    <x v="0"/>
  </r>
  <r>
    <x v="14"/>
    <d v="2016-04-17T00:00:00"/>
    <n v="29"/>
    <n v="1.9999999552965199E-2"/>
    <n v="1.9999999552965199E-2"/>
    <n v="0"/>
    <n v="0"/>
    <n v="0"/>
    <n v="1.9999999552965199E-2"/>
    <n v="0"/>
    <n v="0"/>
    <n v="0"/>
    <n v="3"/>
    <n v="1363"/>
    <n v="1464"/>
    <x v="0"/>
  </r>
  <r>
    <x v="14"/>
    <d v="2016-04-18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  <x v="0"/>
  </r>
  <r>
    <x v="14"/>
    <d v="2016-04-19T00:00:00"/>
    <n v="8925"/>
    <n v="5.9899997711181596"/>
    <n v="5.9899997711181596"/>
    <n v="0"/>
    <n v="0"/>
    <n v="0"/>
    <n v="5.9899997711181596"/>
    <n v="0"/>
    <n v="0"/>
    <n v="0"/>
    <n v="311"/>
    <n v="604"/>
    <n v="2200"/>
    <x v="0"/>
  </r>
  <r>
    <x v="14"/>
    <d v="2016-04-20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  <x v="0"/>
  </r>
  <r>
    <x v="14"/>
    <d v="2016-04-21T00:00:00"/>
    <n v="3702"/>
    <n v="2.4800000190734899"/>
    <n v="2.4800000190734899"/>
    <n v="0"/>
    <n v="0"/>
    <n v="0"/>
    <n v="0.34999999403953602"/>
    <n v="0"/>
    <n v="0"/>
    <n v="0"/>
    <n v="34"/>
    <n v="1265"/>
    <n v="1792"/>
    <x v="0"/>
  </r>
  <r>
    <x v="14"/>
    <d v="2016-04-22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  <x v="0"/>
  </r>
  <r>
    <x v="14"/>
    <d v="2016-04-23T00:00:00"/>
    <n v="4935"/>
    <n v="3.3099999427795401"/>
    <n v="3.3099999427795401"/>
    <n v="0"/>
    <n v="0"/>
    <n v="0"/>
    <n v="3.3099999427795401"/>
    <n v="0"/>
    <n v="0"/>
    <n v="0"/>
    <n v="233"/>
    <n v="546"/>
    <n v="1945"/>
    <x v="0"/>
  </r>
  <r>
    <x v="14"/>
    <d v="2016-04-24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  <x v="0"/>
  </r>
  <r>
    <x v="14"/>
    <d v="2016-04-25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  <x v="0"/>
  </r>
  <r>
    <x v="14"/>
    <d v="2016-04-26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  <x v="0"/>
  </r>
  <r>
    <x v="14"/>
    <d v="2016-04-27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  <x v="0"/>
  </r>
  <r>
    <x v="14"/>
    <d v="2016-04-28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  <x v="0"/>
  </r>
  <r>
    <x v="14"/>
    <d v="2016-04-29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  <x v="0"/>
  </r>
  <r>
    <x v="14"/>
    <d v="2016-04-30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  <x v="0"/>
  </r>
  <r>
    <x v="14"/>
    <d v="2016-05-01T00:00:00"/>
    <n v="1251"/>
    <n v="0.83999997377395597"/>
    <n v="0.83999997377395597"/>
    <n v="0"/>
    <n v="0"/>
    <n v="0"/>
    <n v="0.83999997377395597"/>
    <n v="0"/>
    <n v="0"/>
    <n v="0"/>
    <n v="67"/>
    <n v="836"/>
    <n v="1593"/>
    <x v="1"/>
  </r>
  <r>
    <x v="14"/>
    <d v="2016-05-02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  <x v="1"/>
  </r>
  <r>
    <x v="14"/>
    <d v="2016-05-03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  <x v="1"/>
  </r>
  <r>
    <x v="14"/>
    <d v="2016-05-04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  <x v="1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  <x v="1"/>
  </r>
  <r>
    <x v="14"/>
    <d v="2016-05-06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  <x v="1"/>
  </r>
  <r>
    <x v="14"/>
    <d v="2016-05-07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  <x v="1"/>
  </r>
  <r>
    <x v="14"/>
    <d v="2016-05-08T00:00:00"/>
    <n v="3672"/>
    <n v="2.46000003814697"/>
    <n v="2.46000003814697"/>
    <n v="0"/>
    <n v="0"/>
    <n v="0"/>
    <n v="2.46000003814697"/>
    <n v="0"/>
    <n v="0"/>
    <n v="0"/>
    <n v="153"/>
    <n v="603"/>
    <n v="1792"/>
    <x v="1"/>
  </r>
  <r>
    <x v="14"/>
    <d v="2016-05-09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  <x v="1"/>
  </r>
  <r>
    <x v="14"/>
    <d v="2016-05-10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  <x v="1"/>
  </r>
  <r>
    <x v="14"/>
    <d v="2016-05-11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  <x v="1"/>
  </r>
  <r>
    <x v="14"/>
    <d v="2016-05-12T00:00:00"/>
    <n v="17"/>
    <n v="9.9999997764825804E-3"/>
    <n v="9.9999997764825804E-3"/>
    <n v="0"/>
    <n v="0"/>
    <n v="0"/>
    <n v="9.9999997764825804E-3"/>
    <n v="0"/>
    <n v="0"/>
    <n v="0"/>
    <n v="2"/>
    <n v="0"/>
    <n v="257"/>
    <x v="1"/>
  </r>
  <r>
    <x v="15"/>
    <d v="2016-04-12T00:00:00"/>
    <n v="10122"/>
    <n v="7.7800002098083496"/>
    <n v="7.7800002098083496"/>
    <n v="0"/>
    <n v="0"/>
    <n v="0"/>
    <n v="0"/>
    <n v="0"/>
    <n v="0"/>
    <n v="0"/>
    <n v="0"/>
    <n v="1440"/>
    <n v="2955"/>
    <x v="0"/>
  </r>
  <r>
    <x v="15"/>
    <d v="2016-04-13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  <x v="0"/>
  </r>
  <r>
    <x v="15"/>
    <d v="2016-04-14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  <x v="0"/>
  </r>
  <r>
    <x v="15"/>
    <d v="2016-04-15T00:00:00"/>
    <n v="8758"/>
    <n v="6.7300000190734899"/>
    <n v="6.7300000190734899"/>
    <n v="0"/>
    <n v="0"/>
    <n v="0"/>
    <n v="6.7300000190734899"/>
    <n v="0"/>
    <n v="0"/>
    <n v="0"/>
    <n v="299"/>
    <n v="837"/>
    <n v="3066"/>
    <x v="0"/>
  </r>
  <r>
    <x v="15"/>
    <d v="2016-04-16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  <x v="0"/>
  </r>
  <r>
    <x v="15"/>
    <d v="2016-04-17T00:00:00"/>
    <n v="4660"/>
    <n v="3.5799999237060498"/>
    <n v="3.5799999237060498"/>
    <n v="0"/>
    <n v="0"/>
    <n v="0"/>
    <n v="3.5799999237060498"/>
    <n v="0"/>
    <n v="0"/>
    <n v="0"/>
    <n v="201"/>
    <n v="721"/>
    <n v="2572"/>
    <x v="0"/>
  </r>
  <r>
    <x v="15"/>
    <d v="2016-04-18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  <x v="0"/>
  </r>
  <r>
    <x v="15"/>
    <d v="2016-04-19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  <x v="0"/>
  </r>
  <r>
    <x v="15"/>
    <d v="2016-04-20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  <x v="0"/>
  </r>
  <r>
    <x v="15"/>
    <d v="2016-04-21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  <x v="0"/>
  </r>
  <r>
    <x v="15"/>
    <d v="2016-04-22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  <x v="0"/>
  </r>
  <r>
    <x v="15"/>
    <d v="2016-04-23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  <x v="0"/>
  </r>
  <r>
    <x v="15"/>
    <d v="2016-04-24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  <x v="0"/>
  </r>
  <r>
    <x v="15"/>
    <d v="2016-04-25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  <x v="0"/>
  </r>
  <r>
    <x v="15"/>
    <d v="2016-04-26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  <x v="0"/>
  </r>
  <r>
    <x v="15"/>
    <d v="2016-04-27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  <x v="0"/>
  </r>
  <r>
    <x v="15"/>
    <d v="2016-04-28T00:00:00"/>
    <n v="10074"/>
    <n v="7.75"/>
    <n v="7.75"/>
    <n v="0"/>
    <n v="1.28999996185303"/>
    <n v="0.43000000715255698"/>
    <n v="6.0300002098083496"/>
    <n v="0"/>
    <n v="19"/>
    <n v="9"/>
    <n v="234"/>
    <n v="878"/>
    <n v="2969"/>
    <x v="0"/>
  </r>
  <r>
    <x v="15"/>
    <d v="2016-04-29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  <x v="0"/>
  </r>
  <r>
    <x v="15"/>
    <d v="2016-04-30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  <x v="0"/>
  </r>
  <r>
    <x v="15"/>
    <d v="2016-05-01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  <x v="1"/>
  </r>
  <r>
    <x v="15"/>
    <d v="2016-05-02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  <x v="1"/>
  </r>
  <r>
    <x v="15"/>
    <d v="2016-05-03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  <x v="1"/>
  </r>
  <r>
    <x v="15"/>
    <d v="2016-05-04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  <x v="1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  <x v="1"/>
  </r>
  <r>
    <x v="15"/>
    <d v="2016-05-06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  <x v="1"/>
  </r>
  <r>
    <x v="15"/>
    <d v="2016-05-07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  <x v="1"/>
  </r>
  <r>
    <x v="15"/>
    <d v="2016-05-08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  <x v="1"/>
  </r>
  <r>
    <x v="15"/>
    <d v="2016-05-09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  <x v="1"/>
  </r>
  <r>
    <x v="15"/>
    <d v="2016-05-10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  <x v="1"/>
  </r>
  <r>
    <x v="15"/>
    <d v="2016-05-11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  <x v="1"/>
  </r>
  <r>
    <x v="15"/>
    <d v="2016-05-12T00:00:00"/>
    <n v="3369"/>
    <n v="2.5899999141693102"/>
    <n v="2.5899999141693102"/>
    <n v="0"/>
    <n v="0"/>
    <n v="0"/>
    <n v="2.5899999141693102"/>
    <n v="0"/>
    <n v="0"/>
    <n v="0"/>
    <n v="108"/>
    <n v="825"/>
    <n v="1623"/>
    <x v="1"/>
  </r>
  <r>
    <x v="16"/>
    <d v="2016-04-12T00:00:00"/>
    <n v="3276"/>
    <n v="2.2000000476837198"/>
    <n v="2.2000000476837198"/>
    <n v="0"/>
    <n v="0"/>
    <n v="0"/>
    <n v="2.2000000476837198"/>
    <n v="0"/>
    <n v="0"/>
    <n v="0"/>
    <n v="196"/>
    <n v="787"/>
    <n v="2113"/>
    <x v="0"/>
  </r>
  <r>
    <x v="16"/>
    <d v="2016-04-13T00:00:00"/>
    <n v="2961"/>
    <n v="1.9900000095367401"/>
    <n v="1.9900000095367401"/>
    <n v="0"/>
    <n v="0"/>
    <n v="0"/>
    <n v="1.9900000095367401"/>
    <n v="0"/>
    <n v="0"/>
    <n v="0"/>
    <n v="194"/>
    <n v="840"/>
    <n v="2095"/>
    <x v="0"/>
  </r>
  <r>
    <x v="16"/>
    <d v="2016-04-14T00:00:00"/>
    <n v="3974"/>
    <n v="2.6700000762939502"/>
    <n v="2.6700000762939502"/>
    <n v="0"/>
    <n v="0"/>
    <n v="0"/>
    <n v="2.6700000762939502"/>
    <n v="0"/>
    <n v="0"/>
    <n v="0"/>
    <n v="231"/>
    <n v="717"/>
    <n v="2194"/>
    <x v="0"/>
  </r>
  <r>
    <x v="16"/>
    <d v="2016-04-15T00:00:00"/>
    <n v="7198"/>
    <n v="4.8299999237060502"/>
    <n v="4.8299999237060502"/>
    <n v="0"/>
    <n v="0"/>
    <n v="0"/>
    <n v="4.8299999237060502"/>
    <n v="0"/>
    <n v="0"/>
    <n v="0"/>
    <n v="350"/>
    <n v="711"/>
    <n v="2496"/>
    <x v="0"/>
  </r>
  <r>
    <x v="16"/>
    <d v="2016-04-16T00:00:00"/>
    <n v="3945"/>
    <n v="2.6500000953674299"/>
    <n v="2.6500000953674299"/>
    <n v="0"/>
    <n v="0"/>
    <n v="0"/>
    <n v="2.6500000953674299"/>
    <n v="0"/>
    <n v="0"/>
    <n v="0"/>
    <n v="225"/>
    <n v="716"/>
    <n v="2180"/>
    <x v="0"/>
  </r>
  <r>
    <x v="16"/>
    <d v="2016-04-17T00:00:00"/>
    <n v="2268"/>
    <n v="1.5199999809265099"/>
    <n v="1.5199999809265099"/>
    <n v="0"/>
    <n v="0"/>
    <n v="0"/>
    <n v="1.5199999809265099"/>
    <n v="0"/>
    <n v="0"/>
    <n v="0"/>
    <n v="114"/>
    <n v="1219"/>
    <n v="1933"/>
    <x v="0"/>
  </r>
  <r>
    <x v="16"/>
    <d v="2016-04-18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  <x v="0"/>
  </r>
  <r>
    <x v="16"/>
    <d v="2016-04-19T00:00:00"/>
    <n v="2064"/>
    <n v="1.3899999856948899"/>
    <n v="1.3899999856948899"/>
    <n v="0"/>
    <n v="0"/>
    <n v="0"/>
    <n v="1.3899999856948899"/>
    <n v="0"/>
    <n v="0"/>
    <n v="0"/>
    <n v="121"/>
    <n v="895"/>
    <n v="1954"/>
    <x v="0"/>
  </r>
  <r>
    <x v="16"/>
    <d v="2016-04-20T00:00:00"/>
    <n v="2072"/>
    <n v="1.3899999856948899"/>
    <n v="1.3899999856948899"/>
    <n v="0"/>
    <n v="0"/>
    <n v="0"/>
    <n v="1.3899999856948899"/>
    <n v="0"/>
    <n v="0"/>
    <n v="0"/>
    <n v="137"/>
    <n v="841"/>
    <n v="1974"/>
    <x v="0"/>
  </r>
  <r>
    <x v="16"/>
    <d v="2016-04-21T00:00:00"/>
    <n v="3809"/>
    <n v="2.5599999427795401"/>
    <n v="2.5599999427795401"/>
    <n v="0"/>
    <n v="0"/>
    <n v="0"/>
    <n v="2.53999996185303"/>
    <n v="0"/>
    <n v="0"/>
    <n v="0"/>
    <n v="215"/>
    <n v="756"/>
    <n v="2150"/>
    <x v="0"/>
  </r>
  <r>
    <x v="16"/>
    <d v="2016-04-22T00:00:00"/>
    <n v="6831"/>
    <n v="4.5799999237060502"/>
    <n v="4.5799999237060502"/>
    <n v="0"/>
    <n v="0"/>
    <n v="0"/>
    <n v="4.5799999237060502"/>
    <n v="0"/>
    <n v="0"/>
    <n v="0"/>
    <n v="317"/>
    <n v="706"/>
    <n v="2432"/>
    <x v="0"/>
  </r>
  <r>
    <x v="16"/>
    <d v="2016-04-23T00:00:00"/>
    <n v="4363"/>
    <n v="2.9300000667571999"/>
    <n v="2.9300000667571999"/>
    <n v="0"/>
    <n v="0"/>
    <n v="0"/>
    <n v="2.9300000667571999"/>
    <n v="0"/>
    <n v="0"/>
    <n v="0"/>
    <n v="201"/>
    <n v="1239"/>
    <n v="2149"/>
    <x v="0"/>
  </r>
  <r>
    <x v="16"/>
    <d v="2016-04-24T00:00:00"/>
    <n v="5002"/>
    <n v="3.3599998950958301"/>
    <n v="3.3599998950958301"/>
    <n v="0"/>
    <n v="0"/>
    <n v="0"/>
    <n v="3.3599998950958301"/>
    <n v="0"/>
    <n v="0"/>
    <n v="0"/>
    <n v="244"/>
    <n v="1196"/>
    <n v="2247"/>
    <x v="0"/>
  </r>
  <r>
    <x v="16"/>
    <d v="2016-04-25T00:00:00"/>
    <n v="3385"/>
    <n v="2.2699999809265101"/>
    <n v="2.2699999809265101"/>
    <n v="0"/>
    <n v="0"/>
    <n v="0"/>
    <n v="2.2699999809265101"/>
    <n v="0"/>
    <n v="0"/>
    <n v="0"/>
    <n v="179"/>
    <n v="916"/>
    <n v="2070"/>
    <x v="0"/>
  </r>
  <r>
    <x v="16"/>
    <d v="2016-04-2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  <x v="0"/>
  </r>
  <r>
    <x v="16"/>
    <d v="2016-04-2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  <x v="0"/>
  </r>
  <r>
    <x v="16"/>
    <d v="2016-04-28T00:00:00"/>
    <n v="4493"/>
    <n v="3.0099999904632599"/>
    <n v="3.0099999904632599"/>
    <n v="0"/>
    <n v="0"/>
    <n v="0"/>
    <n v="3.0099999904632599"/>
    <n v="0"/>
    <n v="0"/>
    <n v="0"/>
    <n v="236"/>
    <n v="762"/>
    <n v="2203"/>
    <x v="0"/>
  </r>
  <r>
    <x v="16"/>
    <d v="2016-04-29T00:00:00"/>
    <n v="4676"/>
    <n v="3.1400001049041699"/>
    <n v="3.1400001049041699"/>
    <n v="0"/>
    <n v="0"/>
    <n v="0"/>
    <n v="3.1300001144409202"/>
    <n v="0"/>
    <n v="0"/>
    <n v="0"/>
    <n v="226"/>
    <n v="1106"/>
    <n v="2196"/>
    <x v="0"/>
  </r>
  <r>
    <x v="16"/>
    <d v="2016-04-30T00:00:00"/>
    <n v="6222"/>
    <n v="4.1799998283386204"/>
    <n v="4.1799998283386204"/>
    <n v="0"/>
    <n v="0"/>
    <n v="0"/>
    <n v="4.1799998283386204"/>
    <n v="0"/>
    <n v="0"/>
    <n v="0"/>
    <n v="290"/>
    <n v="797"/>
    <n v="2363"/>
    <x v="0"/>
  </r>
  <r>
    <x v="16"/>
    <d v="2016-05-01T00:00:00"/>
    <n v="5232"/>
    <n v="3.5099999904632599"/>
    <n v="3.5099999904632599"/>
    <n v="0"/>
    <n v="0"/>
    <n v="0"/>
    <n v="3.5099999904632599"/>
    <n v="0"/>
    <n v="0"/>
    <n v="0"/>
    <n v="240"/>
    <n v="741"/>
    <n v="2246"/>
    <x v="1"/>
  </r>
  <r>
    <x v="16"/>
    <d v="2016-05-02T00:00:00"/>
    <n v="6910"/>
    <n v="4.75"/>
    <n v="4.75"/>
    <n v="0"/>
    <n v="2.21000003814697"/>
    <n v="0.18999999761581399"/>
    <n v="2.3499999046325701"/>
    <n v="0"/>
    <n v="27"/>
    <n v="4"/>
    <n v="200"/>
    <n v="667"/>
    <n v="2336"/>
    <x v="1"/>
  </r>
  <r>
    <x v="16"/>
    <d v="2016-05-0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  <x v="1"/>
  </r>
  <r>
    <x v="16"/>
    <d v="2016-05-04T00:00:00"/>
    <n v="2923"/>
    <n v="1.96000003814697"/>
    <n v="1.96000003814697"/>
    <n v="0"/>
    <n v="0"/>
    <n v="0"/>
    <n v="1.96000003814697"/>
    <n v="0"/>
    <n v="0"/>
    <n v="0"/>
    <n v="180"/>
    <n v="897"/>
    <n v="2070"/>
    <x v="1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  <x v="1"/>
  </r>
  <r>
    <x v="16"/>
    <d v="2016-05-06T00:00:00"/>
    <n v="4514"/>
    <n v="3.0299999713897701"/>
    <n v="3.0299999713897701"/>
    <n v="0"/>
    <n v="0"/>
    <n v="0"/>
    <n v="3.0299999713897701"/>
    <n v="0"/>
    <n v="0"/>
    <n v="0"/>
    <n v="229"/>
    <n v="809"/>
    <n v="2211"/>
    <x v="1"/>
  </r>
  <r>
    <x v="16"/>
    <d v="2016-05-0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  <x v="1"/>
  </r>
  <r>
    <x v="16"/>
    <d v="2016-05-08T00:00:00"/>
    <n v="7303"/>
    <n v="4.9000000953674299"/>
    <n v="4.9000000953674299"/>
    <n v="0"/>
    <n v="0"/>
    <n v="0.25"/>
    <n v="4.6500000953674299"/>
    <n v="0"/>
    <n v="0"/>
    <n v="8"/>
    <n v="308"/>
    <n v="733"/>
    <n v="2423"/>
    <x v="1"/>
  </r>
  <r>
    <x v="16"/>
    <d v="2016-05-09T00:00:00"/>
    <n v="5275"/>
    <n v="3.53999996185303"/>
    <n v="3.53999996185303"/>
    <n v="0"/>
    <n v="0"/>
    <n v="0"/>
    <n v="3.53999996185303"/>
    <n v="0"/>
    <n v="0"/>
    <n v="0"/>
    <n v="266"/>
    <n v="641"/>
    <n v="2281"/>
    <x v="1"/>
  </r>
  <r>
    <x v="16"/>
    <d v="2016-05-10T00:00:00"/>
    <n v="3915"/>
    <n v="2.6300001144409202"/>
    <n v="2.6300001144409202"/>
    <n v="0"/>
    <n v="0"/>
    <n v="0"/>
    <n v="2.6300001144409202"/>
    <n v="0"/>
    <n v="0"/>
    <n v="0"/>
    <n v="231"/>
    <n v="783"/>
    <n v="2181"/>
    <x v="1"/>
  </r>
  <r>
    <x v="16"/>
    <d v="2016-05-11T00:00:00"/>
    <n v="9105"/>
    <n v="6.1100001335143999"/>
    <n v="6.1100001335143999"/>
    <n v="0"/>
    <n v="2.25"/>
    <n v="1"/>
    <n v="2.8599998950958301"/>
    <n v="0"/>
    <n v="34"/>
    <n v="22"/>
    <n v="232"/>
    <n v="622"/>
    <n v="2499"/>
    <x v="1"/>
  </r>
  <r>
    <x v="16"/>
    <d v="2016-05-12T00:00:00"/>
    <n v="768"/>
    <n v="0.519999980926514"/>
    <n v="0.519999980926514"/>
    <n v="0"/>
    <n v="0"/>
    <n v="0"/>
    <n v="0.519999980926514"/>
    <n v="0"/>
    <n v="0"/>
    <n v="0"/>
    <n v="58"/>
    <n v="380"/>
    <n v="1212"/>
    <x v="1"/>
  </r>
  <r>
    <x v="17"/>
    <d v="2016-04-12T00:00:00"/>
    <n v="5135"/>
    <n v="3.3900001049041699"/>
    <n v="3.3900001049041699"/>
    <n v="0"/>
    <n v="0"/>
    <n v="0"/>
    <n v="3.3900001049041699"/>
    <n v="0"/>
    <n v="0"/>
    <n v="0"/>
    <n v="318"/>
    <n v="1122"/>
    <n v="1909"/>
    <x v="0"/>
  </r>
  <r>
    <x v="17"/>
    <d v="2016-04-13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  <x v="0"/>
  </r>
  <r>
    <x v="17"/>
    <d v="2016-04-14T00:00:00"/>
    <n v="6799"/>
    <n v="4.4899997711181596"/>
    <n v="4.4899997711181596"/>
    <n v="0"/>
    <n v="0"/>
    <n v="0"/>
    <n v="4.4899997711181596"/>
    <n v="0"/>
    <n v="0"/>
    <n v="0"/>
    <n v="279"/>
    <n v="1161"/>
    <n v="1922"/>
    <x v="0"/>
  </r>
  <r>
    <x v="17"/>
    <d v="2016-04-15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  <x v="0"/>
  </r>
  <r>
    <x v="17"/>
    <d v="2016-04-16T00:00:00"/>
    <n v="7289"/>
    <n v="4.8200001716613796"/>
    <n v="4.8200001716613796"/>
    <n v="0"/>
    <n v="0.55000001192092896"/>
    <n v="0.75"/>
    <n v="3.5"/>
    <n v="0"/>
    <n v="8"/>
    <n v="12"/>
    <n v="308"/>
    <n v="1112"/>
    <n v="1997"/>
    <x v="0"/>
  </r>
  <r>
    <x v="17"/>
    <d v="2016-04-17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  <x v="0"/>
  </r>
  <r>
    <x v="17"/>
    <d v="2016-04-18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  <x v="0"/>
  </r>
  <r>
    <x v="17"/>
    <d v="2016-04-19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  <x v="0"/>
  </r>
  <r>
    <x v="17"/>
    <d v="2016-04-20T00:00:00"/>
    <n v="4803"/>
    <n v="3.1700000762939502"/>
    <n v="3.1700000762939502"/>
    <n v="0"/>
    <n v="0"/>
    <n v="0"/>
    <n v="3.1700000762939502"/>
    <n v="0"/>
    <n v="0"/>
    <n v="0"/>
    <n v="222"/>
    <n v="1218"/>
    <n v="1788"/>
    <x v="0"/>
  </r>
  <r>
    <x v="17"/>
    <d v="2016-04-2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  <x v="0"/>
  </r>
  <r>
    <x v="17"/>
    <d v="2016-04-2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  <x v="0"/>
  </r>
  <r>
    <x v="17"/>
    <d v="2016-04-2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  <x v="0"/>
  </r>
  <r>
    <x v="17"/>
    <d v="2016-04-24T00:00:00"/>
    <n v="8563"/>
    <n v="5.6599998474121103"/>
    <n v="5.6599998474121103"/>
    <n v="0"/>
    <n v="0"/>
    <n v="0"/>
    <n v="5.6500000953674299"/>
    <n v="0"/>
    <n v="0"/>
    <n v="0"/>
    <n v="395"/>
    <n v="1045"/>
    <n v="2173"/>
    <x v="0"/>
  </r>
  <r>
    <x v="17"/>
    <d v="2016-04-2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  <x v="0"/>
  </r>
  <r>
    <x v="17"/>
    <d v="2016-04-2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  <x v="0"/>
  </r>
  <r>
    <x v="17"/>
    <d v="2016-04-2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  <x v="0"/>
  </r>
  <r>
    <x v="17"/>
    <d v="2016-04-2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  <x v="0"/>
  </r>
  <r>
    <x v="17"/>
    <d v="2016-04-2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  <x v="0"/>
  </r>
  <r>
    <x v="17"/>
    <d v="2016-04-3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  <x v="0"/>
  </r>
  <r>
    <x v="17"/>
    <d v="2016-05-01T00:00:00"/>
    <n v="3428"/>
    <n v="2.2699999809265101"/>
    <n v="2.2699999809265101"/>
    <n v="0"/>
    <n v="0"/>
    <n v="0"/>
    <n v="2.2699999809265101"/>
    <n v="0"/>
    <n v="0"/>
    <n v="0"/>
    <n v="190"/>
    <n v="1121"/>
    <n v="1692"/>
    <x v="1"/>
  </r>
  <r>
    <x v="17"/>
    <d v="2016-05-02T00:00:00"/>
    <n v="7891"/>
    <n v="5.2199997901916504"/>
    <n v="5.2199997901916504"/>
    <n v="0"/>
    <n v="0"/>
    <n v="0"/>
    <n v="5.2199997901916504"/>
    <n v="0"/>
    <n v="0"/>
    <n v="0"/>
    <n v="383"/>
    <n v="1057"/>
    <n v="2066"/>
    <x v="1"/>
  </r>
  <r>
    <x v="17"/>
    <d v="2016-05-0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  <x v="1"/>
  </r>
  <r>
    <x v="17"/>
    <d v="2016-05-04T00:00:00"/>
    <n v="5232"/>
    <n v="3.46000003814697"/>
    <n v="3.46000003814697"/>
    <n v="0"/>
    <n v="0"/>
    <n v="0"/>
    <n v="3.46000003814697"/>
    <n v="0"/>
    <n v="0"/>
    <n v="0"/>
    <n v="252"/>
    <n v="1188"/>
    <n v="1842"/>
    <x v="1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  <x v="1"/>
  </r>
  <r>
    <x v="17"/>
    <d v="2016-05-06T00:00:00"/>
    <n v="3755"/>
    <n v="2.4800000190734899"/>
    <n v="2.4800000190734899"/>
    <n v="0"/>
    <n v="0"/>
    <n v="0"/>
    <n v="2.4800000190734899"/>
    <n v="0"/>
    <n v="0"/>
    <n v="0"/>
    <n v="202"/>
    <n v="1238"/>
    <n v="1722"/>
    <x v="1"/>
  </r>
  <r>
    <x v="17"/>
    <d v="2016-05-0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  <x v="1"/>
  </r>
  <r>
    <x v="17"/>
    <d v="2016-05-0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  <x v="1"/>
  </r>
  <r>
    <x v="17"/>
    <d v="2016-05-0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  <x v="1"/>
  </r>
  <r>
    <x v="17"/>
    <d v="2016-05-1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  <x v="1"/>
  </r>
  <r>
    <x v="17"/>
    <d v="2016-05-1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  <x v="1"/>
  </r>
  <r>
    <x v="17"/>
    <d v="2016-05-12T00:00:00"/>
    <n v="6307"/>
    <n v="4.1700000762939498"/>
    <n v="4.1700000762939498"/>
    <n v="0"/>
    <n v="0"/>
    <n v="0"/>
    <n v="4.1700000762939498"/>
    <n v="0"/>
    <n v="0"/>
    <n v="0"/>
    <n v="247"/>
    <n v="736"/>
    <n v="1452"/>
    <x v="1"/>
  </r>
  <r>
    <x v="18"/>
    <d v="2016-04-12T00:00:00"/>
    <n v="7213"/>
    <n v="5.8800001144409197"/>
    <n v="5.8800001144409197"/>
    <n v="0"/>
    <n v="0"/>
    <n v="0"/>
    <n v="5.8499999046325701"/>
    <n v="0"/>
    <n v="0"/>
    <n v="0"/>
    <n v="263"/>
    <n v="718"/>
    <n v="2947"/>
    <x v="0"/>
  </r>
  <r>
    <x v="18"/>
    <d v="2016-04-13T00:00:00"/>
    <n v="6877"/>
    <n v="5.5799999237060502"/>
    <n v="5.5799999237060502"/>
    <n v="0"/>
    <n v="0"/>
    <n v="0"/>
    <n v="5.5799999237060502"/>
    <n v="0"/>
    <n v="0"/>
    <n v="0"/>
    <n v="258"/>
    <n v="777"/>
    <n v="2898"/>
    <x v="0"/>
  </r>
  <r>
    <x v="18"/>
    <d v="2016-04-14T00:00:00"/>
    <n v="7860"/>
    <n v="6.3699998855590803"/>
    <n v="6.3699998855590803"/>
    <n v="0"/>
    <n v="0"/>
    <n v="0"/>
    <n v="6.3699998855590803"/>
    <n v="0"/>
    <n v="0"/>
    <n v="0"/>
    <n v="271"/>
    <n v="772"/>
    <n v="2984"/>
    <x v="0"/>
  </r>
  <r>
    <x v="18"/>
    <d v="2016-04-15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  <x v="0"/>
  </r>
  <r>
    <x v="18"/>
    <d v="2016-04-16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  <x v="0"/>
  </r>
  <r>
    <x v="18"/>
    <d v="2016-04-17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  <x v="0"/>
  </r>
  <r>
    <x v="18"/>
    <d v="2016-04-18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  <x v="0"/>
  </r>
  <r>
    <x v="18"/>
    <d v="2016-04-19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  <x v="0"/>
  </r>
  <r>
    <x v="18"/>
    <d v="2016-04-20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  <x v="0"/>
  </r>
  <r>
    <x v="18"/>
    <d v="2016-04-21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  <x v="0"/>
  </r>
  <r>
    <x v="18"/>
    <d v="2016-04-22T00:00:00"/>
    <n v="1664"/>
    <n v="1.3500000238418599"/>
    <n v="1.3500000238418599"/>
    <n v="0"/>
    <n v="0"/>
    <n v="0"/>
    <n v="1.3500000238418599"/>
    <n v="0"/>
    <n v="0"/>
    <n v="0"/>
    <n v="72"/>
    <n v="1341"/>
    <n v="2241"/>
    <x v="0"/>
  </r>
  <r>
    <x v="18"/>
    <d v="2016-04-23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  <x v="0"/>
  </r>
  <r>
    <x v="18"/>
    <d v="2016-04-24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  <x v="0"/>
  </r>
  <r>
    <x v="18"/>
    <d v="2016-04-25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  <x v="0"/>
  </r>
  <r>
    <x v="18"/>
    <d v="2016-04-26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  <x v="0"/>
  </r>
  <r>
    <x v="18"/>
    <d v="2016-04-27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  <x v="0"/>
  </r>
  <r>
    <x v="18"/>
    <d v="2016-04-28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  <x v="0"/>
  </r>
  <r>
    <x v="18"/>
    <d v="2016-04-29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  <x v="0"/>
  </r>
  <r>
    <x v="18"/>
    <d v="2016-04-30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  <x v="0"/>
  </r>
  <r>
    <x v="18"/>
    <d v="2016-05-01T00:00:00"/>
    <n v="0"/>
    <n v="0"/>
    <n v="0"/>
    <n v="0"/>
    <n v="0"/>
    <n v="0"/>
    <n v="0"/>
    <n v="0"/>
    <n v="0"/>
    <n v="0"/>
    <n v="0"/>
    <n v="1440"/>
    <n v="2017"/>
    <x v="1"/>
  </r>
  <r>
    <x v="18"/>
    <d v="2016-05-02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  <x v="1"/>
  </r>
  <r>
    <x v="18"/>
    <d v="2016-05-03T00:00:00"/>
    <n v="9454"/>
    <n v="7.6700000762939498"/>
    <n v="7.6700000762939498"/>
    <n v="0"/>
    <n v="0"/>
    <n v="0"/>
    <n v="7.6700000762939498"/>
    <n v="0"/>
    <n v="0"/>
    <n v="0"/>
    <n v="313"/>
    <n v="729"/>
    <n v="3145"/>
    <x v="1"/>
  </r>
  <r>
    <x v="18"/>
    <d v="2016-05-04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  <x v="1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  <x v="1"/>
  </r>
  <r>
    <x v="18"/>
    <d v="2016-05-06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  <x v="1"/>
  </r>
  <r>
    <x v="18"/>
    <d v="2016-05-07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  <x v="1"/>
  </r>
  <r>
    <x v="18"/>
    <d v="2016-05-08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  <x v="1"/>
  </r>
  <r>
    <x v="18"/>
    <d v="2016-05-09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  <x v="1"/>
  </r>
  <r>
    <x v="18"/>
    <d v="2016-05-10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  <x v="1"/>
  </r>
  <r>
    <x v="18"/>
    <d v="2016-05-11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  <x v="1"/>
  </r>
  <r>
    <x v="18"/>
    <d v="2016-05-12T00:00:00"/>
    <n v="2752"/>
    <n v="2.2300000190734899"/>
    <n v="2.2300000190734899"/>
    <n v="0"/>
    <n v="0"/>
    <n v="0"/>
    <n v="2.2300000190734899"/>
    <n v="0"/>
    <n v="0"/>
    <n v="0"/>
    <n v="68"/>
    <n v="241"/>
    <n v="1240"/>
    <x v="1"/>
  </r>
  <r>
    <x v="19"/>
    <d v="2016-04-12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  <x v="0"/>
  </r>
  <r>
    <x v="19"/>
    <d v="2016-04-13T00:00:00"/>
    <n v="4832"/>
    <n v="3.1600000858306898"/>
    <n v="3.1600000858306898"/>
    <n v="0"/>
    <n v="0"/>
    <n v="0"/>
    <n v="3.1600000858306898"/>
    <n v="0"/>
    <n v="0"/>
    <n v="0"/>
    <n v="226"/>
    <n v="647"/>
    <n v="1718"/>
    <x v="0"/>
  </r>
  <r>
    <x v="19"/>
    <d v="2016-04-14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  <x v="0"/>
  </r>
  <r>
    <x v="19"/>
    <d v="2016-04-15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  <x v="0"/>
  </r>
  <r>
    <x v="19"/>
    <d v="2016-04-16T00:00:00"/>
    <n v="5771"/>
    <n v="3.7699999809265101"/>
    <n v="3.7699999809265101"/>
    <n v="0"/>
    <n v="0"/>
    <n v="0"/>
    <n v="3.7699999809265101"/>
    <n v="0"/>
    <n v="0"/>
    <n v="0"/>
    <n v="288"/>
    <n v="521"/>
    <n v="1831"/>
    <x v="0"/>
  </r>
  <r>
    <x v="19"/>
    <d v="2016-04-17T00:00:00"/>
    <n v="655"/>
    <n v="0.43000000715255698"/>
    <n v="0.43000000715255698"/>
    <n v="0"/>
    <n v="0"/>
    <n v="0"/>
    <n v="0.43000000715255698"/>
    <n v="0"/>
    <n v="0"/>
    <n v="0"/>
    <n v="46"/>
    <n v="943"/>
    <n v="1397"/>
    <x v="0"/>
  </r>
  <r>
    <x v="19"/>
    <d v="2016-04-18T00:00:00"/>
    <n v="3727"/>
    <n v="2.4300000667571999"/>
    <n v="2.4300000667571999"/>
    <n v="0"/>
    <n v="0"/>
    <n v="0"/>
    <n v="2.4300000667571999"/>
    <n v="0"/>
    <n v="0"/>
    <n v="0"/>
    <n v="206"/>
    <n v="622"/>
    <n v="1683"/>
    <x v="0"/>
  </r>
  <r>
    <x v="19"/>
    <d v="2016-04-19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  <x v="0"/>
  </r>
  <r>
    <x v="19"/>
    <d v="2016-04-20T00:00:00"/>
    <n v="2713"/>
    <n v="1.7699999809265099"/>
    <n v="1.7699999809265099"/>
    <n v="0"/>
    <n v="0"/>
    <n v="0"/>
    <n v="1.7699999809265099"/>
    <n v="0"/>
    <n v="0"/>
    <n v="0"/>
    <n v="148"/>
    <n v="598"/>
    <n v="1570"/>
    <x v="0"/>
  </r>
  <r>
    <x v="19"/>
    <d v="2016-04-21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  <x v="0"/>
  </r>
  <r>
    <x v="19"/>
    <d v="2016-04-22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  <x v="0"/>
  </r>
  <r>
    <x v="19"/>
    <d v="2016-04-23T00:00:00"/>
    <n v="4112"/>
    <n v="2.6900000572204599"/>
    <n v="2.6900000572204599"/>
    <n v="0"/>
    <n v="0"/>
    <n v="0"/>
    <n v="2.6800000667571999"/>
    <n v="0"/>
    <n v="0"/>
    <n v="0"/>
    <n v="272"/>
    <n v="443"/>
    <n v="1776"/>
    <x v="0"/>
  </r>
  <r>
    <x v="19"/>
    <d v="2016-04-24T00:00:00"/>
    <n v="1807"/>
    <n v="1.1799999475479099"/>
    <n v="1.1799999475479099"/>
    <n v="0"/>
    <n v="0"/>
    <n v="0"/>
    <n v="1.1799999475479099"/>
    <n v="0"/>
    <n v="0"/>
    <n v="0"/>
    <n v="104"/>
    <n v="582"/>
    <n v="1507"/>
    <x v="0"/>
  </r>
  <r>
    <x v="19"/>
    <d v="2016-04-25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  <x v="0"/>
  </r>
  <r>
    <x v="19"/>
    <d v="2016-04-26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  <x v="0"/>
  </r>
  <r>
    <x v="19"/>
    <d v="2016-04-27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  <x v="0"/>
  </r>
  <r>
    <x v="19"/>
    <d v="2016-04-28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  <x v="0"/>
  </r>
  <r>
    <x v="19"/>
    <d v="2016-04-29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  <x v="0"/>
  </r>
  <r>
    <x v="19"/>
    <d v="2016-04-30T00:00:00"/>
    <n v="1202"/>
    <n v="0.77999997138977095"/>
    <n v="0.77999997138977095"/>
    <n v="0"/>
    <n v="0"/>
    <n v="0"/>
    <n v="0.77999997138977095"/>
    <n v="0"/>
    <n v="0"/>
    <n v="0"/>
    <n v="84"/>
    <n v="506"/>
    <n v="1463"/>
    <x v="0"/>
  </r>
  <r>
    <x v="19"/>
    <d v="2016-05-01T00:00:00"/>
    <n v="5164"/>
    <n v="3.3699998855590798"/>
    <n v="3.3699998855590798"/>
    <n v="0"/>
    <n v="0"/>
    <n v="0"/>
    <n v="3.3699998855590798"/>
    <n v="0"/>
    <n v="0"/>
    <n v="0"/>
    <n v="237"/>
    <n v="436"/>
    <n v="1747"/>
    <x v="1"/>
  </r>
  <r>
    <x v="19"/>
    <d v="2016-05-02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  <x v="1"/>
  </r>
  <r>
    <x v="19"/>
    <d v="2016-05-03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  <x v="1"/>
  </r>
  <r>
    <x v="19"/>
    <d v="2016-05-04T00:00:00"/>
    <n v="4249"/>
    <n v="2.7699999809265101"/>
    <n v="2.7699999809265101"/>
    <n v="0"/>
    <n v="0"/>
    <n v="0"/>
    <n v="2.7699999809265101"/>
    <n v="0"/>
    <n v="0"/>
    <n v="0"/>
    <n v="224"/>
    <n v="651"/>
    <n v="1698"/>
    <x v="1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  <x v="1"/>
  </r>
  <r>
    <x v="19"/>
    <d v="2016-05-06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  <x v="1"/>
  </r>
  <r>
    <x v="19"/>
    <d v="2016-05-07T00:00:00"/>
    <n v="1868"/>
    <n v="1.2200000286102299"/>
    <n v="1.2200000286102299"/>
    <n v="0"/>
    <n v="0"/>
    <n v="0"/>
    <n v="1.2200000286102299"/>
    <n v="0"/>
    <n v="0"/>
    <n v="0"/>
    <n v="96"/>
    <n v="902"/>
    <n v="1494"/>
    <x v="1"/>
  </r>
  <r>
    <x v="19"/>
    <d v="2016-05-08T00:00:00"/>
    <n v="6083"/>
    <n v="4"/>
    <n v="4"/>
    <n v="0"/>
    <n v="0.21999999880790699"/>
    <n v="0.46999999880790699"/>
    <n v="3.2999999523162802"/>
    <n v="0"/>
    <n v="3"/>
    <n v="8"/>
    <n v="210"/>
    <n v="505"/>
    <n v="1762"/>
    <x v="1"/>
  </r>
  <r>
    <x v="19"/>
    <d v="2016-05-09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  <x v="1"/>
  </r>
  <r>
    <x v="19"/>
    <d v="2016-05-10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  <x v="1"/>
  </r>
  <r>
    <x v="19"/>
    <d v="2016-05-11T00:00:00"/>
    <n v="4926"/>
    <n v="3.2200000286102299"/>
    <n v="3.2200000286102299"/>
    <n v="0"/>
    <n v="0"/>
    <n v="0"/>
    <n v="3.2200000286102299"/>
    <n v="0"/>
    <n v="0"/>
    <n v="0"/>
    <n v="195"/>
    <n v="628"/>
    <n v="1693"/>
    <x v="1"/>
  </r>
  <r>
    <x v="19"/>
    <d v="2016-05-12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  <x v="1"/>
  </r>
  <r>
    <x v="20"/>
    <d v="2016-04-12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  <x v="0"/>
  </r>
  <r>
    <x v="20"/>
    <d v="2016-04-13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  <x v="0"/>
  </r>
  <r>
    <x v="20"/>
    <d v="2016-04-14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  <x v="0"/>
  </r>
  <r>
    <x v="20"/>
    <d v="2016-04-15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  <x v="0"/>
  </r>
  <r>
    <x v="20"/>
    <d v="2016-04-16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  <x v="0"/>
  </r>
  <r>
    <x v="20"/>
    <d v="2016-04-17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  <x v="0"/>
  </r>
  <r>
    <x v="20"/>
    <d v="2016-04-18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  <x v="0"/>
  </r>
  <r>
    <x v="20"/>
    <d v="2016-04-19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  <x v="0"/>
  </r>
  <r>
    <x v="20"/>
    <d v="2016-04-20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  <x v="0"/>
  </r>
  <r>
    <x v="20"/>
    <d v="2016-04-21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  <x v="0"/>
  </r>
  <r>
    <x v="20"/>
    <d v="2016-04-22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  <x v="0"/>
  </r>
  <r>
    <x v="20"/>
    <d v="2016-04-23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  <x v="0"/>
  </r>
  <r>
    <x v="20"/>
    <d v="2016-04-24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  <x v="0"/>
  </r>
  <r>
    <x v="20"/>
    <d v="2016-04-25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  <x v="0"/>
  </r>
  <r>
    <x v="20"/>
    <d v="2016-04-26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  <x v="0"/>
  </r>
  <r>
    <x v="20"/>
    <d v="2016-04-27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  <x v="0"/>
  </r>
  <r>
    <x v="20"/>
    <d v="2016-04-28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  <x v="0"/>
  </r>
  <r>
    <x v="20"/>
    <d v="2016-04-29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  <x v="0"/>
  </r>
  <r>
    <x v="20"/>
    <d v="2016-04-30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  <x v="0"/>
  </r>
  <r>
    <x v="20"/>
    <d v="2016-05-01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  <x v="1"/>
  </r>
  <r>
    <x v="20"/>
    <d v="2016-05-02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  <x v="1"/>
  </r>
  <r>
    <x v="20"/>
    <d v="2016-05-03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  <x v="1"/>
  </r>
  <r>
    <x v="20"/>
    <d v="2016-05-04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  <x v="1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  <x v="1"/>
  </r>
  <r>
    <x v="20"/>
    <d v="2016-05-06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  <x v="1"/>
  </r>
  <r>
    <x v="20"/>
    <d v="2016-05-07T00:00:00"/>
    <n v="0"/>
    <n v="0"/>
    <n v="0"/>
    <n v="0"/>
    <n v="0"/>
    <n v="0"/>
    <n v="0"/>
    <n v="0"/>
    <n v="0"/>
    <n v="0"/>
    <n v="0"/>
    <n v="1440"/>
    <n v="1819"/>
    <x v="1"/>
  </r>
  <r>
    <x v="20"/>
    <d v="2016-05-08T00:00:00"/>
    <n v="0"/>
    <n v="0"/>
    <n v="0"/>
    <n v="0"/>
    <n v="0"/>
    <n v="0"/>
    <n v="0"/>
    <n v="0"/>
    <n v="0"/>
    <n v="0"/>
    <n v="0"/>
    <n v="1440"/>
    <n v="1819"/>
    <x v="1"/>
  </r>
  <r>
    <x v="20"/>
    <d v="2016-05-09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  <x v="1"/>
  </r>
  <r>
    <x v="20"/>
    <d v="2016-05-10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  <x v="1"/>
  </r>
  <r>
    <x v="20"/>
    <d v="2016-05-11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  <x v="1"/>
  </r>
  <r>
    <x v="21"/>
    <d v="2016-04-12T00:00:00"/>
    <n v="0"/>
    <n v="0"/>
    <n v="0"/>
    <n v="0"/>
    <n v="0"/>
    <n v="0"/>
    <n v="0"/>
    <n v="0"/>
    <n v="0"/>
    <n v="0"/>
    <n v="0"/>
    <n v="1440"/>
    <n v="1496"/>
    <x v="0"/>
  </r>
  <r>
    <x v="21"/>
    <d v="2016-04-13T00:00:00"/>
    <n v="0"/>
    <n v="0"/>
    <n v="0"/>
    <n v="0"/>
    <n v="0"/>
    <n v="0"/>
    <n v="0"/>
    <n v="0"/>
    <n v="0"/>
    <n v="0"/>
    <n v="0"/>
    <n v="1440"/>
    <n v="1496"/>
    <x v="0"/>
  </r>
  <r>
    <x v="21"/>
    <d v="2016-04-14T00:00:00"/>
    <n v="0"/>
    <n v="0"/>
    <n v="0"/>
    <n v="0"/>
    <n v="0"/>
    <n v="0"/>
    <n v="0"/>
    <n v="0"/>
    <n v="0"/>
    <n v="0"/>
    <n v="0"/>
    <n v="1440"/>
    <n v="1496"/>
    <x v="0"/>
  </r>
  <r>
    <x v="21"/>
    <d v="2016-04-15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  <x v="0"/>
  </r>
  <r>
    <x v="21"/>
    <d v="2016-04-16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  <x v="0"/>
  </r>
  <r>
    <x v="21"/>
    <d v="2016-04-17T00:00:00"/>
    <n v="7150"/>
    <n v="5.4000000953674299"/>
    <n v="5.4000000953674299"/>
    <n v="0"/>
    <n v="0"/>
    <n v="0"/>
    <n v="5.4000000953674299"/>
    <n v="0"/>
    <n v="0"/>
    <n v="0"/>
    <n v="312"/>
    <n v="702"/>
    <n v="2225"/>
    <x v="0"/>
  </r>
  <r>
    <x v="21"/>
    <d v="2016-04-18T00:00:00"/>
    <n v="5153"/>
    <n v="3.9100000858306898"/>
    <n v="3.9100000858306898"/>
    <n v="0"/>
    <n v="0"/>
    <n v="0"/>
    <n v="3.8900001049041699"/>
    <n v="0"/>
    <n v="0"/>
    <n v="0"/>
    <n v="241"/>
    <n v="759"/>
    <n v="2018"/>
    <x v="0"/>
  </r>
  <r>
    <x v="21"/>
    <d v="2016-04-19T00:00:00"/>
    <n v="11135"/>
    <n v="8.4099998474121094"/>
    <n v="8.4099998474121094"/>
    <n v="0"/>
    <n v="0"/>
    <n v="0"/>
    <n v="8.4099998474121094"/>
    <n v="0"/>
    <n v="0"/>
    <n v="0"/>
    <n v="480"/>
    <n v="425"/>
    <n v="2606"/>
    <x v="0"/>
  </r>
  <r>
    <x v="21"/>
    <d v="2016-04-20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  <x v="0"/>
  </r>
  <r>
    <x v="21"/>
    <d v="2016-04-21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  <x v="0"/>
  </r>
  <r>
    <x v="21"/>
    <d v="2016-04-22T00:00:00"/>
    <n v="8206"/>
    <n v="6.1999998092651403"/>
    <n v="6.1999998092651403"/>
    <n v="0"/>
    <n v="0"/>
    <n v="0"/>
    <n v="6.1999998092651403"/>
    <n v="0"/>
    <n v="0"/>
    <n v="0"/>
    <n v="402"/>
    <n v="413"/>
    <n v="2409"/>
    <x v="0"/>
  </r>
  <r>
    <x v="21"/>
    <d v="2016-04-23T00:00:00"/>
    <n v="11495"/>
    <n v="8.6800003051757795"/>
    <n v="8.6800003051757795"/>
    <n v="0"/>
    <n v="0"/>
    <n v="0"/>
    <n v="8.6800003051757795"/>
    <n v="0"/>
    <n v="0"/>
    <n v="0"/>
    <n v="512"/>
    <n v="468"/>
    <n v="2651"/>
    <x v="0"/>
  </r>
  <r>
    <x v="21"/>
    <d v="2016-04-24T00:00:00"/>
    <n v="7623"/>
    <n v="5.7600002288818404"/>
    <n v="5.7600002288818404"/>
    <n v="0"/>
    <n v="0"/>
    <n v="0"/>
    <n v="5.7600002288818404"/>
    <n v="0"/>
    <n v="0"/>
    <n v="0"/>
    <n v="362"/>
    <n v="711"/>
    <n v="2305"/>
    <x v="0"/>
  </r>
  <r>
    <x v="21"/>
    <d v="2016-04-25T00:00:00"/>
    <n v="0"/>
    <n v="0"/>
    <n v="0"/>
    <n v="0"/>
    <n v="0"/>
    <n v="0"/>
    <n v="0"/>
    <n v="0"/>
    <n v="0"/>
    <n v="0"/>
    <n v="0"/>
    <n v="1440"/>
    <n v="1497"/>
    <x v="0"/>
  </r>
  <r>
    <x v="21"/>
    <d v="2016-04-26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  <x v="0"/>
  </r>
  <r>
    <x v="21"/>
    <d v="2016-04-27T00:00:00"/>
    <n v="9411"/>
    <n v="7.1100001335143999"/>
    <n v="7.1100001335143999"/>
    <n v="0"/>
    <n v="0"/>
    <n v="0"/>
    <n v="7.1100001335143999"/>
    <n v="0"/>
    <n v="0"/>
    <n v="0"/>
    <n v="458"/>
    <n v="417"/>
    <n v="2576"/>
    <x v="0"/>
  </r>
  <r>
    <x v="21"/>
    <d v="2016-04-28T00:00:00"/>
    <n v="3403"/>
    <n v="2.5999999046325701"/>
    <n v="2.5999999046325701"/>
    <n v="0"/>
    <n v="0"/>
    <n v="0"/>
    <n v="2.5999999046325701"/>
    <n v="0"/>
    <n v="0"/>
    <n v="0"/>
    <n v="141"/>
    <n v="758"/>
    <n v="1879"/>
    <x v="0"/>
  </r>
  <r>
    <x v="21"/>
    <d v="2016-04-29T00:00:00"/>
    <n v="9592"/>
    <n v="7.2399997711181596"/>
    <n v="7.2399997711181596"/>
    <n v="0"/>
    <n v="0"/>
    <n v="0"/>
    <n v="7.2399997711181596"/>
    <n v="0"/>
    <n v="0"/>
    <n v="0"/>
    <n v="461"/>
    <n v="479"/>
    <n v="2560"/>
    <x v="0"/>
  </r>
  <r>
    <x v="21"/>
    <d v="2016-04-30T00:00:00"/>
    <n v="6987"/>
    <n v="5.2800002098083496"/>
    <n v="5.2800002098083496"/>
    <n v="0"/>
    <n v="0"/>
    <n v="0"/>
    <n v="5.2800002098083496"/>
    <n v="0"/>
    <n v="0"/>
    <n v="0"/>
    <n v="343"/>
    <n v="1040"/>
    <n v="2275"/>
    <x v="0"/>
  </r>
  <r>
    <x v="21"/>
    <d v="2016-05-01T00:00:00"/>
    <n v="8915"/>
    <n v="6.7300000190734899"/>
    <n v="6.7300000190734899"/>
    <n v="0"/>
    <n v="0"/>
    <n v="0"/>
    <n v="6.7300000190734899"/>
    <n v="0"/>
    <n v="0"/>
    <n v="0"/>
    <n v="397"/>
    <n v="525"/>
    <n v="2361"/>
    <x v="1"/>
  </r>
  <r>
    <x v="21"/>
    <d v="2016-05-02T00:00:00"/>
    <n v="4933"/>
    <n v="3.7300000190734899"/>
    <n v="3.7300000190734899"/>
    <n v="0"/>
    <n v="0"/>
    <n v="0"/>
    <n v="3.7300000190734899"/>
    <n v="0"/>
    <n v="0"/>
    <n v="0"/>
    <n v="236"/>
    <n v="1204"/>
    <n v="2044"/>
    <x v="1"/>
  </r>
  <r>
    <x v="21"/>
    <d v="2016-05-03T00:00:00"/>
    <n v="0"/>
    <n v="0"/>
    <n v="0"/>
    <n v="0"/>
    <n v="0"/>
    <n v="0"/>
    <n v="0"/>
    <n v="0"/>
    <n v="0"/>
    <n v="0"/>
    <n v="0"/>
    <n v="1440"/>
    <n v="1496"/>
    <x v="1"/>
  </r>
  <r>
    <x v="21"/>
    <d v="2016-05-04T00:00:00"/>
    <n v="2997"/>
    <n v="2.2599999904632599"/>
    <n v="2.2599999904632599"/>
    <n v="0"/>
    <n v="0"/>
    <n v="0"/>
    <n v="2.2599999904632599"/>
    <n v="0"/>
    <n v="0"/>
    <n v="0"/>
    <n v="156"/>
    <n v="1279"/>
    <n v="1902"/>
    <x v="1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  <x v="1"/>
  </r>
  <r>
    <x v="21"/>
    <d v="2016-05-06T00:00:00"/>
    <n v="3365"/>
    <n v="2.6800000667571999"/>
    <n v="2.6800000667571999"/>
    <n v="0"/>
    <n v="0"/>
    <n v="0"/>
    <n v="2.6800000667571999"/>
    <n v="0"/>
    <n v="0"/>
    <n v="0"/>
    <n v="133"/>
    <n v="673"/>
    <n v="1838"/>
    <x v="1"/>
  </r>
  <r>
    <x v="21"/>
    <d v="2016-05-07T00:00:00"/>
    <n v="7336"/>
    <n v="5.53999996185303"/>
    <n v="5.53999996185303"/>
    <n v="0"/>
    <n v="0"/>
    <n v="0"/>
    <n v="5.53999996185303"/>
    <n v="0"/>
    <n v="0"/>
    <n v="0"/>
    <n v="412"/>
    <n v="456"/>
    <n v="2469"/>
    <x v="1"/>
  </r>
  <r>
    <x v="21"/>
    <d v="2016-05-08T00:00:00"/>
    <n v="7328"/>
    <n v="5.5300002098083496"/>
    <n v="5.5300002098083496"/>
    <n v="0"/>
    <n v="0"/>
    <n v="0"/>
    <n v="5.5300002098083496"/>
    <n v="0"/>
    <n v="0"/>
    <n v="0"/>
    <n v="318"/>
    <n v="517"/>
    <n v="2250"/>
    <x v="1"/>
  </r>
  <r>
    <x v="21"/>
    <d v="2016-05-09T00:00:00"/>
    <n v="4477"/>
    <n v="3.3800001144409202"/>
    <n v="3.3800001144409202"/>
    <n v="0"/>
    <n v="0"/>
    <n v="0"/>
    <n v="3.3800001144409202"/>
    <n v="0"/>
    <n v="0"/>
    <n v="0"/>
    <n v="197"/>
    <n v="125"/>
    <n v="1248"/>
    <x v="1"/>
  </r>
  <r>
    <x v="22"/>
    <d v="2016-04-12T00:00:00"/>
    <n v="4562"/>
    <n v="3.4500000476837198"/>
    <n v="3.4500000476837198"/>
    <n v="0"/>
    <n v="0"/>
    <n v="0"/>
    <n v="3.4500000476837198"/>
    <n v="0"/>
    <n v="0"/>
    <n v="0"/>
    <n v="199"/>
    <n v="1241"/>
    <n v="2560"/>
    <x v="0"/>
  </r>
  <r>
    <x v="22"/>
    <d v="2016-04-13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  <x v="0"/>
  </r>
  <r>
    <x v="22"/>
    <d v="2016-04-14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  <x v="0"/>
  </r>
  <r>
    <x v="22"/>
    <d v="2016-04-15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  <x v="0"/>
  </r>
  <r>
    <x v="22"/>
    <d v="2016-04-16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  <x v="0"/>
  </r>
  <r>
    <x v="22"/>
    <d v="2016-04-17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  <x v="0"/>
  </r>
  <r>
    <x v="22"/>
    <d v="2016-04-18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  <x v="0"/>
  </r>
  <r>
    <x v="22"/>
    <d v="2016-04-19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  <x v="0"/>
  </r>
  <r>
    <x v="22"/>
    <d v="2016-04-20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  <x v="0"/>
  </r>
  <r>
    <x v="22"/>
    <d v="2016-04-21T00:00:00"/>
    <n v="0"/>
    <n v="0"/>
    <n v="0"/>
    <n v="0"/>
    <n v="0"/>
    <n v="0"/>
    <n v="0"/>
    <n v="0"/>
    <n v="0"/>
    <n v="0"/>
    <n v="0"/>
    <n v="1440"/>
    <n v="2060"/>
    <x v="0"/>
  </r>
  <r>
    <x v="22"/>
    <d v="2016-04-22T00:00:00"/>
    <n v="6238"/>
    <n v="4.7199997901916504"/>
    <n v="4.7199997901916504"/>
    <n v="0"/>
    <n v="0"/>
    <n v="0"/>
    <n v="4.7199997901916504"/>
    <n v="0"/>
    <n v="0"/>
    <n v="0"/>
    <n v="302"/>
    <n v="1138"/>
    <n v="2796"/>
    <x v="0"/>
  </r>
  <r>
    <x v="22"/>
    <d v="2016-04-23T00:00:00"/>
    <n v="0"/>
    <n v="0"/>
    <n v="0"/>
    <n v="0"/>
    <n v="0"/>
    <n v="0"/>
    <n v="0"/>
    <n v="0"/>
    <n v="33"/>
    <n v="0"/>
    <n v="0"/>
    <n v="1407"/>
    <n v="2664"/>
    <x v="0"/>
  </r>
  <r>
    <x v="22"/>
    <d v="2016-04-24T00:00:00"/>
    <n v="5896"/>
    <n v="4.46000003814697"/>
    <n v="4.46000003814697"/>
    <n v="0"/>
    <n v="0"/>
    <n v="0"/>
    <n v="4.46000003814697"/>
    <n v="0"/>
    <n v="0"/>
    <n v="0"/>
    <n v="258"/>
    <n v="1182"/>
    <n v="2703"/>
    <x v="0"/>
  </r>
  <r>
    <x v="22"/>
    <d v="2016-04-25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  <x v="0"/>
  </r>
  <r>
    <x v="22"/>
    <d v="2016-04-26T00:00:00"/>
    <n v="0"/>
    <n v="0"/>
    <n v="0"/>
    <n v="0"/>
    <n v="0"/>
    <n v="0"/>
    <n v="0"/>
    <n v="0"/>
    <n v="0"/>
    <n v="0"/>
    <n v="0"/>
    <n v="1440"/>
    <n v="2060"/>
    <x v="0"/>
  </r>
  <r>
    <x v="22"/>
    <d v="2016-04-27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  <x v="0"/>
  </r>
  <r>
    <x v="22"/>
    <d v="2016-04-28T00:00:00"/>
    <n v="5731"/>
    <n v="4.3299999237060502"/>
    <n v="4.3299999237060502"/>
    <n v="0"/>
    <n v="0"/>
    <n v="0"/>
    <n v="4.3299999237060502"/>
    <n v="0"/>
    <n v="0"/>
    <n v="0"/>
    <n v="255"/>
    <n v="1185"/>
    <n v="2687"/>
    <x v="0"/>
  </r>
  <r>
    <x v="22"/>
    <d v="2016-04-29T00:00:00"/>
    <n v="0"/>
    <n v="0"/>
    <n v="0"/>
    <n v="0"/>
    <n v="0"/>
    <n v="0"/>
    <n v="0"/>
    <n v="0"/>
    <n v="0"/>
    <n v="0"/>
    <n v="0"/>
    <n v="1440"/>
    <n v="2060"/>
    <x v="0"/>
  </r>
  <r>
    <x v="22"/>
    <d v="2016-04-30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  <x v="0"/>
  </r>
  <r>
    <x v="22"/>
    <d v="2016-05-01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  <x v="1"/>
  </r>
  <r>
    <x v="22"/>
    <d v="2016-05-02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  <x v="1"/>
  </r>
  <r>
    <x v="22"/>
    <d v="2016-05-03T00:00:00"/>
    <n v="6047"/>
    <n v="4.5700001716613796"/>
    <n v="4.5700001716613796"/>
    <n v="0"/>
    <n v="0"/>
    <n v="0"/>
    <n v="4.5700001716613796"/>
    <n v="0"/>
    <n v="0"/>
    <n v="0"/>
    <n v="240"/>
    <n v="1200"/>
    <n v="2671"/>
    <x v="1"/>
  </r>
  <r>
    <x v="22"/>
    <d v="2016-05-04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  <x v="1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  <x v="1"/>
  </r>
  <r>
    <x v="22"/>
    <d v="2016-05-06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  <x v="1"/>
  </r>
  <r>
    <x v="22"/>
    <d v="2016-05-07T00:00:00"/>
    <n v="5510"/>
    <n v="4.1700000762939498"/>
    <n v="4.1700000762939498"/>
    <n v="0"/>
    <n v="0"/>
    <n v="0"/>
    <n v="4.1599998474121103"/>
    <n v="0"/>
    <n v="0"/>
    <n v="0"/>
    <n v="227"/>
    <n v="1213"/>
    <n v="2613"/>
    <x v="1"/>
  </r>
  <r>
    <x v="22"/>
    <d v="2016-05-08T00:00:00"/>
    <n v="7706"/>
    <n v="5.8299999237060502"/>
    <n v="5.8299999237060502"/>
    <n v="0"/>
    <n v="0"/>
    <n v="0"/>
    <n v="5.8200001716613796"/>
    <n v="0"/>
    <n v="0"/>
    <n v="0"/>
    <n v="251"/>
    <n v="1189"/>
    <n v="2712"/>
    <x v="1"/>
  </r>
  <r>
    <x v="22"/>
    <d v="2016-05-09T00:00:00"/>
    <n v="6277"/>
    <n v="4.75"/>
    <n v="4.75"/>
    <n v="0"/>
    <n v="0"/>
    <n v="0"/>
    <n v="4.7300000190734899"/>
    <n v="1.9999999552965199E-2"/>
    <n v="0"/>
    <n v="0"/>
    <n v="264"/>
    <n v="800"/>
    <n v="2175"/>
    <x v="1"/>
  </r>
  <r>
    <x v="22"/>
    <d v="2016-05-10T00:00:00"/>
    <n v="0"/>
    <n v="0"/>
    <n v="0"/>
    <n v="0"/>
    <n v="0"/>
    <n v="0"/>
    <n v="0"/>
    <n v="0"/>
    <n v="0"/>
    <n v="0"/>
    <n v="0"/>
    <n v="1440"/>
    <n v="0"/>
    <x v="1"/>
  </r>
  <r>
    <x v="23"/>
    <d v="2016-04-12T00:00:00"/>
    <n v="0"/>
    <n v="0"/>
    <n v="0"/>
    <n v="0"/>
    <n v="0"/>
    <n v="0"/>
    <n v="0"/>
    <n v="0"/>
    <n v="0"/>
    <n v="0"/>
    <n v="0"/>
    <n v="1440"/>
    <n v="1841"/>
    <x v="0"/>
  </r>
  <r>
    <x v="23"/>
    <d v="2016-04-13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  <x v="0"/>
  </r>
  <r>
    <x v="23"/>
    <d v="2016-04-14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  <x v="0"/>
  </r>
  <r>
    <x v="23"/>
    <d v="2016-04-15T00:00:00"/>
    <n v="1282"/>
    <n v="0.92000001668930098"/>
    <n v="0.92000001668930098"/>
    <n v="0"/>
    <n v="0"/>
    <n v="0"/>
    <n v="0.92000001668930098"/>
    <n v="0"/>
    <n v="0"/>
    <n v="0"/>
    <n v="58"/>
    <n v="976"/>
    <n v="2127"/>
    <x v="0"/>
  </r>
  <r>
    <x v="23"/>
    <d v="2016-04-16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  <x v="0"/>
  </r>
  <r>
    <x v="23"/>
    <d v="2016-04-17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  <x v="0"/>
  </r>
  <r>
    <x v="23"/>
    <d v="2016-04-18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  <x v="0"/>
  </r>
  <r>
    <x v="23"/>
    <d v="2016-04-19T00:00:00"/>
    <n v="0"/>
    <n v="0"/>
    <n v="0"/>
    <n v="0"/>
    <n v="0"/>
    <n v="0"/>
    <n v="0"/>
    <n v="0"/>
    <n v="0"/>
    <n v="0"/>
    <n v="0"/>
    <n v="1440"/>
    <n v="1841"/>
    <x v="0"/>
  </r>
  <r>
    <x v="23"/>
    <d v="2016-04-20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  <x v="0"/>
  </r>
  <r>
    <x v="23"/>
    <d v="2016-04-21T00:00:00"/>
    <n v="0"/>
    <n v="0"/>
    <n v="0"/>
    <n v="0"/>
    <n v="0"/>
    <n v="0"/>
    <n v="0"/>
    <n v="0"/>
    <n v="0"/>
    <n v="0"/>
    <n v="0"/>
    <n v="1440"/>
    <n v="1841"/>
    <x v="0"/>
  </r>
  <r>
    <x v="23"/>
    <d v="2016-04-22T00:00:00"/>
    <n v="637"/>
    <n v="0.46000000834464999"/>
    <n v="0.46000000834464999"/>
    <n v="0"/>
    <n v="0"/>
    <n v="0"/>
    <n v="0.46000000834464999"/>
    <n v="0"/>
    <n v="0"/>
    <n v="0"/>
    <n v="20"/>
    <n v="1420"/>
    <n v="1922"/>
    <x v="0"/>
  </r>
  <r>
    <x v="23"/>
    <d v="2016-04-23T00:00:00"/>
    <n v="0"/>
    <n v="0"/>
    <n v="0"/>
    <n v="0"/>
    <n v="0"/>
    <n v="0"/>
    <n v="0"/>
    <n v="0"/>
    <n v="0"/>
    <n v="0"/>
    <n v="0"/>
    <n v="1440"/>
    <n v="1841"/>
    <x v="0"/>
  </r>
  <r>
    <x v="23"/>
    <d v="2016-04-24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  <x v="0"/>
  </r>
  <r>
    <x v="23"/>
    <d v="2016-04-25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  <x v="0"/>
  </r>
  <r>
    <x v="23"/>
    <d v="2016-04-26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  <x v="0"/>
  </r>
  <r>
    <x v="23"/>
    <d v="2016-04-27T00:00:00"/>
    <n v="0"/>
    <n v="0"/>
    <n v="0"/>
    <n v="0"/>
    <n v="0"/>
    <n v="0"/>
    <n v="0"/>
    <n v="0"/>
    <n v="0"/>
    <n v="0"/>
    <n v="0"/>
    <n v="1440"/>
    <n v="1841"/>
    <x v="0"/>
  </r>
  <r>
    <x v="23"/>
    <d v="2016-04-28T00:00:00"/>
    <n v="703"/>
    <n v="0.5"/>
    <n v="0.5"/>
    <n v="0"/>
    <n v="5.9999998658895499E-2"/>
    <n v="0.20000000298023199"/>
    <n v="0.239999994635582"/>
    <n v="0"/>
    <n v="2"/>
    <n v="13"/>
    <n v="15"/>
    <n v="1410"/>
    <n v="1993"/>
    <x v="0"/>
  </r>
  <r>
    <x v="23"/>
    <d v="2016-04-29T00:00:00"/>
    <n v="0"/>
    <n v="0"/>
    <n v="0"/>
    <n v="0"/>
    <n v="0"/>
    <n v="0"/>
    <n v="0"/>
    <n v="0"/>
    <n v="0"/>
    <n v="0"/>
    <n v="0"/>
    <n v="1440"/>
    <n v="1841"/>
    <x v="0"/>
  </r>
  <r>
    <x v="23"/>
    <d v="2016-04-30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  <x v="0"/>
  </r>
  <r>
    <x v="23"/>
    <d v="2016-05-01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  <x v="1"/>
  </r>
  <r>
    <x v="23"/>
    <d v="2016-05-02T00:00:00"/>
    <n v="0"/>
    <n v="0"/>
    <n v="0"/>
    <n v="0"/>
    <n v="0"/>
    <n v="0"/>
    <n v="0"/>
    <n v="0"/>
    <n v="0"/>
    <n v="0"/>
    <n v="0"/>
    <n v="1440"/>
    <n v="1841"/>
    <x v="1"/>
  </r>
  <r>
    <x v="23"/>
    <d v="2016-05-03T00:00:00"/>
    <n v="9"/>
    <n v="9.9999997764825804E-3"/>
    <n v="9.9999997764825804E-3"/>
    <n v="0"/>
    <n v="0"/>
    <n v="0"/>
    <n v="9.9999997764825804E-3"/>
    <n v="0"/>
    <n v="0"/>
    <n v="0"/>
    <n v="1"/>
    <n v="1439"/>
    <n v="1843"/>
    <x v="1"/>
  </r>
  <r>
    <x v="23"/>
    <d v="2016-05-04T00:00:00"/>
    <n v="0"/>
    <n v="0"/>
    <n v="0"/>
    <n v="0"/>
    <n v="0"/>
    <n v="0"/>
    <n v="0"/>
    <n v="0"/>
    <n v="0"/>
    <n v="0"/>
    <n v="0"/>
    <n v="1440"/>
    <n v="1841"/>
    <x v="1"/>
  </r>
  <r>
    <x v="23"/>
    <d v="2016-05-05T00:00:00"/>
    <n v="0"/>
    <n v="0"/>
    <n v="0"/>
    <n v="0"/>
    <n v="0"/>
    <n v="0"/>
    <n v="0"/>
    <n v="0"/>
    <n v="0"/>
    <n v="0"/>
    <n v="0"/>
    <n v="1440"/>
    <n v="1841"/>
    <x v="1"/>
  </r>
  <r>
    <x v="23"/>
    <d v="2016-05-06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  <x v="1"/>
  </r>
  <r>
    <x v="23"/>
    <d v="2016-05-07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  <x v="1"/>
  </r>
  <r>
    <x v="24"/>
    <d v="2016-04-12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  <x v="0"/>
  </r>
  <r>
    <x v="24"/>
    <d v="2016-04-13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  <x v="0"/>
  </r>
  <r>
    <x v="24"/>
    <d v="2016-04-14T00:00:00"/>
    <n v="1551"/>
    <n v="1.0299999713897701"/>
    <n v="1.0299999713897701"/>
    <n v="0"/>
    <n v="0"/>
    <n v="0"/>
    <n v="1.0299999713897701"/>
    <n v="0"/>
    <n v="0"/>
    <n v="0"/>
    <n v="86"/>
    <n v="862"/>
    <n v="1466"/>
    <x v="0"/>
  </r>
  <r>
    <x v="24"/>
    <d v="2016-04-15T00:00:00"/>
    <n v="5563"/>
    <n v="3.6800000667571999"/>
    <n v="3.6800000667571999"/>
    <n v="0"/>
    <n v="0"/>
    <n v="0"/>
    <n v="3.6800000667571999"/>
    <n v="0"/>
    <n v="0"/>
    <n v="0"/>
    <n v="217"/>
    <n v="837"/>
    <n v="1756"/>
    <x v="0"/>
  </r>
  <r>
    <x v="24"/>
    <d v="2016-04-16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  <x v="0"/>
  </r>
  <r>
    <x v="24"/>
    <d v="2016-04-17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  <x v="0"/>
  </r>
  <r>
    <x v="24"/>
    <d v="2016-04-18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  <x v="0"/>
  </r>
  <r>
    <x v="24"/>
    <d v="2016-04-19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  <x v="0"/>
  </r>
  <r>
    <x v="24"/>
    <d v="2016-04-20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  <x v="0"/>
  </r>
  <r>
    <x v="24"/>
    <d v="2016-04-21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  <x v="0"/>
  </r>
  <r>
    <x v="24"/>
    <d v="2016-04-22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  <x v="0"/>
  </r>
  <r>
    <x v="24"/>
    <d v="2016-04-23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  <x v="0"/>
  </r>
  <r>
    <x v="24"/>
    <d v="2016-04-24T00:00:00"/>
    <n v="5029"/>
    <n v="3.3199999332428001"/>
    <n v="3.3199999332428001"/>
    <n v="0"/>
    <n v="0"/>
    <n v="0"/>
    <n v="3.3199999332428001"/>
    <n v="0"/>
    <n v="0"/>
    <n v="0"/>
    <n v="199"/>
    <n v="720"/>
    <n v="1705"/>
    <x v="0"/>
  </r>
  <r>
    <x v="24"/>
    <d v="2016-04-25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  <x v="0"/>
  </r>
  <r>
    <x v="24"/>
    <d v="2016-04-26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  <x v="0"/>
  </r>
  <r>
    <x v="24"/>
    <d v="2016-04-27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  <x v="0"/>
  </r>
  <r>
    <x v="24"/>
    <d v="2016-04-28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  <x v="0"/>
  </r>
  <r>
    <x v="24"/>
    <d v="2016-04-29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  <x v="0"/>
  </r>
  <r>
    <x v="24"/>
    <d v="2016-04-30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  <x v="0"/>
  </r>
  <r>
    <x v="24"/>
    <d v="2016-05-01T00:00:00"/>
    <n v="5454"/>
    <n v="3.6099998950958301"/>
    <n v="3.6099998950958301"/>
    <n v="0"/>
    <n v="0"/>
    <n v="0"/>
    <n v="3.6099998950958301"/>
    <n v="0"/>
    <n v="0"/>
    <n v="0"/>
    <n v="215"/>
    <n v="722"/>
    <n v="1740"/>
    <x v="1"/>
  </r>
  <r>
    <x v="24"/>
    <d v="2016-05-02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  <x v="1"/>
  </r>
  <r>
    <x v="24"/>
    <d v="2016-05-03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  <x v="1"/>
  </r>
  <r>
    <x v="24"/>
    <d v="2016-05-04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  <x v="1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  <x v="1"/>
  </r>
  <r>
    <x v="24"/>
    <d v="2016-05-06T00:00:00"/>
    <n v="5908"/>
    <n v="3.9100000858306898"/>
    <n v="3.9100000858306898"/>
    <n v="0"/>
    <n v="0"/>
    <n v="0"/>
    <n v="3.9100000858306898"/>
    <n v="0"/>
    <n v="0"/>
    <n v="0"/>
    <n v="299"/>
    <n v="717"/>
    <n v="1850"/>
    <x v="1"/>
  </r>
  <r>
    <x v="24"/>
    <d v="2016-05-07T00:00:00"/>
    <n v="6815"/>
    <n v="4.5"/>
    <n v="4.5"/>
    <n v="0"/>
    <n v="0"/>
    <n v="0"/>
    <n v="4.5"/>
    <n v="0"/>
    <n v="0"/>
    <n v="0"/>
    <n v="328"/>
    <n v="745"/>
    <n v="1947"/>
    <x v="1"/>
  </r>
  <r>
    <x v="24"/>
    <d v="2016-05-08T00:00:00"/>
    <n v="4188"/>
    <n v="2.7699999809265101"/>
    <n v="2.7699999809265101"/>
    <n v="0"/>
    <n v="0"/>
    <n v="0.519999980926514"/>
    <n v="2.25"/>
    <n v="0"/>
    <n v="0"/>
    <n v="14"/>
    <n v="151"/>
    <n v="709"/>
    <n v="1659"/>
    <x v="1"/>
  </r>
  <r>
    <x v="24"/>
    <d v="2016-05-09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  <x v="1"/>
  </r>
  <r>
    <x v="24"/>
    <d v="2016-05-10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  <x v="1"/>
  </r>
  <r>
    <x v="24"/>
    <d v="2016-05-11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  <x v="1"/>
  </r>
  <r>
    <x v="24"/>
    <d v="2016-05-12T00:00:00"/>
    <n v="3587"/>
    <n v="2.3699998855590798"/>
    <n v="2.3699998855590798"/>
    <n v="0"/>
    <n v="0"/>
    <n v="0.25"/>
    <n v="2.1099998950958301"/>
    <n v="0"/>
    <n v="0"/>
    <n v="8"/>
    <n v="105"/>
    <n v="127"/>
    <n v="928"/>
    <x v="1"/>
  </r>
  <r>
    <x v="25"/>
    <d v="2016-04-12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  <x v="0"/>
  </r>
  <r>
    <x v="25"/>
    <d v="2016-04-13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  <x v="0"/>
  </r>
  <r>
    <x v="25"/>
    <d v="2016-04-14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  <x v="0"/>
  </r>
  <r>
    <x v="25"/>
    <d v="2016-04-15T00:00:00"/>
    <n v="5273"/>
    <n v="3.5299999713897701"/>
    <n v="3.5299999713897701"/>
    <n v="0"/>
    <n v="0"/>
    <n v="0"/>
    <n v="3.5299999713897701"/>
    <n v="0"/>
    <n v="0"/>
    <n v="0"/>
    <n v="202"/>
    <n v="1238"/>
    <n v="2098"/>
    <x v="0"/>
  </r>
  <r>
    <x v="25"/>
    <d v="2016-04-16T00:00:00"/>
    <n v="4631"/>
    <n v="3.0999999046325701"/>
    <n v="3.0999999046325701"/>
    <n v="0"/>
    <n v="0"/>
    <n v="0"/>
    <n v="3.0999999046325701"/>
    <n v="0"/>
    <n v="0"/>
    <n v="0"/>
    <n v="203"/>
    <n v="1155"/>
    <n v="2076"/>
    <x v="0"/>
  </r>
  <r>
    <x v="25"/>
    <d v="2016-04-17T00:00:00"/>
    <n v="8059"/>
    <n v="5.3899998664856001"/>
    <n v="5.3899998664856001"/>
    <n v="0"/>
    <n v="0"/>
    <n v="0"/>
    <n v="5.3899998664856001"/>
    <n v="0"/>
    <n v="0"/>
    <n v="0"/>
    <n v="305"/>
    <n v="1135"/>
    <n v="2383"/>
    <x v="0"/>
  </r>
  <r>
    <x v="25"/>
    <d v="2016-04-18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  <x v="0"/>
  </r>
  <r>
    <x v="25"/>
    <d v="2016-04-19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  <x v="0"/>
  </r>
  <r>
    <x v="25"/>
    <d v="2016-04-20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  <x v="0"/>
  </r>
  <r>
    <x v="25"/>
    <d v="2016-04-21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  <x v="0"/>
  </r>
  <r>
    <x v="25"/>
    <d v="2016-04-22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  <x v="0"/>
  </r>
  <r>
    <x v="25"/>
    <d v="2016-04-23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  <x v="0"/>
  </r>
  <r>
    <x v="25"/>
    <d v="2016-04-24T00:00:00"/>
    <n v="11085"/>
    <n v="7.4200000762939498"/>
    <n v="7.4200000762939498"/>
    <n v="0"/>
    <n v="0"/>
    <n v="0"/>
    <n v="7.4200000762939498"/>
    <n v="0"/>
    <n v="0"/>
    <n v="0"/>
    <n v="419"/>
    <n v="1021"/>
    <n v="2667"/>
    <x v="0"/>
  </r>
  <r>
    <x v="25"/>
    <d v="2016-04-25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  <x v="0"/>
  </r>
  <r>
    <x v="25"/>
    <d v="2016-04-26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  <x v="0"/>
  </r>
  <r>
    <x v="25"/>
    <d v="2016-04-27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  <x v="0"/>
  </r>
  <r>
    <x v="25"/>
    <d v="2016-04-28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  <x v="0"/>
  </r>
  <r>
    <x v="25"/>
    <d v="2016-04-29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  <x v="0"/>
  </r>
  <r>
    <x v="25"/>
    <d v="2016-04-30T00:00:00"/>
    <n v="3761"/>
    <n v="2.5199999809265101"/>
    <n v="2.5199999809265101"/>
    <n v="0"/>
    <n v="0"/>
    <n v="0"/>
    <n v="2.5199999809265101"/>
    <n v="0"/>
    <n v="0"/>
    <n v="0"/>
    <n v="200"/>
    <n v="1240"/>
    <n v="2051"/>
    <x v="0"/>
  </r>
  <r>
    <x v="25"/>
    <d v="2016-05-01T00:00:00"/>
    <n v="5600"/>
    <n v="3.75"/>
    <n v="3.75"/>
    <n v="0"/>
    <n v="0"/>
    <n v="0"/>
    <n v="3.75"/>
    <n v="0"/>
    <n v="0"/>
    <n v="0"/>
    <n v="237"/>
    <n v="1142"/>
    <n v="2225"/>
    <x v="1"/>
  </r>
  <r>
    <x v="25"/>
    <d v="2016-05-02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  <x v="1"/>
  </r>
  <r>
    <x v="25"/>
    <d v="2016-05-03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  <x v="1"/>
  </r>
  <r>
    <x v="25"/>
    <d v="2016-05-04T00:00:00"/>
    <n v="0"/>
    <n v="0"/>
    <n v="0"/>
    <n v="0"/>
    <n v="0"/>
    <n v="0"/>
    <n v="0"/>
    <n v="0"/>
    <n v="0"/>
    <n v="0"/>
    <n v="0"/>
    <n v="1440"/>
    <n v="1557"/>
    <x v="1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  <x v="1"/>
  </r>
  <r>
    <x v="25"/>
    <d v="2016-05-06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  <x v="1"/>
  </r>
  <r>
    <x v="25"/>
    <d v="2016-05-07T00:00:00"/>
    <n v="0"/>
    <n v="0"/>
    <n v="0"/>
    <n v="0"/>
    <n v="0"/>
    <n v="0"/>
    <n v="0"/>
    <n v="0"/>
    <n v="0"/>
    <n v="0"/>
    <n v="0"/>
    <n v="111"/>
    <n v="120"/>
    <x v="1"/>
  </r>
  <r>
    <x v="26"/>
    <d v="2016-04-12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  <x v="0"/>
  </r>
  <r>
    <x v="26"/>
    <d v="2016-04-13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  <x v="0"/>
  </r>
  <r>
    <x v="26"/>
    <d v="2016-04-14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  <x v="0"/>
  </r>
  <r>
    <x v="26"/>
    <d v="2016-04-15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  <x v="0"/>
  </r>
  <r>
    <x v="26"/>
    <d v="2016-04-16T00:00:00"/>
    <n v="31"/>
    <n v="9.9999997764825804E-3"/>
    <n v="9.9999997764825804E-3"/>
    <n v="0"/>
    <n v="0"/>
    <n v="0"/>
    <n v="9.9999997764825804E-3"/>
    <n v="0"/>
    <n v="0"/>
    <n v="0"/>
    <n v="3"/>
    <n v="1437"/>
    <n v="1635"/>
    <x v="0"/>
  </r>
  <r>
    <x v="26"/>
    <d v="2016-04-17T00:00:00"/>
    <n v="0"/>
    <n v="0"/>
    <n v="0"/>
    <n v="0"/>
    <n v="0"/>
    <n v="0"/>
    <n v="0"/>
    <n v="0"/>
    <n v="0"/>
    <n v="0"/>
    <n v="0"/>
    <n v="1440"/>
    <n v="1629"/>
    <x v="0"/>
  </r>
  <r>
    <x v="26"/>
    <d v="2016-04-18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  <x v="0"/>
  </r>
  <r>
    <x v="26"/>
    <d v="2016-04-19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  <x v="0"/>
  </r>
  <r>
    <x v="26"/>
    <d v="2016-04-20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  <x v="0"/>
  </r>
  <r>
    <x v="26"/>
    <d v="2016-04-21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  <x v="0"/>
  </r>
  <r>
    <x v="26"/>
    <d v="2016-04-22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  <x v="0"/>
  </r>
  <r>
    <x v="26"/>
    <d v="2016-04-23T00:00:00"/>
    <n v="2817"/>
    <n v="1.8099999427795399"/>
    <n v="1.8099999427795399"/>
    <n v="0"/>
    <n v="0"/>
    <n v="0"/>
    <n v="1.79999995231628"/>
    <n v="0"/>
    <n v="0"/>
    <n v="0"/>
    <n v="90"/>
    <n v="1350"/>
    <n v="1965"/>
    <x v="0"/>
  </r>
  <r>
    <x v="26"/>
    <d v="2016-04-24T00:00:00"/>
    <n v="3520"/>
    <n v="2.1600000858306898"/>
    <n v="2.1600000858306898"/>
    <n v="0"/>
    <n v="0"/>
    <n v="0"/>
    <n v="2.1500000953674299"/>
    <n v="0"/>
    <n v="0"/>
    <n v="0"/>
    <n v="125"/>
    <n v="566"/>
    <n v="2049"/>
    <x v="0"/>
  </r>
  <r>
    <x v="26"/>
    <d v="2016-04-25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  <x v="0"/>
  </r>
  <r>
    <x v="26"/>
    <d v="2016-04-26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  <x v="0"/>
  </r>
  <r>
    <x v="26"/>
    <d v="2016-04-27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  <x v="0"/>
  </r>
  <r>
    <x v="26"/>
    <d v="2016-04-28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  <x v="0"/>
  </r>
  <r>
    <x v="26"/>
    <d v="2016-04-29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  <x v="0"/>
  </r>
  <r>
    <x v="26"/>
    <d v="2016-04-30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  <x v="0"/>
  </r>
  <r>
    <x v="26"/>
    <d v="2016-05-01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  <x v="1"/>
  </r>
  <r>
    <x v="26"/>
    <d v="2016-05-02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  <x v="1"/>
  </r>
  <r>
    <x v="26"/>
    <d v="2016-05-03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  <x v="1"/>
  </r>
  <r>
    <x v="26"/>
    <d v="2016-05-04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  <x v="1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  <x v="1"/>
  </r>
  <r>
    <x v="26"/>
    <d v="2016-05-06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  <x v="1"/>
  </r>
  <r>
    <x v="26"/>
    <d v="2016-05-07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  <x v="1"/>
  </r>
  <r>
    <x v="26"/>
    <d v="2016-05-08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  <x v="1"/>
  </r>
  <r>
    <x v="26"/>
    <d v="2016-05-09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  <x v="1"/>
  </r>
  <r>
    <x v="26"/>
    <d v="2016-05-10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  <x v="1"/>
  </r>
  <r>
    <x v="26"/>
    <d v="2016-05-11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  <x v="1"/>
  </r>
  <r>
    <x v="26"/>
    <d v="2016-05-12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  <x v="1"/>
  </r>
  <r>
    <x v="27"/>
    <d v="2016-04-12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  <x v="0"/>
  </r>
  <r>
    <x v="27"/>
    <d v="2016-04-13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  <x v="0"/>
  </r>
  <r>
    <x v="27"/>
    <d v="2016-04-14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  <x v="0"/>
  </r>
  <r>
    <x v="27"/>
    <d v="2016-04-15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  <x v="0"/>
  </r>
  <r>
    <x v="27"/>
    <d v="2016-04-16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  <x v="0"/>
  </r>
  <r>
    <x v="27"/>
    <d v="2016-04-17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  <x v="0"/>
  </r>
  <r>
    <x v="27"/>
    <d v="2016-04-18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  <x v="0"/>
  </r>
  <r>
    <x v="27"/>
    <d v="2016-04-19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  <x v="0"/>
  </r>
  <r>
    <x v="27"/>
    <d v="2016-04-20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  <x v="0"/>
  </r>
  <r>
    <x v="27"/>
    <d v="2016-04-21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  <x v="0"/>
  </r>
  <r>
    <x v="27"/>
    <d v="2016-04-22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  <x v="0"/>
  </r>
  <r>
    <x v="27"/>
    <d v="2016-04-23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  <x v="0"/>
  </r>
  <r>
    <x v="27"/>
    <d v="2016-04-24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  <x v="0"/>
  </r>
  <r>
    <x v="27"/>
    <d v="2016-04-25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  <x v="0"/>
  </r>
  <r>
    <x v="27"/>
    <d v="2016-04-26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  <x v="0"/>
  </r>
  <r>
    <x v="27"/>
    <d v="2016-04-27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  <x v="0"/>
  </r>
  <r>
    <x v="27"/>
    <d v="2016-04-28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  <x v="0"/>
  </r>
  <r>
    <x v="27"/>
    <d v="2016-04-29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  <x v="0"/>
  </r>
  <r>
    <x v="27"/>
    <d v="2016-04-30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  <x v="0"/>
  </r>
  <r>
    <x v="27"/>
    <d v="2016-05-01T00:00:00"/>
    <n v="1170"/>
    <n v="0.85000002384185802"/>
    <n v="0.85000002384185802"/>
    <n v="0"/>
    <n v="0"/>
    <n v="0"/>
    <n v="0.85000002384185802"/>
    <n v="0"/>
    <n v="0"/>
    <n v="0"/>
    <n v="51"/>
    <n v="1389"/>
    <n v="1886"/>
    <x v="1"/>
  </r>
  <r>
    <x v="27"/>
    <d v="2016-05-02T00:00:00"/>
    <n v="1969"/>
    <n v="1.4299999475479099"/>
    <n v="1.4299999475479099"/>
    <n v="0"/>
    <n v="0"/>
    <n v="0"/>
    <n v="1.4299999475479099"/>
    <n v="0"/>
    <n v="0"/>
    <n v="0"/>
    <n v="95"/>
    <n v="1345"/>
    <n v="1988"/>
    <x v="1"/>
  </r>
  <r>
    <x v="27"/>
    <d v="2016-05-03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  <x v="1"/>
  </r>
  <r>
    <x v="27"/>
    <d v="2016-05-04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  <x v="1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  <x v="1"/>
  </r>
  <r>
    <x v="27"/>
    <d v="2016-05-06T00:00:00"/>
    <n v="13953"/>
    <n v="11"/>
    <n v="11"/>
    <n v="0"/>
    <n v="9.1000003814697301"/>
    <n v="0.68999999761581399"/>
    <n v="1.21000003814697"/>
    <n v="0"/>
    <n v="90"/>
    <n v="15"/>
    <n v="90"/>
    <n v="1245"/>
    <n v="2859"/>
    <x v="1"/>
  </r>
  <r>
    <x v="27"/>
    <d v="2016-05-07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  <x v="1"/>
  </r>
  <r>
    <x v="27"/>
    <d v="2016-05-08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  <x v="1"/>
  </r>
  <r>
    <x v="27"/>
    <d v="2016-05-09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  <x v="1"/>
  </r>
  <r>
    <x v="27"/>
    <d v="2016-05-10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  <x v="1"/>
  </r>
  <r>
    <x v="27"/>
    <d v="2016-05-11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  <x v="1"/>
  </r>
  <r>
    <x v="27"/>
    <d v="2016-05-12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  <x v="1"/>
  </r>
  <r>
    <x v="28"/>
    <d v="2016-04-12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  <x v="0"/>
  </r>
  <r>
    <x v="28"/>
    <d v="2016-04-13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  <x v="0"/>
  </r>
  <r>
    <x v="28"/>
    <d v="2016-04-14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  <x v="0"/>
  </r>
  <r>
    <x v="28"/>
    <d v="2016-04-15T00:00:00"/>
    <n v="2672"/>
    <n v="1.7699999809265099"/>
    <n v="1.7699999809265099"/>
    <n v="0"/>
    <n v="0"/>
    <n v="0"/>
    <n v="1.7599999904632599"/>
    <n v="0"/>
    <n v="0"/>
    <n v="0"/>
    <n v="105"/>
    <n v="1335"/>
    <n v="1632"/>
    <x v="0"/>
  </r>
  <r>
    <x v="28"/>
    <d v="2016-04-16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  <x v="0"/>
  </r>
  <r>
    <x v="28"/>
    <d v="2016-04-17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  <x v="0"/>
  </r>
  <r>
    <x v="28"/>
    <d v="2016-04-18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  <x v="0"/>
  </r>
  <r>
    <x v="28"/>
    <d v="2016-04-19T00:00:00"/>
    <n v="4212"/>
    <n v="2.7799999713897701"/>
    <n v="2.7799999713897701"/>
    <n v="0"/>
    <n v="0"/>
    <n v="0"/>
    <n v="2.7799999713897701"/>
    <n v="0"/>
    <n v="0"/>
    <n v="0"/>
    <n v="164"/>
    <n v="1276"/>
    <n v="1763"/>
    <x v="0"/>
  </r>
  <r>
    <x v="28"/>
    <d v="2016-04-20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  <x v="0"/>
  </r>
  <r>
    <x v="28"/>
    <d v="2016-04-21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  <x v="0"/>
  </r>
  <r>
    <x v="28"/>
    <d v="2016-04-22T00:00:00"/>
    <n v="2824"/>
    <n v="1.87000000476837"/>
    <n v="1.87000000476837"/>
    <n v="0"/>
    <n v="0"/>
    <n v="0"/>
    <n v="1.87000000476837"/>
    <n v="0"/>
    <n v="0"/>
    <n v="0"/>
    <n v="120"/>
    <n v="1320"/>
    <n v="1651"/>
    <x v="0"/>
  </r>
  <r>
    <x v="28"/>
    <d v="2016-04-23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  <x v="0"/>
  </r>
  <r>
    <x v="28"/>
    <d v="2016-04-24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  <x v="0"/>
  </r>
  <r>
    <x v="28"/>
    <d v="2016-04-25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  <x v="0"/>
  </r>
  <r>
    <x v="28"/>
    <d v="2016-04-26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  <x v="0"/>
  </r>
  <r>
    <x v="28"/>
    <d v="2016-04-27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  <x v="0"/>
  </r>
  <r>
    <x v="28"/>
    <d v="2016-04-28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  <x v="0"/>
  </r>
  <r>
    <x v="28"/>
    <d v="2016-04-29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  <x v="0"/>
  </r>
  <r>
    <x v="28"/>
    <d v="2016-04-30T00:00:00"/>
    <n v="0"/>
    <n v="0"/>
    <n v="0"/>
    <n v="0"/>
    <n v="0"/>
    <n v="0"/>
    <n v="0"/>
    <n v="0"/>
    <n v="0"/>
    <n v="0"/>
    <n v="0"/>
    <n v="1440"/>
    <n v="0"/>
    <x v="0"/>
  </r>
  <r>
    <x v="29"/>
    <d v="2016-04-1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  <x v="0"/>
  </r>
  <r>
    <x v="29"/>
    <d v="2016-04-1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  <x v="0"/>
  </r>
  <r>
    <x v="29"/>
    <d v="2016-04-1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  <x v="0"/>
  </r>
  <r>
    <x v="29"/>
    <d v="2016-04-1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  <x v="0"/>
  </r>
  <r>
    <x v="29"/>
    <d v="2016-04-1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  <x v="0"/>
  </r>
  <r>
    <x v="29"/>
    <d v="2016-04-17T00:00:00"/>
    <n v="2132"/>
    <n v="1.6900000572204601"/>
    <n v="1.6900000572204601"/>
    <n v="0"/>
    <n v="0"/>
    <n v="0"/>
    <n v="1.6900000572204601"/>
    <n v="0"/>
    <n v="0"/>
    <n v="0"/>
    <n v="93"/>
    <n v="599"/>
    <n v="2572"/>
    <x v="0"/>
  </r>
  <r>
    <x v="29"/>
    <d v="2016-04-1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  <x v="0"/>
  </r>
  <r>
    <x v="29"/>
    <d v="2016-04-1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  <x v="0"/>
  </r>
  <r>
    <x v="29"/>
    <d v="2016-04-2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  <x v="0"/>
  </r>
  <r>
    <x v="29"/>
    <d v="2016-04-2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  <x v="0"/>
  </r>
  <r>
    <x v="29"/>
    <d v="2016-04-2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  <x v="0"/>
  </r>
  <r>
    <x v="29"/>
    <d v="2016-04-2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  <x v="0"/>
  </r>
  <r>
    <x v="29"/>
    <d v="2016-04-24T00:00:00"/>
    <n v="3703"/>
    <n v="2.9400000572204599"/>
    <n v="2.9400000572204599"/>
    <n v="0"/>
    <n v="0"/>
    <n v="0"/>
    <n v="2.9400000572204599"/>
    <n v="0"/>
    <n v="0"/>
    <n v="0"/>
    <n v="135"/>
    <n v="734"/>
    <n v="2741"/>
    <x v="0"/>
  </r>
  <r>
    <x v="29"/>
    <d v="2016-04-2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  <x v="0"/>
  </r>
  <r>
    <x v="29"/>
    <d v="2016-04-2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  <x v="0"/>
  </r>
  <r>
    <x v="29"/>
    <d v="2016-04-2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  <x v="0"/>
  </r>
  <r>
    <x v="29"/>
    <d v="2016-04-2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  <x v="0"/>
  </r>
  <r>
    <x v="29"/>
    <d v="2016-04-2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  <x v="0"/>
  </r>
  <r>
    <x v="29"/>
    <d v="2016-04-30T00:00:00"/>
    <n v="2946"/>
    <n v="2.3399999141693102"/>
    <n v="2.3399999141693102"/>
    <n v="0"/>
    <n v="0"/>
    <n v="0"/>
    <n v="2.3399999141693102"/>
    <n v="0"/>
    <n v="0"/>
    <n v="0"/>
    <n v="121"/>
    <n v="780"/>
    <n v="2660"/>
    <x v="0"/>
  </r>
  <r>
    <x v="29"/>
    <d v="2016-05-0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  <x v="1"/>
  </r>
  <r>
    <x v="29"/>
    <d v="2016-05-0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  <x v="1"/>
  </r>
  <r>
    <x v="29"/>
    <d v="2016-05-0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  <x v="1"/>
  </r>
  <r>
    <x v="29"/>
    <d v="2016-05-0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  <x v="1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  <x v="1"/>
  </r>
  <r>
    <x v="29"/>
    <d v="2016-05-0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  <x v="1"/>
  </r>
  <r>
    <x v="29"/>
    <d v="2016-05-07T00:00:00"/>
    <n v="4468"/>
    <n v="3.53999996185303"/>
    <n v="3.53999996185303"/>
    <n v="0"/>
    <n v="0"/>
    <n v="0"/>
    <n v="3.53999996185303"/>
    <n v="0"/>
    <n v="0"/>
    <n v="0"/>
    <n v="158"/>
    <n v="851"/>
    <n v="2799"/>
    <x v="1"/>
  </r>
  <r>
    <x v="29"/>
    <d v="2016-05-08T00:00:00"/>
    <n v="2943"/>
    <n v="2.3299999237060498"/>
    <n v="2.3299999237060498"/>
    <n v="0"/>
    <n v="0"/>
    <n v="0"/>
    <n v="2.3299999237060498"/>
    <n v="0"/>
    <n v="0"/>
    <n v="0"/>
    <n v="139"/>
    <n v="621"/>
    <n v="2685"/>
    <x v="1"/>
  </r>
  <r>
    <x v="29"/>
    <d v="2016-05-0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  <x v="1"/>
  </r>
  <r>
    <x v="29"/>
    <d v="2016-05-1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  <x v="1"/>
  </r>
  <r>
    <x v="29"/>
    <d v="2016-05-1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  <x v="1"/>
  </r>
  <r>
    <x v="29"/>
    <d v="2016-05-12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  <x v="1"/>
  </r>
  <r>
    <x v="30"/>
    <d v="2016-04-1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  <x v="0"/>
  </r>
  <r>
    <x v="30"/>
    <d v="2016-04-1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  <x v="0"/>
  </r>
  <r>
    <x v="30"/>
    <d v="2016-04-14T00:00:00"/>
    <n v="3135"/>
    <n v="2.4500000476837198"/>
    <n v="2.4500000476837198"/>
    <n v="0"/>
    <n v="0"/>
    <n v="0"/>
    <n v="2.4300000667571999"/>
    <n v="0"/>
    <n v="0"/>
    <n v="0"/>
    <n v="134"/>
    <n v="1306"/>
    <n v="2443"/>
    <x v="0"/>
  </r>
  <r>
    <x v="30"/>
    <d v="2016-04-15T00:00:00"/>
    <n v="3430"/>
    <n v="2.6800000667571999"/>
    <n v="2.6800000667571999"/>
    <n v="0"/>
    <n v="0"/>
    <n v="0"/>
    <n v="0.89999997615814198"/>
    <n v="0"/>
    <n v="0"/>
    <n v="0"/>
    <n v="65"/>
    <n v="1375"/>
    <n v="2505"/>
    <x v="0"/>
  </r>
  <r>
    <x v="30"/>
    <d v="2016-04-16T00:00:00"/>
    <n v="5319"/>
    <n v="4.1500000953674299"/>
    <n v="4.1500000953674299"/>
    <n v="0"/>
    <n v="0"/>
    <n v="0"/>
    <n v="0"/>
    <n v="0"/>
    <n v="0"/>
    <n v="0"/>
    <n v="0"/>
    <n v="1440"/>
    <n v="2693"/>
    <x v="0"/>
  </r>
  <r>
    <x v="30"/>
    <d v="2016-04-17T00:00:00"/>
    <n v="3008"/>
    <n v="2.3499999046325701"/>
    <n v="2.3499999046325701"/>
    <n v="0"/>
    <n v="0"/>
    <n v="0"/>
    <n v="0"/>
    <n v="0"/>
    <n v="0"/>
    <n v="0"/>
    <n v="0"/>
    <n v="1440"/>
    <n v="2439"/>
    <x v="0"/>
  </r>
  <r>
    <x v="30"/>
    <d v="2016-04-1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  <x v="0"/>
  </r>
  <r>
    <x v="30"/>
    <d v="2016-04-1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  <x v="0"/>
  </r>
  <r>
    <x v="30"/>
    <d v="2016-04-2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  <x v="0"/>
  </r>
  <r>
    <x v="30"/>
    <d v="2016-04-2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  <x v="0"/>
  </r>
  <r>
    <x v="30"/>
    <d v="2016-04-2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  <x v="0"/>
  </r>
  <r>
    <x v="30"/>
    <d v="2016-04-2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  <x v="0"/>
  </r>
  <r>
    <x v="30"/>
    <d v="2016-04-2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  <x v="0"/>
  </r>
  <r>
    <x v="30"/>
    <d v="2016-04-2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  <x v="0"/>
  </r>
  <r>
    <x v="30"/>
    <d v="2016-04-2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  <x v="0"/>
  </r>
  <r>
    <x v="30"/>
    <d v="2016-04-2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  <x v="0"/>
  </r>
  <r>
    <x v="30"/>
    <d v="2016-04-2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  <x v="0"/>
  </r>
  <r>
    <x v="30"/>
    <d v="2016-04-2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  <x v="0"/>
  </r>
  <r>
    <x v="30"/>
    <d v="2016-04-3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  <x v="0"/>
  </r>
  <r>
    <x v="30"/>
    <d v="2016-05-0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  <x v="1"/>
  </r>
  <r>
    <x v="30"/>
    <d v="2016-05-02T00:00:00"/>
    <n v="8469"/>
    <n v="6.6100001335143999"/>
    <n v="6.6100001335143999"/>
    <n v="0"/>
    <n v="0"/>
    <n v="0"/>
    <n v="0"/>
    <n v="0"/>
    <n v="0"/>
    <n v="0"/>
    <n v="0"/>
    <n v="1440"/>
    <n v="2894"/>
    <x v="1"/>
  </r>
  <r>
    <x v="30"/>
    <d v="2016-05-03T00:00:00"/>
    <n v="12015"/>
    <n v="9.3699998855590803"/>
    <n v="9.3699998855590803"/>
    <n v="0"/>
    <n v="0"/>
    <n v="0"/>
    <n v="0"/>
    <n v="0"/>
    <n v="0"/>
    <n v="0"/>
    <n v="0"/>
    <n v="1440"/>
    <n v="3212"/>
    <x v="1"/>
  </r>
  <r>
    <x v="30"/>
    <d v="2016-05-04T00:00:00"/>
    <n v="3588"/>
    <n v="2.7999999523162802"/>
    <n v="2.7999999523162802"/>
    <n v="0"/>
    <n v="0"/>
    <n v="0"/>
    <n v="0"/>
    <n v="0"/>
    <n v="0"/>
    <n v="0"/>
    <n v="0"/>
    <n v="1440"/>
    <n v="2516"/>
    <x v="1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  <x v="1"/>
  </r>
  <r>
    <x v="30"/>
    <d v="2016-05-0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  <x v="1"/>
  </r>
  <r>
    <x v="30"/>
    <d v="2016-05-07T00:00:00"/>
    <n v="6117"/>
    <n v="4.7699999809265101"/>
    <n v="4.7699999809265101"/>
    <n v="0"/>
    <n v="0"/>
    <n v="0"/>
    <n v="4.7699999809265101"/>
    <n v="0"/>
    <n v="0"/>
    <n v="0"/>
    <n v="250"/>
    <n v="1190"/>
    <n v="2810"/>
    <x v="1"/>
  </r>
  <r>
    <x v="30"/>
    <d v="2016-05-0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  <x v="1"/>
  </r>
  <r>
    <x v="30"/>
    <d v="2016-05-0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  <x v="1"/>
  </r>
  <r>
    <x v="30"/>
    <d v="2016-05-1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  <x v="1"/>
  </r>
  <r>
    <x v="30"/>
    <d v="2016-05-1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  <x v="1"/>
  </r>
  <r>
    <x v="30"/>
    <d v="2016-05-12T00:00:00"/>
    <n v="0"/>
    <n v="0"/>
    <n v="0"/>
    <n v="0"/>
    <n v="0"/>
    <n v="0"/>
    <n v="0"/>
    <n v="0"/>
    <n v="0"/>
    <n v="0"/>
    <n v="0"/>
    <n v="1440"/>
    <n v="0"/>
    <x v="1"/>
  </r>
  <r>
    <x v="31"/>
    <d v="2016-04-12T00:00:00"/>
    <n v="2564"/>
    <n v="1.6399999856948899"/>
    <n v="1.6399999856948899"/>
    <n v="0"/>
    <n v="0"/>
    <n v="0"/>
    <n v="1.6399999856948899"/>
    <n v="0"/>
    <n v="0"/>
    <n v="0"/>
    <n v="116"/>
    <n v="831"/>
    <n v="2044"/>
    <x v="0"/>
  </r>
  <r>
    <x v="31"/>
    <d v="2016-04-13T00:00:00"/>
    <n v="1320"/>
    <n v="0.83999997377395597"/>
    <n v="0.83999997377395597"/>
    <n v="0"/>
    <n v="0"/>
    <n v="0"/>
    <n v="0.83999997377395597"/>
    <n v="0"/>
    <n v="0"/>
    <n v="0"/>
    <n v="82"/>
    <n v="806"/>
    <n v="1934"/>
    <x v="0"/>
  </r>
  <r>
    <x v="31"/>
    <d v="2016-04-14T00:00:00"/>
    <n v="1219"/>
    <n v="0.77999997138977095"/>
    <n v="0.77999997138977095"/>
    <n v="0"/>
    <n v="0"/>
    <n v="0"/>
    <n v="0.77999997138977095"/>
    <n v="0"/>
    <n v="0"/>
    <n v="0"/>
    <n v="84"/>
    <n v="853"/>
    <n v="1963"/>
    <x v="0"/>
  </r>
  <r>
    <x v="31"/>
    <d v="2016-04-15T00:00:00"/>
    <n v="2483"/>
    <n v="1.5900000333786"/>
    <n v="1.5900000333786"/>
    <n v="0"/>
    <n v="0"/>
    <n v="0"/>
    <n v="1.5900000333786"/>
    <n v="0"/>
    <n v="0"/>
    <n v="0"/>
    <n v="126"/>
    <n v="937"/>
    <n v="2009"/>
    <x v="0"/>
  </r>
  <r>
    <x v="31"/>
    <d v="2016-04-16T00:00:00"/>
    <n v="244"/>
    <n v="0.15999999642372101"/>
    <n v="0.15999999642372101"/>
    <n v="0"/>
    <n v="0"/>
    <n v="0"/>
    <n v="0.15999999642372101"/>
    <n v="0"/>
    <n v="0"/>
    <n v="0"/>
    <n v="12"/>
    <n v="1428"/>
    <n v="1721"/>
    <x v="0"/>
  </r>
  <r>
    <x v="31"/>
    <d v="2016-04-17T00:00:00"/>
    <n v="0"/>
    <n v="0"/>
    <n v="0"/>
    <n v="0"/>
    <n v="0"/>
    <n v="0"/>
    <n v="0"/>
    <n v="0"/>
    <n v="0"/>
    <n v="0"/>
    <n v="0"/>
    <n v="1440"/>
    <n v="1688"/>
    <x v="0"/>
  </r>
  <r>
    <x v="31"/>
    <d v="2016-04-18T00:00:00"/>
    <n v="0"/>
    <n v="0"/>
    <n v="0"/>
    <n v="0"/>
    <n v="0"/>
    <n v="0"/>
    <n v="0"/>
    <n v="0"/>
    <n v="0"/>
    <n v="0"/>
    <n v="0"/>
    <n v="1440"/>
    <n v="1688"/>
    <x v="0"/>
  </r>
  <r>
    <x v="31"/>
    <d v="2016-04-19T00:00:00"/>
    <n v="0"/>
    <n v="0"/>
    <n v="0"/>
    <n v="0"/>
    <n v="0"/>
    <n v="0"/>
    <n v="0"/>
    <n v="0"/>
    <n v="0"/>
    <n v="0"/>
    <n v="0"/>
    <n v="1440"/>
    <n v="1688"/>
    <x v="0"/>
  </r>
  <r>
    <x v="31"/>
    <d v="2016-04-20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  <x v="0"/>
  </r>
  <r>
    <x v="31"/>
    <d v="2016-04-21T00:00:00"/>
    <n v="144"/>
    <n v="9.00000035762787E-2"/>
    <n v="9.00000035762787E-2"/>
    <n v="0"/>
    <n v="0"/>
    <n v="0"/>
    <n v="9.00000035762787E-2"/>
    <n v="0"/>
    <n v="0"/>
    <n v="0"/>
    <n v="9"/>
    <n v="1431"/>
    <n v="1720"/>
    <x v="0"/>
  </r>
  <r>
    <x v="31"/>
    <d v="2016-04-22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  <x v="0"/>
  </r>
  <r>
    <x v="31"/>
    <d v="2016-04-23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  <x v="0"/>
  </r>
  <r>
    <x v="31"/>
    <d v="2016-04-24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  <x v="0"/>
  </r>
  <r>
    <x v="31"/>
    <d v="2016-04-25T00:00:00"/>
    <n v="0"/>
    <n v="0"/>
    <n v="0"/>
    <n v="0"/>
    <n v="0"/>
    <n v="0"/>
    <n v="0"/>
    <n v="0"/>
    <n v="0"/>
    <n v="0"/>
    <n v="0"/>
    <n v="1440"/>
    <n v="1688"/>
    <x v="0"/>
  </r>
  <r>
    <x v="31"/>
    <d v="2016-04-26T00:00:00"/>
    <n v="1321"/>
    <n v="0.85000002384185802"/>
    <n v="0.85000002384185802"/>
    <n v="0"/>
    <n v="0"/>
    <n v="0"/>
    <n v="0.85000002384185802"/>
    <n v="0"/>
    <n v="0"/>
    <n v="0"/>
    <n v="80"/>
    <n v="1360"/>
    <n v="1928"/>
    <x v="0"/>
  </r>
  <r>
    <x v="31"/>
    <d v="2016-04-27T00:00:00"/>
    <n v="1758"/>
    <n v="1.12999999523163"/>
    <n v="1.12999999523163"/>
    <n v="0"/>
    <n v="0"/>
    <n v="0"/>
    <n v="1.12999999523163"/>
    <n v="0"/>
    <n v="0"/>
    <n v="0"/>
    <n v="112"/>
    <n v="900"/>
    <n v="2067"/>
    <x v="0"/>
  </r>
  <r>
    <x v="31"/>
    <d v="2016-04-28T00:00:00"/>
    <n v="6157"/>
    <n v="3.9400000572204599"/>
    <n v="3.9400000572204599"/>
    <n v="0"/>
    <n v="0"/>
    <n v="0"/>
    <n v="3.9400000572204599"/>
    <n v="0"/>
    <n v="0"/>
    <n v="0"/>
    <n v="310"/>
    <n v="714"/>
    <n v="2780"/>
    <x v="0"/>
  </r>
  <r>
    <x v="31"/>
    <d v="2016-04-29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  <x v="0"/>
  </r>
  <r>
    <x v="31"/>
    <d v="2016-04-30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  <x v="0"/>
  </r>
  <r>
    <x v="31"/>
    <d v="2016-05-01T00:00:00"/>
    <n v="1619"/>
    <n v="1.03999996185303"/>
    <n v="1.03999996185303"/>
    <n v="0"/>
    <n v="0"/>
    <n v="0"/>
    <n v="1.03999996185303"/>
    <n v="0"/>
    <n v="0"/>
    <n v="0"/>
    <n v="79"/>
    <n v="834"/>
    <n v="1962"/>
    <x v="1"/>
  </r>
  <r>
    <x v="31"/>
    <d v="2016-05-02T00:00:00"/>
    <n v="1831"/>
    <n v="1.16999995708466"/>
    <n v="1.16999995708466"/>
    <n v="0"/>
    <n v="0"/>
    <n v="0"/>
    <n v="1.16999995708466"/>
    <n v="0"/>
    <n v="0"/>
    <n v="0"/>
    <n v="101"/>
    <n v="916"/>
    <n v="2015"/>
    <x v="1"/>
  </r>
  <r>
    <x v="31"/>
    <d v="2016-05-03T00:00:00"/>
    <n v="2421"/>
    <n v="1.54999995231628"/>
    <n v="1.54999995231628"/>
    <n v="0"/>
    <n v="0"/>
    <n v="0"/>
    <n v="1.54999995231628"/>
    <n v="0"/>
    <n v="0"/>
    <n v="0"/>
    <n v="156"/>
    <n v="739"/>
    <n v="2297"/>
    <x v="1"/>
  </r>
  <r>
    <x v="31"/>
    <d v="2016-05-04T00:00:00"/>
    <n v="2283"/>
    <n v="1.46000003814697"/>
    <n v="1.46000003814697"/>
    <n v="0"/>
    <n v="0"/>
    <n v="0"/>
    <n v="1.46000003814697"/>
    <n v="0"/>
    <n v="0"/>
    <n v="0"/>
    <n v="129"/>
    <n v="848"/>
    <n v="2067"/>
    <x v="1"/>
  </r>
  <r>
    <x v="31"/>
    <d v="2016-05-05T00:00:00"/>
    <n v="0"/>
    <n v="0"/>
    <n v="0"/>
    <n v="0"/>
    <n v="0"/>
    <n v="0"/>
    <n v="0"/>
    <n v="0"/>
    <n v="0"/>
    <n v="0"/>
    <n v="0"/>
    <n v="1440"/>
    <n v="1688"/>
    <x v="1"/>
  </r>
  <r>
    <x v="31"/>
    <d v="2016-05-06T00:00:00"/>
    <n v="0"/>
    <n v="0"/>
    <n v="0"/>
    <n v="0"/>
    <n v="0"/>
    <n v="0"/>
    <n v="0"/>
    <n v="0"/>
    <n v="0"/>
    <n v="0"/>
    <n v="0"/>
    <n v="1440"/>
    <n v="1688"/>
    <x v="1"/>
  </r>
  <r>
    <x v="31"/>
    <d v="2016-05-07T00:00:00"/>
    <n v="0"/>
    <n v="0"/>
    <n v="0"/>
    <n v="0"/>
    <n v="0"/>
    <n v="0"/>
    <n v="0"/>
    <n v="0"/>
    <n v="0"/>
    <n v="0"/>
    <n v="0"/>
    <n v="1440"/>
    <n v="1688"/>
    <x v="1"/>
  </r>
  <r>
    <x v="31"/>
    <d v="2016-05-08T00:00:00"/>
    <n v="0"/>
    <n v="0"/>
    <n v="0"/>
    <n v="0"/>
    <n v="0"/>
    <n v="0"/>
    <n v="0"/>
    <n v="0"/>
    <n v="0"/>
    <n v="0"/>
    <n v="0"/>
    <n v="1440"/>
    <n v="1688"/>
    <x v="1"/>
  </r>
  <r>
    <x v="31"/>
    <d v="2016-05-09T00:00:00"/>
    <n v="0"/>
    <n v="0"/>
    <n v="0"/>
    <n v="0"/>
    <n v="0"/>
    <n v="0"/>
    <n v="0"/>
    <n v="0"/>
    <n v="0"/>
    <n v="0"/>
    <n v="0"/>
    <n v="1440"/>
    <n v="1688"/>
    <x v="1"/>
  </r>
  <r>
    <x v="31"/>
    <d v="2016-05-10T00:00:00"/>
    <n v="0"/>
    <n v="0"/>
    <n v="0"/>
    <n v="0"/>
    <n v="0"/>
    <n v="0"/>
    <n v="0"/>
    <n v="0"/>
    <n v="0"/>
    <n v="0"/>
    <n v="0"/>
    <n v="48"/>
    <n v="57"/>
    <x v="1"/>
  </r>
  <r>
    <x v="32"/>
    <d v="2016-04-12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  <x v="0"/>
  </r>
  <r>
    <x v="32"/>
    <d v="2016-04-13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  <x v="0"/>
  </r>
  <r>
    <x v="32"/>
    <d v="2016-04-14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  <x v="0"/>
  </r>
  <r>
    <x v="32"/>
    <d v="2016-04-15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  <x v="0"/>
  </r>
  <r>
    <x v="32"/>
    <d v="2016-04-16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  <x v="0"/>
  </r>
  <r>
    <x v="32"/>
    <d v="2016-04-17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  <x v="0"/>
  </r>
  <r>
    <x v="32"/>
    <d v="2016-04-18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  <x v="0"/>
  </r>
  <r>
    <x v="32"/>
    <d v="2016-04-19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  <x v="0"/>
  </r>
  <r>
    <x v="32"/>
    <d v="2016-04-20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  <x v="0"/>
  </r>
  <r>
    <x v="32"/>
    <d v="2016-04-21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  <x v="0"/>
  </r>
  <r>
    <x v="32"/>
    <d v="2016-04-22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  <x v="0"/>
  </r>
  <r>
    <x v="32"/>
    <d v="2016-04-23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  <x v="0"/>
  </r>
  <r>
    <x v="32"/>
    <d v="2016-04-24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  <x v="0"/>
  </r>
  <r>
    <x v="32"/>
    <d v="2016-04-25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  <x v="0"/>
  </r>
  <r>
    <x v="32"/>
    <d v="2016-04-26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  <x v="0"/>
  </r>
  <r>
    <x v="32"/>
    <d v="2016-04-27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  <x v="0"/>
  </r>
  <r>
    <x v="32"/>
    <d v="2016-04-28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  <x v="0"/>
  </r>
  <r>
    <x v="32"/>
    <d v="2016-04-29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  <x v="0"/>
  </r>
  <r>
    <x v="32"/>
    <d v="2016-04-30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  <x v="0"/>
  </r>
  <r>
    <x v="32"/>
    <d v="2016-05-01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  <x v="1"/>
  </r>
  <r>
    <x v="32"/>
    <d v="2016-05-02T00:00:00"/>
    <n v="4790"/>
    <n v="3.6400001049041699"/>
    <n v="3.6400001049041699"/>
    <n v="0"/>
    <n v="0"/>
    <n v="0"/>
    <n v="3.5599999427795401"/>
    <n v="0"/>
    <n v="0"/>
    <n v="0"/>
    <n v="105"/>
    <n v="1335"/>
    <n v="2189"/>
    <x v="1"/>
  </r>
  <r>
    <x v="32"/>
    <d v="2016-05-03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  <x v="1"/>
  </r>
  <r>
    <x v="32"/>
    <d v="2016-05-04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  <x v="1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  <x v="1"/>
  </r>
  <r>
    <x v="32"/>
    <d v="2016-05-06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  <x v="1"/>
  </r>
  <r>
    <x v="32"/>
    <d v="2016-05-07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  <x v="1"/>
  </r>
  <r>
    <x v="32"/>
    <d v="2016-05-08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  <x v="1"/>
  </r>
  <r>
    <x v="32"/>
    <d v="2016-05-09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  <x v="1"/>
  </r>
  <r>
    <x v="32"/>
    <d v="2016-05-10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  <x v="1"/>
  </r>
  <r>
    <x v="32"/>
    <d v="2016-05-11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  <x v="1"/>
  </r>
  <r>
    <x v="32"/>
    <d v="2016-05-12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65CEF-AB71-49E0-8197-04B31F1AC0CE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7" firstHeaderRow="0" firstDataRow="1" firstDataCol="1"/>
  <pivotFields count="16">
    <pivotField axis="axisRow" numFmtId="49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ctivityDate" fld="1" subtotal="count" baseField="0" baseItem="0"/>
    <dataField name="Average of TotalSteps" fld="2" subtotal="average" baseField="0" baseItem="0"/>
    <dataField name="Average of VeryActiveMinutes" fld="10" subtotal="average" baseField="0" baseItem="0"/>
    <dataField name="Average of FairlyActiveMinutes" fld="11" subtotal="average" baseField="0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CEDB-5844-4635-B11E-0BA69AF92F86}">
  <dimension ref="A3:L37"/>
  <sheetViews>
    <sheetView topLeftCell="A15" zoomScale="119" workbookViewId="0">
      <selection activeCell="H21" sqref="H21"/>
    </sheetView>
  </sheetViews>
  <sheetFormatPr defaultRowHeight="14.5" x14ac:dyDescent="0.35"/>
  <cols>
    <col min="1" max="1" width="12.54296875" bestFit="1" customWidth="1"/>
    <col min="2" max="2" width="19.453125" bestFit="1" customWidth="1"/>
    <col min="3" max="3" width="19.6328125" bestFit="1" customWidth="1"/>
    <col min="4" max="4" width="27.08984375" bestFit="1" customWidth="1"/>
    <col min="5" max="5" width="27.81640625" bestFit="1" customWidth="1"/>
    <col min="6" max="6" width="24.6328125" style="3" bestFit="1" customWidth="1"/>
    <col min="7" max="7" width="33.36328125" bestFit="1" customWidth="1"/>
    <col min="8" max="8" width="26.08984375" bestFit="1" customWidth="1"/>
  </cols>
  <sheetData>
    <row r="3" spans="1:12" x14ac:dyDescent="0.35">
      <c r="A3" s="4" t="s">
        <v>16</v>
      </c>
      <c r="B3" t="s">
        <v>20</v>
      </c>
      <c r="C3" s="3" t="s">
        <v>30</v>
      </c>
      <c r="D3" t="s">
        <v>21</v>
      </c>
      <c r="E3" t="s">
        <v>26</v>
      </c>
      <c r="F3" s="8" t="s">
        <v>22</v>
      </c>
      <c r="G3" s="7" t="s">
        <v>23</v>
      </c>
      <c r="H3" s="2" t="s">
        <v>24</v>
      </c>
      <c r="I3" t="s">
        <v>32</v>
      </c>
    </row>
    <row r="4" spans="1:12" x14ac:dyDescent="0.35">
      <c r="A4" s="12">
        <v>1503960366</v>
      </c>
      <c r="B4">
        <v>31</v>
      </c>
      <c r="C4" s="3">
        <v>12116.741935483871</v>
      </c>
      <c r="D4">
        <v>38.70967741935484</v>
      </c>
      <c r="E4">
        <v>19.161290322580644</v>
      </c>
      <c r="F4" s="3">
        <f>SUM(D4:E4)</f>
        <v>57.870967741935488</v>
      </c>
      <c r="G4" t="str">
        <f>IF(GETPIVOTDATA("Count of ActivityDate",$A$3,"Id",A4)&gt;20,"yes","no")</f>
        <v>yes</v>
      </c>
      <c r="H4" t="str">
        <f>IF(F4&gt;60,"yes","no")</f>
        <v>no</v>
      </c>
      <c r="I4" t="str">
        <f>IF(OR(G4="yes",H4="yes"),"yes","no")</f>
        <v>yes</v>
      </c>
    </row>
    <row r="5" spans="1:12" x14ac:dyDescent="0.35">
      <c r="A5" s="12">
        <v>1624580081</v>
      </c>
      <c r="B5">
        <v>31</v>
      </c>
      <c r="C5" s="3">
        <v>5743.9032258064517</v>
      </c>
      <c r="D5">
        <v>8.67741935483871</v>
      </c>
      <c r="E5">
        <v>5.806451612903226</v>
      </c>
      <c r="F5" s="3">
        <f t="shared" ref="F5:F36" si="0">SUM(D5:E5)</f>
        <v>14.483870967741936</v>
      </c>
      <c r="G5" t="str">
        <f t="shared" ref="G5:G36" si="1">IF(GETPIVOTDATA("Count of ActivityDate",$A$3,"Id",A5)&gt;20,"yes","no")</f>
        <v>yes</v>
      </c>
      <c r="H5" t="str">
        <f t="shared" ref="H5:H36" si="2">IF(F5&gt;60,"yes","no")</f>
        <v>no</v>
      </c>
      <c r="I5" t="str">
        <f t="shared" ref="I5:I36" si="3">IF(OR(G5="yes",H5="yes"),"yes","no")</f>
        <v>yes</v>
      </c>
    </row>
    <row r="6" spans="1:12" x14ac:dyDescent="0.35">
      <c r="A6" s="12">
        <v>1644430081</v>
      </c>
      <c r="B6">
        <v>30</v>
      </c>
      <c r="C6" s="3">
        <v>7282.9666666666662</v>
      </c>
      <c r="D6">
        <v>9.5666666666666664</v>
      </c>
      <c r="E6">
        <v>21.366666666666667</v>
      </c>
      <c r="F6" s="3">
        <f t="shared" si="0"/>
        <v>30.933333333333334</v>
      </c>
      <c r="G6" t="str">
        <f t="shared" si="1"/>
        <v>yes</v>
      </c>
      <c r="H6" t="str">
        <f t="shared" si="2"/>
        <v>no</v>
      </c>
      <c r="I6" t="str">
        <f t="shared" si="3"/>
        <v>yes</v>
      </c>
    </row>
    <row r="7" spans="1:12" x14ac:dyDescent="0.35">
      <c r="A7" s="12">
        <v>1844505072</v>
      </c>
      <c r="B7">
        <v>31</v>
      </c>
      <c r="C7" s="3">
        <v>2580.0645161290322</v>
      </c>
      <c r="D7">
        <v>0.12903225806451613</v>
      </c>
      <c r="E7">
        <v>1.2903225806451613</v>
      </c>
      <c r="F7" s="3">
        <f t="shared" si="0"/>
        <v>1.4193548387096775</v>
      </c>
      <c r="G7" t="str">
        <f t="shared" si="1"/>
        <v>yes</v>
      </c>
      <c r="H7" t="str">
        <f t="shared" si="2"/>
        <v>no</v>
      </c>
      <c r="I7" t="str">
        <f t="shared" si="3"/>
        <v>yes</v>
      </c>
    </row>
    <row r="8" spans="1:12" x14ac:dyDescent="0.35">
      <c r="A8" s="12">
        <v>1927972279</v>
      </c>
      <c r="B8">
        <v>31</v>
      </c>
      <c r="C8" s="3">
        <v>916.12903225806451</v>
      </c>
      <c r="D8">
        <v>1.3225806451612903</v>
      </c>
      <c r="E8">
        <v>0.77419354838709675</v>
      </c>
      <c r="F8" s="3">
        <f t="shared" si="0"/>
        <v>2.096774193548387</v>
      </c>
      <c r="G8" t="str">
        <f t="shared" si="1"/>
        <v>yes</v>
      </c>
      <c r="H8" t="str">
        <f t="shared" si="2"/>
        <v>no</v>
      </c>
      <c r="I8" t="str">
        <f t="shared" si="3"/>
        <v>yes</v>
      </c>
      <c r="K8" s="15" t="s">
        <v>33</v>
      </c>
      <c r="L8" s="15"/>
    </row>
    <row r="9" spans="1:12" x14ac:dyDescent="0.35">
      <c r="A9" s="12">
        <v>2022484408</v>
      </c>
      <c r="B9">
        <v>31</v>
      </c>
      <c r="C9" s="3">
        <v>11370.645161290322</v>
      </c>
      <c r="D9">
        <v>36.29032258064516</v>
      </c>
      <c r="E9">
        <v>19.35483870967742</v>
      </c>
      <c r="F9" s="3">
        <f t="shared" si="0"/>
        <v>55.645161290322577</v>
      </c>
      <c r="G9" t="str">
        <f t="shared" si="1"/>
        <v>yes</v>
      </c>
      <c r="H9" t="str">
        <f t="shared" si="2"/>
        <v>no</v>
      </c>
      <c r="I9" t="str">
        <f t="shared" si="3"/>
        <v>yes</v>
      </c>
      <c r="K9" t="s">
        <v>27</v>
      </c>
      <c r="L9">
        <f>COUNTIF($I$4:$I$36,K9)</f>
        <v>29</v>
      </c>
    </row>
    <row r="10" spans="1:12" x14ac:dyDescent="0.35">
      <c r="A10" s="12">
        <v>2026352035</v>
      </c>
      <c r="B10">
        <v>31</v>
      </c>
      <c r="C10" s="3">
        <v>5566.8709677419356</v>
      </c>
      <c r="D10">
        <v>9.6774193548387094E-2</v>
      </c>
      <c r="E10">
        <v>0.25806451612903225</v>
      </c>
      <c r="F10" s="3">
        <f t="shared" si="0"/>
        <v>0.35483870967741937</v>
      </c>
      <c r="G10" t="str">
        <f t="shared" si="1"/>
        <v>yes</v>
      </c>
      <c r="H10" t="str">
        <f t="shared" si="2"/>
        <v>no</v>
      </c>
      <c r="I10" t="str">
        <f t="shared" si="3"/>
        <v>yes</v>
      </c>
      <c r="K10" t="s">
        <v>28</v>
      </c>
      <c r="L10">
        <f>COUNTIF($I$4:$I$36,K10)</f>
        <v>4</v>
      </c>
    </row>
    <row r="11" spans="1:12" x14ac:dyDescent="0.35">
      <c r="A11" s="12">
        <v>2320127002</v>
      </c>
      <c r="B11">
        <v>31</v>
      </c>
      <c r="C11" s="3">
        <v>4716.8709677419356</v>
      </c>
      <c r="D11">
        <v>1.3548387096774193</v>
      </c>
      <c r="E11">
        <v>2.5806451612903225</v>
      </c>
      <c r="F11" s="3">
        <f t="shared" si="0"/>
        <v>3.935483870967742</v>
      </c>
      <c r="G11" t="str">
        <f t="shared" si="1"/>
        <v>yes</v>
      </c>
      <c r="H11" t="str">
        <f t="shared" si="2"/>
        <v>no</v>
      </c>
      <c r="I11" t="str">
        <f t="shared" si="3"/>
        <v>yes</v>
      </c>
    </row>
    <row r="12" spans="1:12" x14ac:dyDescent="0.35">
      <c r="A12" s="12">
        <v>2347167796</v>
      </c>
      <c r="B12">
        <v>18</v>
      </c>
      <c r="C12" s="3">
        <v>9519.6666666666661</v>
      </c>
      <c r="D12">
        <v>13.5</v>
      </c>
      <c r="E12">
        <v>20.555555555555557</v>
      </c>
      <c r="F12" s="3">
        <f t="shared" si="0"/>
        <v>34.055555555555557</v>
      </c>
      <c r="G12" t="str">
        <f t="shared" si="1"/>
        <v>no</v>
      </c>
      <c r="H12" t="str">
        <f t="shared" si="2"/>
        <v>no</v>
      </c>
      <c r="I12" t="str">
        <f t="shared" si="3"/>
        <v>no</v>
      </c>
    </row>
    <row r="13" spans="1:12" x14ac:dyDescent="0.35">
      <c r="A13" s="12">
        <v>2873212765</v>
      </c>
      <c r="B13">
        <v>31</v>
      </c>
      <c r="C13" s="3">
        <v>7555.7741935483873</v>
      </c>
      <c r="D13">
        <v>14.096774193548388</v>
      </c>
      <c r="E13">
        <v>6.129032258064516</v>
      </c>
      <c r="F13" s="3">
        <f t="shared" si="0"/>
        <v>20.225806451612904</v>
      </c>
      <c r="G13" t="str">
        <f t="shared" si="1"/>
        <v>yes</v>
      </c>
      <c r="H13" t="str">
        <f t="shared" si="2"/>
        <v>no</v>
      </c>
      <c r="I13" t="str">
        <f t="shared" si="3"/>
        <v>yes</v>
      </c>
    </row>
    <row r="14" spans="1:12" x14ac:dyDescent="0.35">
      <c r="A14" s="12">
        <v>3372868164</v>
      </c>
      <c r="B14">
        <v>20</v>
      </c>
      <c r="C14" s="3">
        <v>6861.65</v>
      </c>
      <c r="D14">
        <v>9.15</v>
      </c>
      <c r="E14">
        <v>4.0999999999999996</v>
      </c>
      <c r="F14" s="3">
        <f t="shared" si="0"/>
        <v>13.25</v>
      </c>
      <c r="G14" t="str">
        <f t="shared" si="1"/>
        <v>no</v>
      </c>
      <c r="H14" t="str">
        <f t="shared" si="2"/>
        <v>no</v>
      </c>
      <c r="I14" t="str">
        <f t="shared" si="3"/>
        <v>no</v>
      </c>
    </row>
    <row r="15" spans="1:12" x14ac:dyDescent="0.35">
      <c r="A15" s="12">
        <v>3977333714</v>
      </c>
      <c r="B15">
        <v>30</v>
      </c>
      <c r="C15" s="3">
        <v>10984.566666666668</v>
      </c>
      <c r="D15">
        <v>18.899999999999999</v>
      </c>
      <c r="E15">
        <v>61.266666666666666</v>
      </c>
      <c r="F15" s="3">
        <f t="shared" si="0"/>
        <v>80.166666666666657</v>
      </c>
      <c r="G15" t="str">
        <f t="shared" si="1"/>
        <v>yes</v>
      </c>
      <c r="H15" t="str">
        <f t="shared" si="2"/>
        <v>yes</v>
      </c>
      <c r="I15" t="str">
        <f t="shared" si="3"/>
        <v>yes</v>
      </c>
    </row>
    <row r="16" spans="1:12" x14ac:dyDescent="0.35">
      <c r="A16" s="12">
        <v>4020332650</v>
      </c>
      <c r="B16">
        <v>31</v>
      </c>
      <c r="C16" s="3">
        <v>2267.2258064516127</v>
      </c>
      <c r="D16">
        <v>5.193548387096774</v>
      </c>
      <c r="E16">
        <v>5.354838709677419</v>
      </c>
      <c r="F16" s="3">
        <f t="shared" si="0"/>
        <v>10.548387096774192</v>
      </c>
      <c r="G16" t="str">
        <f t="shared" si="1"/>
        <v>yes</v>
      </c>
      <c r="H16" t="str">
        <f t="shared" si="2"/>
        <v>no</v>
      </c>
      <c r="I16" t="str">
        <f t="shared" si="3"/>
        <v>yes</v>
      </c>
    </row>
    <row r="17" spans="1:9" x14ac:dyDescent="0.35">
      <c r="A17" s="12">
        <v>4057192912</v>
      </c>
      <c r="B17">
        <v>4</v>
      </c>
      <c r="C17" s="3">
        <v>3838</v>
      </c>
      <c r="D17">
        <v>0.75</v>
      </c>
      <c r="E17">
        <v>1.5</v>
      </c>
      <c r="F17" s="3">
        <f t="shared" si="0"/>
        <v>2.25</v>
      </c>
      <c r="G17" t="str">
        <f t="shared" si="1"/>
        <v>no</v>
      </c>
      <c r="H17" t="str">
        <f t="shared" si="2"/>
        <v>no</v>
      </c>
      <c r="I17" t="str">
        <f t="shared" si="3"/>
        <v>no</v>
      </c>
    </row>
    <row r="18" spans="1:9" x14ac:dyDescent="0.35">
      <c r="A18" s="12">
        <v>4319703577</v>
      </c>
      <c r="B18">
        <v>31</v>
      </c>
      <c r="C18" s="3">
        <v>7268.8387096774195</v>
      </c>
      <c r="D18">
        <v>3.5806451612903225</v>
      </c>
      <c r="E18">
        <v>12.32258064516129</v>
      </c>
      <c r="F18" s="3">
        <f t="shared" si="0"/>
        <v>15.903225806451612</v>
      </c>
      <c r="G18" t="str">
        <f t="shared" si="1"/>
        <v>yes</v>
      </c>
      <c r="H18" t="str">
        <f t="shared" si="2"/>
        <v>no</v>
      </c>
      <c r="I18" t="str">
        <f t="shared" si="3"/>
        <v>yes</v>
      </c>
    </row>
    <row r="19" spans="1:9" x14ac:dyDescent="0.35">
      <c r="A19" s="12">
        <v>4388161847</v>
      </c>
      <c r="B19">
        <v>31</v>
      </c>
      <c r="C19" s="3">
        <v>10813.935483870968</v>
      </c>
      <c r="D19">
        <v>23.161290322580644</v>
      </c>
      <c r="E19">
        <v>20.35483870967742</v>
      </c>
      <c r="F19" s="3">
        <f t="shared" si="0"/>
        <v>43.516129032258064</v>
      </c>
      <c r="G19" t="str">
        <f t="shared" si="1"/>
        <v>yes</v>
      </c>
      <c r="H19" t="str">
        <f t="shared" si="2"/>
        <v>no</v>
      </c>
      <c r="I19" t="str">
        <f t="shared" si="3"/>
        <v>yes</v>
      </c>
    </row>
    <row r="20" spans="1:9" x14ac:dyDescent="0.35">
      <c r="A20" s="12">
        <v>4445114986</v>
      </c>
      <c r="B20">
        <v>31</v>
      </c>
      <c r="C20" s="3">
        <v>4796.5483870967746</v>
      </c>
      <c r="D20">
        <v>6.612903225806452</v>
      </c>
      <c r="E20">
        <v>1.7419354838709677</v>
      </c>
      <c r="F20" s="3">
        <f t="shared" si="0"/>
        <v>8.3548387096774199</v>
      </c>
      <c r="G20" t="str">
        <f t="shared" si="1"/>
        <v>yes</v>
      </c>
      <c r="H20" t="str">
        <f t="shared" si="2"/>
        <v>no</v>
      </c>
      <c r="I20" t="str">
        <f t="shared" si="3"/>
        <v>yes</v>
      </c>
    </row>
    <row r="21" spans="1:9" x14ac:dyDescent="0.35">
      <c r="A21" s="12">
        <v>4558609924</v>
      </c>
      <c r="B21">
        <v>31</v>
      </c>
      <c r="C21" s="3">
        <v>7685.1290322580644</v>
      </c>
      <c r="D21">
        <v>10.387096774193548</v>
      </c>
      <c r="E21">
        <v>13.709677419354838</v>
      </c>
      <c r="F21" s="3">
        <f t="shared" si="0"/>
        <v>24.096774193548384</v>
      </c>
      <c r="G21" t="str">
        <f t="shared" si="1"/>
        <v>yes</v>
      </c>
      <c r="H21" t="str">
        <f t="shared" si="2"/>
        <v>no</v>
      </c>
      <c r="I21" t="str">
        <f t="shared" si="3"/>
        <v>yes</v>
      </c>
    </row>
    <row r="22" spans="1:9" x14ac:dyDescent="0.35">
      <c r="A22" s="12">
        <v>4702921684</v>
      </c>
      <c r="B22">
        <v>31</v>
      </c>
      <c r="C22" s="3">
        <v>8572.0645161290322</v>
      </c>
      <c r="D22">
        <v>5.129032258064516</v>
      </c>
      <c r="E22">
        <v>26.032258064516128</v>
      </c>
      <c r="F22" s="3">
        <f t="shared" si="0"/>
        <v>31.161290322580644</v>
      </c>
      <c r="G22" t="str">
        <f t="shared" si="1"/>
        <v>yes</v>
      </c>
      <c r="H22" t="str">
        <f t="shared" si="2"/>
        <v>no</v>
      </c>
      <c r="I22" t="str">
        <f t="shared" si="3"/>
        <v>yes</v>
      </c>
    </row>
    <row r="23" spans="1:9" x14ac:dyDescent="0.35">
      <c r="A23" s="12">
        <v>5553957443</v>
      </c>
      <c r="B23">
        <v>31</v>
      </c>
      <c r="C23" s="3">
        <v>8612.5806451612898</v>
      </c>
      <c r="D23">
        <v>23.419354838709676</v>
      </c>
      <c r="E23">
        <v>13</v>
      </c>
      <c r="F23" s="3">
        <f t="shared" si="0"/>
        <v>36.41935483870968</v>
      </c>
      <c r="G23" t="str">
        <f t="shared" si="1"/>
        <v>yes</v>
      </c>
      <c r="H23" t="str">
        <f t="shared" si="2"/>
        <v>no</v>
      </c>
      <c r="I23" t="str">
        <f t="shared" si="3"/>
        <v>yes</v>
      </c>
    </row>
    <row r="24" spans="1:9" x14ac:dyDescent="0.35">
      <c r="A24" s="12">
        <v>5577150313</v>
      </c>
      <c r="B24">
        <v>30</v>
      </c>
      <c r="C24" s="3">
        <v>8304.4333333333325</v>
      </c>
      <c r="D24">
        <v>87.333333333333329</v>
      </c>
      <c r="E24">
        <v>29.833333333333332</v>
      </c>
      <c r="F24" s="3">
        <f t="shared" si="0"/>
        <v>117.16666666666666</v>
      </c>
      <c r="G24" t="str">
        <f t="shared" si="1"/>
        <v>yes</v>
      </c>
      <c r="H24" t="str">
        <f t="shared" si="2"/>
        <v>yes</v>
      </c>
      <c r="I24" t="str">
        <f t="shared" si="3"/>
        <v>yes</v>
      </c>
    </row>
    <row r="25" spans="1:9" x14ac:dyDescent="0.35">
      <c r="A25" s="12">
        <v>6117666160</v>
      </c>
      <c r="B25">
        <v>28</v>
      </c>
      <c r="C25" s="3">
        <v>7046.7142857142853</v>
      </c>
      <c r="D25">
        <v>1.5714285714285714</v>
      </c>
      <c r="E25">
        <v>2.0357142857142856</v>
      </c>
      <c r="F25" s="3">
        <f t="shared" si="0"/>
        <v>3.6071428571428568</v>
      </c>
      <c r="G25" t="str">
        <f t="shared" si="1"/>
        <v>yes</v>
      </c>
      <c r="H25" t="str">
        <f t="shared" si="2"/>
        <v>no</v>
      </c>
      <c r="I25" t="str">
        <f t="shared" si="3"/>
        <v>yes</v>
      </c>
    </row>
    <row r="26" spans="1:9" x14ac:dyDescent="0.35">
      <c r="A26" s="12">
        <v>6290855005</v>
      </c>
      <c r="B26">
        <v>29</v>
      </c>
      <c r="C26" s="3">
        <v>5649.5517241379312</v>
      </c>
      <c r="D26">
        <v>2.7586206896551726</v>
      </c>
      <c r="E26">
        <v>3.7931034482758621</v>
      </c>
      <c r="F26" s="3">
        <f t="shared" si="0"/>
        <v>6.5517241379310347</v>
      </c>
      <c r="G26" t="str">
        <f t="shared" si="1"/>
        <v>yes</v>
      </c>
      <c r="H26" t="str">
        <f t="shared" si="2"/>
        <v>no</v>
      </c>
      <c r="I26" t="str">
        <f t="shared" si="3"/>
        <v>yes</v>
      </c>
    </row>
    <row r="27" spans="1:9" x14ac:dyDescent="0.35">
      <c r="A27" s="12">
        <v>6775888955</v>
      </c>
      <c r="B27">
        <v>26</v>
      </c>
      <c r="C27" s="3">
        <v>2519.6923076923076</v>
      </c>
      <c r="D27">
        <v>11</v>
      </c>
      <c r="E27">
        <v>14.807692307692308</v>
      </c>
      <c r="F27" s="3">
        <f t="shared" si="0"/>
        <v>25.807692307692307</v>
      </c>
      <c r="G27" t="str">
        <f t="shared" si="1"/>
        <v>yes</v>
      </c>
      <c r="H27" t="str">
        <f t="shared" si="2"/>
        <v>no</v>
      </c>
      <c r="I27" t="str">
        <f t="shared" si="3"/>
        <v>yes</v>
      </c>
    </row>
    <row r="28" spans="1:9" x14ac:dyDescent="0.35">
      <c r="A28" s="12">
        <v>6962181067</v>
      </c>
      <c r="B28">
        <v>31</v>
      </c>
      <c r="C28" s="3">
        <v>9794.8064516129034</v>
      </c>
      <c r="D28">
        <v>22.806451612903224</v>
      </c>
      <c r="E28">
        <v>18.516129032258064</v>
      </c>
      <c r="F28" s="3">
        <f t="shared" si="0"/>
        <v>41.322580645161288</v>
      </c>
      <c r="G28" t="str">
        <f t="shared" si="1"/>
        <v>yes</v>
      </c>
      <c r="H28" t="str">
        <f t="shared" si="2"/>
        <v>no</v>
      </c>
      <c r="I28" t="str">
        <f t="shared" si="3"/>
        <v>yes</v>
      </c>
    </row>
    <row r="29" spans="1:9" x14ac:dyDescent="0.35">
      <c r="A29" s="12">
        <v>7007744171</v>
      </c>
      <c r="B29">
        <v>26</v>
      </c>
      <c r="C29" s="3">
        <v>11323.423076923076</v>
      </c>
      <c r="D29">
        <v>31.03846153846154</v>
      </c>
      <c r="E29">
        <v>16.26923076923077</v>
      </c>
      <c r="F29" s="3">
        <f t="shared" si="0"/>
        <v>47.307692307692307</v>
      </c>
      <c r="G29" t="str">
        <f t="shared" si="1"/>
        <v>yes</v>
      </c>
      <c r="H29" t="str">
        <f t="shared" si="2"/>
        <v>no</v>
      </c>
      <c r="I29" t="str">
        <f t="shared" si="3"/>
        <v>yes</v>
      </c>
    </row>
    <row r="30" spans="1:9" x14ac:dyDescent="0.35">
      <c r="A30" s="12">
        <v>7086361926</v>
      </c>
      <c r="B30">
        <v>31</v>
      </c>
      <c r="C30" s="3">
        <v>9371.7741935483864</v>
      </c>
      <c r="D30">
        <v>42.58064516129032</v>
      </c>
      <c r="E30">
        <v>25.35483870967742</v>
      </c>
      <c r="F30" s="3">
        <f t="shared" si="0"/>
        <v>67.935483870967744</v>
      </c>
      <c r="G30" t="str">
        <f t="shared" si="1"/>
        <v>yes</v>
      </c>
      <c r="H30" t="str">
        <f t="shared" si="2"/>
        <v>yes</v>
      </c>
      <c r="I30" t="str">
        <f t="shared" si="3"/>
        <v>yes</v>
      </c>
    </row>
    <row r="31" spans="1:9" x14ac:dyDescent="0.35">
      <c r="A31" s="12">
        <v>8053475328</v>
      </c>
      <c r="B31">
        <v>31</v>
      </c>
      <c r="C31" s="3">
        <v>14763.290322580646</v>
      </c>
      <c r="D31">
        <v>85.161290322580641</v>
      </c>
      <c r="E31">
        <v>9.5806451612903221</v>
      </c>
      <c r="F31" s="3">
        <f t="shared" si="0"/>
        <v>94.741935483870961</v>
      </c>
      <c r="G31" t="str">
        <f t="shared" si="1"/>
        <v>yes</v>
      </c>
      <c r="H31" t="str">
        <f t="shared" si="2"/>
        <v>yes</v>
      </c>
      <c r="I31" t="str">
        <f t="shared" si="3"/>
        <v>yes</v>
      </c>
    </row>
    <row r="32" spans="1:9" x14ac:dyDescent="0.35">
      <c r="A32" s="12">
        <v>8253242879</v>
      </c>
      <c r="B32">
        <v>19</v>
      </c>
      <c r="C32" s="3">
        <v>6482.1578947368425</v>
      </c>
      <c r="D32">
        <v>20.526315789473685</v>
      </c>
      <c r="E32">
        <v>14.315789473684211</v>
      </c>
      <c r="F32" s="3">
        <f t="shared" si="0"/>
        <v>34.842105263157897</v>
      </c>
      <c r="G32" t="str">
        <f t="shared" si="1"/>
        <v>no</v>
      </c>
      <c r="H32" t="str">
        <f t="shared" si="2"/>
        <v>no</v>
      </c>
      <c r="I32" t="str">
        <f t="shared" si="3"/>
        <v>no</v>
      </c>
    </row>
    <row r="33" spans="1:9" x14ac:dyDescent="0.35">
      <c r="A33" s="12">
        <v>8378563200</v>
      </c>
      <c r="B33">
        <v>31</v>
      </c>
      <c r="C33" s="3">
        <v>8717.7096774193542</v>
      </c>
      <c r="D33">
        <v>58.677419354838712</v>
      </c>
      <c r="E33">
        <v>10.258064516129032</v>
      </c>
      <c r="F33" s="3">
        <f t="shared" si="0"/>
        <v>68.935483870967744</v>
      </c>
      <c r="G33" t="str">
        <f t="shared" si="1"/>
        <v>yes</v>
      </c>
      <c r="H33" t="str">
        <f t="shared" si="2"/>
        <v>yes</v>
      </c>
      <c r="I33" t="str">
        <f t="shared" si="3"/>
        <v>yes</v>
      </c>
    </row>
    <row r="34" spans="1:9" x14ac:dyDescent="0.35">
      <c r="A34" s="12">
        <v>8583815059</v>
      </c>
      <c r="B34">
        <v>31</v>
      </c>
      <c r="C34" s="3">
        <v>7198.5161290322585</v>
      </c>
      <c r="D34">
        <v>9.67741935483871</v>
      </c>
      <c r="E34">
        <v>22.193548387096776</v>
      </c>
      <c r="F34" s="3">
        <f t="shared" si="0"/>
        <v>31.870967741935488</v>
      </c>
      <c r="G34" t="str">
        <f t="shared" si="1"/>
        <v>yes</v>
      </c>
      <c r="H34" t="str">
        <f t="shared" si="2"/>
        <v>no</v>
      </c>
      <c r="I34" t="str">
        <f t="shared" si="3"/>
        <v>yes</v>
      </c>
    </row>
    <row r="35" spans="1:9" x14ac:dyDescent="0.35">
      <c r="A35" s="12">
        <v>8792009665</v>
      </c>
      <c r="B35">
        <v>29</v>
      </c>
      <c r="C35" s="3">
        <v>1853.7241379310344</v>
      </c>
      <c r="D35">
        <v>0.96551724137931039</v>
      </c>
      <c r="E35">
        <v>4.0344827586206895</v>
      </c>
      <c r="F35" s="3">
        <f t="shared" si="0"/>
        <v>5</v>
      </c>
      <c r="G35" t="str">
        <f t="shared" si="1"/>
        <v>yes</v>
      </c>
      <c r="H35" t="str">
        <f t="shared" si="2"/>
        <v>no</v>
      </c>
      <c r="I35" t="str">
        <f t="shared" si="3"/>
        <v>yes</v>
      </c>
    </row>
    <row r="36" spans="1:9" x14ac:dyDescent="0.35">
      <c r="A36" s="12">
        <v>8877689391</v>
      </c>
      <c r="B36">
        <v>31</v>
      </c>
      <c r="C36" s="3">
        <v>16040.032258064517</v>
      </c>
      <c r="D36">
        <v>66.064516129032256</v>
      </c>
      <c r="E36">
        <v>9.935483870967742</v>
      </c>
      <c r="F36" s="3">
        <f t="shared" si="0"/>
        <v>76</v>
      </c>
      <c r="G36" t="str">
        <f t="shared" si="1"/>
        <v>yes</v>
      </c>
      <c r="H36" t="str">
        <f t="shared" si="2"/>
        <v>yes</v>
      </c>
      <c r="I36" t="str">
        <f t="shared" si="3"/>
        <v>yes</v>
      </c>
    </row>
    <row r="37" spans="1:9" x14ac:dyDescent="0.35">
      <c r="A37" s="12" t="s">
        <v>17</v>
      </c>
      <c r="B37">
        <v>940</v>
      </c>
      <c r="C37" s="3">
        <v>7637.9106382978725</v>
      </c>
      <c r="D37">
        <v>21.164893617021278</v>
      </c>
      <c r="E37">
        <v>13.564893617021276</v>
      </c>
    </row>
  </sheetData>
  <mergeCells count="1"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workbookViewId="0">
      <selection sqref="A1:P941"/>
    </sheetView>
  </sheetViews>
  <sheetFormatPr defaultRowHeight="14.5" x14ac:dyDescent="0.35"/>
  <cols>
    <col min="1" max="1" width="11" style="6" bestFit="1" customWidth="1"/>
    <col min="2" max="2" width="10.90625" bestFit="1" customWidth="1"/>
    <col min="3" max="3" width="9.54296875" bestFit="1" customWidth="1"/>
    <col min="4" max="4" width="12.1796875" bestFit="1" customWidth="1"/>
    <col min="5" max="5" width="14.1796875" bestFit="1" customWidth="1"/>
    <col min="6" max="6" width="21.453125" bestFit="1" customWidth="1"/>
    <col min="7" max="7" width="16.81640625" bestFit="1" customWidth="1"/>
    <col min="8" max="8" width="22.81640625" bestFit="1" customWidth="1"/>
    <col min="9" max="9" width="17" bestFit="1" customWidth="1"/>
    <col min="10" max="10" width="21.453125" bestFit="1" customWidth="1"/>
    <col min="11" max="11" width="16.36328125" bestFit="1" customWidth="1"/>
    <col min="12" max="12" width="17" bestFit="1" customWidth="1"/>
    <col min="13" max="13" width="18" bestFit="1" customWidth="1"/>
    <col min="14" max="14" width="15.81640625" bestFit="1" customWidth="1"/>
    <col min="15" max="15" width="7.54296875" bestFit="1" customWidth="1"/>
    <col min="16" max="16" width="10.36328125" bestFit="1" customWidth="1"/>
  </cols>
  <sheetData>
    <row r="1" spans="1:16" x14ac:dyDescent="0.3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29</v>
      </c>
    </row>
    <row r="2" spans="1:16" x14ac:dyDescent="0.35">
      <c r="A2" s="6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 s="1" t="str">
        <f>TEXT(B2,"mmmm")</f>
        <v>April</v>
      </c>
    </row>
    <row r="3" spans="1:16" x14ac:dyDescent="0.35">
      <c r="A3" s="6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 s="1" t="str">
        <f t="shared" ref="P3:P66" si="0">TEXT(B3,"mmmm")</f>
        <v>April</v>
      </c>
    </row>
    <row r="4" spans="1:16" x14ac:dyDescent="0.35">
      <c r="A4" s="6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 s="1" t="str">
        <f t="shared" si="0"/>
        <v>April</v>
      </c>
    </row>
    <row r="5" spans="1:16" x14ac:dyDescent="0.35">
      <c r="A5" s="6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 s="1" t="str">
        <f t="shared" si="0"/>
        <v>April</v>
      </c>
    </row>
    <row r="6" spans="1:16" x14ac:dyDescent="0.35">
      <c r="A6" s="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 s="1" t="str">
        <f t="shared" si="0"/>
        <v>April</v>
      </c>
    </row>
    <row r="7" spans="1:16" x14ac:dyDescent="0.35">
      <c r="A7" s="6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 s="1" t="str">
        <f t="shared" si="0"/>
        <v>April</v>
      </c>
    </row>
    <row r="8" spans="1:16" x14ac:dyDescent="0.35">
      <c r="A8" s="6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 s="1" t="str">
        <f t="shared" si="0"/>
        <v>April</v>
      </c>
    </row>
    <row r="9" spans="1:16" x14ac:dyDescent="0.35">
      <c r="A9" s="6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 s="1" t="str">
        <f t="shared" si="0"/>
        <v>April</v>
      </c>
    </row>
    <row r="10" spans="1:16" x14ac:dyDescent="0.35">
      <c r="A10" s="6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 s="1" t="str">
        <f t="shared" si="0"/>
        <v>April</v>
      </c>
    </row>
    <row r="11" spans="1:16" x14ac:dyDescent="0.35">
      <c r="A11" s="6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 s="1" t="str">
        <f t="shared" si="0"/>
        <v>April</v>
      </c>
    </row>
    <row r="12" spans="1:16" x14ac:dyDescent="0.35">
      <c r="A12" s="6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 s="1" t="str">
        <f t="shared" si="0"/>
        <v>April</v>
      </c>
    </row>
    <row r="13" spans="1:16" x14ac:dyDescent="0.35">
      <c r="A13" s="6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 s="1" t="str">
        <f t="shared" si="0"/>
        <v>April</v>
      </c>
    </row>
    <row r="14" spans="1:16" x14ac:dyDescent="0.35">
      <c r="A14" s="6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 s="1" t="str">
        <f t="shared" si="0"/>
        <v>April</v>
      </c>
    </row>
    <row r="15" spans="1:16" x14ac:dyDescent="0.35">
      <c r="A15" s="6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 s="1" t="str">
        <f t="shared" si="0"/>
        <v>April</v>
      </c>
    </row>
    <row r="16" spans="1:16" x14ac:dyDescent="0.35">
      <c r="A16" s="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 s="1" t="str">
        <f t="shared" si="0"/>
        <v>April</v>
      </c>
    </row>
    <row r="17" spans="1:16" x14ac:dyDescent="0.35">
      <c r="A17" s="6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 s="1" t="str">
        <f t="shared" si="0"/>
        <v>April</v>
      </c>
    </row>
    <row r="18" spans="1:16" x14ac:dyDescent="0.35">
      <c r="A18" s="6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 s="1" t="str">
        <f t="shared" si="0"/>
        <v>April</v>
      </c>
    </row>
    <row r="19" spans="1:16" x14ac:dyDescent="0.35">
      <c r="A19" s="6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 s="1" t="str">
        <f t="shared" si="0"/>
        <v>April</v>
      </c>
    </row>
    <row r="20" spans="1:16" x14ac:dyDescent="0.35">
      <c r="A20" s="6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 s="1" t="str">
        <f t="shared" si="0"/>
        <v>April</v>
      </c>
    </row>
    <row r="21" spans="1:16" x14ac:dyDescent="0.35">
      <c r="A21" s="6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 s="1" t="str">
        <f t="shared" si="0"/>
        <v>May</v>
      </c>
    </row>
    <row r="22" spans="1:16" x14ac:dyDescent="0.35">
      <c r="A22" s="6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 s="1" t="str">
        <f t="shared" si="0"/>
        <v>May</v>
      </c>
    </row>
    <row r="23" spans="1:16" x14ac:dyDescent="0.35">
      <c r="A23" s="6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 s="1" t="str">
        <f t="shared" si="0"/>
        <v>May</v>
      </c>
    </row>
    <row r="24" spans="1:16" x14ac:dyDescent="0.35">
      <c r="A24" s="6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 s="1" t="str">
        <f t="shared" si="0"/>
        <v>May</v>
      </c>
    </row>
    <row r="25" spans="1:16" x14ac:dyDescent="0.35">
      <c r="A25" s="6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 s="1" t="str">
        <f t="shared" si="0"/>
        <v>May</v>
      </c>
    </row>
    <row r="26" spans="1:16" x14ac:dyDescent="0.35">
      <c r="A26" s="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 s="1" t="str">
        <f t="shared" si="0"/>
        <v>May</v>
      </c>
    </row>
    <row r="27" spans="1:16" x14ac:dyDescent="0.35">
      <c r="A27" s="6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 s="1" t="str">
        <f t="shared" si="0"/>
        <v>May</v>
      </c>
    </row>
    <row r="28" spans="1:16" x14ac:dyDescent="0.35">
      <c r="A28" s="6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 s="1" t="str">
        <f t="shared" si="0"/>
        <v>May</v>
      </c>
    </row>
    <row r="29" spans="1:16" x14ac:dyDescent="0.35">
      <c r="A29" s="6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 s="1" t="str">
        <f t="shared" si="0"/>
        <v>May</v>
      </c>
    </row>
    <row r="30" spans="1:16" x14ac:dyDescent="0.35">
      <c r="A30" s="6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 s="1" t="str">
        <f t="shared" si="0"/>
        <v>May</v>
      </c>
    </row>
    <row r="31" spans="1:16" x14ac:dyDescent="0.35">
      <c r="A31" s="6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 s="1" t="str">
        <f t="shared" si="0"/>
        <v>May</v>
      </c>
    </row>
    <row r="32" spans="1:16" x14ac:dyDescent="0.35">
      <c r="A32" s="6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 s="1" t="str">
        <f t="shared" si="0"/>
        <v>May</v>
      </c>
    </row>
    <row r="33" spans="1:16" x14ac:dyDescent="0.35">
      <c r="A33" s="6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 s="1" t="str">
        <f t="shared" si="0"/>
        <v>April</v>
      </c>
    </row>
    <row r="34" spans="1:16" x14ac:dyDescent="0.35">
      <c r="A34" s="6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 s="1" t="str">
        <f t="shared" si="0"/>
        <v>April</v>
      </c>
    </row>
    <row r="35" spans="1:16" x14ac:dyDescent="0.35">
      <c r="A35" s="6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P35" s="1" t="str">
        <f t="shared" si="0"/>
        <v>April</v>
      </c>
    </row>
    <row r="36" spans="1:16" x14ac:dyDescent="0.35">
      <c r="A36" s="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 s="1" t="str">
        <f t="shared" si="0"/>
        <v>April</v>
      </c>
    </row>
    <row r="37" spans="1:16" x14ac:dyDescent="0.35">
      <c r="A37" s="6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 s="1" t="str">
        <f t="shared" si="0"/>
        <v>April</v>
      </c>
    </row>
    <row r="38" spans="1:16" x14ac:dyDescent="0.35">
      <c r="A38" s="6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  <c r="P38" s="1" t="str">
        <f t="shared" si="0"/>
        <v>April</v>
      </c>
    </row>
    <row r="39" spans="1:16" x14ac:dyDescent="0.35">
      <c r="A39" s="6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P39" s="1" t="str">
        <f t="shared" si="0"/>
        <v>April</v>
      </c>
    </row>
    <row r="40" spans="1:16" x14ac:dyDescent="0.35">
      <c r="A40" s="6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 s="1" t="str">
        <f t="shared" si="0"/>
        <v>April</v>
      </c>
    </row>
    <row r="41" spans="1:16" x14ac:dyDescent="0.35">
      <c r="A41" s="6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 s="1" t="str">
        <f t="shared" si="0"/>
        <v>April</v>
      </c>
    </row>
    <row r="42" spans="1:16" x14ac:dyDescent="0.35">
      <c r="A42" s="6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P42" s="1" t="str">
        <f t="shared" si="0"/>
        <v>April</v>
      </c>
    </row>
    <row r="43" spans="1:16" x14ac:dyDescent="0.35">
      <c r="A43" s="6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 s="1" t="str">
        <f t="shared" si="0"/>
        <v>April</v>
      </c>
    </row>
    <row r="44" spans="1:16" x14ac:dyDescent="0.35">
      <c r="A44" s="6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P44" s="1" t="str">
        <f t="shared" si="0"/>
        <v>April</v>
      </c>
    </row>
    <row r="45" spans="1:16" x14ac:dyDescent="0.35">
      <c r="A45" s="6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 s="1" t="str">
        <f t="shared" si="0"/>
        <v>April</v>
      </c>
    </row>
    <row r="46" spans="1:16" x14ac:dyDescent="0.35">
      <c r="A46" s="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P46" s="1" t="str">
        <f t="shared" si="0"/>
        <v>April</v>
      </c>
    </row>
    <row r="47" spans="1:16" x14ac:dyDescent="0.35">
      <c r="A47" s="6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P47" s="1" t="str">
        <f t="shared" si="0"/>
        <v>April</v>
      </c>
    </row>
    <row r="48" spans="1:16" x14ac:dyDescent="0.35">
      <c r="A48" s="6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 s="1" t="str">
        <f t="shared" si="0"/>
        <v>April</v>
      </c>
    </row>
    <row r="49" spans="1:16" x14ac:dyDescent="0.35">
      <c r="A49" s="6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 s="1" t="str">
        <f t="shared" si="0"/>
        <v>April</v>
      </c>
    </row>
    <row r="50" spans="1:16" x14ac:dyDescent="0.35">
      <c r="A50" s="6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 s="1" t="str">
        <f t="shared" si="0"/>
        <v>April</v>
      </c>
    </row>
    <row r="51" spans="1:16" x14ac:dyDescent="0.35">
      <c r="A51" s="6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  <c r="P51" s="1" t="str">
        <f t="shared" si="0"/>
        <v>April</v>
      </c>
    </row>
    <row r="52" spans="1:16" x14ac:dyDescent="0.35">
      <c r="A52" s="6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  <c r="P52" s="1" t="str">
        <f t="shared" si="0"/>
        <v>May</v>
      </c>
    </row>
    <row r="53" spans="1:16" x14ac:dyDescent="0.35">
      <c r="A53" s="6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 s="1" t="str">
        <f t="shared" si="0"/>
        <v>May</v>
      </c>
    </row>
    <row r="54" spans="1:16" x14ac:dyDescent="0.35">
      <c r="A54" s="6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  <c r="P54" s="1" t="str">
        <f t="shared" si="0"/>
        <v>May</v>
      </c>
    </row>
    <row r="55" spans="1:16" x14ac:dyDescent="0.35">
      <c r="A55" s="6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 s="1" t="str">
        <f t="shared" si="0"/>
        <v>May</v>
      </c>
    </row>
    <row r="56" spans="1:16" x14ac:dyDescent="0.35">
      <c r="A56" s="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  <c r="P56" s="1" t="str">
        <f t="shared" si="0"/>
        <v>May</v>
      </c>
    </row>
    <row r="57" spans="1:16" x14ac:dyDescent="0.35">
      <c r="A57" s="6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  <c r="P57" s="1" t="str">
        <f t="shared" si="0"/>
        <v>May</v>
      </c>
    </row>
    <row r="58" spans="1:16" x14ac:dyDescent="0.35">
      <c r="A58" s="6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 s="1" t="str">
        <f t="shared" si="0"/>
        <v>May</v>
      </c>
    </row>
    <row r="59" spans="1:16" x14ac:dyDescent="0.35">
      <c r="A59" s="6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 s="1" t="str">
        <f t="shared" si="0"/>
        <v>May</v>
      </c>
    </row>
    <row r="60" spans="1:16" x14ac:dyDescent="0.35">
      <c r="A60" s="6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 s="1" t="str">
        <f t="shared" si="0"/>
        <v>May</v>
      </c>
    </row>
    <row r="61" spans="1:16" x14ac:dyDescent="0.35">
      <c r="A61" s="6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  <c r="P61" s="1" t="str">
        <f t="shared" si="0"/>
        <v>May</v>
      </c>
    </row>
    <row r="62" spans="1:16" x14ac:dyDescent="0.35">
      <c r="A62" s="6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 s="1" t="str">
        <f t="shared" si="0"/>
        <v>May</v>
      </c>
    </row>
    <row r="63" spans="1:16" x14ac:dyDescent="0.35">
      <c r="A63" s="6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  <c r="P63" s="1" t="str">
        <f t="shared" si="0"/>
        <v>May</v>
      </c>
    </row>
    <row r="64" spans="1:16" x14ac:dyDescent="0.35">
      <c r="A64" s="6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 s="1" t="str">
        <f t="shared" si="0"/>
        <v>April</v>
      </c>
    </row>
    <row r="65" spans="1:16" x14ac:dyDescent="0.35">
      <c r="A65" s="6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 s="1" t="str">
        <f t="shared" si="0"/>
        <v>April</v>
      </c>
    </row>
    <row r="66" spans="1:16" x14ac:dyDescent="0.35">
      <c r="A66" s="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 s="1" t="str">
        <f t="shared" si="0"/>
        <v>April</v>
      </c>
    </row>
    <row r="67" spans="1:16" x14ac:dyDescent="0.35">
      <c r="A67" s="6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 s="1" t="str">
        <f t="shared" ref="P67:P130" si="1">TEXT(B67,"mmmm")</f>
        <v>April</v>
      </c>
    </row>
    <row r="68" spans="1:16" x14ac:dyDescent="0.35">
      <c r="A68" s="6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 s="1" t="str">
        <f t="shared" si="1"/>
        <v>April</v>
      </c>
    </row>
    <row r="69" spans="1:16" x14ac:dyDescent="0.35">
      <c r="A69" s="6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 s="1" t="str">
        <f t="shared" si="1"/>
        <v>April</v>
      </c>
    </row>
    <row r="70" spans="1:16" x14ac:dyDescent="0.35">
      <c r="A70" s="6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 s="1" t="str">
        <f t="shared" si="1"/>
        <v>April</v>
      </c>
    </row>
    <row r="71" spans="1:16" x14ac:dyDescent="0.35">
      <c r="A71" s="6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 s="1" t="str">
        <f t="shared" si="1"/>
        <v>April</v>
      </c>
    </row>
    <row r="72" spans="1:16" x14ac:dyDescent="0.35">
      <c r="A72" s="6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  <c r="P72" s="1" t="str">
        <f t="shared" si="1"/>
        <v>April</v>
      </c>
    </row>
    <row r="73" spans="1:16" x14ac:dyDescent="0.35">
      <c r="A73" s="6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  <c r="P73" s="1" t="str">
        <f t="shared" si="1"/>
        <v>April</v>
      </c>
    </row>
    <row r="74" spans="1:16" x14ac:dyDescent="0.35">
      <c r="A74" s="6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  <c r="P74" s="1" t="str">
        <f t="shared" si="1"/>
        <v>April</v>
      </c>
    </row>
    <row r="75" spans="1:16" x14ac:dyDescent="0.35">
      <c r="A75" s="6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 s="1" t="str">
        <f t="shared" si="1"/>
        <v>April</v>
      </c>
    </row>
    <row r="76" spans="1:16" x14ac:dyDescent="0.35">
      <c r="A76" s="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 s="1" t="str">
        <f t="shared" si="1"/>
        <v>April</v>
      </c>
    </row>
    <row r="77" spans="1:16" x14ac:dyDescent="0.35">
      <c r="A77" s="6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 s="1" t="str">
        <f t="shared" si="1"/>
        <v>April</v>
      </c>
    </row>
    <row r="78" spans="1:16" x14ac:dyDescent="0.35">
      <c r="A78" s="6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 s="1" t="str">
        <f t="shared" si="1"/>
        <v>April</v>
      </c>
    </row>
    <row r="79" spans="1:16" x14ac:dyDescent="0.35">
      <c r="A79" s="6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 s="1" t="str">
        <f t="shared" si="1"/>
        <v>April</v>
      </c>
    </row>
    <row r="80" spans="1:16" x14ac:dyDescent="0.35">
      <c r="A80" s="6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 s="1" t="str">
        <f t="shared" si="1"/>
        <v>April</v>
      </c>
    </row>
    <row r="81" spans="1:16" x14ac:dyDescent="0.35">
      <c r="A81" s="6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 s="1" t="str">
        <f t="shared" si="1"/>
        <v>April</v>
      </c>
    </row>
    <row r="82" spans="1:16" x14ac:dyDescent="0.35">
      <c r="A82" s="6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 s="1" t="str">
        <f t="shared" si="1"/>
        <v>April</v>
      </c>
    </row>
    <row r="83" spans="1:16" x14ac:dyDescent="0.35">
      <c r="A83" s="6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 s="1" t="str">
        <f t="shared" si="1"/>
        <v>May</v>
      </c>
    </row>
    <row r="84" spans="1:16" x14ac:dyDescent="0.35">
      <c r="A84" s="6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 s="1" t="str">
        <f t="shared" si="1"/>
        <v>May</v>
      </c>
    </row>
    <row r="85" spans="1:16" x14ac:dyDescent="0.35">
      <c r="A85" s="6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 s="1" t="str">
        <f t="shared" si="1"/>
        <v>May</v>
      </c>
    </row>
    <row r="86" spans="1:16" x14ac:dyDescent="0.35">
      <c r="A86" s="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  <c r="P86" s="1" t="str">
        <f t="shared" si="1"/>
        <v>May</v>
      </c>
    </row>
    <row r="87" spans="1:16" x14ac:dyDescent="0.35">
      <c r="A87" s="6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  <c r="P87" s="1" t="str">
        <f t="shared" si="1"/>
        <v>May</v>
      </c>
    </row>
    <row r="88" spans="1:16" x14ac:dyDescent="0.35">
      <c r="A88" s="6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  <c r="P88" s="1" t="str">
        <f t="shared" si="1"/>
        <v>May</v>
      </c>
    </row>
    <row r="89" spans="1:16" x14ac:dyDescent="0.35">
      <c r="A89" s="6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  <c r="P89" s="1" t="str">
        <f t="shared" si="1"/>
        <v>May</v>
      </c>
    </row>
    <row r="90" spans="1:16" x14ac:dyDescent="0.35">
      <c r="A90" s="6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 s="1" t="str">
        <f t="shared" si="1"/>
        <v>May</v>
      </c>
    </row>
    <row r="91" spans="1:16" x14ac:dyDescent="0.35">
      <c r="A91" s="6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  <c r="P91" s="1" t="str">
        <f t="shared" si="1"/>
        <v>May</v>
      </c>
    </row>
    <row r="92" spans="1:16" x14ac:dyDescent="0.35">
      <c r="A92" s="6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  <c r="P92" s="1" t="str">
        <f t="shared" si="1"/>
        <v>May</v>
      </c>
    </row>
    <row r="93" spans="1:16" x14ac:dyDescent="0.35">
      <c r="A93" s="6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  <c r="P93" s="1" t="str">
        <f t="shared" si="1"/>
        <v>May</v>
      </c>
    </row>
    <row r="94" spans="1:16" x14ac:dyDescent="0.35">
      <c r="A94" s="6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 s="1" t="str">
        <f t="shared" si="1"/>
        <v>April</v>
      </c>
    </row>
    <row r="95" spans="1:16" x14ac:dyDescent="0.35">
      <c r="A95" s="6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 s="1" t="str">
        <f t="shared" si="1"/>
        <v>April</v>
      </c>
    </row>
    <row r="96" spans="1:16" x14ac:dyDescent="0.35">
      <c r="A96" s="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 s="1" t="str">
        <f t="shared" si="1"/>
        <v>April</v>
      </c>
    </row>
    <row r="97" spans="1:16" x14ac:dyDescent="0.35">
      <c r="A97" s="6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 s="1" t="str">
        <f t="shared" si="1"/>
        <v>April</v>
      </c>
    </row>
    <row r="98" spans="1:16" x14ac:dyDescent="0.35">
      <c r="A98" s="6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 s="1" t="str">
        <f t="shared" si="1"/>
        <v>April</v>
      </c>
    </row>
    <row r="99" spans="1:16" x14ac:dyDescent="0.35">
      <c r="A99" s="6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 s="1" t="str">
        <f t="shared" si="1"/>
        <v>April</v>
      </c>
    </row>
    <row r="100" spans="1:16" x14ac:dyDescent="0.35">
      <c r="A100" s="6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 s="1" t="str">
        <f t="shared" si="1"/>
        <v>April</v>
      </c>
    </row>
    <row r="101" spans="1:16" x14ac:dyDescent="0.35">
      <c r="A101" s="6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 s="1" t="str">
        <f t="shared" si="1"/>
        <v>April</v>
      </c>
    </row>
    <row r="102" spans="1:16" x14ac:dyDescent="0.35">
      <c r="A102" s="6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 s="1" t="str">
        <f t="shared" si="1"/>
        <v>April</v>
      </c>
    </row>
    <row r="103" spans="1:16" x14ac:dyDescent="0.35">
      <c r="A103" s="6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 s="1" t="str">
        <f t="shared" si="1"/>
        <v>April</v>
      </c>
    </row>
    <row r="104" spans="1:16" x14ac:dyDescent="0.35">
      <c r="A104" s="6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 s="1" t="str">
        <f t="shared" si="1"/>
        <v>April</v>
      </c>
    </row>
    <row r="105" spans="1:16" x14ac:dyDescent="0.35">
      <c r="A105" s="6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 s="1" t="str">
        <f t="shared" si="1"/>
        <v>April</v>
      </c>
    </row>
    <row r="106" spans="1:16" x14ac:dyDescent="0.35">
      <c r="A106" s="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 s="1" t="str">
        <f t="shared" si="1"/>
        <v>April</v>
      </c>
    </row>
    <row r="107" spans="1:16" x14ac:dyDescent="0.35">
      <c r="A107" s="6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 s="1" t="str">
        <f t="shared" si="1"/>
        <v>April</v>
      </c>
    </row>
    <row r="108" spans="1:16" x14ac:dyDescent="0.35">
      <c r="A108" s="6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 s="1" t="str">
        <f t="shared" si="1"/>
        <v>April</v>
      </c>
    </row>
    <row r="109" spans="1:16" x14ac:dyDescent="0.35">
      <c r="A109" s="6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 s="1" t="str">
        <f t="shared" si="1"/>
        <v>April</v>
      </c>
    </row>
    <row r="110" spans="1:16" x14ac:dyDescent="0.35">
      <c r="A110" s="6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 s="1" t="str">
        <f t="shared" si="1"/>
        <v>April</v>
      </c>
    </row>
    <row r="111" spans="1:16" x14ac:dyDescent="0.35">
      <c r="A111" s="6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 s="1" t="str">
        <f t="shared" si="1"/>
        <v>April</v>
      </c>
    </row>
    <row r="112" spans="1:16" x14ac:dyDescent="0.35">
      <c r="A112" s="6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 s="1" t="str">
        <f t="shared" si="1"/>
        <v>April</v>
      </c>
    </row>
    <row r="113" spans="1:16" x14ac:dyDescent="0.35">
      <c r="A113" s="6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 s="1" t="str">
        <f t="shared" si="1"/>
        <v>May</v>
      </c>
    </row>
    <row r="114" spans="1:16" x14ac:dyDescent="0.35">
      <c r="A114" s="6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 s="1" t="str">
        <f t="shared" si="1"/>
        <v>May</v>
      </c>
    </row>
    <row r="115" spans="1:16" x14ac:dyDescent="0.35">
      <c r="A115" s="6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 s="1" t="str">
        <f t="shared" si="1"/>
        <v>May</v>
      </c>
    </row>
    <row r="116" spans="1:16" x14ac:dyDescent="0.35">
      <c r="A116" s="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 s="1" t="str">
        <f t="shared" si="1"/>
        <v>May</v>
      </c>
    </row>
    <row r="117" spans="1:16" x14ac:dyDescent="0.35">
      <c r="A117" s="6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 s="1" t="str">
        <f t="shared" si="1"/>
        <v>May</v>
      </c>
    </row>
    <row r="118" spans="1:16" x14ac:dyDescent="0.35">
      <c r="A118" s="6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 s="1" t="str">
        <f t="shared" si="1"/>
        <v>May</v>
      </c>
    </row>
    <row r="119" spans="1:16" x14ac:dyDescent="0.35">
      <c r="A119" s="6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 s="1" t="str">
        <f t="shared" si="1"/>
        <v>May</v>
      </c>
    </row>
    <row r="120" spans="1:16" x14ac:dyDescent="0.35">
      <c r="A120" s="6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 s="1" t="str">
        <f t="shared" si="1"/>
        <v>May</v>
      </c>
    </row>
    <row r="121" spans="1:16" x14ac:dyDescent="0.35">
      <c r="A121" s="6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 s="1" t="str">
        <f t="shared" si="1"/>
        <v>May</v>
      </c>
    </row>
    <row r="122" spans="1:16" x14ac:dyDescent="0.35">
      <c r="A122" s="6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 s="1" t="str">
        <f t="shared" si="1"/>
        <v>May</v>
      </c>
    </row>
    <row r="123" spans="1:16" x14ac:dyDescent="0.35">
      <c r="A123" s="6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 s="1" t="str">
        <f t="shared" si="1"/>
        <v>May</v>
      </c>
    </row>
    <row r="124" spans="1:16" x14ac:dyDescent="0.35">
      <c r="A124" s="6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 s="1" t="str">
        <f t="shared" si="1"/>
        <v>May</v>
      </c>
    </row>
    <row r="125" spans="1:16" x14ac:dyDescent="0.35">
      <c r="A125" s="6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 s="1" t="str">
        <f t="shared" si="1"/>
        <v>April</v>
      </c>
    </row>
    <row r="126" spans="1:16" x14ac:dyDescent="0.35">
      <c r="A126" s="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 s="1" t="str">
        <f t="shared" si="1"/>
        <v>April</v>
      </c>
    </row>
    <row r="127" spans="1:16" x14ac:dyDescent="0.35">
      <c r="A127" s="6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 s="1" t="str">
        <f t="shared" si="1"/>
        <v>April</v>
      </c>
    </row>
    <row r="128" spans="1:16" x14ac:dyDescent="0.35">
      <c r="A128" s="6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 s="1" t="str">
        <f t="shared" si="1"/>
        <v>April</v>
      </c>
    </row>
    <row r="129" spans="1:16" x14ac:dyDescent="0.35">
      <c r="A129" s="6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 s="1" t="str">
        <f t="shared" si="1"/>
        <v>April</v>
      </c>
    </row>
    <row r="130" spans="1:16" x14ac:dyDescent="0.35">
      <c r="A130" s="6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 s="1" t="str">
        <f t="shared" si="1"/>
        <v>April</v>
      </c>
    </row>
    <row r="131" spans="1:16" x14ac:dyDescent="0.35">
      <c r="A131" s="6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 s="1" t="str">
        <f t="shared" ref="P131:P194" si="2">TEXT(B131,"mmmm")</f>
        <v>April</v>
      </c>
    </row>
    <row r="132" spans="1:16" x14ac:dyDescent="0.35">
      <c r="A132" s="6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 s="1" t="str">
        <f t="shared" si="2"/>
        <v>April</v>
      </c>
    </row>
    <row r="133" spans="1:16" x14ac:dyDescent="0.35">
      <c r="A133" s="6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 s="1" t="str">
        <f t="shared" si="2"/>
        <v>April</v>
      </c>
    </row>
    <row r="134" spans="1:16" x14ac:dyDescent="0.35">
      <c r="A134" s="6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 s="1" t="str">
        <f t="shared" si="2"/>
        <v>April</v>
      </c>
    </row>
    <row r="135" spans="1:16" x14ac:dyDescent="0.35">
      <c r="A135" s="6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 s="1" t="str">
        <f t="shared" si="2"/>
        <v>April</v>
      </c>
    </row>
    <row r="136" spans="1:16" x14ac:dyDescent="0.35">
      <c r="A136" s="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 s="1" t="str">
        <f t="shared" si="2"/>
        <v>April</v>
      </c>
    </row>
    <row r="137" spans="1:16" x14ac:dyDescent="0.35">
      <c r="A137" s="6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 s="1" t="str">
        <f t="shared" si="2"/>
        <v>April</v>
      </c>
    </row>
    <row r="138" spans="1:16" x14ac:dyDescent="0.35">
      <c r="A138" s="6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 s="1" t="str">
        <f t="shared" si="2"/>
        <v>April</v>
      </c>
    </row>
    <row r="139" spans="1:16" x14ac:dyDescent="0.35">
      <c r="A139" s="6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 s="1" t="str">
        <f t="shared" si="2"/>
        <v>April</v>
      </c>
    </row>
    <row r="140" spans="1:16" x14ac:dyDescent="0.35">
      <c r="A140" s="6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 s="1" t="str">
        <f t="shared" si="2"/>
        <v>April</v>
      </c>
    </row>
    <row r="141" spans="1:16" x14ac:dyDescent="0.35">
      <c r="A141" s="6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 s="1" t="str">
        <f t="shared" si="2"/>
        <v>April</v>
      </c>
    </row>
    <row r="142" spans="1:16" x14ac:dyDescent="0.35">
      <c r="A142" s="6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 s="1" t="str">
        <f t="shared" si="2"/>
        <v>April</v>
      </c>
    </row>
    <row r="143" spans="1:16" x14ac:dyDescent="0.35">
      <c r="A143" s="6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 s="1" t="str">
        <f t="shared" si="2"/>
        <v>April</v>
      </c>
    </row>
    <row r="144" spans="1:16" x14ac:dyDescent="0.35">
      <c r="A144" s="6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 s="1" t="str">
        <f t="shared" si="2"/>
        <v>May</v>
      </c>
    </row>
    <row r="145" spans="1:16" x14ac:dyDescent="0.35">
      <c r="A145" s="6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 s="1" t="str">
        <f t="shared" si="2"/>
        <v>May</v>
      </c>
    </row>
    <row r="146" spans="1:16" x14ac:dyDescent="0.35">
      <c r="A146" s="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 s="1" t="str">
        <f t="shared" si="2"/>
        <v>May</v>
      </c>
    </row>
    <row r="147" spans="1:16" x14ac:dyDescent="0.35">
      <c r="A147" s="6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 s="1" t="str">
        <f t="shared" si="2"/>
        <v>May</v>
      </c>
    </row>
    <row r="148" spans="1:16" x14ac:dyDescent="0.35">
      <c r="A148" s="6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 s="1" t="str">
        <f t="shared" si="2"/>
        <v>May</v>
      </c>
    </row>
    <row r="149" spans="1:16" x14ac:dyDescent="0.35">
      <c r="A149" s="6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 s="1" t="str">
        <f t="shared" si="2"/>
        <v>May</v>
      </c>
    </row>
    <row r="150" spans="1:16" x14ac:dyDescent="0.35">
      <c r="A150" s="6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 s="1" t="str">
        <f t="shared" si="2"/>
        <v>May</v>
      </c>
    </row>
    <row r="151" spans="1:16" x14ac:dyDescent="0.35">
      <c r="A151" s="6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 s="1" t="str">
        <f t="shared" si="2"/>
        <v>May</v>
      </c>
    </row>
    <row r="152" spans="1:16" x14ac:dyDescent="0.35">
      <c r="A152" s="6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 s="1" t="str">
        <f t="shared" si="2"/>
        <v>May</v>
      </c>
    </row>
    <row r="153" spans="1:16" x14ac:dyDescent="0.35">
      <c r="A153" s="6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 s="1" t="str">
        <f t="shared" si="2"/>
        <v>May</v>
      </c>
    </row>
    <row r="154" spans="1:16" x14ac:dyDescent="0.35">
      <c r="A154" s="6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 s="1" t="str">
        <f t="shared" si="2"/>
        <v>May</v>
      </c>
    </row>
    <row r="155" spans="1:16" x14ac:dyDescent="0.35">
      <c r="A155" s="6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 s="1" t="str">
        <f t="shared" si="2"/>
        <v>May</v>
      </c>
    </row>
    <row r="156" spans="1:16" x14ac:dyDescent="0.35">
      <c r="A156" s="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 s="1" t="str">
        <f t="shared" si="2"/>
        <v>April</v>
      </c>
    </row>
    <row r="157" spans="1:16" x14ac:dyDescent="0.35">
      <c r="A157" s="6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 s="1" t="str">
        <f t="shared" si="2"/>
        <v>April</v>
      </c>
    </row>
    <row r="158" spans="1:16" x14ac:dyDescent="0.35">
      <c r="A158" s="6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 s="1" t="str">
        <f t="shared" si="2"/>
        <v>April</v>
      </c>
    </row>
    <row r="159" spans="1:16" x14ac:dyDescent="0.35">
      <c r="A159" s="6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 s="1" t="str">
        <f t="shared" si="2"/>
        <v>April</v>
      </c>
    </row>
    <row r="160" spans="1:16" x14ac:dyDescent="0.35">
      <c r="A160" s="6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 s="1" t="str">
        <f t="shared" si="2"/>
        <v>April</v>
      </c>
    </row>
    <row r="161" spans="1:16" x14ac:dyDescent="0.35">
      <c r="A161" s="6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 s="1" t="str">
        <f t="shared" si="2"/>
        <v>April</v>
      </c>
    </row>
    <row r="162" spans="1:16" x14ac:dyDescent="0.35">
      <c r="A162" s="6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 s="1" t="str">
        <f t="shared" si="2"/>
        <v>April</v>
      </c>
    </row>
    <row r="163" spans="1:16" x14ac:dyDescent="0.35">
      <c r="A163" s="6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 s="1" t="str">
        <f t="shared" si="2"/>
        <v>April</v>
      </c>
    </row>
    <row r="164" spans="1:16" x14ac:dyDescent="0.35">
      <c r="A164" s="6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 s="1" t="str">
        <f t="shared" si="2"/>
        <v>April</v>
      </c>
    </row>
    <row r="165" spans="1:16" x14ac:dyDescent="0.35">
      <c r="A165" s="6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 s="1" t="str">
        <f t="shared" si="2"/>
        <v>April</v>
      </c>
    </row>
    <row r="166" spans="1:16" x14ac:dyDescent="0.35">
      <c r="A166" s="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 s="1" t="str">
        <f t="shared" si="2"/>
        <v>April</v>
      </c>
    </row>
    <row r="167" spans="1:16" x14ac:dyDescent="0.35">
      <c r="A167" s="6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 s="1" t="str">
        <f t="shared" si="2"/>
        <v>April</v>
      </c>
    </row>
    <row r="168" spans="1:16" x14ac:dyDescent="0.35">
      <c r="A168" s="6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 s="1" t="str">
        <f t="shared" si="2"/>
        <v>April</v>
      </c>
    </row>
    <row r="169" spans="1:16" x14ac:dyDescent="0.35">
      <c r="A169" s="6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 s="1" t="str">
        <f t="shared" si="2"/>
        <v>April</v>
      </c>
    </row>
    <row r="170" spans="1:16" x14ac:dyDescent="0.35">
      <c r="A170" s="6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 s="1" t="str">
        <f t="shared" si="2"/>
        <v>April</v>
      </c>
    </row>
    <row r="171" spans="1:16" x14ac:dyDescent="0.35">
      <c r="A171" s="6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 s="1" t="str">
        <f t="shared" si="2"/>
        <v>April</v>
      </c>
    </row>
    <row r="172" spans="1:16" x14ac:dyDescent="0.35">
      <c r="A172" s="6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 s="1" t="str">
        <f t="shared" si="2"/>
        <v>April</v>
      </c>
    </row>
    <row r="173" spans="1:16" x14ac:dyDescent="0.35">
      <c r="A173" s="6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 s="1" t="str">
        <f t="shared" si="2"/>
        <v>April</v>
      </c>
    </row>
    <row r="174" spans="1:16" x14ac:dyDescent="0.35">
      <c r="A174" s="6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 s="1" t="str">
        <f t="shared" si="2"/>
        <v>April</v>
      </c>
    </row>
    <row r="175" spans="1:16" x14ac:dyDescent="0.35">
      <c r="A175" s="6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 s="1" t="str">
        <f t="shared" si="2"/>
        <v>May</v>
      </c>
    </row>
    <row r="176" spans="1:16" x14ac:dyDescent="0.35">
      <c r="A176" s="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 s="1" t="str">
        <f t="shared" si="2"/>
        <v>May</v>
      </c>
    </row>
    <row r="177" spans="1:16" x14ac:dyDescent="0.35">
      <c r="A177" s="6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 s="1" t="str">
        <f t="shared" si="2"/>
        <v>May</v>
      </c>
    </row>
    <row r="178" spans="1:16" x14ac:dyDescent="0.35">
      <c r="A178" s="6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 s="1" t="str">
        <f t="shared" si="2"/>
        <v>May</v>
      </c>
    </row>
    <row r="179" spans="1:16" x14ac:dyDescent="0.35">
      <c r="A179" s="6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 s="1" t="str">
        <f t="shared" si="2"/>
        <v>May</v>
      </c>
    </row>
    <row r="180" spans="1:16" x14ac:dyDescent="0.35">
      <c r="A180" s="6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 s="1" t="str">
        <f t="shared" si="2"/>
        <v>May</v>
      </c>
    </row>
    <row r="181" spans="1:16" x14ac:dyDescent="0.35">
      <c r="A181" s="6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 s="1" t="str">
        <f t="shared" si="2"/>
        <v>May</v>
      </c>
    </row>
    <row r="182" spans="1:16" x14ac:dyDescent="0.35">
      <c r="A182" s="6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 s="1" t="str">
        <f t="shared" si="2"/>
        <v>May</v>
      </c>
    </row>
    <row r="183" spans="1:16" x14ac:dyDescent="0.35">
      <c r="A183" s="6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 s="1" t="str">
        <f t="shared" si="2"/>
        <v>May</v>
      </c>
    </row>
    <row r="184" spans="1:16" x14ac:dyDescent="0.35">
      <c r="A184" s="6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 s="1" t="str">
        <f t="shared" si="2"/>
        <v>May</v>
      </c>
    </row>
    <row r="185" spans="1:16" x14ac:dyDescent="0.35">
      <c r="A185" s="6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 s="1" t="str">
        <f t="shared" si="2"/>
        <v>May</v>
      </c>
    </row>
    <row r="186" spans="1:16" x14ac:dyDescent="0.35">
      <c r="A186" s="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 s="1" t="str">
        <f t="shared" si="2"/>
        <v>May</v>
      </c>
    </row>
    <row r="187" spans="1:16" x14ac:dyDescent="0.35">
      <c r="A187" s="6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 s="1" t="str">
        <f t="shared" si="2"/>
        <v>April</v>
      </c>
    </row>
    <row r="188" spans="1:16" x14ac:dyDescent="0.35">
      <c r="A188" s="6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 s="1" t="str">
        <f t="shared" si="2"/>
        <v>April</v>
      </c>
    </row>
    <row r="189" spans="1:16" x14ac:dyDescent="0.35">
      <c r="A189" s="6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 s="1" t="str">
        <f t="shared" si="2"/>
        <v>April</v>
      </c>
    </row>
    <row r="190" spans="1:16" x14ac:dyDescent="0.35">
      <c r="A190" s="6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 s="1" t="str">
        <f t="shared" si="2"/>
        <v>April</v>
      </c>
    </row>
    <row r="191" spans="1:16" x14ac:dyDescent="0.35">
      <c r="A191" s="6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 s="1" t="str">
        <f t="shared" si="2"/>
        <v>April</v>
      </c>
    </row>
    <row r="192" spans="1:16" x14ac:dyDescent="0.35">
      <c r="A192" s="6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 s="1" t="str">
        <f t="shared" si="2"/>
        <v>April</v>
      </c>
    </row>
    <row r="193" spans="1:16" x14ac:dyDescent="0.35">
      <c r="A193" s="6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 s="1" t="str">
        <f t="shared" si="2"/>
        <v>April</v>
      </c>
    </row>
    <row r="194" spans="1:16" x14ac:dyDescent="0.35">
      <c r="A194" s="6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 s="1" t="str">
        <f t="shared" si="2"/>
        <v>April</v>
      </c>
    </row>
    <row r="195" spans="1:16" x14ac:dyDescent="0.35">
      <c r="A195" s="6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 s="1" t="str">
        <f t="shared" ref="P195:P258" si="3">TEXT(B195,"mmmm")</f>
        <v>April</v>
      </c>
    </row>
    <row r="196" spans="1:16" x14ac:dyDescent="0.35">
      <c r="A196" s="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 s="1" t="str">
        <f t="shared" si="3"/>
        <v>April</v>
      </c>
    </row>
    <row r="197" spans="1:16" x14ac:dyDescent="0.35">
      <c r="A197" s="6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 s="1" t="str">
        <f t="shared" si="3"/>
        <v>April</v>
      </c>
    </row>
    <row r="198" spans="1:16" x14ac:dyDescent="0.35">
      <c r="A198" s="6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 s="1" t="str">
        <f t="shared" si="3"/>
        <v>April</v>
      </c>
    </row>
    <row r="199" spans="1:16" x14ac:dyDescent="0.35">
      <c r="A199" s="6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 s="1" t="str">
        <f t="shared" si="3"/>
        <v>April</v>
      </c>
    </row>
    <row r="200" spans="1:16" x14ac:dyDescent="0.35">
      <c r="A200" s="6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 s="1" t="str">
        <f t="shared" si="3"/>
        <v>April</v>
      </c>
    </row>
    <row r="201" spans="1:16" x14ac:dyDescent="0.35">
      <c r="A201" s="6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 s="1" t="str">
        <f t="shared" si="3"/>
        <v>April</v>
      </c>
    </row>
    <row r="202" spans="1:16" x14ac:dyDescent="0.35">
      <c r="A202" s="6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 s="1" t="str">
        <f t="shared" si="3"/>
        <v>April</v>
      </c>
    </row>
    <row r="203" spans="1:16" x14ac:dyDescent="0.35">
      <c r="A203" s="6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 s="1" t="str">
        <f t="shared" si="3"/>
        <v>April</v>
      </c>
    </row>
    <row r="204" spans="1:16" x14ac:dyDescent="0.35">
      <c r="A204" s="6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 s="1" t="str">
        <f t="shared" si="3"/>
        <v>April</v>
      </c>
    </row>
    <row r="205" spans="1:16" x14ac:dyDescent="0.35">
      <c r="A205" s="6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 s="1" t="str">
        <f t="shared" si="3"/>
        <v>April</v>
      </c>
    </row>
    <row r="206" spans="1:16" x14ac:dyDescent="0.35">
      <c r="A206" s="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 s="1" t="str">
        <f t="shared" si="3"/>
        <v>May</v>
      </c>
    </row>
    <row r="207" spans="1:16" x14ac:dyDescent="0.35">
      <c r="A207" s="6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 s="1" t="str">
        <f t="shared" si="3"/>
        <v>May</v>
      </c>
    </row>
    <row r="208" spans="1:16" x14ac:dyDescent="0.35">
      <c r="A208" s="6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 s="1" t="str">
        <f t="shared" si="3"/>
        <v>May</v>
      </c>
    </row>
    <row r="209" spans="1:16" x14ac:dyDescent="0.35">
      <c r="A209" s="6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 s="1" t="str">
        <f t="shared" si="3"/>
        <v>May</v>
      </c>
    </row>
    <row r="210" spans="1:16" x14ac:dyDescent="0.35">
      <c r="A210" s="6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 s="1" t="str">
        <f t="shared" si="3"/>
        <v>May</v>
      </c>
    </row>
    <row r="211" spans="1:16" x14ac:dyDescent="0.35">
      <c r="A211" s="6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 s="1" t="str">
        <f t="shared" si="3"/>
        <v>May</v>
      </c>
    </row>
    <row r="212" spans="1:16" x14ac:dyDescent="0.35">
      <c r="A212" s="6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 s="1" t="str">
        <f t="shared" si="3"/>
        <v>May</v>
      </c>
    </row>
    <row r="213" spans="1:16" x14ac:dyDescent="0.35">
      <c r="A213" s="6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 s="1" t="str">
        <f t="shared" si="3"/>
        <v>May</v>
      </c>
    </row>
    <row r="214" spans="1:16" x14ac:dyDescent="0.35">
      <c r="A214" s="6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 s="1" t="str">
        <f t="shared" si="3"/>
        <v>May</v>
      </c>
    </row>
    <row r="215" spans="1:16" x14ac:dyDescent="0.35">
      <c r="A215" s="6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 s="1" t="str">
        <f t="shared" si="3"/>
        <v>May</v>
      </c>
    </row>
    <row r="216" spans="1:16" x14ac:dyDescent="0.35">
      <c r="A216" s="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 s="1" t="str">
        <f t="shared" si="3"/>
        <v>May</v>
      </c>
    </row>
    <row r="217" spans="1:16" x14ac:dyDescent="0.35">
      <c r="A217" s="6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 s="1" t="str">
        <f t="shared" si="3"/>
        <v>May</v>
      </c>
    </row>
    <row r="218" spans="1:16" x14ac:dyDescent="0.35">
      <c r="A218" s="6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 s="1" t="str">
        <f t="shared" si="3"/>
        <v>April</v>
      </c>
    </row>
    <row r="219" spans="1:16" x14ac:dyDescent="0.35">
      <c r="A219" s="6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 s="1" t="str">
        <f t="shared" si="3"/>
        <v>April</v>
      </c>
    </row>
    <row r="220" spans="1:16" x14ac:dyDescent="0.35">
      <c r="A220" s="6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 s="1" t="str">
        <f t="shared" si="3"/>
        <v>April</v>
      </c>
    </row>
    <row r="221" spans="1:16" x14ac:dyDescent="0.35">
      <c r="A221" s="6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 s="1" t="str">
        <f t="shared" si="3"/>
        <v>April</v>
      </c>
    </row>
    <row r="222" spans="1:16" x14ac:dyDescent="0.35">
      <c r="A222" s="6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 s="1" t="str">
        <f t="shared" si="3"/>
        <v>April</v>
      </c>
    </row>
    <row r="223" spans="1:16" x14ac:dyDescent="0.35">
      <c r="A223" s="6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 s="1" t="str">
        <f t="shared" si="3"/>
        <v>April</v>
      </c>
    </row>
    <row r="224" spans="1:16" x14ac:dyDescent="0.35">
      <c r="A224" s="6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 s="1" t="str">
        <f t="shared" si="3"/>
        <v>April</v>
      </c>
    </row>
    <row r="225" spans="1:16" x14ac:dyDescent="0.35">
      <c r="A225" s="6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 s="1" t="str">
        <f t="shared" si="3"/>
        <v>April</v>
      </c>
    </row>
    <row r="226" spans="1:16" x14ac:dyDescent="0.35">
      <c r="A226" s="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 s="1" t="str">
        <f t="shared" si="3"/>
        <v>April</v>
      </c>
    </row>
    <row r="227" spans="1:16" x14ac:dyDescent="0.35">
      <c r="A227" s="6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 s="1" t="str">
        <f t="shared" si="3"/>
        <v>April</v>
      </c>
    </row>
    <row r="228" spans="1:16" x14ac:dyDescent="0.35">
      <c r="A228" s="6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 s="1" t="str">
        <f t="shared" si="3"/>
        <v>April</v>
      </c>
    </row>
    <row r="229" spans="1:16" x14ac:dyDescent="0.35">
      <c r="A229" s="6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 s="1" t="str">
        <f t="shared" si="3"/>
        <v>April</v>
      </c>
    </row>
    <row r="230" spans="1:16" x14ac:dyDescent="0.35">
      <c r="A230" s="6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 s="1" t="str">
        <f t="shared" si="3"/>
        <v>April</v>
      </c>
    </row>
    <row r="231" spans="1:16" x14ac:dyDescent="0.35">
      <c r="A231" s="6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 s="1" t="str">
        <f t="shared" si="3"/>
        <v>April</v>
      </c>
    </row>
    <row r="232" spans="1:16" x14ac:dyDescent="0.35">
      <c r="A232" s="6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 s="1" t="str">
        <f t="shared" si="3"/>
        <v>April</v>
      </c>
    </row>
    <row r="233" spans="1:16" x14ac:dyDescent="0.35">
      <c r="A233" s="6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 s="1" t="str">
        <f t="shared" si="3"/>
        <v>April</v>
      </c>
    </row>
    <row r="234" spans="1:16" x14ac:dyDescent="0.35">
      <c r="A234" s="6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 s="1" t="str">
        <f t="shared" si="3"/>
        <v>April</v>
      </c>
    </row>
    <row r="235" spans="1:16" x14ac:dyDescent="0.35">
      <c r="A235" s="6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 s="1" t="str">
        <f t="shared" si="3"/>
        <v>April</v>
      </c>
    </row>
    <row r="236" spans="1:16" x14ac:dyDescent="0.35">
      <c r="A236" s="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 s="1" t="str">
        <f t="shared" si="3"/>
        <v>April</v>
      </c>
    </row>
    <row r="237" spans="1:16" x14ac:dyDescent="0.35">
      <c r="A237" s="6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 s="1" t="str">
        <f t="shared" si="3"/>
        <v>May</v>
      </c>
    </row>
    <row r="238" spans="1:16" x14ac:dyDescent="0.35">
      <c r="A238" s="6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 s="1" t="str">
        <f t="shared" si="3"/>
        <v>May</v>
      </c>
    </row>
    <row r="239" spans="1:16" x14ac:dyDescent="0.35">
      <c r="A239" s="6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 s="1" t="str">
        <f t="shared" si="3"/>
        <v>May</v>
      </c>
    </row>
    <row r="240" spans="1:16" x14ac:dyDescent="0.35">
      <c r="A240" s="6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 s="1" t="str">
        <f t="shared" si="3"/>
        <v>May</v>
      </c>
    </row>
    <row r="241" spans="1:16" x14ac:dyDescent="0.35">
      <c r="A241" s="6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 s="1" t="str">
        <f t="shared" si="3"/>
        <v>May</v>
      </c>
    </row>
    <row r="242" spans="1:16" x14ac:dyDescent="0.35">
      <c r="A242" s="6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 s="1" t="str">
        <f t="shared" si="3"/>
        <v>May</v>
      </c>
    </row>
    <row r="243" spans="1:16" x14ac:dyDescent="0.35">
      <c r="A243" s="6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 s="1" t="str">
        <f t="shared" si="3"/>
        <v>May</v>
      </c>
    </row>
    <row r="244" spans="1:16" x14ac:dyDescent="0.35">
      <c r="A244" s="6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 s="1" t="str">
        <f t="shared" si="3"/>
        <v>May</v>
      </c>
    </row>
    <row r="245" spans="1:16" x14ac:dyDescent="0.35">
      <c r="A245" s="6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 s="1" t="str">
        <f t="shared" si="3"/>
        <v>May</v>
      </c>
    </row>
    <row r="246" spans="1:16" x14ac:dyDescent="0.35">
      <c r="A246" s="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 s="1" t="str">
        <f t="shared" si="3"/>
        <v>May</v>
      </c>
    </row>
    <row r="247" spans="1:16" x14ac:dyDescent="0.35">
      <c r="A247" s="6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 s="1" t="str">
        <f t="shared" si="3"/>
        <v>May</v>
      </c>
    </row>
    <row r="248" spans="1:16" x14ac:dyDescent="0.35">
      <c r="A248" s="6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 s="1" t="str">
        <f t="shared" si="3"/>
        <v>May</v>
      </c>
    </row>
    <row r="249" spans="1:16" x14ac:dyDescent="0.35">
      <c r="A249" s="6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P249" s="1" t="str">
        <f t="shared" si="3"/>
        <v>April</v>
      </c>
    </row>
    <row r="250" spans="1:16" x14ac:dyDescent="0.35">
      <c r="A250" s="6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P250" s="1" t="str">
        <f t="shared" si="3"/>
        <v>April</v>
      </c>
    </row>
    <row r="251" spans="1:16" x14ac:dyDescent="0.35">
      <c r="A251" s="6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P251" s="1" t="str">
        <f t="shared" si="3"/>
        <v>April</v>
      </c>
    </row>
    <row r="252" spans="1:16" x14ac:dyDescent="0.35">
      <c r="A252" s="6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P252" s="1" t="str">
        <f t="shared" si="3"/>
        <v>April</v>
      </c>
    </row>
    <row r="253" spans="1:16" x14ac:dyDescent="0.35">
      <c r="A253" s="6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P253" s="1" t="str">
        <f t="shared" si="3"/>
        <v>April</v>
      </c>
    </row>
    <row r="254" spans="1:16" x14ac:dyDescent="0.35">
      <c r="A254" s="6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P254" s="1" t="str">
        <f t="shared" si="3"/>
        <v>April</v>
      </c>
    </row>
    <row r="255" spans="1:16" x14ac:dyDescent="0.35">
      <c r="A255" s="6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P255" s="1" t="str">
        <f t="shared" si="3"/>
        <v>April</v>
      </c>
    </row>
    <row r="256" spans="1:16" x14ac:dyDescent="0.35">
      <c r="A256" s="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P256" s="1" t="str">
        <f t="shared" si="3"/>
        <v>April</v>
      </c>
    </row>
    <row r="257" spans="1:16" x14ac:dyDescent="0.35">
      <c r="A257" s="6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P257" s="1" t="str">
        <f t="shared" si="3"/>
        <v>April</v>
      </c>
    </row>
    <row r="258" spans="1:16" x14ac:dyDescent="0.35">
      <c r="A258" s="6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P258" s="1" t="str">
        <f t="shared" si="3"/>
        <v>April</v>
      </c>
    </row>
    <row r="259" spans="1:16" x14ac:dyDescent="0.35">
      <c r="A259" s="6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P259" s="1" t="str">
        <f t="shared" ref="P259:P322" si="4">TEXT(B259,"mmmm")</f>
        <v>April</v>
      </c>
    </row>
    <row r="260" spans="1:16" x14ac:dyDescent="0.35">
      <c r="A260" s="6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P260" s="1" t="str">
        <f t="shared" si="4"/>
        <v>April</v>
      </c>
    </row>
    <row r="261" spans="1:16" x14ac:dyDescent="0.35">
      <c r="A261" s="6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P261" s="1" t="str">
        <f t="shared" si="4"/>
        <v>April</v>
      </c>
    </row>
    <row r="262" spans="1:16" x14ac:dyDescent="0.35">
      <c r="A262" s="6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P262" s="1" t="str">
        <f t="shared" si="4"/>
        <v>April</v>
      </c>
    </row>
    <row r="263" spans="1:16" x14ac:dyDescent="0.35">
      <c r="A263" s="6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P263" s="1" t="str">
        <f t="shared" si="4"/>
        <v>April</v>
      </c>
    </row>
    <row r="264" spans="1:16" x14ac:dyDescent="0.35">
      <c r="A264" s="6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P264" s="1" t="str">
        <f t="shared" si="4"/>
        <v>April</v>
      </c>
    </row>
    <row r="265" spans="1:16" x14ac:dyDescent="0.35">
      <c r="A265" s="6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P265" s="1" t="str">
        <f t="shared" si="4"/>
        <v>April</v>
      </c>
    </row>
    <row r="266" spans="1:16" x14ac:dyDescent="0.35">
      <c r="A266" s="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P266" s="1" t="str">
        <f t="shared" si="4"/>
        <v>April</v>
      </c>
    </row>
    <row r="267" spans="1:16" x14ac:dyDescent="0.35">
      <c r="A267" s="6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P267" s="1" t="str">
        <f t="shared" si="4"/>
        <v>April</v>
      </c>
    </row>
    <row r="268" spans="1:16" x14ac:dyDescent="0.35">
      <c r="A268" s="6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  <c r="P268" s="1" t="str">
        <f t="shared" si="4"/>
        <v>April</v>
      </c>
    </row>
    <row r="269" spans="1:16" x14ac:dyDescent="0.35">
      <c r="A269" s="6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P269" s="1" t="str">
        <f t="shared" si="4"/>
        <v>April</v>
      </c>
    </row>
    <row r="270" spans="1:16" x14ac:dyDescent="0.35">
      <c r="A270" s="6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  <c r="P270" s="1" t="str">
        <f t="shared" si="4"/>
        <v>April</v>
      </c>
    </row>
    <row r="271" spans="1:16" x14ac:dyDescent="0.35">
      <c r="A271" s="6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  <c r="P271" s="1" t="str">
        <f t="shared" si="4"/>
        <v>April</v>
      </c>
    </row>
    <row r="272" spans="1:16" x14ac:dyDescent="0.35">
      <c r="A272" s="6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P272" s="1" t="str">
        <f t="shared" si="4"/>
        <v>April</v>
      </c>
    </row>
    <row r="273" spans="1:16" x14ac:dyDescent="0.35">
      <c r="A273" s="6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P273" s="1" t="str">
        <f t="shared" si="4"/>
        <v>April</v>
      </c>
    </row>
    <row r="274" spans="1:16" x14ac:dyDescent="0.35">
      <c r="A274" s="6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P274" s="1" t="str">
        <f t="shared" si="4"/>
        <v>April</v>
      </c>
    </row>
    <row r="275" spans="1:16" x14ac:dyDescent="0.35">
      <c r="A275" s="6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  <c r="P275" s="1" t="str">
        <f t="shared" si="4"/>
        <v>April</v>
      </c>
    </row>
    <row r="276" spans="1:16" x14ac:dyDescent="0.35">
      <c r="A276" s="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  <c r="P276" s="1" t="str">
        <f t="shared" si="4"/>
        <v>April</v>
      </c>
    </row>
    <row r="277" spans="1:16" x14ac:dyDescent="0.35">
      <c r="A277" s="6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  <c r="P277" s="1" t="str">
        <f t="shared" si="4"/>
        <v>April</v>
      </c>
    </row>
    <row r="278" spans="1:16" x14ac:dyDescent="0.35">
      <c r="A278" s="6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  <c r="P278" s="1" t="str">
        <f t="shared" si="4"/>
        <v>April</v>
      </c>
    </row>
    <row r="279" spans="1:16" x14ac:dyDescent="0.35">
      <c r="A279" s="6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P279" s="1" t="str">
        <f t="shared" si="4"/>
        <v>April</v>
      </c>
    </row>
    <row r="280" spans="1:16" x14ac:dyDescent="0.35">
      <c r="A280" s="6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P280" s="1" t="str">
        <f t="shared" si="4"/>
        <v>April</v>
      </c>
    </row>
    <row r="281" spans="1:16" x14ac:dyDescent="0.35">
      <c r="A281" s="6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P281" s="1" t="str">
        <f t="shared" si="4"/>
        <v>April</v>
      </c>
    </row>
    <row r="282" spans="1:16" x14ac:dyDescent="0.35">
      <c r="A282" s="6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P282" s="1" t="str">
        <f t="shared" si="4"/>
        <v>April</v>
      </c>
    </row>
    <row r="283" spans="1:16" x14ac:dyDescent="0.35">
      <c r="A283" s="6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P283" s="1" t="str">
        <f t="shared" si="4"/>
        <v>April</v>
      </c>
    </row>
    <row r="284" spans="1:16" x14ac:dyDescent="0.35">
      <c r="A284" s="6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P284" s="1" t="str">
        <f t="shared" si="4"/>
        <v>April</v>
      </c>
    </row>
    <row r="285" spans="1:16" x14ac:dyDescent="0.35">
      <c r="A285" s="6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  <c r="P285" s="1" t="str">
        <f t="shared" si="4"/>
        <v>April</v>
      </c>
    </row>
    <row r="286" spans="1:16" x14ac:dyDescent="0.35">
      <c r="A286" s="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P286" s="1" t="str">
        <f t="shared" si="4"/>
        <v>May</v>
      </c>
    </row>
    <row r="287" spans="1:16" x14ac:dyDescent="0.35">
      <c r="A287" s="6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  <c r="P287" s="1" t="str">
        <f t="shared" si="4"/>
        <v>May</v>
      </c>
    </row>
    <row r="288" spans="1:16" x14ac:dyDescent="0.35">
      <c r="A288" s="6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  <c r="P288" s="1" t="str">
        <f t="shared" si="4"/>
        <v>May</v>
      </c>
    </row>
    <row r="289" spans="1:16" x14ac:dyDescent="0.35">
      <c r="A289" s="6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P289" s="1" t="str">
        <f t="shared" si="4"/>
        <v>May</v>
      </c>
    </row>
    <row r="290" spans="1:16" x14ac:dyDescent="0.35">
      <c r="A290" s="6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P290" s="1" t="str">
        <f t="shared" si="4"/>
        <v>May</v>
      </c>
    </row>
    <row r="291" spans="1:16" x14ac:dyDescent="0.35">
      <c r="A291" s="6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  <c r="P291" s="1" t="str">
        <f t="shared" si="4"/>
        <v>May</v>
      </c>
    </row>
    <row r="292" spans="1:16" x14ac:dyDescent="0.35">
      <c r="A292" s="6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P292" s="1" t="str">
        <f t="shared" si="4"/>
        <v>May</v>
      </c>
    </row>
    <row r="293" spans="1:16" x14ac:dyDescent="0.35">
      <c r="A293" s="6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P293" s="1" t="str">
        <f t="shared" si="4"/>
        <v>May</v>
      </c>
    </row>
    <row r="294" spans="1:16" x14ac:dyDescent="0.35">
      <c r="A294" s="6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P294" s="1" t="str">
        <f t="shared" si="4"/>
        <v>May</v>
      </c>
    </row>
    <row r="295" spans="1:16" x14ac:dyDescent="0.35">
      <c r="A295" s="6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  <c r="P295" s="1" t="str">
        <f t="shared" si="4"/>
        <v>May</v>
      </c>
    </row>
    <row r="296" spans="1:16" x14ac:dyDescent="0.35">
      <c r="A296" s="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  <c r="P296" s="1" t="str">
        <f t="shared" si="4"/>
        <v>May</v>
      </c>
    </row>
    <row r="297" spans="1:16" x14ac:dyDescent="0.35">
      <c r="A297" s="6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P297" s="1" t="str">
        <f t="shared" si="4"/>
        <v>May</v>
      </c>
    </row>
    <row r="298" spans="1:16" x14ac:dyDescent="0.35">
      <c r="A298" s="6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  <c r="P298" s="1" t="str">
        <f t="shared" si="4"/>
        <v>April</v>
      </c>
    </row>
    <row r="299" spans="1:16" x14ac:dyDescent="0.35">
      <c r="A299" s="6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  <c r="P299" s="1" t="str">
        <f t="shared" si="4"/>
        <v>April</v>
      </c>
    </row>
    <row r="300" spans="1:16" x14ac:dyDescent="0.35">
      <c r="A300" s="6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  <c r="P300" s="1" t="str">
        <f t="shared" si="4"/>
        <v>April</v>
      </c>
    </row>
    <row r="301" spans="1:16" x14ac:dyDescent="0.35">
      <c r="A301" s="6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  <c r="P301" s="1" t="str">
        <f t="shared" si="4"/>
        <v>April</v>
      </c>
    </row>
    <row r="302" spans="1:16" x14ac:dyDescent="0.35">
      <c r="A302" s="6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  <c r="P302" s="1" t="str">
        <f t="shared" si="4"/>
        <v>April</v>
      </c>
    </row>
    <row r="303" spans="1:16" x14ac:dyDescent="0.35">
      <c r="A303" s="6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  <c r="P303" s="1" t="str">
        <f t="shared" si="4"/>
        <v>April</v>
      </c>
    </row>
    <row r="304" spans="1:16" x14ac:dyDescent="0.35">
      <c r="A304" s="6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P304" s="1" t="str">
        <f t="shared" si="4"/>
        <v>April</v>
      </c>
    </row>
    <row r="305" spans="1:16" x14ac:dyDescent="0.35">
      <c r="A305" s="6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  <c r="P305" s="1" t="str">
        <f t="shared" si="4"/>
        <v>April</v>
      </c>
    </row>
    <row r="306" spans="1:16" x14ac:dyDescent="0.35">
      <c r="A306" s="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  <c r="P306" s="1" t="str">
        <f t="shared" si="4"/>
        <v>April</v>
      </c>
    </row>
    <row r="307" spans="1:16" x14ac:dyDescent="0.35">
      <c r="A307" s="6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  <c r="P307" s="1" t="str">
        <f t="shared" si="4"/>
        <v>April</v>
      </c>
    </row>
    <row r="308" spans="1:16" x14ac:dyDescent="0.35">
      <c r="A308" s="6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  <c r="P308" s="1" t="str">
        <f t="shared" si="4"/>
        <v>April</v>
      </c>
    </row>
    <row r="309" spans="1:16" x14ac:dyDescent="0.35">
      <c r="A309" s="6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P309" s="1" t="str">
        <f t="shared" si="4"/>
        <v>April</v>
      </c>
    </row>
    <row r="310" spans="1:16" x14ac:dyDescent="0.35">
      <c r="A310" s="6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  <c r="P310" s="1" t="str">
        <f t="shared" si="4"/>
        <v>April</v>
      </c>
    </row>
    <row r="311" spans="1:16" x14ac:dyDescent="0.35">
      <c r="A311" s="6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P311" s="1" t="str">
        <f t="shared" si="4"/>
        <v>April</v>
      </c>
    </row>
    <row r="312" spans="1:16" x14ac:dyDescent="0.35">
      <c r="A312" s="6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  <c r="P312" s="1" t="str">
        <f t="shared" si="4"/>
        <v>April</v>
      </c>
    </row>
    <row r="313" spans="1:16" x14ac:dyDescent="0.35">
      <c r="A313" s="6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  <c r="P313" s="1" t="str">
        <f t="shared" si="4"/>
        <v>April</v>
      </c>
    </row>
    <row r="314" spans="1:16" x14ac:dyDescent="0.35">
      <c r="A314" s="6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P314" s="1" t="str">
        <f t="shared" si="4"/>
        <v>April</v>
      </c>
    </row>
    <row r="315" spans="1:16" x14ac:dyDescent="0.35">
      <c r="A315" s="6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  <c r="P315" s="1" t="str">
        <f t="shared" si="4"/>
        <v>April</v>
      </c>
    </row>
    <row r="316" spans="1:16" x14ac:dyDescent="0.35">
      <c r="A316" s="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  <c r="P316" s="1" t="str">
        <f t="shared" si="4"/>
        <v>April</v>
      </c>
    </row>
    <row r="317" spans="1:16" x14ac:dyDescent="0.35">
      <c r="A317" s="6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P317" s="1" t="str">
        <f t="shared" si="4"/>
        <v>May</v>
      </c>
    </row>
    <row r="318" spans="1:16" x14ac:dyDescent="0.35">
      <c r="A318" s="6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P318" s="1" t="str">
        <f t="shared" si="4"/>
        <v>April</v>
      </c>
    </row>
    <row r="319" spans="1:16" x14ac:dyDescent="0.35">
      <c r="A319" s="6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P319" s="1" t="str">
        <f t="shared" si="4"/>
        <v>April</v>
      </c>
    </row>
    <row r="320" spans="1:16" x14ac:dyDescent="0.35">
      <c r="A320" s="6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P320" s="1" t="str">
        <f t="shared" si="4"/>
        <v>April</v>
      </c>
    </row>
    <row r="321" spans="1:16" x14ac:dyDescent="0.35">
      <c r="A321" s="6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P321" s="1" t="str">
        <f t="shared" si="4"/>
        <v>April</v>
      </c>
    </row>
    <row r="322" spans="1:16" x14ac:dyDescent="0.35">
      <c r="A322" s="6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P322" s="1" t="str">
        <f t="shared" si="4"/>
        <v>April</v>
      </c>
    </row>
    <row r="323" spans="1:16" x14ac:dyDescent="0.35">
      <c r="A323" s="6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P323" s="1" t="str">
        <f t="shared" ref="P323:P386" si="5">TEXT(B323,"mmmm")</f>
        <v>April</v>
      </c>
    </row>
    <row r="324" spans="1:16" x14ac:dyDescent="0.35">
      <c r="A324" s="6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P324" s="1" t="str">
        <f t="shared" si="5"/>
        <v>April</v>
      </c>
    </row>
    <row r="325" spans="1:16" x14ac:dyDescent="0.35">
      <c r="A325" s="6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P325" s="1" t="str">
        <f t="shared" si="5"/>
        <v>April</v>
      </c>
    </row>
    <row r="326" spans="1:16" x14ac:dyDescent="0.35">
      <c r="A326" s="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P326" s="1" t="str">
        <f t="shared" si="5"/>
        <v>April</v>
      </c>
    </row>
    <row r="327" spans="1:16" x14ac:dyDescent="0.35">
      <c r="A327" s="6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P327" s="1" t="str">
        <f t="shared" si="5"/>
        <v>April</v>
      </c>
    </row>
    <row r="328" spans="1:16" x14ac:dyDescent="0.35">
      <c r="A328" s="6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P328" s="1" t="str">
        <f t="shared" si="5"/>
        <v>April</v>
      </c>
    </row>
    <row r="329" spans="1:16" x14ac:dyDescent="0.35">
      <c r="A329" s="6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P329" s="1" t="str">
        <f t="shared" si="5"/>
        <v>April</v>
      </c>
    </row>
    <row r="330" spans="1:16" x14ac:dyDescent="0.35">
      <c r="A330" s="6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P330" s="1" t="str">
        <f t="shared" si="5"/>
        <v>April</v>
      </c>
    </row>
    <row r="331" spans="1:16" x14ac:dyDescent="0.35">
      <c r="A331" s="6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P331" s="1" t="str">
        <f t="shared" si="5"/>
        <v>April</v>
      </c>
    </row>
    <row r="332" spans="1:16" x14ac:dyDescent="0.35">
      <c r="A332" s="6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P332" s="1" t="str">
        <f t="shared" si="5"/>
        <v>April</v>
      </c>
    </row>
    <row r="333" spans="1:16" x14ac:dyDescent="0.35">
      <c r="A333" s="6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P333" s="1" t="str">
        <f t="shared" si="5"/>
        <v>April</v>
      </c>
    </row>
    <row r="334" spans="1:16" x14ac:dyDescent="0.35">
      <c r="A334" s="6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P334" s="1" t="str">
        <f t="shared" si="5"/>
        <v>April</v>
      </c>
    </row>
    <row r="335" spans="1:16" x14ac:dyDescent="0.35">
      <c r="A335" s="6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P335" s="1" t="str">
        <f t="shared" si="5"/>
        <v>April</v>
      </c>
    </row>
    <row r="336" spans="1:16" x14ac:dyDescent="0.35">
      <c r="A336" s="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P336" s="1" t="str">
        <f t="shared" si="5"/>
        <v>April</v>
      </c>
    </row>
    <row r="337" spans="1:16" x14ac:dyDescent="0.35">
      <c r="A337" s="6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P337" s="1" t="str">
        <f t="shared" si="5"/>
        <v>May</v>
      </c>
    </row>
    <row r="338" spans="1:16" x14ac:dyDescent="0.35">
      <c r="A338" s="6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P338" s="1" t="str">
        <f t="shared" si="5"/>
        <v>May</v>
      </c>
    </row>
    <row r="339" spans="1:16" x14ac:dyDescent="0.35">
      <c r="A339" s="6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P339" s="1" t="str">
        <f t="shared" si="5"/>
        <v>May</v>
      </c>
    </row>
    <row r="340" spans="1:16" x14ac:dyDescent="0.35">
      <c r="A340" s="6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P340" s="1" t="str">
        <f t="shared" si="5"/>
        <v>May</v>
      </c>
    </row>
    <row r="341" spans="1:16" x14ac:dyDescent="0.35">
      <c r="A341" s="6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P341" s="1" t="str">
        <f t="shared" si="5"/>
        <v>May</v>
      </c>
    </row>
    <row r="342" spans="1:16" x14ac:dyDescent="0.35">
      <c r="A342" s="6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P342" s="1" t="str">
        <f t="shared" si="5"/>
        <v>May</v>
      </c>
    </row>
    <row r="343" spans="1:16" x14ac:dyDescent="0.35">
      <c r="A343" s="6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P343" s="1" t="str">
        <f t="shared" si="5"/>
        <v>May</v>
      </c>
    </row>
    <row r="344" spans="1:16" x14ac:dyDescent="0.35">
      <c r="A344" s="6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P344" s="1" t="str">
        <f t="shared" si="5"/>
        <v>May</v>
      </c>
    </row>
    <row r="345" spans="1:16" x14ac:dyDescent="0.35">
      <c r="A345" s="6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P345" s="1" t="str">
        <f t="shared" si="5"/>
        <v>May</v>
      </c>
    </row>
    <row r="346" spans="1:16" x14ac:dyDescent="0.35">
      <c r="A346" s="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P346" s="1" t="str">
        <f t="shared" si="5"/>
        <v>May</v>
      </c>
    </row>
    <row r="347" spans="1:16" x14ac:dyDescent="0.35">
      <c r="A347" s="6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P347" s="1" t="str">
        <f t="shared" si="5"/>
        <v>May</v>
      </c>
    </row>
    <row r="348" spans="1:16" x14ac:dyDescent="0.35">
      <c r="A348" s="6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P348" s="1" t="str">
        <f t="shared" si="5"/>
        <v>April</v>
      </c>
    </row>
    <row r="349" spans="1:16" x14ac:dyDescent="0.35">
      <c r="A349" s="6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P349" s="1" t="str">
        <f t="shared" si="5"/>
        <v>April</v>
      </c>
    </row>
    <row r="350" spans="1:16" x14ac:dyDescent="0.35">
      <c r="A350" s="6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P350" s="1" t="str">
        <f t="shared" si="5"/>
        <v>April</v>
      </c>
    </row>
    <row r="351" spans="1:16" x14ac:dyDescent="0.35">
      <c r="A351" s="6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P351" s="1" t="str">
        <f t="shared" si="5"/>
        <v>April</v>
      </c>
    </row>
    <row r="352" spans="1:16" x14ac:dyDescent="0.35">
      <c r="A352" s="6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P352" s="1" t="str">
        <f t="shared" si="5"/>
        <v>April</v>
      </c>
    </row>
    <row r="353" spans="1:16" x14ac:dyDescent="0.35">
      <c r="A353" s="6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P353" s="1" t="str">
        <f t="shared" si="5"/>
        <v>April</v>
      </c>
    </row>
    <row r="354" spans="1:16" x14ac:dyDescent="0.35">
      <c r="A354" s="6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P354" s="1" t="str">
        <f t="shared" si="5"/>
        <v>April</v>
      </c>
    </row>
    <row r="355" spans="1:16" x14ac:dyDescent="0.35">
      <c r="A355" s="6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P355" s="1" t="str">
        <f t="shared" si="5"/>
        <v>April</v>
      </c>
    </row>
    <row r="356" spans="1:16" x14ac:dyDescent="0.35">
      <c r="A356" s="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P356" s="1" t="str">
        <f t="shared" si="5"/>
        <v>April</v>
      </c>
    </row>
    <row r="357" spans="1:16" x14ac:dyDescent="0.35">
      <c r="A357" s="6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P357" s="1" t="str">
        <f t="shared" si="5"/>
        <v>April</v>
      </c>
    </row>
    <row r="358" spans="1:16" x14ac:dyDescent="0.35">
      <c r="A358" s="6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P358" s="1" t="str">
        <f t="shared" si="5"/>
        <v>April</v>
      </c>
    </row>
    <row r="359" spans="1:16" x14ac:dyDescent="0.35">
      <c r="A359" s="6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P359" s="1" t="str">
        <f t="shared" si="5"/>
        <v>April</v>
      </c>
    </row>
    <row r="360" spans="1:16" x14ac:dyDescent="0.35">
      <c r="A360" s="6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P360" s="1" t="str">
        <f t="shared" si="5"/>
        <v>April</v>
      </c>
    </row>
    <row r="361" spans="1:16" x14ac:dyDescent="0.35">
      <c r="A361" s="6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P361" s="1" t="str">
        <f t="shared" si="5"/>
        <v>April</v>
      </c>
    </row>
    <row r="362" spans="1:16" x14ac:dyDescent="0.35">
      <c r="A362" s="6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P362" s="1" t="str">
        <f t="shared" si="5"/>
        <v>April</v>
      </c>
    </row>
    <row r="363" spans="1:16" x14ac:dyDescent="0.35">
      <c r="A363" s="6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P363" s="1" t="str">
        <f t="shared" si="5"/>
        <v>April</v>
      </c>
    </row>
    <row r="364" spans="1:16" x14ac:dyDescent="0.35">
      <c r="A364" s="6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P364" s="1" t="str">
        <f t="shared" si="5"/>
        <v>April</v>
      </c>
    </row>
    <row r="365" spans="1:16" x14ac:dyDescent="0.35">
      <c r="A365" s="6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P365" s="1" t="str">
        <f t="shared" si="5"/>
        <v>April</v>
      </c>
    </row>
    <row r="366" spans="1:16" x14ac:dyDescent="0.35">
      <c r="A366" s="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P366" s="1" t="str">
        <f t="shared" si="5"/>
        <v>April</v>
      </c>
    </row>
    <row r="367" spans="1:16" x14ac:dyDescent="0.35">
      <c r="A367" s="6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P367" s="1" t="str">
        <f t="shared" si="5"/>
        <v>May</v>
      </c>
    </row>
    <row r="368" spans="1:16" x14ac:dyDescent="0.35">
      <c r="A368" s="6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P368" s="1" t="str">
        <f t="shared" si="5"/>
        <v>May</v>
      </c>
    </row>
    <row r="369" spans="1:16" x14ac:dyDescent="0.35">
      <c r="A369" s="6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  <c r="P369" s="1" t="str">
        <f t="shared" si="5"/>
        <v>May</v>
      </c>
    </row>
    <row r="370" spans="1:16" x14ac:dyDescent="0.35">
      <c r="A370" s="6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P370" s="1" t="str">
        <f t="shared" si="5"/>
        <v>May</v>
      </c>
    </row>
    <row r="371" spans="1:16" x14ac:dyDescent="0.35">
      <c r="A371" s="6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  <c r="P371" s="1" t="str">
        <f t="shared" si="5"/>
        <v>May</v>
      </c>
    </row>
    <row r="372" spans="1:16" x14ac:dyDescent="0.35">
      <c r="A372" s="6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  <c r="P372" s="1" t="str">
        <f t="shared" si="5"/>
        <v>May</v>
      </c>
    </row>
    <row r="373" spans="1:16" x14ac:dyDescent="0.35">
      <c r="A373" s="6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P373" s="1" t="str">
        <f t="shared" si="5"/>
        <v>May</v>
      </c>
    </row>
    <row r="374" spans="1:16" x14ac:dyDescent="0.35">
      <c r="A374" s="6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P374" s="1" t="str">
        <f t="shared" si="5"/>
        <v>May</v>
      </c>
    </row>
    <row r="375" spans="1:16" x14ac:dyDescent="0.35">
      <c r="A375" s="6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P375" s="1" t="str">
        <f t="shared" si="5"/>
        <v>May</v>
      </c>
    </row>
    <row r="376" spans="1:16" x14ac:dyDescent="0.35">
      <c r="A376" s="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  <c r="P376" s="1" t="str">
        <f t="shared" si="5"/>
        <v>May</v>
      </c>
    </row>
    <row r="377" spans="1:16" x14ac:dyDescent="0.35">
      <c r="A377" s="6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P377" s="1" t="str">
        <f t="shared" si="5"/>
        <v>May</v>
      </c>
    </row>
    <row r="378" spans="1:16" x14ac:dyDescent="0.35">
      <c r="A378" s="6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P378" s="1" t="str">
        <f t="shared" si="5"/>
        <v>May</v>
      </c>
    </row>
    <row r="379" spans="1:16" x14ac:dyDescent="0.35">
      <c r="A379" s="6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P379" s="1" t="str">
        <f t="shared" si="5"/>
        <v>April</v>
      </c>
    </row>
    <row r="380" spans="1:16" x14ac:dyDescent="0.35">
      <c r="A380" s="6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P380" s="1" t="str">
        <f t="shared" si="5"/>
        <v>April</v>
      </c>
    </row>
    <row r="381" spans="1:16" x14ac:dyDescent="0.35">
      <c r="A381" s="6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P381" s="1" t="str">
        <f t="shared" si="5"/>
        <v>April</v>
      </c>
    </row>
    <row r="382" spans="1:16" x14ac:dyDescent="0.35">
      <c r="A382" s="6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P382" s="1" t="str">
        <f t="shared" si="5"/>
        <v>April</v>
      </c>
    </row>
    <row r="383" spans="1:16" x14ac:dyDescent="0.35">
      <c r="A383" s="6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P383" s="1" t="str">
        <f t="shared" si="5"/>
        <v>April</v>
      </c>
    </row>
    <row r="384" spans="1:16" x14ac:dyDescent="0.35">
      <c r="A384" s="6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P384" s="1" t="str">
        <f t="shared" si="5"/>
        <v>April</v>
      </c>
    </row>
    <row r="385" spans="1:16" x14ac:dyDescent="0.35">
      <c r="A385" s="6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P385" s="1" t="str">
        <f t="shared" si="5"/>
        <v>April</v>
      </c>
    </row>
    <row r="386" spans="1:16" x14ac:dyDescent="0.35">
      <c r="A386" s="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P386" s="1" t="str">
        <f t="shared" si="5"/>
        <v>April</v>
      </c>
    </row>
    <row r="387" spans="1:16" x14ac:dyDescent="0.35">
      <c r="A387" s="6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P387" s="1" t="str">
        <f t="shared" ref="P387:P450" si="6">TEXT(B387,"mmmm")</f>
        <v>April</v>
      </c>
    </row>
    <row r="388" spans="1:16" x14ac:dyDescent="0.35">
      <c r="A388" s="6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P388" s="1" t="str">
        <f t="shared" si="6"/>
        <v>April</v>
      </c>
    </row>
    <row r="389" spans="1:16" x14ac:dyDescent="0.35">
      <c r="A389" s="6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P389" s="1" t="str">
        <f t="shared" si="6"/>
        <v>April</v>
      </c>
    </row>
    <row r="390" spans="1:16" x14ac:dyDescent="0.35">
      <c r="A390" s="6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P390" s="1" t="str">
        <f t="shared" si="6"/>
        <v>April</v>
      </c>
    </row>
    <row r="391" spans="1:16" x14ac:dyDescent="0.35">
      <c r="A391" s="6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P391" s="1" t="str">
        <f t="shared" si="6"/>
        <v>April</v>
      </c>
    </row>
    <row r="392" spans="1:16" x14ac:dyDescent="0.35">
      <c r="A392" s="6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P392" s="1" t="str">
        <f t="shared" si="6"/>
        <v>April</v>
      </c>
    </row>
    <row r="393" spans="1:16" x14ac:dyDescent="0.35">
      <c r="A393" s="6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P393" s="1" t="str">
        <f t="shared" si="6"/>
        <v>April</v>
      </c>
    </row>
    <row r="394" spans="1:16" x14ac:dyDescent="0.35">
      <c r="A394" s="6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P394" s="1" t="str">
        <f t="shared" si="6"/>
        <v>April</v>
      </c>
    </row>
    <row r="395" spans="1:16" x14ac:dyDescent="0.35">
      <c r="A395" s="6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P395" s="1" t="str">
        <f t="shared" si="6"/>
        <v>April</v>
      </c>
    </row>
    <row r="396" spans="1:16" x14ac:dyDescent="0.35">
      <c r="A396" s="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P396" s="1" t="str">
        <f t="shared" si="6"/>
        <v>April</v>
      </c>
    </row>
    <row r="397" spans="1:16" x14ac:dyDescent="0.35">
      <c r="A397" s="6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P397" s="1" t="str">
        <f t="shared" si="6"/>
        <v>April</v>
      </c>
    </row>
    <row r="398" spans="1:16" x14ac:dyDescent="0.35">
      <c r="A398" s="6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P398" s="1" t="str">
        <f t="shared" si="6"/>
        <v>April</v>
      </c>
    </row>
    <row r="399" spans="1:16" x14ac:dyDescent="0.35">
      <c r="A399" s="6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P399" s="1" t="str">
        <f t="shared" si="6"/>
        <v>April</v>
      </c>
    </row>
    <row r="400" spans="1:16" x14ac:dyDescent="0.35">
      <c r="A400" s="6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P400" s="1" t="str">
        <f t="shared" si="6"/>
        <v>April</v>
      </c>
    </row>
    <row r="401" spans="1:16" x14ac:dyDescent="0.35">
      <c r="A401" s="6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P401" s="1" t="str">
        <f t="shared" si="6"/>
        <v>April</v>
      </c>
    </row>
    <row r="402" spans="1:16" x14ac:dyDescent="0.35">
      <c r="A402" s="6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P402" s="1" t="str">
        <f t="shared" si="6"/>
        <v>May</v>
      </c>
    </row>
    <row r="403" spans="1:16" x14ac:dyDescent="0.35">
      <c r="A403" s="6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P403" s="1" t="str">
        <f t="shared" si="6"/>
        <v>May</v>
      </c>
    </row>
    <row r="404" spans="1:16" x14ac:dyDescent="0.35">
      <c r="A404" s="6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P404" s="1" t="str">
        <f t="shared" si="6"/>
        <v>May</v>
      </c>
    </row>
    <row r="405" spans="1:16" x14ac:dyDescent="0.35">
      <c r="A405" s="6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P405" s="1" t="str">
        <f t="shared" si="6"/>
        <v>May</v>
      </c>
    </row>
    <row r="406" spans="1:16" x14ac:dyDescent="0.35">
      <c r="A406" s="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P406" s="1" t="str">
        <f t="shared" si="6"/>
        <v>May</v>
      </c>
    </row>
    <row r="407" spans="1:16" x14ac:dyDescent="0.35">
      <c r="A407" s="6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P407" s="1" t="str">
        <f t="shared" si="6"/>
        <v>May</v>
      </c>
    </row>
    <row r="408" spans="1:16" x14ac:dyDescent="0.35">
      <c r="A408" s="6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P408" s="1" t="str">
        <f t="shared" si="6"/>
        <v>May</v>
      </c>
    </row>
    <row r="409" spans="1:16" x14ac:dyDescent="0.35">
      <c r="A409" s="6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P409" s="1" t="str">
        <f t="shared" si="6"/>
        <v>May</v>
      </c>
    </row>
    <row r="410" spans="1:16" x14ac:dyDescent="0.35">
      <c r="A410" s="6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P410" s="1" t="str">
        <f t="shared" si="6"/>
        <v>May</v>
      </c>
    </row>
    <row r="411" spans="1:16" x14ac:dyDescent="0.35">
      <c r="A411" s="6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P411" s="1" t="str">
        <f t="shared" si="6"/>
        <v>May</v>
      </c>
    </row>
    <row r="412" spans="1:16" x14ac:dyDescent="0.35">
      <c r="A412" s="6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P412" s="1" t="str">
        <f t="shared" si="6"/>
        <v>May</v>
      </c>
    </row>
    <row r="413" spans="1:16" x14ac:dyDescent="0.35">
      <c r="A413" s="6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P413" s="1" t="str">
        <f t="shared" si="6"/>
        <v>May</v>
      </c>
    </row>
    <row r="414" spans="1:16" x14ac:dyDescent="0.35">
      <c r="A414" s="6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P414" s="1" t="str">
        <f t="shared" si="6"/>
        <v>April</v>
      </c>
    </row>
    <row r="415" spans="1:16" x14ac:dyDescent="0.35">
      <c r="A415" s="6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P415" s="1" t="str">
        <f t="shared" si="6"/>
        <v>April</v>
      </c>
    </row>
    <row r="416" spans="1:16" x14ac:dyDescent="0.35">
      <c r="A416" s="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P416" s="1" t="str">
        <f t="shared" si="6"/>
        <v>April</v>
      </c>
    </row>
    <row r="417" spans="1:16" x14ac:dyDescent="0.35">
      <c r="A417" s="6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P417" s="1" t="str">
        <f t="shared" si="6"/>
        <v>April</v>
      </c>
    </row>
    <row r="418" spans="1:16" x14ac:dyDescent="0.35">
      <c r="A418" s="6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P418" s="1" t="str">
        <f t="shared" si="6"/>
        <v>April</v>
      </c>
    </row>
    <row r="419" spans="1:16" x14ac:dyDescent="0.35">
      <c r="A419" s="6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P419" s="1" t="str">
        <f t="shared" si="6"/>
        <v>April</v>
      </c>
    </row>
    <row r="420" spans="1:16" x14ac:dyDescent="0.35">
      <c r="A420" s="6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P420" s="1" t="str">
        <f t="shared" si="6"/>
        <v>April</v>
      </c>
    </row>
    <row r="421" spans="1:16" x14ac:dyDescent="0.35">
      <c r="A421" s="6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P421" s="1" t="str">
        <f t="shared" si="6"/>
        <v>April</v>
      </c>
    </row>
    <row r="422" spans="1:16" x14ac:dyDescent="0.35">
      <c r="A422" s="6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P422" s="1" t="str">
        <f t="shared" si="6"/>
        <v>April</v>
      </c>
    </row>
    <row r="423" spans="1:16" x14ac:dyDescent="0.35">
      <c r="A423" s="6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P423" s="1" t="str">
        <f t="shared" si="6"/>
        <v>April</v>
      </c>
    </row>
    <row r="424" spans="1:16" x14ac:dyDescent="0.35">
      <c r="A424" s="6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P424" s="1" t="str">
        <f t="shared" si="6"/>
        <v>April</v>
      </c>
    </row>
    <row r="425" spans="1:16" x14ac:dyDescent="0.35">
      <c r="A425" s="6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P425" s="1" t="str">
        <f t="shared" si="6"/>
        <v>April</v>
      </c>
    </row>
    <row r="426" spans="1:16" x14ac:dyDescent="0.35">
      <c r="A426" s="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P426" s="1" t="str">
        <f t="shared" si="6"/>
        <v>April</v>
      </c>
    </row>
    <row r="427" spans="1:16" x14ac:dyDescent="0.35">
      <c r="A427" s="6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P427" s="1" t="str">
        <f t="shared" si="6"/>
        <v>April</v>
      </c>
    </row>
    <row r="428" spans="1:16" x14ac:dyDescent="0.35">
      <c r="A428" s="6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P428" s="1" t="str">
        <f t="shared" si="6"/>
        <v>April</v>
      </c>
    </row>
    <row r="429" spans="1:16" x14ac:dyDescent="0.35">
      <c r="A429" s="6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P429" s="1" t="str">
        <f t="shared" si="6"/>
        <v>April</v>
      </c>
    </row>
    <row r="430" spans="1:16" x14ac:dyDescent="0.35">
      <c r="A430" s="6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P430" s="1" t="str">
        <f t="shared" si="6"/>
        <v>April</v>
      </c>
    </row>
    <row r="431" spans="1:16" x14ac:dyDescent="0.35">
      <c r="A431" s="6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P431" s="1" t="str">
        <f t="shared" si="6"/>
        <v>April</v>
      </c>
    </row>
    <row r="432" spans="1:16" x14ac:dyDescent="0.35">
      <c r="A432" s="6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P432" s="1" t="str">
        <f t="shared" si="6"/>
        <v>April</v>
      </c>
    </row>
    <row r="433" spans="1:16" x14ac:dyDescent="0.35">
      <c r="A433" s="6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P433" s="1" t="str">
        <f t="shared" si="6"/>
        <v>May</v>
      </c>
    </row>
    <row r="434" spans="1:16" x14ac:dyDescent="0.35">
      <c r="A434" s="6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P434" s="1" t="str">
        <f t="shared" si="6"/>
        <v>May</v>
      </c>
    </row>
    <row r="435" spans="1:16" x14ac:dyDescent="0.35">
      <c r="A435" s="6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P435" s="1" t="str">
        <f t="shared" si="6"/>
        <v>May</v>
      </c>
    </row>
    <row r="436" spans="1:16" x14ac:dyDescent="0.35">
      <c r="A436" s="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P436" s="1" t="str">
        <f t="shared" si="6"/>
        <v>May</v>
      </c>
    </row>
    <row r="437" spans="1:16" x14ac:dyDescent="0.35">
      <c r="A437" s="6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P437" s="1" t="str">
        <f t="shared" si="6"/>
        <v>May</v>
      </c>
    </row>
    <row r="438" spans="1:16" x14ac:dyDescent="0.35">
      <c r="A438" s="6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P438" s="1" t="str">
        <f t="shared" si="6"/>
        <v>May</v>
      </c>
    </row>
    <row r="439" spans="1:16" x14ac:dyDescent="0.35">
      <c r="A439" s="6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P439" s="1" t="str">
        <f t="shared" si="6"/>
        <v>May</v>
      </c>
    </row>
    <row r="440" spans="1:16" x14ac:dyDescent="0.35">
      <c r="A440" s="6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P440" s="1" t="str">
        <f t="shared" si="6"/>
        <v>May</v>
      </c>
    </row>
    <row r="441" spans="1:16" x14ac:dyDescent="0.35">
      <c r="A441" s="6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P441" s="1" t="str">
        <f t="shared" si="6"/>
        <v>May</v>
      </c>
    </row>
    <row r="442" spans="1:16" x14ac:dyDescent="0.35">
      <c r="A442" s="6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P442" s="1" t="str">
        <f t="shared" si="6"/>
        <v>May</v>
      </c>
    </row>
    <row r="443" spans="1:16" x14ac:dyDescent="0.35">
      <c r="A443" s="6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P443" s="1" t="str">
        <f t="shared" si="6"/>
        <v>May</v>
      </c>
    </row>
    <row r="444" spans="1:16" x14ac:dyDescent="0.35">
      <c r="A444" s="6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P444" s="1" t="str">
        <f t="shared" si="6"/>
        <v>May</v>
      </c>
    </row>
    <row r="445" spans="1:16" x14ac:dyDescent="0.35">
      <c r="A445" s="6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P445" s="1" t="str">
        <f t="shared" si="6"/>
        <v>April</v>
      </c>
    </row>
    <row r="446" spans="1:16" x14ac:dyDescent="0.35">
      <c r="A446" s="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P446" s="1" t="str">
        <f t="shared" si="6"/>
        <v>April</v>
      </c>
    </row>
    <row r="447" spans="1:16" x14ac:dyDescent="0.35">
      <c r="A447" s="6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P447" s="1" t="str">
        <f t="shared" si="6"/>
        <v>April</v>
      </c>
    </row>
    <row r="448" spans="1:16" x14ac:dyDescent="0.35">
      <c r="A448" s="6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P448" s="1" t="str">
        <f t="shared" si="6"/>
        <v>April</v>
      </c>
    </row>
    <row r="449" spans="1:16" x14ac:dyDescent="0.35">
      <c r="A449" s="6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P449" s="1" t="str">
        <f t="shared" si="6"/>
        <v>April</v>
      </c>
    </row>
    <row r="450" spans="1:16" x14ac:dyDescent="0.35">
      <c r="A450" s="6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P450" s="1" t="str">
        <f t="shared" si="6"/>
        <v>April</v>
      </c>
    </row>
    <row r="451" spans="1:16" x14ac:dyDescent="0.35">
      <c r="A451" s="6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P451" s="1" t="str">
        <f t="shared" ref="P451:P514" si="7">TEXT(B451,"mmmm")</f>
        <v>April</v>
      </c>
    </row>
    <row r="452" spans="1:16" x14ac:dyDescent="0.35">
      <c r="A452" s="6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P452" s="1" t="str">
        <f t="shared" si="7"/>
        <v>April</v>
      </c>
    </row>
    <row r="453" spans="1:16" x14ac:dyDescent="0.35">
      <c r="A453" s="6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P453" s="1" t="str">
        <f t="shared" si="7"/>
        <v>April</v>
      </c>
    </row>
    <row r="454" spans="1:16" x14ac:dyDescent="0.35">
      <c r="A454" s="6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P454" s="1" t="str">
        <f t="shared" si="7"/>
        <v>April</v>
      </c>
    </row>
    <row r="455" spans="1:16" x14ac:dyDescent="0.35">
      <c r="A455" s="6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P455" s="1" t="str">
        <f t="shared" si="7"/>
        <v>April</v>
      </c>
    </row>
    <row r="456" spans="1:16" x14ac:dyDescent="0.35">
      <c r="A456" s="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P456" s="1" t="str">
        <f t="shared" si="7"/>
        <v>April</v>
      </c>
    </row>
    <row r="457" spans="1:16" x14ac:dyDescent="0.35">
      <c r="A457" s="6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P457" s="1" t="str">
        <f t="shared" si="7"/>
        <v>April</v>
      </c>
    </row>
    <row r="458" spans="1:16" x14ac:dyDescent="0.35">
      <c r="A458" s="6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P458" s="1" t="str">
        <f t="shared" si="7"/>
        <v>April</v>
      </c>
    </row>
    <row r="459" spans="1:16" x14ac:dyDescent="0.35">
      <c r="A459" s="6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P459" s="1" t="str">
        <f t="shared" si="7"/>
        <v>April</v>
      </c>
    </row>
    <row r="460" spans="1:16" x14ac:dyDescent="0.35">
      <c r="A460" s="6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P460" s="1" t="str">
        <f t="shared" si="7"/>
        <v>April</v>
      </c>
    </row>
    <row r="461" spans="1:16" x14ac:dyDescent="0.35">
      <c r="A461" s="6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P461" s="1" t="str">
        <f t="shared" si="7"/>
        <v>April</v>
      </c>
    </row>
    <row r="462" spans="1:16" x14ac:dyDescent="0.35">
      <c r="A462" s="6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P462" s="1" t="str">
        <f t="shared" si="7"/>
        <v>April</v>
      </c>
    </row>
    <row r="463" spans="1:16" x14ac:dyDescent="0.35">
      <c r="A463" s="6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P463" s="1" t="str">
        <f t="shared" si="7"/>
        <v>April</v>
      </c>
    </row>
    <row r="464" spans="1:16" x14ac:dyDescent="0.35">
      <c r="A464" s="6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P464" s="1" t="str">
        <f t="shared" si="7"/>
        <v>May</v>
      </c>
    </row>
    <row r="465" spans="1:16" x14ac:dyDescent="0.35">
      <c r="A465" s="6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P465" s="1" t="str">
        <f t="shared" si="7"/>
        <v>May</v>
      </c>
    </row>
    <row r="466" spans="1:16" x14ac:dyDescent="0.35">
      <c r="A466" s="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P466" s="1" t="str">
        <f t="shared" si="7"/>
        <v>May</v>
      </c>
    </row>
    <row r="467" spans="1:16" x14ac:dyDescent="0.35">
      <c r="A467" s="6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P467" s="1" t="str">
        <f t="shared" si="7"/>
        <v>May</v>
      </c>
    </row>
    <row r="468" spans="1:16" x14ac:dyDescent="0.35">
      <c r="A468" s="6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P468" s="1" t="str">
        <f t="shared" si="7"/>
        <v>May</v>
      </c>
    </row>
    <row r="469" spans="1:16" x14ac:dyDescent="0.35">
      <c r="A469" s="6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P469" s="1" t="str">
        <f t="shared" si="7"/>
        <v>May</v>
      </c>
    </row>
    <row r="470" spans="1:16" x14ac:dyDescent="0.35">
      <c r="A470" s="6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 s="1" t="str">
        <f t="shared" si="7"/>
        <v>May</v>
      </c>
    </row>
    <row r="471" spans="1:16" x14ac:dyDescent="0.35">
      <c r="A471" s="6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P471" s="1" t="str">
        <f t="shared" si="7"/>
        <v>May</v>
      </c>
    </row>
    <row r="472" spans="1:16" x14ac:dyDescent="0.35">
      <c r="A472" s="6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P472" s="1" t="str">
        <f t="shared" si="7"/>
        <v>May</v>
      </c>
    </row>
    <row r="473" spans="1:16" x14ac:dyDescent="0.35">
      <c r="A473" s="6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P473" s="1" t="str">
        <f t="shared" si="7"/>
        <v>May</v>
      </c>
    </row>
    <row r="474" spans="1:16" x14ac:dyDescent="0.35">
      <c r="A474" s="6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P474" s="1" t="str">
        <f t="shared" si="7"/>
        <v>May</v>
      </c>
    </row>
    <row r="475" spans="1:16" x14ac:dyDescent="0.35">
      <c r="A475" s="6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P475" s="1" t="str">
        <f t="shared" si="7"/>
        <v>May</v>
      </c>
    </row>
    <row r="476" spans="1:16" x14ac:dyDescent="0.35">
      <c r="A476" s="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P476" s="1" t="str">
        <f t="shared" si="7"/>
        <v>April</v>
      </c>
    </row>
    <row r="477" spans="1:16" x14ac:dyDescent="0.35">
      <c r="A477" s="6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P477" s="1" t="str">
        <f t="shared" si="7"/>
        <v>April</v>
      </c>
    </row>
    <row r="478" spans="1:16" x14ac:dyDescent="0.35">
      <c r="A478" s="6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P478" s="1" t="str">
        <f t="shared" si="7"/>
        <v>April</v>
      </c>
    </row>
    <row r="479" spans="1:16" x14ac:dyDescent="0.35">
      <c r="A479" s="6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P479" s="1" t="str">
        <f t="shared" si="7"/>
        <v>April</v>
      </c>
    </row>
    <row r="480" spans="1:16" x14ac:dyDescent="0.35">
      <c r="A480" s="6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P480" s="1" t="str">
        <f t="shared" si="7"/>
        <v>April</v>
      </c>
    </row>
    <row r="481" spans="1:16" x14ac:dyDescent="0.35">
      <c r="A481" s="6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P481" s="1" t="str">
        <f t="shared" si="7"/>
        <v>April</v>
      </c>
    </row>
    <row r="482" spans="1:16" x14ac:dyDescent="0.35">
      <c r="A482" s="6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P482" s="1" t="str">
        <f t="shared" si="7"/>
        <v>April</v>
      </c>
    </row>
    <row r="483" spans="1:16" x14ac:dyDescent="0.35">
      <c r="A483" s="6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P483" s="1" t="str">
        <f t="shared" si="7"/>
        <v>April</v>
      </c>
    </row>
    <row r="484" spans="1:16" x14ac:dyDescent="0.35">
      <c r="A484" s="6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P484" s="1" t="str">
        <f t="shared" si="7"/>
        <v>April</v>
      </c>
    </row>
    <row r="485" spans="1:16" x14ac:dyDescent="0.35">
      <c r="A485" s="6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P485" s="1" t="str">
        <f t="shared" si="7"/>
        <v>April</v>
      </c>
    </row>
    <row r="486" spans="1:16" x14ac:dyDescent="0.35">
      <c r="A486" s="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P486" s="1" t="str">
        <f t="shared" si="7"/>
        <v>April</v>
      </c>
    </row>
    <row r="487" spans="1:16" x14ac:dyDescent="0.35">
      <c r="A487" s="6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P487" s="1" t="str">
        <f t="shared" si="7"/>
        <v>April</v>
      </c>
    </row>
    <row r="488" spans="1:16" x14ac:dyDescent="0.35">
      <c r="A488" s="6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P488" s="1" t="str">
        <f t="shared" si="7"/>
        <v>April</v>
      </c>
    </row>
    <row r="489" spans="1:16" x14ac:dyDescent="0.35">
      <c r="A489" s="6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P489" s="1" t="str">
        <f t="shared" si="7"/>
        <v>April</v>
      </c>
    </row>
    <row r="490" spans="1:16" x14ac:dyDescent="0.35">
      <c r="A490" s="6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P490" s="1" t="str">
        <f t="shared" si="7"/>
        <v>April</v>
      </c>
    </row>
    <row r="491" spans="1:16" x14ac:dyDescent="0.35">
      <c r="A491" s="6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P491" s="1" t="str">
        <f t="shared" si="7"/>
        <v>April</v>
      </c>
    </row>
    <row r="492" spans="1:16" x14ac:dyDescent="0.35">
      <c r="A492" s="6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P492" s="1" t="str">
        <f t="shared" si="7"/>
        <v>April</v>
      </c>
    </row>
    <row r="493" spans="1:16" x14ac:dyDescent="0.35">
      <c r="A493" s="6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P493" s="1" t="str">
        <f t="shared" si="7"/>
        <v>April</v>
      </c>
    </row>
    <row r="494" spans="1:16" x14ac:dyDescent="0.35">
      <c r="A494" s="6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P494" s="1" t="str">
        <f t="shared" si="7"/>
        <v>April</v>
      </c>
    </row>
    <row r="495" spans="1:16" x14ac:dyDescent="0.35">
      <c r="A495" s="6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P495" s="1" t="str">
        <f t="shared" si="7"/>
        <v>May</v>
      </c>
    </row>
    <row r="496" spans="1:16" x14ac:dyDescent="0.35">
      <c r="A496" s="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P496" s="1" t="str">
        <f t="shared" si="7"/>
        <v>May</v>
      </c>
    </row>
    <row r="497" spans="1:16" x14ac:dyDescent="0.35">
      <c r="A497" s="6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P497" s="1" t="str">
        <f t="shared" si="7"/>
        <v>May</v>
      </c>
    </row>
    <row r="498" spans="1:16" x14ac:dyDescent="0.35">
      <c r="A498" s="6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P498" s="1" t="str">
        <f t="shared" si="7"/>
        <v>May</v>
      </c>
    </row>
    <row r="499" spans="1:16" x14ac:dyDescent="0.35">
      <c r="A499" s="6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P499" s="1" t="str">
        <f t="shared" si="7"/>
        <v>May</v>
      </c>
    </row>
    <row r="500" spans="1:16" x14ac:dyDescent="0.35">
      <c r="A500" s="6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P500" s="1" t="str">
        <f t="shared" si="7"/>
        <v>May</v>
      </c>
    </row>
    <row r="501" spans="1:16" x14ac:dyDescent="0.35">
      <c r="A501" s="6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P501" s="1" t="str">
        <f t="shared" si="7"/>
        <v>May</v>
      </c>
    </row>
    <row r="502" spans="1:16" x14ac:dyDescent="0.35">
      <c r="A502" s="6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P502" s="1" t="str">
        <f t="shared" si="7"/>
        <v>May</v>
      </c>
    </row>
    <row r="503" spans="1:16" x14ac:dyDescent="0.35">
      <c r="A503" s="6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P503" s="1" t="str">
        <f t="shared" si="7"/>
        <v>May</v>
      </c>
    </row>
    <row r="504" spans="1:16" x14ac:dyDescent="0.35">
      <c r="A504" s="6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P504" s="1" t="str">
        <f t="shared" si="7"/>
        <v>May</v>
      </c>
    </row>
    <row r="505" spans="1:16" x14ac:dyDescent="0.35">
      <c r="A505" s="6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P505" s="1" t="str">
        <f t="shared" si="7"/>
        <v>May</v>
      </c>
    </row>
    <row r="506" spans="1:16" x14ac:dyDescent="0.35">
      <c r="A506" s="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P506" s="1" t="str">
        <f t="shared" si="7"/>
        <v>May</v>
      </c>
    </row>
    <row r="507" spans="1:16" x14ac:dyDescent="0.35">
      <c r="A507" s="6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P507" s="1" t="str">
        <f t="shared" si="7"/>
        <v>April</v>
      </c>
    </row>
    <row r="508" spans="1:16" x14ac:dyDescent="0.35">
      <c r="A508" s="6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P508" s="1" t="str">
        <f t="shared" si="7"/>
        <v>April</v>
      </c>
    </row>
    <row r="509" spans="1:16" x14ac:dyDescent="0.35">
      <c r="A509" s="6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P509" s="1" t="str">
        <f t="shared" si="7"/>
        <v>April</v>
      </c>
    </row>
    <row r="510" spans="1:16" x14ac:dyDescent="0.35">
      <c r="A510" s="6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P510" s="1" t="str">
        <f t="shared" si="7"/>
        <v>April</v>
      </c>
    </row>
    <row r="511" spans="1:16" x14ac:dyDescent="0.35">
      <c r="A511" s="6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P511" s="1" t="str">
        <f t="shared" si="7"/>
        <v>April</v>
      </c>
    </row>
    <row r="512" spans="1:16" x14ac:dyDescent="0.35">
      <c r="A512" s="6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P512" s="1" t="str">
        <f t="shared" si="7"/>
        <v>April</v>
      </c>
    </row>
    <row r="513" spans="1:16" x14ac:dyDescent="0.35">
      <c r="A513" s="6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P513" s="1" t="str">
        <f t="shared" si="7"/>
        <v>April</v>
      </c>
    </row>
    <row r="514" spans="1:16" x14ac:dyDescent="0.35">
      <c r="A514" s="6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P514" s="1" t="str">
        <f t="shared" si="7"/>
        <v>April</v>
      </c>
    </row>
    <row r="515" spans="1:16" x14ac:dyDescent="0.35">
      <c r="A515" s="6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P515" s="1" t="str">
        <f t="shared" ref="P515:P578" si="8">TEXT(B515,"mmmm")</f>
        <v>April</v>
      </c>
    </row>
    <row r="516" spans="1:16" x14ac:dyDescent="0.35">
      <c r="A516" s="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P516" s="1" t="str">
        <f t="shared" si="8"/>
        <v>April</v>
      </c>
    </row>
    <row r="517" spans="1:16" x14ac:dyDescent="0.35">
      <c r="A517" s="6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P517" s="1" t="str">
        <f t="shared" si="8"/>
        <v>April</v>
      </c>
    </row>
    <row r="518" spans="1:16" x14ac:dyDescent="0.35">
      <c r="A518" s="6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P518" s="1" t="str">
        <f t="shared" si="8"/>
        <v>April</v>
      </c>
    </row>
    <row r="519" spans="1:16" x14ac:dyDescent="0.35">
      <c r="A519" s="6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P519" s="1" t="str">
        <f t="shared" si="8"/>
        <v>April</v>
      </c>
    </row>
    <row r="520" spans="1:16" x14ac:dyDescent="0.35">
      <c r="A520" s="6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P520" s="1" t="str">
        <f t="shared" si="8"/>
        <v>April</v>
      </c>
    </row>
    <row r="521" spans="1:16" x14ac:dyDescent="0.35">
      <c r="A521" s="6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P521" s="1" t="str">
        <f t="shared" si="8"/>
        <v>April</v>
      </c>
    </row>
    <row r="522" spans="1:16" x14ac:dyDescent="0.35">
      <c r="A522" s="6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P522" s="1" t="str">
        <f t="shared" si="8"/>
        <v>April</v>
      </c>
    </row>
    <row r="523" spans="1:16" x14ac:dyDescent="0.35">
      <c r="A523" s="6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P523" s="1" t="str">
        <f t="shared" si="8"/>
        <v>April</v>
      </c>
    </row>
    <row r="524" spans="1:16" x14ac:dyDescent="0.35">
      <c r="A524" s="6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P524" s="1" t="str">
        <f t="shared" si="8"/>
        <v>April</v>
      </c>
    </row>
    <row r="525" spans="1:16" x14ac:dyDescent="0.35">
      <c r="A525" s="6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P525" s="1" t="str">
        <f t="shared" si="8"/>
        <v>April</v>
      </c>
    </row>
    <row r="526" spans="1:16" x14ac:dyDescent="0.35">
      <c r="A526" s="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P526" s="1" t="str">
        <f t="shared" si="8"/>
        <v>May</v>
      </c>
    </row>
    <row r="527" spans="1:16" x14ac:dyDescent="0.35">
      <c r="A527" s="6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P527" s="1" t="str">
        <f t="shared" si="8"/>
        <v>May</v>
      </c>
    </row>
    <row r="528" spans="1:16" x14ac:dyDescent="0.35">
      <c r="A528" s="6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P528" s="1" t="str">
        <f t="shared" si="8"/>
        <v>May</v>
      </c>
    </row>
    <row r="529" spans="1:16" x14ac:dyDescent="0.35">
      <c r="A529" s="6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P529" s="1" t="str">
        <f t="shared" si="8"/>
        <v>May</v>
      </c>
    </row>
    <row r="530" spans="1:16" x14ac:dyDescent="0.35">
      <c r="A530" s="6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P530" s="1" t="str">
        <f t="shared" si="8"/>
        <v>May</v>
      </c>
    </row>
    <row r="531" spans="1:16" x14ac:dyDescent="0.35">
      <c r="A531" s="6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P531" s="1" t="str">
        <f t="shared" si="8"/>
        <v>May</v>
      </c>
    </row>
    <row r="532" spans="1:16" x14ac:dyDescent="0.35">
      <c r="A532" s="6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P532" s="1" t="str">
        <f t="shared" si="8"/>
        <v>May</v>
      </c>
    </row>
    <row r="533" spans="1:16" x14ac:dyDescent="0.35">
      <c r="A533" s="6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P533" s="1" t="str">
        <f t="shared" si="8"/>
        <v>May</v>
      </c>
    </row>
    <row r="534" spans="1:16" x14ac:dyDescent="0.35">
      <c r="A534" s="6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P534" s="1" t="str">
        <f t="shared" si="8"/>
        <v>May</v>
      </c>
    </row>
    <row r="535" spans="1:16" x14ac:dyDescent="0.35">
      <c r="A535" s="6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P535" s="1" t="str">
        <f t="shared" si="8"/>
        <v>May</v>
      </c>
    </row>
    <row r="536" spans="1:16" x14ac:dyDescent="0.35">
      <c r="A536" s="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P536" s="1" t="str">
        <f t="shared" si="8"/>
        <v>May</v>
      </c>
    </row>
    <row r="537" spans="1:16" x14ac:dyDescent="0.35">
      <c r="A537" s="6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P537" s="1" t="str">
        <f t="shared" si="8"/>
        <v>May</v>
      </c>
    </row>
    <row r="538" spans="1:16" x14ac:dyDescent="0.35">
      <c r="A538" s="6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P538" s="1" t="str">
        <f t="shared" si="8"/>
        <v>April</v>
      </c>
    </row>
    <row r="539" spans="1:16" x14ac:dyDescent="0.35">
      <c r="A539" s="6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P539" s="1" t="str">
        <f t="shared" si="8"/>
        <v>April</v>
      </c>
    </row>
    <row r="540" spans="1:16" x14ac:dyDescent="0.35">
      <c r="A540" s="6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P540" s="1" t="str">
        <f t="shared" si="8"/>
        <v>April</v>
      </c>
    </row>
    <row r="541" spans="1:16" x14ac:dyDescent="0.35">
      <c r="A541" s="6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P541" s="1" t="str">
        <f t="shared" si="8"/>
        <v>April</v>
      </c>
    </row>
    <row r="542" spans="1:16" x14ac:dyDescent="0.35">
      <c r="A542" s="6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P542" s="1" t="str">
        <f t="shared" si="8"/>
        <v>April</v>
      </c>
    </row>
    <row r="543" spans="1:16" x14ac:dyDescent="0.35">
      <c r="A543" s="6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P543" s="1" t="str">
        <f t="shared" si="8"/>
        <v>April</v>
      </c>
    </row>
    <row r="544" spans="1:16" x14ac:dyDescent="0.35">
      <c r="A544" s="6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P544" s="1" t="str">
        <f t="shared" si="8"/>
        <v>April</v>
      </c>
    </row>
    <row r="545" spans="1:16" x14ac:dyDescent="0.35">
      <c r="A545" s="6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P545" s="1" t="str">
        <f t="shared" si="8"/>
        <v>April</v>
      </c>
    </row>
    <row r="546" spans="1:16" x14ac:dyDescent="0.35">
      <c r="A546" s="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P546" s="1" t="str">
        <f t="shared" si="8"/>
        <v>April</v>
      </c>
    </row>
    <row r="547" spans="1:16" x14ac:dyDescent="0.35">
      <c r="A547" s="6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P547" s="1" t="str">
        <f t="shared" si="8"/>
        <v>April</v>
      </c>
    </row>
    <row r="548" spans="1:16" x14ac:dyDescent="0.35">
      <c r="A548" s="6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P548" s="1" t="str">
        <f t="shared" si="8"/>
        <v>April</v>
      </c>
    </row>
    <row r="549" spans="1:16" x14ac:dyDescent="0.35">
      <c r="A549" s="6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P549" s="1" t="str">
        <f t="shared" si="8"/>
        <v>April</v>
      </c>
    </row>
    <row r="550" spans="1:16" x14ac:dyDescent="0.35">
      <c r="A550" s="6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P550" s="1" t="str">
        <f t="shared" si="8"/>
        <v>April</v>
      </c>
    </row>
    <row r="551" spans="1:16" x14ac:dyDescent="0.35">
      <c r="A551" s="6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P551" s="1" t="str">
        <f t="shared" si="8"/>
        <v>April</v>
      </c>
    </row>
    <row r="552" spans="1:16" x14ac:dyDescent="0.35">
      <c r="A552" s="6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P552" s="1" t="str">
        <f t="shared" si="8"/>
        <v>April</v>
      </c>
    </row>
    <row r="553" spans="1:16" x14ac:dyDescent="0.35">
      <c r="A553" s="6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P553" s="1" t="str">
        <f t="shared" si="8"/>
        <v>April</v>
      </c>
    </row>
    <row r="554" spans="1:16" x14ac:dyDescent="0.35">
      <c r="A554" s="6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P554" s="1" t="str">
        <f t="shared" si="8"/>
        <v>April</v>
      </c>
    </row>
    <row r="555" spans="1:16" x14ac:dyDescent="0.35">
      <c r="A555" s="6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P555" s="1" t="str">
        <f t="shared" si="8"/>
        <v>April</v>
      </c>
    </row>
    <row r="556" spans="1:16" x14ac:dyDescent="0.35">
      <c r="A556" s="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P556" s="1" t="str">
        <f t="shared" si="8"/>
        <v>April</v>
      </c>
    </row>
    <row r="557" spans="1:16" x14ac:dyDescent="0.35">
      <c r="A557" s="6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P557" s="1" t="str">
        <f t="shared" si="8"/>
        <v>May</v>
      </c>
    </row>
    <row r="558" spans="1:16" x14ac:dyDescent="0.35">
      <c r="A558" s="6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P558" s="1" t="str">
        <f t="shared" si="8"/>
        <v>May</v>
      </c>
    </row>
    <row r="559" spans="1:16" x14ac:dyDescent="0.35">
      <c r="A559" s="6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P559" s="1" t="str">
        <f t="shared" si="8"/>
        <v>May</v>
      </c>
    </row>
    <row r="560" spans="1:16" x14ac:dyDescent="0.35">
      <c r="A560" s="6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P560" s="1" t="str">
        <f t="shared" si="8"/>
        <v>May</v>
      </c>
    </row>
    <row r="561" spans="1:16" x14ac:dyDescent="0.35">
      <c r="A561" s="6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P561" s="1" t="str">
        <f t="shared" si="8"/>
        <v>May</v>
      </c>
    </row>
    <row r="562" spans="1:16" x14ac:dyDescent="0.35">
      <c r="A562" s="6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P562" s="1" t="str">
        <f t="shared" si="8"/>
        <v>May</v>
      </c>
    </row>
    <row r="563" spans="1:16" x14ac:dyDescent="0.35">
      <c r="A563" s="6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P563" s="1" t="str">
        <f t="shared" si="8"/>
        <v>May</v>
      </c>
    </row>
    <row r="564" spans="1:16" x14ac:dyDescent="0.35">
      <c r="A564" s="6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P564" s="1" t="str">
        <f t="shared" si="8"/>
        <v>May</v>
      </c>
    </row>
    <row r="565" spans="1:16" x14ac:dyDescent="0.35">
      <c r="A565" s="6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P565" s="1" t="str">
        <f t="shared" si="8"/>
        <v>May</v>
      </c>
    </row>
    <row r="566" spans="1:16" x14ac:dyDescent="0.35">
      <c r="A566" s="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P566" s="1" t="str">
        <f t="shared" si="8"/>
        <v>May</v>
      </c>
    </row>
    <row r="567" spans="1:16" x14ac:dyDescent="0.35">
      <c r="A567" s="6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P567" s="1" t="str">
        <f t="shared" si="8"/>
        <v>May</v>
      </c>
    </row>
    <row r="568" spans="1:16" x14ac:dyDescent="0.35">
      <c r="A568" s="6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P568" s="1" t="str">
        <f t="shared" si="8"/>
        <v>May</v>
      </c>
    </row>
    <row r="569" spans="1:16" x14ac:dyDescent="0.35">
      <c r="A569" s="6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P569" s="1" t="str">
        <f t="shared" si="8"/>
        <v>April</v>
      </c>
    </row>
    <row r="570" spans="1:16" x14ac:dyDescent="0.35">
      <c r="A570" s="6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P570" s="1" t="str">
        <f t="shared" si="8"/>
        <v>April</v>
      </c>
    </row>
    <row r="571" spans="1:16" x14ac:dyDescent="0.35">
      <c r="A571" s="6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P571" s="1" t="str">
        <f t="shared" si="8"/>
        <v>April</v>
      </c>
    </row>
    <row r="572" spans="1:16" x14ac:dyDescent="0.35">
      <c r="A572" s="6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P572" s="1" t="str">
        <f t="shared" si="8"/>
        <v>April</v>
      </c>
    </row>
    <row r="573" spans="1:16" x14ac:dyDescent="0.35">
      <c r="A573" s="6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P573" s="1" t="str">
        <f t="shared" si="8"/>
        <v>April</v>
      </c>
    </row>
    <row r="574" spans="1:16" x14ac:dyDescent="0.35">
      <c r="A574" s="6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P574" s="1" t="str">
        <f t="shared" si="8"/>
        <v>April</v>
      </c>
    </row>
    <row r="575" spans="1:16" x14ac:dyDescent="0.35">
      <c r="A575" s="6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P575" s="1" t="str">
        <f t="shared" si="8"/>
        <v>April</v>
      </c>
    </row>
    <row r="576" spans="1:16" x14ac:dyDescent="0.35">
      <c r="A576" s="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P576" s="1" t="str">
        <f t="shared" si="8"/>
        <v>April</v>
      </c>
    </row>
    <row r="577" spans="1:16" x14ac:dyDescent="0.35">
      <c r="A577" s="6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P577" s="1" t="str">
        <f t="shared" si="8"/>
        <v>April</v>
      </c>
    </row>
    <row r="578" spans="1:16" x14ac:dyDescent="0.35">
      <c r="A578" s="6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P578" s="1" t="str">
        <f t="shared" si="8"/>
        <v>April</v>
      </c>
    </row>
    <row r="579" spans="1:16" x14ac:dyDescent="0.35">
      <c r="A579" s="6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P579" s="1" t="str">
        <f t="shared" ref="P579:P642" si="9">TEXT(B579,"mmmm")</f>
        <v>April</v>
      </c>
    </row>
    <row r="580" spans="1:16" x14ac:dyDescent="0.35">
      <c r="A580" s="6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P580" s="1" t="str">
        <f t="shared" si="9"/>
        <v>April</v>
      </c>
    </row>
    <row r="581" spans="1:16" x14ac:dyDescent="0.35">
      <c r="A581" s="6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P581" s="1" t="str">
        <f t="shared" si="9"/>
        <v>April</v>
      </c>
    </row>
    <row r="582" spans="1:16" x14ac:dyDescent="0.35">
      <c r="A582" s="6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P582" s="1" t="str">
        <f t="shared" si="9"/>
        <v>April</v>
      </c>
    </row>
    <row r="583" spans="1:16" x14ac:dyDescent="0.35">
      <c r="A583" s="6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P583" s="1" t="str">
        <f t="shared" si="9"/>
        <v>April</v>
      </c>
    </row>
    <row r="584" spans="1:16" x14ac:dyDescent="0.35">
      <c r="A584" s="6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P584" s="1" t="str">
        <f t="shared" si="9"/>
        <v>April</v>
      </c>
    </row>
    <row r="585" spans="1:16" x14ac:dyDescent="0.35">
      <c r="A585" s="6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P585" s="1" t="str">
        <f t="shared" si="9"/>
        <v>April</v>
      </c>
    </row>
    <row r="586" spans="1:16" x14ac:dyDescent="0.35">
      <c r="A586" s="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P586" s="1" t="str">
        <f t="shared" si="9"/>
        <v>April</v>
      </c>
    </row>
    <row r="587" spans="1:16" x14ac:dyDescent="0.35">
      <c r="A587" s="6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P587" s="1" t="str">
        <f t="shared" si="9"/>
        <v>April</v>
      </c>
    </row>
    <row r="588" spans="1:16" x14ac:dyDescent="0.35">
      <c r="A588" s="6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P588" s="1" t="str">
        <f t="shared" si="9"/>
        <v>May</v>
      </c>
    </row>
    <row r="589" spans="1:16" x14ac:dyDescent="0.35">
      <c r="A589" s="6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P589" s="1" t="str">
        <f t="shared" si="9"/>
        <v>May</v>
      </c>
    </row>
    <row r="590" spans="1:16" x14ac:dyDescent="0.35">
      <c r="A590" s="6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P590" s="1" t="str">
        <f t="shared" si="9"/>
        <v>May</v>
      </c>
    </row>
    <row r="591" spans="1:16" x14ac:dyDescent="0.35">
      <c r="A591" s="6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P591" s="1" t="str">
        <f t="shared" si="9"/>
        <v>May</v>
      </c>
    </row>
    <row r="592" spans="1:16" x14ac:dyDescent="0.35">
      <c r="A592" s="6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P592" s="1" t="str">
        <f t="shared" si="9"/>
        <v>May</v>
      </c>
    </row>
    <row r="593" spans="1:16" x14ac:dyDescent="0.35">
      <c r="A593" s="6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P593" s="1" t="str">
        <f t="shared" si="9"/>
        <v>May</v>
      </c>
    </row>
    <row r="594" spans="1:16" x14ac:dyDescent="0.35">
      <c r="A594" s="6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P594" s="1" t="str">
        <f t="shared" si="9"/>
        <v>May</v>
      </c>
    </row>
    <row r="595" spans="1:16" x14ac:dyDescent="0.35">
      <c r="A595" s="6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P595" s="1" t="str">
        <f t="shared" si="9"/>
        <v>May</v>
      </c>
    </row>
    <row r="596" spans="1:16" x14ac:dyDescent="0.35">
      <c r="A596" s="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P596" s="1" t="str">
        <f t="shared" si="9"/>
        <v>May</v>
      </c>
    </row>
    <row r="597" spans="1:16" x14ac:dyDescent="0.35">
      <c r="A597" s="6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P597" s="1" t="str">
        <f t="shared" si="9"/>
        <v>May</v>
      </c>
    </row>
    <row r="598" spans="1:16" x14ac:dyDescent="0.35">
      <c r="A598" s="6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P598" s="1" t="str">
        <f t="shared" si="9"/>
        <v>May</v>
      </c>
    </row>
    <row r="599" spans="1:16" x14ac:dyDescent="0.35">
      <c r="A599" s="6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P599" s="1" t="str">
        <f t="shared" si="9"/>
        <v>April</v>
      </c>
    </row>
    <row r="600" spans="1:16" x14ac:dyDescent="0.35">
      <c r="A600" s="6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P600" s="1" t="str">
        <f t="shared" si="9"/>
        <v>April</v>
      </c>
    </row>
    <row r="601" spans="1:16" x14ac:dyDescent="0.35">
      <c r="A601" s="6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P601" s="1" t="str">
        <f t="shared" si="9"/>
        <v>April</v>
      </c>
    </row>
    <row r="602" spans="1:16" x14ac:dyDescent="0.35">
      <c r="A602" s="6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P602" s="1" t="str">
        <f t="shared" si="9"/>
        <v>April</v>
      </c>
    </row>
    <row r="603" spans="1:16" x14ac:dyDescent="0.35">
      <c r="A603" s="6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P603" s="1" t="str">
        <f t="shared" si="9"/>
        <v>April</v>
      </c>
    </row>
    <row r="604" spans="1:16" x14ac:dyDescent="0.35">
      <c r="A604" s="6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P604" s="1" t="str">
        <f t="shared" si="9"/>
        <v>April</v>
      </c>
    </row>
    <row r="605" spans="1:16" x14ac:dyDescent="0.35">
      <c r="A605" s="6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P605" s="1" t="str">
        <f t="shared" si="9"/>
        <v>April</v>
      </c>
    </row>
    <row r="606" spans="1:16" x14ac:dyDescent="0.35">
      <c r="A606" s="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P606" s="1" t="str">
        <f t="shared" si="9"/>
        <v>April</v>
      </c>
    </row>
    <row r="607" spans="1:16" x14ac:dyDescent="0.35">
      <c r="A607" s="6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P607" s="1" t="str">
        <f t="shared" si="9"/>
        <v>April</v>
      </c>
    </row>
    <row r="608" spans="1:16" x14ac:dyDescent="0.35">
      <c r="A608" s="6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P608" s="1" t="str">
        <f t="shared" si="9"/>
        <v>April</v>
      </c>
    </row>
    <row r="609" spans="1:16" x14ac:dyDescent="0.35">
      <c r="A609" s="6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P609" s="1" t="str">
        <f t="shared" si="9"/>
        <v>April</v>
      </c>
    </row>
    <row r="610" spans="1:16" x14ac:dyDescent="0.35">
      <c r="A610" s="6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P610" s="1" t="str">
        <f t="shared" si="9"/>
        <v>April</v>
      </c>
    </row>
    <row r="611" spans="1:16" x14ac:dyDescent="0.35">
      <c r="A611" s="6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P611" s="1" t="str">
        <f t="shared" si="9"/>
        <v>April</v>
      </c>
    </row>
    <row r="612" spans="1:16" x14ac:dyDescent="0.35">
      <c r="A612" s="6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P612" s="1" t="str">
        <f t="shared" si="9"/>
        <v>April</v>
      </c>
    </row>
    <row r="613" spans="1:16" x14ac:dyDescent="0.35">
      <c r="A613" s="6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P613" s="1" t="str">
        <f t="shared" si="9"/>
        <v>April</v>
      </c>
    </row>
    <row r="614" spans="1:16" x14ac:dyDescent="0.35">
      <c r="A614" s="6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P614" s="1" t="str">
        <f t="shared" si="9"/>
        <v>April</v>
      </c>
    </row>
    <row r="615" spans="1:16" x14ac:dyDescent="0.35">
      <c r="A615" s="6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P615" s="1" t="str">
        <f t="shared" si="9"/>
        <v>April</v>
      </c>
    </row>
    <row r="616" spans="1:16" x14ac:dyDescent="0.35">
      <c r="A616" s="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P616" s="1" t="str">
        <f t="shared" si="9"/>
        <v>April</v>
      </c>
    </row>
    <row r="617" spans="1:16" x14ac:dyDescent="0.35">
      <c r="A617" s="6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P617" s="1" t="str">
        <f t="shared" si="9"/>
        <v>April</v>
      </c>
    </row>
    <row r="618" spans="1:16" x14ac:dyDescent="0.35">
      <c r="A618" s="6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P618" s="1" t="str">
        <f t="shared" si="9"/>
        <v>May</v>
      </c>
    </row>
    <row r="619" spans="1:16" x14ac:dyDescent="0.35">
      <c r="A619" s="6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P619" s="1" t="str">
        <f t="shared" si="9"/>
        <v>May</v>
      </c>
    </row>
    <row r="620" spans="1:16" x14ac:dyDescent="0.35">
      <c r="A620" s="6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P620" s="1" t="str">
        <f t="shared" si="9"/>
        <v>May</v>
      </c>
    </row>
    <row r="621" spans="1:16" x14ac:dyDescent="0.35">
      <c r="A621" s="6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P621" s="1" t="str">
        <f t="shared" si="9"/>
        <v>May</v>
      </c>
    </row>
    <row r="622" spans="1:16" x14ac:dyDescent="0.35">
      <c r="A622" s="6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P622" s="1" t="str">
        <f t="shared" si="9"/>
        <v>May</v>
      </c>
    </row>
    <row r="623" spans="1:16" x14ac:dyDescent="0.35">
      <c r="A623" s="6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P623" s="1" t="str">
        <f t="shared" si="9"/>
        <v>May</v>
      </c>
    </row>
    <row r="624" spans="1:16" x14ac:dyDescent="0.35">
      <c r="A624" s="6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P624" s="1" t="str">
        <f t="shared" si="9"/>
        <v>May</v>
      </c>
    </row>
    <row r="625" spans="1:16" x14ac:dyDescent="0.35">
      <c r="A625" s="6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P625" s="1" t="str">
        <f t="shared" si="9"/>
        <v>May</v>
      </c>
    </row>
    <row r="626" spans="1:16" x14ac:dyDescent="0.35">
      <c r="A626" s="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P626" s="1" t="str">
        <f t="shared" si="9"/>
        <v>May</v>
      </c>
    </row>
    <row r="627" spans="1:16" x14ac:dyDescent="0.35">
      <c r="A627" s="6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P627" s="1" t="str">
        <f t="shared" si="9"/>
        <v>April</v>
      </c>
    </row>
    <row r="628" spans="1:16" x14ac:dyDescent="0.35">
      <c r="A628" s="6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  <c r="P628" s="1" t="str">
        <f t="shared" si="9"/>
        <v>April</v>
      </c>
    </row>
    <row r="629" spans="1:16" x14ac:dyDescent="0.35">
      <c r="A629" s="6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  <c r="P629" s="1" t="str">
        <f t="shared" si="9"/>
        <v>April</v>
      </c>
    </row>
    <row r="630" spans="1:16" x14ac:dyDescent="0.35">
      <c r="A630" s="6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  <c r="P630" s="1" t="str">
        <f t="shared" si="9"/>
        <v>April</v>
      </c>
    </row>
    <row r="631" spans="1:16" x14ac:dyDescent="0.35">
      <c r="A631" s="6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  <c r="P631" s="1" t="str">
        <f t="shared" si="9"/>
        <v>April</v>
      </c>
    </row>
    <row r="632" spans="1:16" x14ac:dyDescent="0.35">
      <c r="A632" s="6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P632" s="1" t="str">
        <f t="shared" si="9"/>
        <v>April</v>
      </c>
    </row>
    <row r="633" spans="1:16" x14ac:dyDescent="0.35">
      <c r="A633" s="6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  <c r="P633" s="1" t="str">
        <f t="shared" si="9"/>
        <v>April</v>
      </c>
    </row>
    <row r="634" spans="1:16" x14ac:dyDescent="0.35">
      <c r="A634" s="6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  <c r="P634" s="1" t="str">
        <f t="shared" si="9"/>
        <v>April</v>
      </c>
    </row>
    <row r="635" spans="1:16" x14ac:dyDescent="0.35">
      <c r="A635" s="6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  <c r="P635" s="1" t="str">
        <f t="shared" si="9"/>
        <v>April</v>
      </c>
    </row>
    <row r="636" spans="1:16" x14ac:dyDescent="0.35">
      <c r="A636" s="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P636" s="1" t="str">
        <f t="shared" si="9"/>
        <v>April</v>
      </c>
    </row>
    <row r="637" spans="1:16" x14ac:dyDescent="0.35">
      <c r="A637" s="6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P637" s="1" t="str">
        <f t="shared" si="9"/>
        <v>April</v>
      </c>
    </row>
    <row r="638" spans="1:16" x14ac:dyDescent="0.35">
      <c r="A638" s="6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P638" s="1" t="str">
        <f t="shared" si="9"/>
        <v>April</v>
      </c>
    </row>
    <row r="639" spans="1:16" x14ac:dyDescent="0.35">
      <c r="A639" s="6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P639" s="1" t="str">
        <f t="shared" si="9"/>
        <v>April</v>
      </c>
    </row>
    <row r="640" spans="1:16" x14ac:dyDescent="0.35">
      <c r="A640" s="6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  <c r="P640" s="1" t="str">
        <f t="shared" si="9"/>
        <v>April</v>
      </c>
    </row>
    <row r="641" spans="1:16" x14ac:dyDescent="0.35">
      <c r="A641" s="6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P641" s="1" t="str">
        <f t="shared" si="9"/>
        <v>April</v>
      </c>
    </row>
    <row r="642" spans="1:16" x14ac:dyDescent="0.35">
      <c r="A642" s="6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  <c r="P642" s="1" t="str">
        <f t="shared" si="9"/>
        <v>April</v>
      </c>
    </row>
    <row r="643" spans="1:16" x14ac:dyDescent="0.35">
      <c r="A643" s="6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P643" s="1" t="str">
        <f t="shared" ref="P643:P706" si="10">TEXT(B643,"mmmm")</f>
        <v>April</v>
      </c>
    </row>
    <row r="644" spans="1:16" x14ac:dyDescent="0.35">
      <c r="A644" s="6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P644" s="1" t="str">
        <f t="shared" si="10"/>
        <v>April</v>
      </c>
    </row>
    <row r="645" spans="1:16" x14ac:dyDescent="0.35">
      <c r="A645" s="6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  <c r="P645" s="1" t="str">
        <f t="shared" si="10"/>
        <v>April</v>
      </c>
    </row>
    <row r="646" spans="1:16" x14ac:dyDescent="0.35">
      <c r="A646" s="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  <c r="P646" s="1" t="str">
        <f t="shared" si="10"/>
        <v>May</v>
      </c>
    </row>
    <row r="647" spans="1:16" x14ac:dyDescent="0.35">
      <c r="A647" s="6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  <c r="P647" s="1" t="str">
        <f t="shared" si="10"/>
        <v>May</v>
      </c>
    </row>
    <row r="648" spans="1:16" x14ac:dyDescent="0.35">
      <c r="A648" s="6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P648" s="1" t="str">
        <f t="shared" si="10"/>
        <v>May</v>
      </c>
    </row>
    <row r="649" spans="1:16" x14ac:dyDescent="0.35">
      <c r="A649" s="6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  <c r="P649" s="1" t="str">
        <f t="shared" si="10"/>
        <v>May</v>
      </c>
    </row>
    <row r="650" spans="1:16" x14ac:dyDescent="0.35">
      <c r="A650" s="6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P650" s="1" t="str">
        <f t="shared" si="10"/>
        <v>May</v>
      </c>
    </row>
    <row r="651" spans="1:16" x14ac:dyDescent="0.35">
      <c r="A651" s="6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  <c r="P651" s="1" t="str">
        <f t="shared" si="10"/>
        <v>May</v>
      </c>
    </row>
    <row r="652" spans="1:16" x14ac:dyDescent="0.35">
      <c r="A652" s="6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P652" s="1" t="str">
        <f t="shared" si="10"/>
        <v>May</v>
      </c>
    </row>
    <row r="653" spans="1:16" x14ac:dyDescent="0.35">
      <c r="A653" s="6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P653" s="1" t="str">
        <f t="shared" si="10"/>
        <v>May</v>
      </c>
    </row>
    <row r="654" spans="1:16" x14ac:dyDescent="0.35">
      <c r="A654" s="6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  <c r="P654" s="1" t="str">
        <f t="shared" si="10"/>
        <v>May</v>
      </c>
    </row>
    <row r="655" spans="1:16" x14ac:dyDescent="0.35">
      <c r="A655" s="6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P655" s="1" t="str">
        <f t="shared" si="10"/>
        <v>May</v>
      </c>
    </row>
    <row r="656" spans="1:16" x14ac:dyDescent="0.35">
      <c r="A656" s="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 s="1" t="str">
        <f t="shared" si="10"/>
        <v>April</v>
      </c>
    </row>
    <row r="657" spans="1:16" x14ac:dyDescent="0.35">
      <c r="A657" s="6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P657" s="1" t="str">
        <f t="shared" si="10"/>
        <v>April</v>
      </c>
    </row>
    <row r="658" spans="1:16" x14ac:dyDescent="0.35">
      <c r="A658" s="6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P658" s="1" t="str">
        <f t="shared" si="10"/>
        <v>April</v>
      </c>
    </row>
    <row r="659" spans="1:16" x14ac:dyDescent="0.35">
      <c r="A659" s="6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P659" s="1" t="str">
        <f t="shared" si="10"/>
        <v>April</v>
      </c>
    </row>
    <row r="660" spans="1:16" x14ac:dyDescent="0.35">
      <c r="A660" s="6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P660" s="1" t="str">
        <f t="shared" si="10"/>
        <v>April</v>
      </c>
    </row>
    <row r="661" spans="1:16" x14ac:dyDescent="0.35">
      <c r="A661" s="6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P661" s="1" t="str">
        <f t="shared" si="10"/>
        <v>April</v>
      </c>
    </row>
    <row r="662" spans="1:16" x14ac:dyDescent="0.35">
      <c r="A662" s="6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P662" s="1" t="str">
        <f t="shared" si="10"/>
        <v>April</v>
      </c>
    </row>
    <row r="663" spans="1:16" x14ac:dyDescent="0.35">
      <c r="A663" s="6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P663" s="1" t="str">
        <f t="shared" si="10"/>
        <v>April</v>
      </c>
    </row>
    <row r="664" spans="1:16" x14ac:dyDescent="0.35">
      <c r="A664" s="6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P664" s="1" t="str">
        <f t="shared" si="10"/>
        <v>April</v>
      </c>
    </row>
    <row r="665" spans="1:16" x14ac:dyDescent="0.35">
      <c r="A665" s="6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P665" s="1" t="str">
        <f t="shared" si="10"/>
        <v>April</v>
      </c>
    </row>
    <row r="666" spans="1:16" x14ac:dyDescent="0.35">
      <c r="A666" s="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P666" s="1" t="str">
        <f t="shared" si="10"/>
        <v>April</v>
      </c>
    </row>
    <row r="667" spans="1:16" x14ac:dyDescent="0.35">
      <c r="A667" s="6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P667" s="1" t="str">
        <f t="shared" si="10"/>
        <v>April</v>
      </c>
    </row>
    <row r="668" spans="1:16" x14ac:dyDescent="0.35">
      <c r="A668" s="6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P668" s="1" t="str">
        <f t="shared" si="10"/>
        <v>April</v>
      </c>
    </row>
    <row r="669" spans="1:16" x14ac:dyDescent="0.35">
      <c r="A669" s="6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P669" s="1" t="str">
        <f t="shared" si="10"/>
        <v>April</v>
      </c>
    </row>
    <row r="670" spans="1:16" x14ac:dyDescent="0.35">
      <c r="A670" s="6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P670" s="1" t="str">
        <f t="shared" si="10"/>
        <v>April</v>
      </c>
    </row>
    <row r="671" spans="1:16" x14ac:dyDescent="0.35">
      <c r="A671" s="6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P671" s="1" t="str">
        <f t="shared" si="10"/>
        <v>April</v>
      </c>
    </row>
    <row r="672" spans="1:16" x14ac:dyDescent="0.35">
      <c r="A672" s="6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P672" s="1" t="str">
        <f t="shared" si="10"/>
        <v>April</v>
      </c>
    </row>
    <row r="673" spans="1:16" x14ac:dyDescent="0.35">
      <c r="A673" s="6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P673" s="1" t="str">
        <f t="shared" si="10"/>
        <v>April</v>
      </c>
    </row>
    <row r="674" spans="1:16" x14ac:dyDescent="0.35">
      <c r="A674" s="6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P674" s="1" t="str">
        <f t="shared" si="10"/>
        <v>April</v>
      </c>
    </row>
    <row r="675" spans="1:16" x14ac:dyDescent="0.35">
      <c r="A675" s="6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P675" s="1" t="str">
        <f t="shared" si="10"/>
        <v>May</v>
      </c>
    </row>
    <row r="676" spans="1:16" x14ac:dyDescent="0.35">
      <c r="A676" s="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P676" s="1" t="str">
        <f t="shared" si="10"/>
        <v>May</v>
      </c>
    </row>
    <row r="677" spans="1:16" x14ac:dyDescent="0.35">
      <c r="A677" s="6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P677" s="1" t="str">
        <f t="shared" si="10"/>
        <v>May</v>
      </c>
    </row>
    <row r="678" spans="1:16" x14ac:dyDescent="0.35">
      <c r="A678" s="6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P678" s="1" t="str">
        <f t="shared" si="10"/>
        <v>May</v>
      </c>
    </row>
    <row r="679" spans="1:16" x14ac:dyDescent="0.35">
      <c r="A679" s="6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P679" s="1" t="str">
        <f t="shared" si="10"/>
        <v>May</v>
      </c>
    </row>
    <row r="680" spans="1:16" x14ac:dyDescent="0.35">
      <c r="A680" s="6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P680" s="1" t="str">
        <f t="shared" si="10"/>
        <v>May</v>
      </c>
    </row>
    <row r="681" spans="1:16" x14ac:dyDescent="0.35">
      <c r="A681" s="6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P681" s="1" t="str">
        <f t="shared" si="10"/>
        <v>May</v>
      </c>
    </row>
    <row r="682" spans="1:16" x14ac:dyDescent="0.35">
      <c r="A682" s="6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P682" s="1" t="str">
        <f t="shared" si="10"/>
        <v>April</v>
      </c>
    </row>
    <row r="683" spans="1:16" x14ac:dyDescent="0.35">
      <c r="A683" s="6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P683" s="1" t="str">
        <f t="shared" si="10"/>
        <v>April</v>
      </c>
    </row>
    <row r="684" spans="1:16" x14ac:dyDescent="0.35">
      <c r="A684" s="6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P684" s="1" t="str">
        <f t="shared" si="10"/>
        <v>April</v>
      </c>
    </row>
    <row r="685" spans="1:16" x14ac:dyDescent="0.35">
      <c r="A685" s="6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P685" s="1" t="str">
        <f t="shared" si="10"/>
        <v>April</v>
      </c>
    </row>
    <row r="686" spans="1:16" x14ac:dyDescent="0.35">
      <c r="A686" s="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P686" s="1" t="str">
        <f t="shared" si="10"/>
        <v>April</v>
      </c>
    </row>
    <row r="687" spans="1:16" x14ac:dyDescent="0.35">
      <c r="A687" s="6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P687" s="1" t="str">
        <f t="shared" si="10"/>
        <v>April</v>
      </c>
    </row>
    <row r="688" spans="1:16" x14ac:dyDescent="0.35">
      <c r="A688" s="6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P688" s="1" t="str">
        <f t="shared" si="10"/>
        <v>April</v>
      </c>
    </row>
    <row r="689" spans="1:16" x14ac:dyDescent="0.35">
      <c r="A689" s="6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P689" s="1" t="str">
        <f t="shared" si="10"/>
        <v>April</v>
      </c>
    </row>
    <row r="690" spans="1:16" x14ac:dyDescent="0.35">
      <c r="A690" s="6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P690" s="1" t="str">
        <f t="shared" si="10"/>
        <v>April</v>
      </c>
    </row>
    <row r="691" spans="1:16" x14ac:dyDescent="0.35">
      <c r="A691" s="6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  <c r="P691" s="1" t="str">
        <f t="shared" si="10"/>
        <v>April</v>
      </c>
    </row>
    <row r="692" spans="1:16" x14ac:dyDescent="0.35">
      <c r="A692" s="6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P692" s="1" t="str">
        <f t="shared" si="10"/>
        <v>April</v>
      </c>
    </row>
    <row r="693" spans="1:16" x14ac:dyDescent="0.35">
      <c r="A693" s="6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P693" s="1" t="str">
        <f t="shared" si="10"/>
        <v>April</v>
      </c>
    </row>
    <row r="694" spans="1:16" x14ac:dyDescent="0.35">
      <c r="A694" s="6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P694" s="1" t="str">
        <f t="shared" si="10"/>
        <v>April</v>
      </c>
    </row>
    <row r="695" spans="1:16" x14ac:dyDescent="0.35">
      <c r="A695" s="6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  <c r="P695" s="1" t="str">
        <f t="shared" si="10"/>
        <v>April</v>
      </c>
    </row>
    <row r="696" spans="1:16" x14ac:dyDescent="0.35">
      <c r="A696" s="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P696" s="1" t="str">
        <f t="shared" si="10"/>
        <v>April</v>
      </c>
    </row>
    <row r="697" spans="1:16" x14ac:dyDescent="0.35">
      <c r="A697" s="6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P697" s="1" t="str">
        <f t="shared" si="10"/>
        <v>April</v>
      </c>
    </row>
    <row r="698" spans="1:16" x14ac:dyDescent="0.35">
      <c r="A698" s="6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P698" s="1" t="str">
        <f t="shared" si="10"/>
        <v>April</v>
      </c>
    </row>
    <row r="699" spans="1:16" x14ac:dyDescent="0.35">
      <c r="A699" s="6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P699" s="1" t="str">
        <f t="shared" si="10"/>
        <v>April</v>
      </c>
    </row>
    <row r="700" spans="1:16" x14ac:dyDescent="0.35">
      <c r="A700" s="6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P700" s="1" t="str">
        <f t="shared" si="10"/>
        <v>April</v>
      </c>
    </row>
    <row r="701" spans="1:16" x14ac:dyDescent="0.35">
      <c r="A701" s="6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P701" s="1" t="str">
        <f t="shared" si="10"/>
        <v>May</v>
      </c>
    </row>
    <row r="702" spans="1:16" x14ac:dyDescent="0.35">
      <c r="A702" s="6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P702" s="1" t="str">
        <f t="shared" si="10"/>
        <v>May</v>
      </c>
    </row>
    <row r="703" spans="1:16" x14ac:dyDescent="0.35">
      <c r="A703" s="6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P703" s="1" t="str">
        <f t="shared" si="10"/>
        <v>May</v>
      </c>
    </row>
    <row r="704" spans="1:16" x14ac:dyDescent="0.35">
      <c r="A704" s="6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P704" s="1" t="str">
        <f t="shared" si="10"/>
        <v>May</v>
      </c>
    </row>
    <row r="705" spans="1:16" x14ac:dyDescent="0.35">
      <c r="A705" s="6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P705" s="1" t="str">
        <f t="shared" si="10"/>
        <v>May</v>
      </c>
    </row>
    <row r="706" spans="1:16" x14ac:dyDescent="0.35">
      <c r="A706" s="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P706" s="1" t="str">
        <f t="shared" si="10"/>
        <v>May</v>
      </c>
    </row>
    <row r="707" spans="1:16" x14ac:dyDescent="0.35">
      <c r="A707" s="6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P707" s="1" t="str">
        <f t="shared" ref="P707:P770" si="11">TEXT(B707,"mmmm")</f>
        <v>May</v>
      </c>
    </row>
    <row r="708" spans="1:16" x14ac:dyDescent="0.35">
      <c r="A708" s="6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P708" s="1" t="str">
        <f t="shared" si="11"/>
        <v>May</v>
      </c>
    </row>
    <row r="709" spans="1:16" x14ac:dyDescent="0.35">
      <c r="A709" s="6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P709" s="1" t="str">
        <f t="shared" si="11"/>
        <v>May</v>
      </c>
    </row>
    <row r="710" spans="1:16" x14ac:dyDescent="0.35">
      <c r="A710" s="6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P710" s="1" t="str">
        <f t="shared" si="11"/>
        <v>May</v>
      </c>
    </row>
    <row r="711" spans="1:16" x14ac:dyDescent="0.35">
      <c r="A711" s="6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P711" s="1" t="str">
        <f t="shared" si="11"/>
        <v>May</v>
      </c>
    </row>
    <row r="712" spans="1:16" x14ac:dyDescent="0.35">
      <c r="A712" s="6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P712" s="1" t="str">
        <f t="shared" si="11"/>
        <v>May</v>
      </c>
    </row>
    <row r="713" spans="1:16" x14ac:dyDescent="0.35">
      <c r="A713" s="6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P713" s="1" t="str">
        <f t="shared" si="11"/>
        <v>April</v>
      </c>
    </row>
    <row r="714" spans="1:16" x14ac:dyDescent="0.35">
      <c r="A714" s="6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P714" s="1" t="str">
        <f t="shared" si="11"/>
        <v>April</v>
      </c>
    </row>
    <row r="715" spans="1:16" x14ac:dyDescent="0.35">
      <c r="A715" s="6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P715" s="1" t="str">
        <f t="shared" si="11"/>
        <v>April</v>
      </c>
    </row>
    <row r="716" spans="1:16" x14ac:dyDescent="0.35">
      <c r="A716" s="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P716" s="1" t="str">
        <f t="shared" si="11"/>
        <v>April</v>
      </c>
    </row>
    <row r="717" spans="1:16" x14ac:dyDescent="0.35">
      <c r="A717" s="6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P717" s="1" t="str">
        <f t="shared" si="11"/>
        <v>April</v>
      </c>
    </row>
    <row r="718" spans="1:16" x14ac:dyDescent="0.35">
      <c r="A718" s="6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P718" s="1" t="str">
        <f t="shared" si="11"/>
        <v>April</v>
      </c>
    </row>
    <row r="719" spans="1:16" x14ac:dyDescent="0.35">
      <c r="A719" s="6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  <c r="P719" s="1" t="str">
        <f t="shared" si="11"/>
        <v>April</v>
      </c>
    </row>
    <row r="720" spans="1:16" x14ac:dyDescent="0.35">
      <c r="A720" s="6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P720" s="1" t="str">
        <f t="shared" si="11"/>
        <v>April</v>
      </c>
    </row>
    <row r="721" spans="1:16" x14ac:dyDescent="0.35">
      <c r="A721" s="6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P721" s="1" t="str">
        <f t="shared" si="11"/>
        <v>April</v>
      </c>
    </row>
    <row r="722" spans="1:16" x14ac:dyDescent="0.35">
      <c r="A722" s="6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P722" s="1" t="str">
        <f t="shared" si="11"/>
        <v>April</v>
      </c>
    </row>
    <row r="723" spans="1:16" x14ac:dyDescent="0.35">
      <c r="A723" s="6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P723" s="1" t="str">
        <f t="shared" si="11"/>
        <v>April</v>
      </c>
    </row>
    <row r="724" spans="1:16" x14ac:dyDescent="0.35">
      <c r="A724" s="6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P724" s="1" t="str">
        <f t="shared" si="11"/>
        <v>April</v>
      </c>
    </row>
    <row r="725" spans="1:16" x14ac:dyDescent="0.35">
      <c r="A725" s="6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P725" s="1" t="str">
        <f t="shared" si="11"/>
        <v>April</v>
      </c>
    </row>
    <row r="726" spans="1:16" x14ac:dyDescent="0.35">
      <c r="A726" s="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P726" s="1" t="str">
        <f t="shared" si="11"/>
        <v>April</v>
      </c>
    </row>
    <row r="727" spans="1:16" x14ac:dyDescent="0.35">
      <c r="A727" s="6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P727" s="1" t="str">
        <f t="shared" si="11"/>
        <v>April</v>
      </c>
    </row>
    <row r="728" spans="1:16" x14ac:dyDescent="0.35">
      <c r="A728" s="6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P728" s="1" t="str">
        <f t="shared" si="11"/>
        <v>April</v>
      </c>
    </row>
    <row r="729" spans="1:16" x14ac:dyDescent="0.35">
      <c r="A729" s="6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P729" s="1" t="str">
        <f t="shared" si="11"/>
        <v>April</v>
      </c>
    </row>
    <row r="730" spans="1:16" x14ac:dyDescent="0.35">
      <c r="A730" s="6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P730" s="1" t="str">
        <f t="shared" si="11"/>
        <v>April</v>
      </c>
    </row>
    <row r="731" spans="1:16" x14ac:dyDescent="0.35">
      <c r="A731" s="6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P731" s="1" t="str">
        <f t="shared" si="11"/>
        <v>April</v>
      </c>
    </row>
    <row r="732" spans="1:16" x14ac:dyDescent="0.35">
      <c r="A732" s="6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P732" s="1" t="str">
        <f t="shared" si="11"/>
        <v>May</v>
      </c>
    </row>
    <row r="733" spans="1:16" x14ac:dyDescent="0.35">
      <c r="A733" s="6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P733" s="1" t="str">
        <f t="shared" si="11"/>
        <v>May</v>
      </c>
    </row>
    <row r="734" spans="1:16" x14ac:dyDescent="0.35">
      <c r="A734" s="6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P734" s="1" t="str">
        <f t="shared" si="11"/>
        <v>May</v>
      </c>
    </row>
    <row r="735" spans="1:16" x14ac:dyDescent="0.35">
      <c r="A735" s="6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P735" s="1" t="str">
        <f t="shared" si="11"/>
        <v>May</v>
      </c>
    </row>
    <row r="736" spans="1:16" x14ac:dyDescent="0.35">
      <c r="A736" s="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P736" s="1" t="str">
        <f t="shared" si="11"/>
        <v>May</v>
      </c>
    </row>
    <row r="737" spans="1:16" x14ac:dyDescent="0.35">
      <c r="A737" s="6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P737" s="1" t="str">
        <f t="shared" si="11"/>
        <v>May</v>
      </c>
    </row>
    <row r="738" spans="1:16" x14ac:dyDescent="0.35">
      <c r="A738" s="6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P738" s="1" t="str">
        <f t="shared" si="11"/>
        <v>May</v>
      </c>
    </row>
    <row r="739" spans="1:16" x14ac:dyDescent="0.35">
      <c r="A739" s="6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P739" s="1" t="str">
        <f t="shared" si="11"/>
        <v>April</v>
      </c>
    </row>
    <row r="740" spans="1:16" x14ac:dyDescent="0.35">
      <c r="A740" s="6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P740" s="1" t="str">
        <f t="shared" si="11"/>
        <v>April</v>
      </c>
    </row>
    <row r="741" spans="1:16" x14ac:dyDescent="0.35">
      <c r="A741" s="6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P741" s="1" t="str">
        <f t="shared" si="11"/>
        <v>April</v>
      </c>
    </row>
    <row r="742" spans="1:16" x14ac:dyDescent="0.35">
      <c r="A742" s="6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P742" s="1" t="str">
        <f t="shared" si="11"/>
        <v>April</v>
      </c>
    </row>
    <row r="743" spans="1:16" x14ac:dyDescent="0.35">
      <c r="A743" s="6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P743" s="1" t="str">
        <f t="shared" si="11"/>
        <v>April</v>
      </c>
    </row>
    <row r="744" spans="1:16" x14ac:dyDescent="0.35">
      <c r="A744" s="6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P744" s="1" t="str">
        <f t="shared" si="11"/>
        <v>April</v>
      </c>
    </row>
    <row r="745" spans="1:16" x14ac:dyDescent="0.35">
      <c r="A745" s="6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P745" s="1" t="str">
        <f t="shared" si="11"/>
        <v>April</v>
      </c>
    </row>
    <row r="746" spans="1:16" x14ac:dyDescent="0.35">
      <c r="A746" s="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P746" s="1" t="str">
        <f t="shared" si="11"/>
        <v>April</v>
      </c>
    </row>
    <row r="747" spans="1:16" x14ac:dyDescent="0.35">
      <c r="A747" s="6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P747" s="1" t="str">
        <f t="shared" si="11"/>
        <v>April</v>
      </c>
    </row>
    <row r="748" spans="1:16" x14ac:dyDescent="0.35">
      <c r="A748" s="6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P748" s="1" t="str">
        <f t="shared" si="11"/>
        <v>April</v>
      </c>
    </row>
    <row r="749" spans="1:16" x14ac:dyDescent="0.35">
      <c r="A749" s="6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P749" s="1" t="str">
        <f t="shared" si="11"/>
        <v>April</v>
      </c>
    </row>
    <row r="750" spans="1:16" x14ac:dyDescent="0.35">
      <c r="A750" s="6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P750" s="1" t="str">
        <f t="shared" si="11"/>
        <v>April</v>
      </c>
    </row>
    <row r="751" spans="1:16" x14ac:dyDescent="0.35">
      <c r="A751" s="6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P751" s="1" t="str">
        <f t="shared" si="11"/>
        <v>April</v>
      </c>
    </row>
    <row r="752" spans="1:16" x14ac:dyDescent="0.35">
      <c r="A752" s="6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P752" s="1" t="str">
        <f t="shared" si="11"/>
        <v>April</v>
      </c>
    </row>
    <row r="753" spans="1:16" x14ac:dyDescent="0.35">
      <c r="A753" s="6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P753" s="1" t="str">
        <f t="shared" si="11"/>
        <v>April</v>
      </c>
    </row>
    <row r="754" spans="1:16" x14ac:dyDescent="0.35">
      <c r="A754" s="6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P754" s="1" t="str">
        <f t="shared" si="11"/>
        <v>April</v>
      </c>
    </row>
    <row r="755" spans="1:16" x14ac:dyDescent="0.35">
      <c r="A755" s="6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P755" s="1" t="str">
        <f t="shared" si="11"/>
        <v>April</v>
      </c>
    </row>
    <row r="756" spans="1:16" x14ac:dyDescent="0.35">
      <c r="A756" s="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P756" s="1" t="str">
        <f t="shared" si="11"/>
        <v>April</v>
      </c>
    </row>
    <row r="757" spans="1:16" x14ac:dyDescent="0.35">
      <c r="A757" s="6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P757" s="1" t="str">
        <f t="shared" si="11"/>
        <v>April</v>
      </c>
    </row>
    <row r="758" spans="1:16" x14ac:dyDescent="0.35">
      <c r="A758" s="6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P758" s="1" t="str">
        <f t="shared" si="11"/>
        <v>May</v>
      </c>
    </row>
    <row r="759" spans="1:16" x14ac:dyDescent="0.35">
      <c r="A759" s="6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P759" s="1" t="str">
        <f t="shared" si="11"/>
        <v>May</v>
      </c>
    </row>
    <row r="760" spans="1:16" x14ac:dyDescent="0.35">
      <c r="A760" s="6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P760" s="1" t="str">
        <f t="shared" si="11"/>
        <v>May</v>
      </c>
    </row>
    <row r="761" spans="1:16" x14ac:dyDescent="0.35">
      <c r="A761" s="6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P761" s="1" t="str">
        <f t="shared" si="11"/>
        <v>May</v>
      </c>
    </row>
    <row r="762" spans="1:16" x14ac:dyDescent="0.35">
      <c r="A762" s="6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P762" s="1" t="str">
        <f t="shared" si="11"/>
        <v>May</v>
      </c>
    </row>
    <row r="763" spans="1:16" x14ac:dyDescent="0.35">
      <c r="A763" s="6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P763" s="1" t="str">
        <f t="shared" si="11"/>
        <v>May</v>
      </c>
    </row>
    <row r="764" spans="1:16" x14ac:dyDescent="0.35">
      <c r="A764" s="6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P764" s="1" t="str">
        <f t="shared" si="11"/>
        <v>May</v>
      </c>
    </row>
    <row r="765" spans="1:16" x14ac:dyDescent="0.35">
      <c r="A765" s="6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P765" s="1" t="str">
        <f t="shared" si="11"/>
        <v>May</v>
      </c>
    </row>
    <row r="766" spans="1:16" x14ac:dyDescent="0.35">
      <c r="A766" s="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P766" s="1" t="str">
        <f t="shared" si="11"/>
        <v>May</v>
      </c>
    </row>
    <row r="767" spans="1:16" x14ac:dyDescent="0.35">
      <c r="A767" s="6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P767" s="1" t="str">
        <f t="shared" si="11"/>
        <v>May</v>
      </c>
    </row>
    <row r="768" spans="1:16" x14ac:dyDescent="0.35">
      <c r="A768" s="6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P768" s="1" t="str">
        <f t="shared" si="11"/>
        <v>May</v>
      </c>
    </row>
    <row r="769" spans="1:16" x14ac:dyDescent="0.35">
      <c r="A769" s="6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P769" s="1" t="str">
        <f t="shared" si="11"/>
        <v>May</v>
      </c>
    </row>
    <row r="770" spans="1:16" x14ac:dyDescent="0.35">
      <c r="A770" s="6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P770" s="1" t="str">
        <f t="shared" si="11"/>
        <v>April</v>
      </c>
    </row>
    <row r="771" spans="1:16" x14ac:dyDescent="0.35">
      <c r="A771" s="6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P771" s="1" t="str">
        <f t="shared" ref="P771:P834" si="12">TEXT(B771,"mmmm")</f>
        <v>April</v>
      </c>
    </row>
    <row r="772" spans="1:16" x14ac:dyDescent="0.35">
      <c r="A772" s="6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P772" s="1" t="str">
        <f t="shared" si="12"/>
        <v>April</v>
      </c>
    </row>
    <row r="773" spans="1:16" x14ac:dyDescent="0.35">
      <c r="A773" s="6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P773" s="1" t="str">
        <f t="shared" si="12"/>
        <v>April</v>
      </c>
    </row>
    <row r="774" spans="1:16" x14ac:dyDescent="0.35">
      <c r="A774" s="6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P774" s="1" t="str">
        <f t="shared" si="12"/>
        <v>April</v>
      </c>
    </row>
    <row r="775" spans="1:16" x14ac:dyDescent="0.35">
      <c r="A775" s="6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P775" s="1" t="str">
        <f t="shared" si="12"/>
        <v>April</v>
      </c>
    </row>
    <row r="776" spans="1:16" x14ac:dyDescent="0.35">
      <c r="A776" s="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P776" s="1" t="str">
        <f t="shared" si="12"/>
        <v>April</v>
      </c>
    </row>
    <row r="777" spans="1:16" x14ac:dyDescent="0.35">
      <c r="A777" s="6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P777" s="1" t="str">
        <f t="shared" si="12"/>
        <v>April</v>
      </c>
    </row>
    <row r="778" spans="1:16" x14ac:dyDescent="0.35">
      <c r="A778" s="6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P778" s="1" t="str">
        <f t="shared" si="12"/>
        <v>April</v>
      </c>
    </row>
    <row r="779" spans="1:16" x14ac:dyDescent="0.35">
      <c r="A779" s="6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P779" s="1" t="str">
        <f t="shared" si="12"/>
        <v>April</v>
      </c>
    </row>
    <row r="780" spans="1:16" x14ac:dyDescent="0.35">
      <c r="A780" s="6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P780" s="1" t="str">
        <f t="shared" si="12"/>
        <v>April</v>
      </c>
    </row>
    <row r="781" spans="1:16" x14ac:dyDescent="0.35">
      <c r="A781" s="6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P781" s="1" t="str">
        <f t="shared" si="12"/>
        <v>April</v>
      </c>
    </row>
    <row r="782" spans="1:16" x14ac:dyDescent="0.35">
      <c r="A782" s="6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P782" s="1" t="str">
        <f t="shared" si="12"/>
        <v>April</v>
      </c>
    </row>
    <row r="783" spans="1:16" x14ac:dyDescent="0.35">
      <c r="A783" s="6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P783" s="1" t="str">
        <f t="shared" si="12"/>
        <v>April</v>
      </c>
    </row>
    <row r="784" spans="1:16" x14ac:dyDescent="0.35">
      <c r="A784" s="6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P784" s="1" t="str">
        <f t="shared" si="12"/>
        <v>April</v>
      </c>
    </row>
    <row r="785" spans="1:16" x14ac:dyDescent="0.35">
      <c r="A785" s="6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P785" s="1" t="str">
        <f t="shared" si="12"/>
        <v>April</v>
      </c>
    </row>
    <row r="786" spans="1:16" x14ac:dyDescent="0.35">
      <c r="A786" s="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P786" s="1" t="str">
        <f t="shared" si="12"/>
        <v>April</v>
      </c>
    </row>
    <row r="787" spans="1:16" x14ac:dyDescent="0.35">
      <c r="A787" s="6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P787" s="1" t="str">
        <f t="shared" si="12"/>
        <v>April</v>
      </c>
    </row>
    <row r="788" spans="1:16" x14ac:dyDescent="0.35">
      <c r="A788" s="6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P788" s="1" t="str">
        <f t="shared" si="12"/>
        <v>April</v>
      </c>
    </row>
    <row r="789" spans="1:16" x14ac:dyDescent="0.35">
      <c r="A789" s="6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P789" s="1" t="str">
        <f t="shared" si="12"/>
        <v>May</v>
      </c>
    </row>
    <row r="790" spans="1:16" x14ac:dyDescent="0.35">
      <c r="A790" s="6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P790" s="1" t="str">
        <f t="shared" si="12"/>
        <v>May</v>
      </c>
    </row>
    <row r="791" spans="1:16" x14ac:dyDescent="0.35">
      <c r="A791" s="6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P791" s="1" t="str">
        <f t="shared" si="12"/>
        <v>May</v>
      </c>
    </row>
    <row r="792" spans="1:16" x14ac:dyDescent="0.35">
      <c r="A792" s="6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P792" s="1" t="str">
        <f t="shared" si="12"/>
        <v>May</v>
      </c>
    </row>
    <row r="793" spans="1:16" x14ac:dyDescent="0.35">
      <c r="A793" s="6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P793" s="1" t="str">
        <f t="shared" si="12"/>
        <v>May</v>
      </c>
    </row>
    <row r="794" spans="1:16" x14ac:dyDescent="0.35">
      <c r="A794" s="6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P794" s="1" t="str">
        <f t="shared" si="12"/>
        <v>May</v>
      </c>
    </row>
    <row r="795" spans="1:16" x14ac:dyDescent="0.35">
      <c r="A795" s="6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P795" s="1" t="str">
        <f t="shared" si="12"/>
        <v>May</v>
      </c>
    </row>
    <row r="796" spans="1:16" x14ac:dyDescent="0.35">
      <c r="A796" s="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P796" s="1" t="str">
        <f t="shared" si="12"/>
        <v>May</v>
      </c>
    </row>
    <row r="797" spans="1:16" x14ac:dyDescent="0.35">
      <c r="A797" s="6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P797" s="1" t="str">
        <f t="shared" si="12"/>
        <v>May</v>
      </c>
    </row>
    <row r="798" spans="1:16" x14ac:dyDescent="0.35">
      <c r="A798" s="6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P798" s="1" t="str">
        <f t="shared" si="12"/>
        <v>May</v>
      </c>
    </row>
    <row r="799" spans="1:16" x14ac:dyDescent="0.35">
      <c r="A799" s="6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P799" s="1" t="str">
        <f t="shared" si="12"/>
        <v>May</v>
      </c>
    </row>
    <row r="800" spans="1:16" x14ac:dyDescent="0.35">
      <c r="A800" s="6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P800" s="1" t="str">
        <f t="shared" si="12"/>
        <v>May</v>
      </c>
    </row>
    <row r="801" spans="1:16" x14ac:dyDescent="0.35">
      <c r="A801" s="6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P801" s="1" t="str">
        <f t="shared" si="12"/>
        <v>April</v>
      </c>
    </row>
    <row r="802" spans="1:16" x14ac:dyDescent="0.35">
      <c r="A802" s="6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P802" s="1" t="str">
        <f t="shared" si="12"/>
        <v>April</v>
      </c>
    </row>
    <row r="803" spans="1:16" x14ac:dyDescent="0.35">
      <c r="A803" s="6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P803" s="1" t="str">
        <f t="shared" si="12"/>
        <v>April</v>
      </c>
    </row>
    <row r="804" spans="1:16" x14ac:dyDescent="0.35">
      <c r="A804" s="6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P804" s="1" t="str">
        <f t="shared" si="12"/>
        <v>April</v>
      </c>
    </row>
    <row r="805" spans="1:16" x14ac:dyDescent="0.35">
      <c r="A805" s="6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P805" s="1" t="str">
        <f t="shared" si="12"/>
        <v>April</v>
      </c>
    </row>
    <row r="806" spans="1:16" x14ac:dyDescent="0.35">
      <c r="A806" s="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P806" s="1" t="str">
        <f t="shared" si="12"/>
        <v>April</v>
      </c>
    </row>
    <row r="807" spans="1:16" x14ac:dyDescent="0.35">
      <c r="A807" s="6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P807" s="1" t="str">
        <f t="shared" si="12"/>
        <v>April</v>
      </c>
    </row>
    <row r="808" spans="1:16" x14ac:dyDescent="0.35">
      <c r="A808" s="6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P808" s="1" t="str">
        <f t="shared" si="12"/>
        <v>April</v>
      </c>
    </row>
    <row r="809" spans="1:16" x14ac:dyDescent="0.35">
      <c r="A809" s="6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  <c r="P809" s="1" t="str">
        <f t="shared" si="12"/>
        <v>April</v>
      </c>
    </row>
    <row r="810" spans="1:16" x14ac:dyDescent="0.35">
      <c r="A810" s="6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P810" s="1" t="str">
        <f t="shared" si="12"/>
        <v>April</v>
      </c>
    </row>
    <row r="811" spans="1:16" x14ac:dyDescent="0.35">
      <c r="A811" s="6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P811" s="1" t="str">
        <f t="shared" si="12"/>
        <v>April</v>
      </c>
    </row>
    <row r="812" spans="1:16" x14ac:dyDescent="0.35">
      <c r="A812" s="6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P812" s="1" t="str">
        <f t="shared" si="12"/>
        <v>April</v>
      </c>
    </row>
    <row r="813" spans="1:16" x14ac:dyDescent="0.35">
      <c r="A813" s="6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P813" s="1" t="str">
        <f t="shared" si="12"/>
        <v>April</v>
      </c>
    </row>
    <row r="814" spans="1:16" x14ac:dyDescent="0.35">
      <c r="A814" s="6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P814" s="1" t="str">
        <f t="shared" si="12"/>
        <v>April</v>
      </c>
    </row>
    <row r="815" spans="1:16" x14ac:dyDescent="0.35">
      <c r="A815" s="6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P815" s="1" t="str">
        <f t="shared" si="12"/>
        <v>April</v>
      </c>
    </row>
    <row r="816" spans="1:16" x14ac:dyDescent="0.35">
      <c r="A816" s="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P816" s="1" t="str">
        <f t="shared" si="12"/>
        <v>April</v>
      </c>
    </row>
    <row r="817" spans="1:16" x14ac:dyDescent="0.35">
      <c r="A817" s="6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P817" s="1" t="str">
        <f t="shared" si="12"/>
        <v>April</v>
      </c>
    </row>
    <row r="818" spans="1:16" x14ac:dyDescent="0.35">
      <c r="A818" s="6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P818" s="1" t="str">
        <f t="shared" si="12"/>
        <v>April</v>
      </c>
    </row>
    <row r="819" spans="1:16" x14ac:dyDescent="0.35">
      <c r="A819" s="6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P819" s="1" t="str">
        <f t="shared" si="12"/>
        <v>April</v>
      </c>
    </row>
    <row r="820" spans="1:16" x14ac:dyDescent="0.35">
      <c r="A820" s="6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P820" s="1" t="str">
        <f t="shared" si="12"/>
        <v>April</v>
      </c>
    </row>
    <row r="821" spans="1:16" x14ac:dyDescent="0.35">
      <c r="A821" s="6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P821" s="1" t="str">
        <f t="shared" si="12"/>
        <v>April</v>
      </c>
    </row>
    <row r="822" spans="1:16" x14ac:dyDescent="0.35">
      <c r="A822" s="6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P822" s="1" t="str">
        <f t="shared" si="12"/>
        <v>April</v>
      </c>
    </row>
    <row r="823" spans="1:16" x14ac:dyDescent="0.35">
      <c r="A823" s="6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P823" s="1" t="str">
        <f t="shared" si="12"/>
        <v>April</v>
      </c>
    </row>
    <row r="824" spans="1:16" x14ac:dyDescent="0.35">
      <c r="A824" s="6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P824" s="1" t="str">
        <f t="shared" si="12"/>
        <v>April</v>
      </c>
    </row>
    <row r="825" spans="1:16" x14ac:dyDescent="0.35">
      <c r="A825" s="6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P825" s="1" t="str">
        <f t="shared" si="12"/>
        <v>April</v>
      </c>
    </row>
    <row r="826" spans="1:16" x14ac:dyDescent="0.35">
      <c r="A826" s="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P826" s="1" t="str">
        <f t="shared" si="12"/>
        <v>April</v>
      </c>
    </row>
    <row r="827" spans="1:16" x14ac:dyDescent="0.35">
      <c r="A827" s="6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P827" s="1" t="str">
        <f t="shared" si="12"/>
        <v>April</v>
      </c>
    </row>
    <row r="828" spans="1:16" x14ac:dyDescent="0.35">
      <c r="A828" s="6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P828" s="1" t="str">
        <f t="shared" si="12"/>
        <v>April</v>
      </c>
    </row>
    <row r="829" spans="1:16" x14ac:dyDescent="0.35">
      <c r="A829" s="6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P829" s="1" t="str">
        <f t="shared" si="12"/>
        <v>April</v>
      </c>
    </row>
    <row r="830" spans="1:16" x14ac:dyDescent="0.35">
      <c r="A830" s="6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P830" s="1" t="str">
        <f t="shared" si="12"/>
        <v>April</v>
      </c>
    </row>
    <row r="831" spans="1:16" x14ac:dyDescent="0.35">
      <c r="A831" s="6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P831" s="1" t="str">
        <f t="shared" si="12"/>
        <v>April</v>
      </c>
    </row>
    <row r="832" spans="1:16" x14ac:dyDescent="0.35">
      <c r="A832" s="6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P832" s="1" t="str">
        <f t="shared" si="12"/>
        <v>April</v>
      </c>
    </row>
    <row r="833" spans="1:16" x14ac:dyDescent="0.35">
      <c r="A833" s="6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P833" s="1" t="str">
        <f t="shared" si="12"/>
        <v>April</v>
      </c>
    </row>
    <row r="834" spans="1:16" x14ac:dyDescent="0.35">
      <c r="A834" s="6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P834" s="1" t="str">
        <f t="shared" si="12"/>
        <v>April</v>
      </c>
    </row>
    <row r="835" spans="1:16" x14ac:dyDescent="0.35">
      <c r="A835" s="6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P835" s="1" t="str">
        <f t="shared" ref="P835:P898" si="13">TEXT(B835,"mmmm")</f>
        <v>April</v>
      </c>
    </row>
    <row r="836" spans="1:16" x14ac:dyDescent="0.35">
      <c r="A836" s="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P836" s="1" t="str">
        <f t="shared" si="13"/>
        <v>April</v>
      </c>
    </row>
    <row r="837" spans="1:16" x14ac:dyDescent="0.35">
      <c r="A837" s="6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P837" s="1" t="str">
        <f t="shared" si="13"/>
        <v>April</v>
      </c>
    </row>
    <row r="838" spans="1:16" x14ac:dyDescent="0.35">
      <c r="A838" s="6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P838" s="1" t="str">
        <f t="shared" si="13"/>
        <v>April</v>
      </c>
    </row>
    <row r="839" spans="1:16" x14ac:dyDescent="0.35">
      <c r="A839" s="6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P839" s="1" t="str">
        <f t="shared" si="13"/>
        <v>May</v>
      </c>
    </row>
    <row r="840" spans="1:16" x14ac:dyDescent="0.35">
      <c r="A840" s="6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P840" s="1" t="str">
        <f t="shared" si="13"/>
        <v>May</v>
      </c>
    </row>
    <row r="841" spans="1:16" x14ac:dyDescent="0.35">
      <c r="A841" s="6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P841" s="1" t="str">
        <f t="shared" si="13"/>
        <v>May</v>
      </c>
    </row>
    <row r="842" spans="1:16" x14ac:dyDescent="0.35">
      <c r="A842" s="6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P842" s="1" t="str">
        <f t="shared" si="13"/>
        <v>May</v>
      </c>
    </row>
    <row r="843" spans="1:16" x14ac:dyDescent="0.35">
      <c r="A843" s="6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P843" s="1" t="str">
        <f t="shared" si="13"/>
        <v>May</v>
      </c>
    </row>
    <row r="844" spans="1:16" x14ac:dyDescent="0.35">
      <c r="A844" s="6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P844" s="1" t="str">
        <f t="shared" si="13"/>
        <v>May</v>
      </c>
    </row>
    <row r="845" spans="1:16" x14ac:dyDescent="0.35">
      <c r="A845" s="6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P845" s="1" t="str">
        <f t="shared" si="13"/>
        <v>May</v>
      </c>
    </row>
    <row r="846" spans="1:16" x14ac:dyDescent="0.35">
      <c r="A846" s="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P846" s="1" t="str">
        <f t="shared" si="13"/>
        <v>May</v>
      </c>
    </row>
    <row r="847" spans="1:16" x14ac:dyDescent="0.35">
      <c r="A847" s="6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P847" s="1" t="str">
        <f t="shared" si="13"/>
        <v>May</v>
      </c>
    </row>
    <row r="848" spans="1:16" x14ac:dyDescent="0.35">
      <c r="A848" s="6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P848" s="1" t="str">
        <f t="shared" si="13"/>
        <v>May</v>
      </c>
    </row>
    <row r="849" spans="1:16" x14ac:dyDescent="0.35">
      <c r="A849" s="6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P849" s="1" t="str">
        <f t="shared" si="13"/>
        <v>May</v>
      </c>
    </row>
    <row r="850" spans="1:16" x14ac:dyDescent="0.35">
      <c r="A850" s="6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P850" s="1" t="str">
        <f t="shared" si="13"/>
        <v>May</v>
      </c>
    </row>
    <row r="851" spans="1:16" x14ac:dyDescent="0.35">
      <c r="A851" s="6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P851" s="1" t="str">
        <f t="shared" si="13"/>
        <v>April</v>
      </c>
    </row>
    <row r="852" spans="1:16" x14ac:dyDescent="0.35">
      <c r="A852" s="6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P852" s="1" t="str">
        <f t="shared" si="13"/>
        <v>April</v>
      </c>
    </row>
    <row r="853" spans="1:16" x14ac:dyDescent="0.35">
      <c r="A853" s="6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P853" s="1" t="str">
        <f t="shared" si="13"/>
        <v>April</v>
      </c>
    </row>
    <row r="854" spans="1:16" x14ac:dyDescent="0.35">
      <c r="A854" s="6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P854" s="1" t="str">
        <f t="shared" si="13"/>
        <v>April</v>
      </c>
    </row>
    <row r="855" spans="1:16" x14ac:dyDescent="0.35">
      <c r="A855" s="6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P855" s="1" t="str">
        <f t="shared" si="13"/>
        <v>April</v>
      </c>
    </row>
    <row r="856" spans="1:16" x14ac:dyDescent="0.35">
      <c r="A856" s="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P856" s="1" t="str">
        <f t="shared" si="13"/>
        <v>April</v>
      </c>
    </row>
    <row r="857" spans="1:16" x14ac:dyDescent="0.35">
      <c r="A857" s="6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P857" s="1" t="str">
        <f t="shared" si="13"/>
        <v>April</v>
      </c>
    </row>
    <row r="858" spans="1:16" x14ac:dyDescent="0.35">
      <c r="A858" s="6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P858" s="1" t="str">
        <f t="shared" si="13"/>
        <v>April</v>
      </c>
    </row>
    <row r="859" spans="1:16" x14ac:dyDescent="0.35">
      <c r="A859" s="6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P859" s="1" t="str">
        <f t="shared" si="13"/>
        <v>April</v>
      </c>
    </row>
    <row r="860" spans="1:16" x14ac:dyDescent="0.35">
      <c r="A860" s="6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P860" s="1" t="str">
        <f t="shared" si="13"/>
        <v>April</v>
      </c>
    </row>
    <row r="861" spans="1:16" x14ac:dyDescent="0.35">
      <c r="A861" s="6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P861" s="1" t="str">
        <f t="shared" si="13"/>
        <v>April</v>
      </c>
    </row>
    <row r="862" spans="1:16" x14ac:dyDescent="0.35">
      <c r="A862" s="6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P862" s="1" t="str">
        <f t="shared" si="13"/>
        <v>April</v>
      </c>
    </row>
    <row r="863" spans="1:16" x14ac:dyDescent="0.35">
      <c r="A863" s="6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P863" s="1" t="str">
        <f t="shared" si="13"/>
        <v>April</v>
      </c>
    </row>
    <row r="864" spans="1:16" x14ac:dyDescent="0.35">
      <c r="A864" s="6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P864" s="1" t="str">
        <f t="shared" si="13"/>
        <v>April</v>
      </c>
    </row>
    <row r="865" spans="1:16" x14ac:dyDescent="0.35">
      <c r="A865" s="6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P865" s="1" t="str">
        <f t="shared" si="13"/>
        <v>April</v>
      </c>
    </row>
    <row r="866" spans="1:16" x14ac:dyDescent="0.35">
      <c r="A866" s="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P866" s="1" t="str">
        <f t="shared" si="13"/>
        <v>April</v>
      </c>
    </row>
    <row r="867" spans="1:16" x14ac:dyDescent="0.35">
      <c r="A867" s="6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P867" s="1" t="str">
        <f t="shared" si="13"/>
        <v>April</v>
      </c>
    </row>
    <row r="868" spans="1:16" x14ac:dyDescent="0.35">
      <c r="A868" s="6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P868" s="1" t="str">
        <f t="shared" si="13"/>
        <v>April</v>
      </c>
    </row>
    <row r="869" spans="1:16" x14ac:dyDescent="0.35">
      <c r="A869" s="6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P869" s="1" t="str">
        <f t="shared" si="13"/>
        <v>April</v>
      </c>
    </row>
    <row r="870" spans="1:16" x14ac:dyDescent="0.35">
      <c r="A870" s="6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P870" s="1" t="str">
        <f t="shared" si="13"/>
        <v>May</v>
      </c>
    </row>
    <row r="871" spans="1:16" x14ac:dyDescent="0.35">
      <c r="A871" s="6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P871" s="1" t="str">
        <f t="shared" si="13"/>
        <v>May</v>
      </c>
    </row>
    <row r="872" spans="1:16" x14ac:dyDescent="0.35">
      <c r="A872" s="6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P872" s="1" t="str">
        <f t="shared" si="13"/>
        <v>May</v>
      </c>
    </row>
    <row r="873" spans="1:16" x14ac:dyDescent="0.35">
      <c r="A873" s="6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P873" s="1" t="str">
        <f t="shared" si="13"/>
        <v>May</v>
      </c>
    </row>
    <row r="874" spans="1:16" x14ac:dyDescent="0.35">
      <c r="A874" s="6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P874" s="1" t="str">
        <f t="shared" si="13"/>
        <v>May</v>
      </c>
    </row>
    <row r="875" spans="1:16" x14ac:dyDescent="0.35">
      <c r="A875" s="6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P875" s="1" t="str">
        <f t="shared" si="13"/>
        <v>May</v>
      </c>
    </row>
    <row r="876" spans="1:16" x14ac:dyDescent="0.35">
      <c r="A876" s="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P876" s="1" t="str">
        <f t="shared" si="13"/>
        <v>May</v>
      </c>
    </row>
    <row r="877" spans="1:16" x14ac:dyDescent="0.35">
      <c r="A877" s="6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P877" s="1" t="str">
        <f t="shared" si="13"/>
        <v>May</v>
      </c>
    </row>
    <row r="878" spans="1:16" x14ac:dyDescent="0.35">
      <c r="A878" s="6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P878" s="1" t="str">
        <f t="shared" si="13"/>
        <v>May</v>
      </c>
    </row>
    <row r="879" spans="1:16" x14ac:dyDescent="0.35">
      <c r="A879" s="6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P879" s="1" t="str">
        <f t="shared" si="13"/>
        <v>May</v>
      </c>
    </row>
    <row r="880" spans="1:16" x14ac:dyDescent="0.35">
      <c r="A880" s="6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P880" s="1" t="str">
        <f t="shared" si="13"/>
        <v>May</v>
      </c>
    </row>
    <row r="881" spans="1:16" x14ac:dyDescent="0.35">
      <c r="A881" s="6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P881" s="1" t="str">
        <f t="shared" si="13"/>
        <v>May</v>
      </c>
    </row>
    <row r="882" spans="1:16" x14ac:dyDescent="0.35">
      <c r="A882" s="6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P882" s="1" t="str">
        <f t="shared" si="13"/>
        <v>April</v>
      </c>
    </row>
    <row r="883" spans="1:16" x14ac:dyDescent="0.35">
      <c r="A883" s="6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P883" s="1" t="str">
        <f t="shared" si="13"/>
        <v>April</v>
      </c>
    </row>
    <row r="884" spans="1:16" x14ac:dyDescent="0.35">
      <c r="A884" s="6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P884" s="1" t="str">
        <f t="shared" si="13"/>
        <v>April</v>
      </c>
    </row>
    <row r="885" spans="1:16" x14ac:dyDescent="0.35">
      <c r="A885" s="6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P885" s="1" t="str">
        <f t="shared" si="13"/>
        <v>April</v>
      </c>
    </row>
    <row r="886" spans="1:16" x14ac:dyDescent="0.35">
      <c r="A886" s="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P886" s="1" t="str">
        <f t="shared" si="13"/>
        <v>April</v>
      </c>
    </row>
    <row r="887" spans="1:16" x14ac:dyDescent="0.35">
      <c r="A887" s="6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P887" s="1" t="str">
        <f t="shared" si="13"/>
        <v>April</v>
      </c>
    </row>
    <row r="888" spans="1:16" x14ac:dyDescent="0.35">
      <c r="A888" s="6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P888" s="1" t="str">
        <f t="shared" si="13"/>
        <v>April</v>
      </c>
    </row>
    <row r="889" spans="1:16" x14ac:dyDescent="0.35">
      <c r="A889" s="6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P889" s="1" t="str">
        <f t="shared" si="13"/>
        <v>April</v>
      </c>
    </row>
    <row r="890" spans="1:16" x14ac:dyDescent="0.35">
      <c r="A890" s="6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P890" s="1" t="str">
        <f t="shared" si="13"/>
        <v>April</v>
      </c>
    </row>
    <row r="891" spans="1:16" x14ac:dyDescent="0.35">
      <c r="A891" s="6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P891" s="1" t="str">
        <f t="shared" si="13"/>
        <v>April</v>
      </c>
    </row>
    <row r="892" spans="1:16" x14ac:dyDescent="0.35">
      <c r="A892" s="6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P892" s="1" t="str">
        <f t="shared" si="13"/>
        <v>April</v>
      </c>
    </row>
    <row r="893" spans="1:16" x14ac:dyDescent="0.35">
      <c r="A893" s="6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P893" s="1" t="str">
        <f t="shared" si="13"/>
        <v>April</v>
      </c>
    </row>
    <row r="894" spans="1:16" x14ac:dyDescent="0.35">
      <c r="A894" s="6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P894" s="1" t="str">
        <f t="shared" si="13"/>
        <v>April</v>
      </c>
    </row>
    <row r="895" spans="1:16" x14ac:dyDescent="0.35">
      <c r="A895" s="6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P895" s="1" t="str">
        <f t="shared" si="13"/>
        <v>April</v>
      </c>
    </row>
    <row r="896" spans="1:16" x14ac:dyDescent="0.35">
      <c r="A896" s="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P896" s="1" t="str">
        <f t="shared" si="13"/>
        <v>April</v>
      </c>
    </row>
    <row r="897" spans="1:16" x14ac:dyDescent="0.35">
      <c r="A897" s="6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P897" s="1" t="str">
        <f t="shared" si="13"/>
        <v>April</v>
      </c>
    </row>
    <row r="898" spans="1:16" x14ac:dyDescent="0.35">
      <c r="A898" s="6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P898" s="1" t="str">
        <f t="shared" si="13"/>
        <v>April</v>
      </c>
    </row>
    <row r="899" spans="1:16" x14ac:dyDescent="0.35">
      <c r="A899" s="6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P899" s="1" t="str">
        <f t="shared" ref="P899:P941" si="14">TEXT(B899,"mmmm")</f>
        <v>April</v>
      </c>
    </row>
    <row r="900" spans="1:16" x14ac:dyDescent="0.35">
      <c r="A900" s="6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P900" s="1" t="str">
        <f t="shared" si="14"/>
        <v>April</v>
      </c>
    </row>
    <row r="901" spans="1:16" x14ac:dyDescent="0.35">
      <c r="A901" s="6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P901" s="1" t="str">
        <f t="shared" si="14"/>
        <v>May</v>
      </c>
    </row>
    <row r="902" spans="1:16" x14ac:dyDescent="0.35">
      <c r="A902" s="6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P902" s="1" t="str">
        <f t="shared" si="14"/>
        <v>May</v>
      </c>
    </row>
    <row r="903" spans="1:16" x14ac:dyDescent="0.35">
      <c r="A903" s="6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P903" s="1" t="str">
        <f t="shared" si="14"/>
        <v>May</v>
      </c>
    </row>
    <row r="904" spans="1:16" x14ac:dyDescent="0.35">
      <c r="A904" s="6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P904" s="1" t="str">
        <f t="shared" si="14"/>
        <v>May</v>
      </c>
    </row>
    <row r="905" spans="1:16" x14ac:dyDescent="0.35">
      <c r="A905" s="6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P905" s="1" t="str">
        <f t="shared" si="14"/>
        <v>May</v>
      </c>
    </row>
    <row r="906" spans="1:16" x14ac:dyDescent="0.35">
      <c r="A906" s="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P906" s="1" t="str">
        <f t="shared" si="14"/>
        <v>May</v>
      </c>
    </row>
    <row r="907" spans="1:16" x14ac:dyDescent="0.35">
      <c r="A907" s="6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P907" s="1" t="str">
        <f t="shared" si="14"/>
        <v>May</v>
      </c>
    </row>
    <row r="908" spans="1:16" x14ac:dyDescent="0.35">
      <c r="A908" s="6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P908" s="1" t="str">
        <f t="shared" si="14"/>
        <v>May</v>
      </c>
    </row>
    <row r="909" spans="1:16" x14ac:dyDescent="0.35">
      <c r="A909" s="6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P909" s="1" t="str">
        <f t="shared" si="14"/>
        <v>May</v>
      </c>
    </row>
    <row r="910" spans="1:16" x14ac:dyDescent="0.35">
      <c r="A910" s="6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P910" s="1" t="str">
        <f t="shared" si="14"/>
        <v>May</v>
      </c>
    </row>
    <row r="911" spans="1:16" x14ac:dyDescent="0.35">
      <c r="A911" s="6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P911" s="1" t="str">
        <f t="shared" si="14"/>
        <v>April</v>
      </c>
    </row>
    <row r="912" spans="1:16" x14ac:dyDescent="0.35">
      <c r="A912" s="6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P912" s="1" t="str">
        <f t="shared" si="14"/>
        <v>April</v>
      </c>
    </row>
    <row r="913" spans="1:16" x14ac:dyDescent="0.35">
      <c r="A913" s="6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  <c r="P913" s="1" t="str">
        <f t="shared" si="14"/>
        <v>April</v>
      </c>
    </row>
    <row r="914" spans="1:16" x14ac:dyDescent="0.35">
      <c r="A914" s="6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  <c r="P914" s="1" t="str">
        <f t="shared" si="14"/>
        <v>April</v>
      </c>
    </row>
    <row r="915" spans="1:16" x14ac:dyDescent="0.35">
      <c r="A915" s="6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P915" s="1" t="str">
        <f t="shared" si="14"/>
        <v>April</v>
      </c>
    </row>
    <row r="916" spans="1:16" x14ac:dyDescent="0.35">
      <c r="A916" s="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P916" s="1" t="str">
        <f t="shared" si="14"/>
        <v>April</v>
      </c>
    </row>
    <row r="917" spans="1:16" x14ac:dyDescent="0.35">
      <c r="A917" s="6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P917" s="1" t="str">
        <f t="shared" si="14"/>
        <v>April</v>
      </c>
    </row>
    <row r="918" spans="1:16" x14ac:dyDescent="0.35">
      <c r="A918" s="6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P918" s="1" t="str">
        <f t="shared" si="14"/>
        <v>April</v>
      </c>
    </row>
    <row r="919" spans="1:16" x14ac:dyDescent="0.35">
      <c r="A919" s="6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P919" s="1" t="str">
        <f t="shared" si="14"/>
        <v>April</v>
      </c>
    </row>
    <row r="920" spans="1:16" x14ac:dyDescent="0.35">
      <c r="A920" s="6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P920" s="1" t="str">
        <f t="shared" si="14"/>
        <v>April</v>
      </c>
    </row>
    <row r="921" spans="1:16" x14ac:dyDescent="0.35">
      <c r="A921" s="6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  <c r="P921" s="1" t="str">
        <f t="shared" si="14"/>
        <v>April</v>
      </c>
    </row>
    <row r="922" spans="1:16" x14ac:dyDescent="0.35">
      <c r="A922" s="6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  <c r="P922" s="1" t="str">
        <f t="shared" si="14"/>
        <v>April</v>
      </c>
    </row>
    <row r="923" spans="1:16" x14ac:dyDescent="0.35">
      <c r="A923" s="6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P923" s="1" t="str">
        <f t="shared" si="14"/>
        <v>April</v>
      </c>
    </row>
    <row r="924" spans="1:16" x14ac:dyDescent="0.35">
      <c r="A924" s="6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  <c r="P924" s="1" t="str">
        <f t="shared" si="14"/>
        <v>April</v>
      </c>
    </row>
    <row r="925" spans="1:16" x14ac:dyDescent="0.35">
      <c r="A925" s="6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P925" s="1" t="str">
        <f t="shared" si="14"/>
        <v>April</v>
      </c>
    </row>
    <row r="926" spans="1:16" x14ac:dyDescent="0.35">
      <c r="A926" s="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P926" s="1" t="str">
        <f t="shared" si="14"/>
        <v>April</v>
      </c>
    </row>
    <row r="927" spans="1:16" x14ac:dyDescent="0.35">
      <c r="A927" s="6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P927" s="1" t="str">
        <f t="shared" si="14"/>
        <v>April</v>
      </c>
    </row>
    <row r="928" spans="1:16" x14ac:dyDescent="0.35">
      <c r="A928" s="6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P928" s="1" t="str">
        <f t="shared" si="14"/>
        <v>April</v>
      </c>
    </row>
    <row r="929" spans="1:16" x14ac:dyDescent="0.35">
      <c r="A929" s="6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P929" s="1" t="str">
        <f t="shared" si="14"/>
        <v>April</v>
      </c>
    </row>
    <row r="930" spans="1:16" x14ac:dyDescent="0.35">
      <c r="A930" s="6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P930" s="1" t="str">
        <f t="shared" si="14"/>
        <v>May</v>
      </c>
    </row>
    <row r="931" spans="1:16" x14ac:dyDescent="0.35">
      <c r="A931" s="6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P931" s="1" t="str">
        <f t="shared" si="14"/>
        <v>May</v>
      </c>
    </row>
    <row r="932" spans="1:16" x14ac:dyDescent="0.35">
      <c r="A932" s="6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  <c r="P932" s="1" t="str">
        <f t="shared" si="14"/>
        <v>May</v>
      </c>
    </row>
    <row r="933" spans="1:16" x14ac:dyDescent="0.35">
      <c r="A933" s="6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P933" s="1" t="str">
        <f t="shared" si="14"/>
        <v>May</v>
      </c>
    </row>
    <row r="934" spans="1:16" x14ac:dyDescent="0.35">
      <c r="A934" s="6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P934" s="1" t="str">
        <f t="shared" si="14"/>
        <v>May</v>
      </c>
    </row>
    <row r="935" spans="1:16" x14ac:dyDescent="0.35">
      <c r="A935" s="6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P935" s="1" t="str">
        <f t="shared" si="14"/>
        <v>May</v>
      </c>
    </row>
    <row r="936" spans="1:16" x14ac:dyDescent="0.35">
      <c r="A936" s="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P936" s="1" t="str">
        <f t="shared" si="14"/>
        <v>May</v>
      </c>
    </row>
    <row r="937" spans="1:16" x14ac:dyDescent="0.35">
      <c r="A937" s="6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P937" s="1" t="str">
        <f t="shared" si="14"/>
        <v>May</v>
      </c>
    </row>
    <row r="938" spans="1:16" x14ac:dyDescent="0.35">
      <c r="A938" s="6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  <c r="P938" s="1" t="str">
        <f t="shared" si="14"/>
        <v>May</v>
      </c>
    </row>
    <row r="939" spans="1:16" x14ac:dyDescent="0.35">
      <c r="A939" s="6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P939" s="1" t="str">
        <f t="shared" si="14"/>
        <v>May</v>
      </c>
    </row>
    <row r="940" spans="1:16" x14ac:dyDescent="0.35">
      <c r="A940" s="6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P940" s="1" t="str">
        <f t="shared" si="14"/>
        <v>May</v>
      </c>
    </row>
    <row r="941" spans="1:16" x14ac:dyDescent="0.35">
      <c r="A941" s="6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P941" s="1" t="str">
        <f t="shared" si="14"/>
        <v>May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tabSelected="1" topLeftCell="G1" workbookViewId="0">
      <selection activeCell="E9" sqref="E9"/>
    </sheetView>
  </sheetViews>
  <sheetFormatPr defaultRowHeight="14.5" x14ac:dyDescent="0.35"/>
  <cols>
    <col min="1" max="1" width="11" style="6" bestFit="1" customWidth="1"/>
    <col min="2" max="2" width="19.81640625" bestFit="1" customWidth="1"/>
    <col min="3" max="3" width="20.81640625" style="3" bestFit="1" customWidth="1"/>
    <col min="4" max="4" width="24.453125" style="3" bestFit="1" customWidth="1"/>
    <col min="5" max="5" width="25.6328125" style="3" bestFit="1" customWidth="1"/>
    <col min="6" max="6" width="32" style="3" bestFit="1" customWidth="1"/>
    <col min="7" max="7" width="33.36328125" style="3" bestFit="1" customWidth="1"/>
    <col min="8" max="8" width="33.1796875" bestFit="1" customWidth="1"/>
    <col min="9" max="9" width="19.7265625" style="14" bestFit="1" customWidth="1"/>
    <col min="10" max="10" width="7.54296875" style="9" customWidth="1"/>
  </cols>
  <sheetData>
    <row r="1" spans="1:24" s="2" customFormat="1" x14ac:dyDescent="0.35">
      <c r="A1" s="5" t="s">
        <v>0</v>
      </c>
      <c r="B1" s="2" t="s">
        <v>15</v>
      </c>
      <c r="C1" s="13" t="s">
        <v>19</v>
      </c>
      <c r="D1" s="8" t="s">
        <v>18</v>
      </c>
      <c r="E1" s="8" t="s">
        <v>22</v>
      </c>
      <c r="F1" s="8" t="s">
        <v>25</v>
      </c>
      <c r="G1" s="16" t="s">
        <v>36</v>
      </c>
      <c r="H1" s="17" t="s">
        <v>35</v>
      </c>
      <c r="I1" s="13" t="s">
        <v>34</v>
      </c>
      <c r="J1" s="10"/>
    </row>
    <row r="2" spans="1:24" x14ac:dyDescent="0.35">
      <c r="A2" s="6">
        <v>1503960366</v>
      </c>
      <c r="B2" s="3">
        <f>AVERAGEIFS(Data!C:C,Data!A:A,'Cleaned Data'!A2)</f>
        <v>12116.741935483871</v>
      </c>
      <c r="C2" s="3">
        <f>COUNTIF(Data!A:A,'Cleaned Data'!A2)</f>
        <v>31</v>
      </c>
      <c r="D2" s="3">
        <f>AVERAGEIFS(Data!K:K,Data!A:A,'Cleaned Data'!A2)</f>
        <v>38.70967741935484</v>
      </c>
      <c r="E2" s="3">
        <f>AVERAGEIFS(Data!L:L,Data!A:A,'Cleaned Data'!A2)</f>
        <v>19.161290322580644</v>
      </c>
      <c r="F2" s="3">
        <f>D2+E2</f>
        <v>57.870967741935488</v>
      </c>
      <c r="G2" s="3" t="str">
        <f>IF(C2&gt;20,"Yes","No")</f>
        <v>Yes</v>
      </c>
      <c r="H2" s="9" t="str">
        <f>IF(F2&gt;60,"Yes","No")</f>
        <v>No</v>
      </c>
      <c r="I2" s="14">
        <f>AVERAGEIFS(Data!O:O,Data!A:A,'Cleaned Data'!A2)</f>
        <v>1816.4193548387098</v>
      </c>
      <c r="J2" s="11"/>
      <c r="K2" s="18" t="s">
        <v>38</v>
      </c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</row>
    <row r="3" spans="1:24" x14ac:dyDescent="0.35">
      <c r="A3" s="6">
        <v>1624580081</v>
      </c>
      <c r="B3" s="3">
        <f>AVERAGEIFS(Data!C:C,Data!A:A,'Cleaned Data'!A3)</f>
        <v>5743.9032258064517</v>
      </c>
      <c r="C3" s="3">
        <f>COUNTIF(Data!A:A,'Cleaned Data'!A3)</f>
        <v>31</v>
      </c>
      <c r="D3" s="3">
        <f>AVERAGEIFS(Data!K:K,Data!A:A,'Cleaned Data'!A3)</f>
        <v>8.67741935483871</v>
      </c>
      <c r="E3" s="3">
        <f>AVERAGEIFS(Data!L:L,Data!A:A,'Cleaned Data'!A3)</f>
        <v>5.806451612903226</v>
      </c>
      <c r="F3" s="3">
        <f t="shared" ref="F3:F34" si="0">D3+E3</f>
        <v>14.483870967741936</v>
      </c>
      <c r="G3" s="3" t="str">
        <f t="shared" ref="G3:G34" si="1">IF(C3&gt;20,"Yes","No")</f>
        <v>Yes</v>
      </c>
      <c r="H3" s="9" t="str">
        <f t="shared" ref="H3:H34" si="2">IF(F3&gt;60,"Yes","No")</f>
        <v>No</v>
      </c>
      <c r="I3" s="14">
        <f>AVERAGEIFS(Data!O:O,Data!A:A,'Cleaned Data'!A3)</f>
        <v>1483.3548387096773</v>
      </c>
      <c r="K3" s="18" t="s">
        <v>39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x14ac:dyDescent="0.35">
      <c r="A4" s="6">
        <v>1644430081</v>
      </c>
      <c r="B4" s="3">
        <f>AVERAGEIFS(Data!C:C,Data!A:A,'Cleaned Data'!A4)</f>
        <v>7282.9666666666662</v>
      </c>
      <c r="C4" s="3">
        <f>COUNTIF(Data!A:A,'Cleaned Data'!A4)</f>
        <v>30</v>
      </c>
      <c r="D4" s="3">
        <f>AVERAGEIFS(Data!K:K,Data!A:A,'Cleaned Data'!A4)</f>
        <v>9.5666666666666664</v>
      </c>
      <c r="E4" s="3">
        <f>AVERAGEIFS(Data!L:L,Data!A:A,'Cleaned Data'!A4)</f>
        <v>21.366666666666667</v>
      </c>
      <c r="F4" s="3">
        <f t="shared" si="0"/>
        <v>30.933333333333334</v>
      </c>
      <c r="G4" s="3" t="str">
        <f t="shared" si="1"/>
        <v>Yes</v>
      </c>
      <c r="H4" s="9" t="str">
        <f t="shared" si="2"/>
        <v>No</v>
      </c>
      <c r="I4" s="14">
        <f>AVERAGEIFS(Data!O:O,Data!A:A,'Cleaned Data'!A4)</f>
        <v>2811.3</v>
      </c>
      <c r="K4" s="20" t="s">
        <v>40</v>
      </c>
      <c r="L4" s="20"/>
      <c r="N4" s="20" t="s">
        <v>41</v>
      </c>
      <c r="O4" s="20"/>
    </row>
    <row r="5" spans="1:24" x14ac:dyDescent="0.35">
      <c r="A5" s="6">
        <v>1844505072</v>
      </c>
      <c r="B5" s="3">
        <f>AVERAGEIFS(Data!C:C,Data!A:A,'Cleaned Data'!A5)</f>
        <v>2580.0645161290322</v>
      </c>
      <c r="C5" s="3">
        <f>COUNTIF(Data!A:A,'Cleaned Data'!A5)</f>
        <v>31</v>
      </c>
      <c r="D5" s="3">
        <f>AVERAGEIFS(Data!K:K,Data!A:A,'Cleaned Data'!A5)</f>
        <v>0.12903225806451613</v>
      </c>
      <c r="E5" s="3">
        <f>AVERAGEIFS(Data!L:L,Data!A:A,'Cleaned Data'!A5)</f>
        <v>1.2903225806451613</v>
      </c>
      <c r="F5" s="3">
        <f t="shared" si="0"/>
        <v>1.4193548387096775</v>
      </c>
      <c r="G5" s="3" t="str">
        <f t="shared" si="1"/>
        <v>Yes</v>
      </c>
      <c r="H5" s="9" t="str">
        <f t="shared" si="2"/>
        <v>No</v>
      </c>
      <c r="I5" s="14">
        <f>AVERAGEIFS(Data!O:O,Data!A:A,'Cleaned Data'!A5)</f>
        <v>1573.483870967742</v>
      </c>
      <c r="K5" t="s">
        <v>37</v>
      </c>
      <c r="L5">
        <f>COUNTIF(G:G,"Yes")</f>
        <v>29</v>
      </c>
      <c r="N5" t="s">
        <v>37</v>
      </c>
      <c r="O5">
        <f>COUNTIF(H:H,N5)</f>
        <v>6</v>
      </c>
    </row>
    <row r="6" spans="1:24" x14ac:dyDescent="0.35">
      <c r="A6" s="6">
        <v>1927972279</v>
      </c>
      <c r="B6" s="3">
        <f>AVERAGEIFS(Data!C:C,Data!A:A,'Cleaned Data'!A6)</f>
        <v>916.12903225806451</v>
      </c>
      <c r="C6" s="3">
        <f>COUNTIF(Data!A:A,'Cleaned Data'!A6)</f>
        <v>31</v>
      </c>
      <c r="D6" s="3">
        <f>AVERAGEIFS(Data!K:K,Data!A:A,'Cleaned Data'!A6)</f>
        <v>1.3225806451612903</v>
      </c>
      <c r="E6" s="3">
        <f>AVERAGEIFS(Data!L:L,Data!A:A,'Cleaned Data'!A6)</f>
        <v>0.77419354838709675</v>
      </c>
      <c r="F6" s="3">
        <f t="shared" si="0"/>
        <v>2.096774193548387</v>
      </c>
      <c r="G6" s="3" t="str">
        <f t="shared" si="1"/>
        <v>Yes</v>
      </c>
      <c r="H6" s="9" t="str">
        <f t="shared" si="2"/>
        <v>No</v>
      </c>
      <c r="I6" s="14">
        <f>AVERAGEIFS(Data!O:O,Data!A:A,'Cleaned Data'!A6)</f>
        <v>2172.8064516129034</v>
      </c>
      <c r="K6" t="s">
        <v>31</v>
      </c>
      <c r="L6">
        <f>COUNTIF(G:G,"No")</f>
        <v>4</v>
      </c>
      <c r="N6" t="s">
        <v>31</v>
      </c>
      <c r="O6">
        <f>COUNTIF(H:H,N6)</f>
        <v>27</v>
      </c>
    </row>
    <row r="7" spans="1:24" x14ac:dyDescent="0.35">
      <c r="A7" s="6">
        <v>2022484408</v>
      </c>
      <c r="B7" s="3">
        <f>AVERAGEIFS(Data!C:C,Data!A:A,'Cleaned Data'!A7)</f>
        <v>11370.645161290322</v>
      </c>
      <c r="C7" s="3">
        <f>COUNTIF(Data!A:A,'Cleaned Data'!A7)</f>
        <v>31</v>
      </c>
      <c r="D7" s="3">
        <f>AVERAGEIFS(Data!K:K,Data!A:A,'Cleaned Data'!A7)</f>
        <v>36.29032258064516</v>
      </c>
      <c r="E7" s="3">
        <f>AVERAGEIFS(Data!L:L,Data!A:A,'Cleaned Data'!A7)</f>
        <v>19.35483870967742</v>
      </c>
      <c r="F7" s="3">
        <f t="shared" si="0"/>
        <v>55.645161290322577</v>
      </c>
      <c r="G7" s="3" t="str">
        <f t="shared" si="1"/>
        <v>Yes</v>
      </c>
      <c r="H7" s="9" t="str">
        <f t="shared" si="2"/>
        <v>No</v>
      </c>
      <c r="I7" s="14">
        <f>AVERAGEIFS(Data!O:O,Data!A:A,'Cleaned Data'!A7)</f>
        <v>2509.9677419354839</v>
      </c>
    </row>
    <row r="8" spans="1:24" x14ac:dyDescent="0.35">
      <c r="A8" s="6">
        <v>2026352035</v>
      </c>
      <c r="B8" s="3">
        <f>AVERAGEIFS(Data!C:C,Data!A:A,'Cleaned Data'!A8)</f>
        <v>5566.8709677419356</v>
      </c>
      <c r="C8" s="3">
        <f>COUNTIF(Data!A:A,'Cleaned Data'!A8)</f>
        <v>31</v>
      </c>
      <c r="D8" s="3">
        <f>AVERAGEIFS(Data!K:K,Data!A:A,'Cleaned Data'!A8)</f>
        <v>9.6774193548387094E-2</v>
      </c>
      <c r="E8" s="3">
        <f>AVERAGEIFS(Data!L:L,Data!A:A,'Cleaned Data'!A8)</f>
        <v>0.25806451612903225</v>
      </c>
      <c r="F8" s="3">
        <f t="shared" si="0"/>
        <v>0.35483870967741937</v>
      </c>
      <c r="G8" s="3" t="str">
        <f t="shared" si="1"/>
        <v>Yes</v>
      </c>
      <c r="H8" s="9" t="str">
        <f t="shared" si="2"/>
        <v>No</v>
      </c>
      <c r="I8" s="14">
        <f>AVERAGEIFS(Data!O:O,Data!A:A,'Cleaned Data'!A8)</f>
        <v>1540.6451612903227</v>
      </c>
    </row>
    <row r="9" spans="1:24" x14ac:dyDescent="0.35">
      <c r="A9" s="6">
        <v>2320127002</v>
      </c>
      <c r="B9" s="3">
        <f>AVERAGEIFS(Data!C:C,Data!A:A,'Cleaned Data'!A9)</f>
        <v>4716.8709677419356</v>
      </c>
      <c r="C9" s="3">
        <f>COUNTIF(Data!A:A,'Cleaned Data'!A9)</f>
        <v>31</v>
      </c>
      <c r="D9" s="3">
        <f>AVERAGEIFS(Data!K:K,Data!A:A,'Cleaned Data'!A9)</f>
        <v>1.3548387096774193</v>
      </c>
      <c r="E9" s="3">
        <f>AVERAGEIFS(Data!L:L,Data!A:A,'Cleaned Data'!A9)</f>
        <v>2.5806451612903225</v>
      </c>
      <c r="F9" s="3">
        <f t="shared" si="0"/>
        <v>3.935483870967742</v>
      </c>
      <c r="G9" s="3" t="str">
        <f t="shared" si="1"/>
        <v>Yes</v>
      </c>
      <c r="H9" s="9" t="str">
        <f t="shared" si="2"/>
        <v>No</v>
      </c>
      <c r="I9" s="14">
        <f>AVERAGEIFS(Data!O:O,Data!A:A,'Cleaned Data'!A9)</f>
        <v>1724.1612903225807</v>
      </c>
      <c r="J9" s="11"/>
      <c r="K9" s="9"/>
    </row>
    <row r="10" spans="1:24" x14ac:dyDescent="0.35">
      <c r="A10" s="6">
        <v>2347167796</v>
      </c>
      <c r="B10" s="3">
        <f>AVERAGEIFS(Data!C:C,Data!A:A,'Cleaned Data'!A10)</f>
        <v>9519.6666666666661</v>
      </c>
      <c r="C10" s="3">
        <f>COUNTIF(Data!A:A,'Cleaned Data'!A10)</f>
        <v>18</v>
      </c>
      <c r="D10" s="3">
        <f>AVERAGEIFS(Data!K:K,Data!A:A,'Cleaned Data'!A10)</f>
        <v>13.5</v>
      </c>
      <c r="E10" s="3">
        <f>AVERAGEIFS(Data!L:L,Data!A:A,'Cleaned Data'!A10)</f>
        <v>20.555555555555557</v>
      </c>
      <c r="F10" s="3">
        <f t="shared" si="0"/>
        <v>34.055555555555557</v>
      </c>
      <c r="G10" s="3" t="str">
        <f t="shared" si="1"/>
        <v>No</v>
      </c>
      <c r="H10" s="9" t="str">
        <f t="shared" si="2"/>
        <v>No</v>
      </c>
      <c r="I10" s="14">
        <f>AVERAGEIFS(Data!O:O,Data!A:A,'Cleaned Data'!A10)</f>
        <v>2043.4444444444443</v>
      </c>
      <c r="J10" s="11"/>
    </row>
    <row r="11" spans="1:24" x14ac:dyDescent="0.35">
      <c r="A11" s="6">
        <v>2873212765</v>
      </c>
      <c r="B11" s="3">
        <f>AVERAGEIFS(Data!C:C,Data!A:A,'Cleaned Data'!A11)</f>
        <v>7555.7741935483873</v>
      </c>
      <c r="C11" s="3">
        <f>COUNTIF(Data!A:A,'Cleaned Data'!A11)</f>
        <v>31</v>
      </c>
      <c r="D11" s="3">
        <f>AVERAGEIFS(Data!K:K,Data!A:A,'Cleaned Data'!A11)</f>
        <v>14.096774193548388</v>
      </c>
      <c r="E11" s="3">
        <f>AVERAGEIFS(Data!L:L,Data!A:A,'Cleaned Data'!A11)</f>
        <v>6.129032258064516</v>
      </c>
      <c r="F11" s="3">
        <f t="shared" si="0"/>
        <v>20.225806451612904</v>
      </c>
      <c r="G11" s="3" t="str">
        <f t="shared" si="1"/>
        <v>Yes</v>
      </c>
      <c r="H11" s="9" t="str">
        <f t="shared" si="2"/>
        <v>No</v>
      </c>
      <c r="I11" s="14">
        <f>AVERAGEIFS(Data!O:O,Data!A:A,'Cleaned Data'!A11)</f>
        <v>1916.9677419354839</v>
      </c>
      <c r="J11" s="11"/>
    </row>
    <row r="12" spans="1:24" x14ac:dyDescent="0.35">
      <c r="A12" s="6">
        <v>3372868164</v>
      </c>
      <c r="B12" s="3">
        <f>AVERAGEIFS(Data!C:C,Data!A:A,'Cleaned Data'!A12)</f>
        <v>6861.65</v>
      </c>
      <c r="C12" s="3">
        <f>COUNTIF(Data!A:A,'Cleaned Data'!A12)</f>
        <v>20</v>
      </c>
      <c r="D12" s="3">
        <f>AVERAGEIFS(Data!K:K,Data!A:A,'Cleaned Data'!A12)</f>
        <v>9.15</v>
      </c>
      <c r="E12" s="3">
        <f>AVERAGEIFS(Data!L:L,Data!A:A,'Cleaned Data'!A12)</f>
        <v>4.0999999999999996</v>
      </c>
      <c r="F12" s="3">
        <f t="shared" si="0"/>
        <v>13.25</v>
      </c>
      <c r="G12" s="3" t="str">
        <f t="shared" si="1"/>
        <v>No</v>
      </c>
      <c r="H12" s="9" t="str">
        <f t="shared" si="2"/>
        <v>No</v>
      </c>
      <c r="I12" s="14">
        <f>AVERAGEIFS(Data!O:O,Data!A:A,'Cleaned Data'!A12)</f>
        <v>1933.1</v>
      </c>
      <c r="J12" s="11"/>
    </row>
    <row r="13" spans="1:24" x14ac:dyDescent="0.35">
      <c r="A13" s="6">
        <v>3977333714</v>
      </c>
      <c r="B13" s="3">
        <f>AVERAGEIFS(Data!C:C,Data!A:A,'Cleaned Data'!A13)</f>
        <v>10984.566666666668</v>
      </c>
      <c r="C13" s="3">
        <f>COUNTIF(Data!A:A,'Cleaned Data'!A13)</f>
        <v>30</v>
      </c>
      <c r="D13" s="3">
        <f>AVERAGEIFS(Data!K:K,Data!A:A,'Cleaned Data'!A13)</f>
        <v>18.899999999999999</v>
      </c>
      <c r="E13" s="3">
        <f>AVERAGEIFS(Data!L:L,Data!A:A,'Cleaned Data'!A13)</f>
        <v>61.266666666666666</v>
      </c>
      <c r="F13" s="3">
        <f t="shared" si="0"/>
        <v>80.166666666666657</v>
      </c>
      <c r="G13" s="3" t="str">
        <f t="shared" si="1"/>
        <v>Yes</v>
      </c>
      <c r="H13" s="9" t="str">
        <f t="shared" si="2"/>
        <v>Yes</v>
      </c>
      <c r="I13" s="14">
        <f>AVERAGEIFS(Data!O:O,Data!A:A,'Cleaned Data'!A13)</f>
        <v>1513.6666666666667</v>
      </c>
      <c r="J13" s="11"/>
    </row>
    <row r="14" spans="1:24" x14ac:dyDescent="0.35">
      <c r="A14" s="6">
        <v>4020332650</v>
      </c>
      <c r="B14" s="3">
        <f>AVERAGEIFS(Data!C:C,Data!A:A,'Cleaned Data'!A14)</f>
        <v>2267.2258064516127</v>
      </c>
      <c r="C14" s="3">
        <f>COUNTIF(Data!A:A,'Cleaned Data'!A14)</f>
        <v>31</v>
      </c>
      <c r="D14" s="3">
        <f>AVERAGEIFS(Data!K:K,Data!A:A,'Cleaned Data'!A14)</f>
        <v>5.193548387096774</v>
      </c>
      <c r="E14" s="3">
        <f>AVERAGEIFS(Data!L:L,Data!A:A,'Cleaned Data'!A14)</f>
        <v>5.354838709677419</v>
      </c>
      <c r="F14" s="3">
        <f t="shared" si="0"/>
        <v>10.548387096774192</v>
      </c>
      <c r="G14" s="3" t="str">
        <f t="shared" si="1"/>
        <v>Yes</v>
      </c>
      <c r="H14" s="9" t="str">
        <f t="shared" si="2"/>
        <v>No</v>
      </c>
      <c r="I14" s="14">
        <f>AVERAGEIFS(Data!O:O,Data!A:A,'Cleaned Data'!A14)</f>
        <v>2385.8064516129034</v>
      </c>
      <c r="J14" s="11"/>
    </row>
    <row r="15" spans="1:24" x14ac:dyDescent="0.35">
      <c r="A15" s="6">
        <v>4057192912</v>
      </c>
      <c r="B15" s="3">
        <f>AVERAGEIFS(Data!C:C,Data!A:A,'Cleaned Data'!A15)</f>
        <v>3838</v>
      </c>
      <c r="C15" s="3">
        <f>COUNTIF(Data!A:A,'Cleaned Data'!A15)</f>
        <v>4</v>
      </c>
      <c r="D15" s="3">
        <f>AVERAGEIFS(Data!K:K,Data!A:A,'Cleaned Data'!A15)</f>
        <v>0.75</v>
      </c>
      <c r="E15" s="3">
        <f>AVERAGEIFS(Data!L:L,Data!A:A,'Cleaned Data'!A15)</f>
        <v>1.5</v>
      </c>
      <c r="F15" s="3">
        <f t="shared" si="0"/>
        <v>2.25</v>
      </c>
      <c r="G15" s="3" t="str">
        <f t="shared" si="1"/>
        <v>No</v>
      </c>
      <c r="H15" s="9" t="str">
        <f t="shared" si="2"/>
        <v>No</v>
      </c>
      <c r="I15" s="14">
        <f>AVERAGEIFS(Data!O:O,Data!A:A,'Cleaned Data'!A15)</f>
        <v>1973.75</v>
      </c>
      <c r="J15" s="11"/>
      <c r="K15" s="9"/>
    </row>
    <row r="16" spans="1:24" x14ac:dyDescent="0.35">
      <c r="A16" s="6">
        <v>4319703577</v>
      </c>
      <c r="B16" s="3">
        <f>AVERAGEIFS(Data!C:C,Data!A:A,'Cleaned Data'!A16)</f>
        <v>7268.8387096774195</v>
      </c>
      <c r="C16" s="3">
        <f>COUNTIF(Data!A:A,'Cleaned Data'!A16)</f>
        <v>31</v>
      </c>
      <c r="D16" s="3">
        <f>AVERAGEIFS(Data!K:K,Data!A:A,'Cleaned Data'!A16)</f>
        <v>3.5806451612903225</v>
      </c>
      <c r="E16" s="3">
        <f>AVERAGEIFS(Data!L:L,Data!A:A,'Cleaned Data'!A16)</f>
        <v>12.32258064516129</v>
      </c>
      <c r="F16" s="3">
        <f t="shared" si="0"/>
        <v>15.903225806451612</v>
      </c>
      <c r="G16" s="3" t="str">
        <f t="shared" si="1"/>
        <v>Yes</v>
      </c>
      <c r="H16" s="9" t="str">
        <f t="shared" si="2"/>
        <v>No</v>
      </c>
      <c r="I16" s="14">
        <f>AVERAGEIFS(Data!O:O,Data!A:A,'Cleaned Data'!A16)</f>
        <v>2037.6774193548388</v>
      </c>
      <c r="J16" s="11"/>
      <c r="K16" s="9"/>
    </row>
    <row r="17" spans="1:11" x14ac:dyDescent="0.35">
      <c r="A17" s="6">
        <v>4388161847</v>
      </c>
      <c r="B17" s="3">
        <f>AVERAGEIFS(Data!C:C,Data!A:A,'Cleaned Data'!A17)</f>
        <v>10813.935483870968</v>
      </c>
      <c r="C17" s="3">
        <f>COUNTIF(Data!A:A,'Cleaned Data'!A17)</f>
        <v>31</v>
      </c>
      <c r="D17" s="3">
        <f>AVERAGEIFS(Data!K:K,Data!A:A,'Cleaned Data'!A17)</f>
        <v>23.161290322580644</v>
      </c>
      <c r="E17" s="3">
        <f>AVERAGEIFS(Data!L:L,Data!A:A,'Cleaned Data'!A17)</f>
        <v>20.35483870967742</v>
      </c>
      <c r="F17" s="3">
        <f t="shared" si="0"/>
        <v>43.516129032258064</v>
      </c>
      <c r="G17" s="3" t="str">
        <f t="shared" si="1"/>
        <v>Yes</v>
      </c>
      <c r="H17" s="9" t="str">
        <f t="shared" si="2"/>
        <v>No</v>
      </c>
      <c r="I17" s="14">
        <f>AVERAGEIFS(Data!O:O,Data!A:A,'Cleaned Data'!A17)</f>
        <v>3093.8709677419356</v>
      </c>
      <c r="J17" s="11"/>
      <c r="K17" s="9"/>
    </row>
    <row r="18" spans="1:11" x14ac:dyDescent="0.35">
      <c r="A18" s="6">
        <v>4445114986</v>
      </c>
      <c r="B18" s="3">
        <f>AVERAGEIFS(Data!C:C,Data!A:A,'Cleaned Data'!A18)</f>
        <v>4796.5483870967746</v>
      </c>
      <c r="C18" s="3">
        <f>COUNTIF(Data!A:A,'Cleaned Data'!A18)</f>
        <v>31</v>
      </c>
      <c r="D18" s="3">
        <f>AVERAGEIFS(Data!K:K,Data!A:A,'Cleaned Data'!A18)</f>
        <v>6.612903225806452</v>
      </c>
      <c r="E18" s="3">
        <f>AVERAGEIFS(Data!L:L,Data!A:A,'Cleaned Data'!A18)</f>
        <v>1.7419354838709677</v>
      </c>
      <c r="F18" s="3">
        <f t="shared" si="0"/>
        <v>8.3548387096774199</v>
      </c>
      <c r="G18" s="3" t="str">
        <f t="shared" si="1"/>
        <v>Yes</v>
      </c>
      <c r="H18" s="9" t="str">
        <f t="shared" si="2"/>
        <v>No</v>
      </c>
      <c r="I18" s="14">
        <f>AVERAGEIFS(Data!O:O,Data!A:A,'Cleaned Data'!A18)</f>
        <v>2186.1935483870966</v>
      </c>
      <c r="J18" s="11"/>
      <c r="K18" s="9"/>
    </row>
    <row r="19" spans="1:11" x14ac:dyDescent="0.35">
      <c r="A19" s="6">
        <v>4558609924</v>
      </c>
      <c r="B19" s="3">
        <f>AVERAGEIFS(Data!C:C,Data!A:A,'Cleaned Data'!A19)</f>
        <v>7685.1290322580644</v>
      </c>
      <c r="C19" s="3">
        <f>COUNTIF(Data!A:A,'Cleaned Data'!A19)</f>
        <v>31</v>
      </c>
      <c r="D19" s="3">
        <f>AVERAGEIFS(Data!K:K,Data!A:A,'Cleaned Data'!A19)</f>
        <v>10.387096774193548</v>
      </c>
      <c r="E19" s="3">
        <f>AVERAGEIFS(Data!L:L,Data!A:A,'Cleaned Data'!A19)</f>
        <v>13.709677419354838</v>
      </c>
      <c r="F19" s="3">
        <f t="shared" si="0"/>
        <v>24.096774193548384</v>
      </c>
      <c r="G19" s="3" t="str">
        <f t="shared" si="1"/>
        <v>Yes</v>
      </c>
      <c r="H19" s="9" t="str">
        <f t="shared" si="2"/>
        <v>No</v>
      </c>
      <c r="I19" s="14">
        <f>AVERAGEIFS(Data!O:O,Data!A:A,'Cleaned Data'!A19)</f>
        <v>2033.258064516129</v>
      </c>
      <c r="J19" s="11"/>
      <c r="K19" s="9"/>
    </row>
    <row r="20" spans="1:11" x14ac:dyDescent="0.35">
      <c r="A20" s="6">
        <v>4702921684</v>
      </c>
      <c r="B20" s="3">
        <f>AVERAGEIFS(Data!C:C,Data!A:A,'Cleaned Data'!A20)</f>
        <v>8572.0645161290322</v>
      </c>
      <c r="C20" s="3">
        <f>COUNTIF(Data!A:A,'Cleaned Data'!A20)</f>
        <v>31</v>
      </c>
      <c r="D20" s="3">
        <f>AVERAGEIFS(Data!K:K,Data!A:A,'Cleaned Data'!A20)</f>
        <v>5.129032258064516</v>
      </c>
      <c r="E20" s="3">
        <f>AVERAGEIFS(Data!L:L,Data!A:A,'Cleaned Data'!A20)</f>
        <v>26.032258064516128</v>
      </c>
      <c r="F20" s="3">
        <f t="shared" si="0"/>
        <v>31.161290322580644</v>
      </c>
      <c r="G20" s="3" t="str">
        <f t="shared" si="1"/>
        <v>Yes</v>
      </c>
      <c r="H20" s="9" t="str">
        <f t="shared" si="2"/>
        <v>No</v>
      </c>
      <c r="I20" s="14">
        <f>AVERAGEIFS(Data!O:O,Data!A:A,'Cleaned Data'!A20)</f>
        <v>2965.5483870967741</v>
      </c>
      <c r="J20" s="11"/>
      <c r="K20" s="9"/>
    </row>
    <row r="21" spans="1:11" x14ac:dyDescent="0.35">
      <c r="A21" s="6">
        <v>5553957443</v>
      </c>
      <c r="B21" s="3">
        <f>AVERAGEIFS(Data!C:C,Data!A:A,'Cleaned Data'!A21)</f>
        <v>8612.5806451612898</v>
      </c>
      <c r="C21" s="3">
        <f>COUNTIF(Data!A:A,'Cleaned Data'!A21)</f>
        <v>31</v>
      </c>
      <c r="D21" s="3">
        <f>AVERAGEIFS(Data!K:K,Data!A:A,'Cleaned Data'!A21)</f>
        <v>23.419354838709676</v>
      </c>
      <c r="E21" s="3">
        <f>AVERAGEIFS(Data!L:L,Data!A:A,'Cleaned Data'!A21)</f>
        <v>13</v>
      </c>
      <c r="F21" s="3">
        <f t="shared" si="0"/>
        <v>36.41935483870968</v>
      </c>
      <c r="G21" s="3" t="str">
        <f t="shared" si="1"/>
        <v>Yes</v>
      </c>
      <c r="H21" s="9" t="str">
        <f t="shared" si="2"/>
        <v>No</v>
      </c>
      <c r="I21" s="14">
        <f>AVERAGEIFS(Data!O:O,Data!A:A,'Cleaned Data'!A21)</f>
        <v>1875.6774193548388</v>
      </c>
      <c r="J21" s="11"/>
      <c r="K21" s="9"/>
    </row>
    <row r="22" spans="1:11" x14ac:dyDescent="0.35">
      <c r="A22" s="6">
        <v>5577150313</v>
      </c>
      <c r="B22" s="3">
        <f>AVERAGEIFS(Data!C:C,Data!A:A,'Cleaned Data'!A22)</f>
        <v>8304.4333333333325</v>
      </c>
      <c r="C22" s="3">
        <f>COUNTIF(Data!A:A,'Cleaned Data'!A22)</f>
        <v>30</v>
      </c>
      <c r="D22" s="3">
        <f>AVERAGEIFS(Data!K:K,Data!A:A,'Cleaned Data'!A22)</f>
        <v>87.333333333333329</v>
      </c>
      <c r="E22" s="3">
        <f>AVERAGEIFS(Data!L:L,Data!A:A,'Cleaned Data'!A22)</f>
        <v>29.833333333333332</v>
      </c>
      <c r="F22" s="3">
        <f t="shared" si="0"/>
        <v>117.16666666666666</v>
      </c>
      <c r="G22" s="3" t="str">
        <f t="shared" si="1"/>
        <v>Yes</v>
      </c>
      <c r="H22" s="9" t="str">
        <f t="shared" si="2"/>
        <v>Yes</v>
      </c>
      <c r="I22" s="14">
        <f>AVERAGEIFS(Data!O:O,Data!A:A,'Cleaned Data'!A22)</f>
        <v>3359.6333333333332</v>
      </c>
      <c r="J22" s="11"/>
      <c r="K22" s="9"/>
    </row>
    <row r="23" spans="1:11" x14ac:dyDescent="0.35">
      <c r="A23" s="6">
        <v>6117666160</v>
      </c>
      <c r="B23" s="3">
        <f>AVERAGEIFS(Data!C:C,Data!A:A,'Cleaned Data'!A23)</f>
        <v>7046.7142857142853</v>
      </c>
      <c r="C23" s="3">
        <f>COUNTIF(Data!A:A,'Cleaned Data'!A23)</f>
        <v>28</v>
      </c>
      <c r="D23" s="3">
        <f>AVERAGEIFS(Data!K:K,Data!A:A,'Cleaned Data'!A23)</f>
        <v>1.5714285714285714</v>
      </c>
      <c r="E23" s="3">
        <f>AVERAGEIFS(Data!L:L,Data!A:A,'Cleaned Data'!A23)</f>
        <v>2.0357142857142856</v>
      </c>
      <c r="F23" s="3">
        <f t="shared" si="0"/>
        <v>3.6071428571428568</v>
      </c>
      <c r="G23" s="3" t="str">
        <f t="shared" si="1"/>
        <v>Yes</v>
      </c>
      <c r="H23" s="9" t="str">
        <f t="shared" si="2"/>
        <v>No</v>
      </c>
      <c r="I23" s="14">
        <f>AVERAGEIFS(Data!O:O,Data!A:A,'Cleaned Data'!A23)</f>
        <v>2261.1428571428573</v>
      </c>
      <c r="J23" s="11"/>
      <c r="K23" s="9"/>
    </row>
    <row r="24" spans="1:11" x14ac:dyDescent="0.35">
      <c r="A24" s="6">
        <v>6290855005</v>
      </c>
      <c r="B24" s="3">
        <f>AVERAGEIFS(Data!C:C,Data!A:A,'Cleaned Data'!A24)</f>
        <v>5649.5517241379312</v>
      </c>
      <c r="C24" s="3">
        <f>COUNTIF(Data!A:A,'Cleaned Data'!A24)</f>
        <v>29</v>
      </c>
      <c r="D24" s="3">
        <f>AVERAGEIFS(Data!K:K,Data!A:A,'Cleaned Data'!A24)</f>
        <v>2.7586206896551726</v>
      </c>
      <c r="E24" s="3">
        <f>AVERAGEIFS(Data!L:L,Data!A:A,'Cleaned Data'!A24)</f>
        <v>3.7931034482758621</v>
      </c>
      <c r="F24" s="3">
        <f t="shared" si="0"/>
        <v>6.5517241379310347</v>
      </c>
      <c r="G24" s="3" t="str">
        <f t="shared" si="1"/>
        <v>Yes</v>
      </c>
      <c r="H24" s="9" t="str">
        <f t="shared" si="2"/>
        <v>No</v>
      </c>
      <c r="I24" s="14">
        <f>AVERAGEIFS(Data!O:O,Data!A:A,'Cleaned Data'!A24)</f>
        <v>2599.6206896551726</v>
      </c>
      <c r="J24" s="11"/>
      <c r="K24" s="9"/>
    </row>
    <row r="25" spans="1:11" x14ac:dyDescent="0.35">
      <c r="A25" s="6">
        <v>6775888955</v>
      </c>
      <c r="B25" s="3">
        <f>AVERAGEIFS(Data!C:C,Data!A:A,'Cleaned Data'!A25)</f>
        <v>2519.6923076923076</v>
      </c>
      <c r="C25" s="3">
        <f>COUNTIF(Data!A:A,'Cleaned Data'!A25)</f>
        <v>26</v>
      </c>
      <c r="D25" s="3">
        <f>AVERAGEIFS(Data!K:K,Data!A:A,'Cleaned Data'!A25)</f>
        <v>11</v>
      </c>
      <c r="E25" s="3">
        <f>AVERAGEIFS(Data!L:L,Data!A:A,'Cleaned Data'!A25)</f>
        <v>14.807692307692308</v>
      </c>
      <c r="F25" s="3">
        <f t="shared" si="0"/>
        <v>25.807692307692307</v>
      </c>
      <c r="G25" s="3" t="str">
        <f t="shared" si="1"/>
        <v>Yes</v>
      </c>
      <c r="H25" s="9" t="str">
        <f t="shared" si="2"/>
        <v>No</v>
      </c>
      <c r="I25" s="14">
        <f>AVERAGEIFS(Data!O:O,Data!A:A,'Cleaned Data'!A25)</f>
        <v>2131.7692307692309</v>
      </c>
      <c r="J25" s="11"/>
      <c r="K25" s="9"/>
    </row>
    <row r="26" spans="1:11" x14ac:dyDescent="0.35">
      <c r="A26" s="6">
        <v>6962181067</v>
      </c>
      <c r="B26" s="3">
        <f>AVERAGEIFS(Data!C:C,Data!A:A,'Cleaned Data'!A26)</f>
        <v>9794.8064516129034</v>
      </c>
      <c r="C26" s="3">
        <f>COUNTIF(Data!A:A,'Cleaned Data'!A26)</f>
        <v>31</v>
      </c>
      <c r="D26" s="3">
        <f>AVERAGEIFS(Data!K:K,Data!A:A,'Cleaned Data'!A26)</f>
        <v>22.806451612903224</v>
      </c>
      <c r="E26" s="3">
        <f>AVERAGEIFS(Data!L:L,Data!A:A,'Cleaned Data'!A26)</f>
        <v>18.516129032258064</v>
      </c>
      <c r="F26" s="3">
        <f t="shared" si="0"/>
        <v>41.322580645161288</v>
      </c>
      <c r="G26" s="3" t="str">
        <f t="shared" si="1"/>
        <v>Yes</v>
      </c>
      <c r="H26" s="9" t="str">
        <f t="shared" si="2"/>
        <v>No</v>
      </c>
      <c r="I26" s="14">
        <f>AVERAGEIFS(Data!O:O,Data!A:A,'Cleaned Data'!A26)</f>
        <v>1982.0322580645161</v>
      </c>
      <c r="J26" s="11"/>
      <c r="K26" s="9"/>
    </row>
    <row r="27" spans="1:11" x14ac:dyDescent="0.35">
      <c r="A27" s="6">
        <v>7007744171</v>
      </c>
      <c r="B27" s="3">
        <f>AVERAGEIFS(Data!C:C,Data!A:A,'Cleaned Data'!A27)</f>
        <v>11323.423076923076</v>
      </c>
      <c r="C27" s="3">
        <f>COUNTIF(Data!A:A,'Cleaned Data'!A27)</f>
        <v>26</v>
      </c>
      <c r="D27" s="3">
        <f>AVERAGEIFS(Data!K:K,Data!A:A,'Cleaned Data'!A27)</f>
        <v>31.03846153846154</v>
      </c>
      <c r="E27" s="3">
        <f>AVERAGEIFS(Data!L:L,Data!A:A,'Cleaned Data'!A27)</f>
        <v>16.26923076923077</v>
      </c>
      <c r="F27" s="3">
        <f t="shared" si="0"/>
        <v>47.307692307692307</v>
      </c>
      <c r="G27" s="3" t="str">
        <f t="shared" si="1"/>
        <v>Yes</v>
      </c>
      <c r="H27" s="9" t="str">
        <f t="shared" si="2"/>
        <v>No</v>
      </c>
      <c r="I27" s="14">
        <f>AVERAGEIFS(Data!O:O,Data!A:A,'Cleaned Data'!A27)</f>
        <v>2544</v>
      </c>
      <c r="J27" s="11"/>
      <c r="K27" s="9"/>
    </row>
    <row r="28" spans="1:11" x14ac:dyDescent="0.35">
      <c r="A28" s="6">
        <v>7086361926</v>
      </c>
      <c r="B28" s="3">
        <f>AVERAGEIFS(Data!C:C,Data!A:A,'Cleaned Data'!A28)</f>
        <v>9371.7741935483864</v>
      </c>
      <c r="C28" s="3">
        <f>COUNTIF(Data!A:A,'Cleaned Data'!A28)</f>
        <v>31</v>
      </c>
      <c r="D28" s="3">
        <f>AVERAGEIFS(Data!K:K,Data!A:A,'Cleaned Data'!A28)</f>
        <v>42.58064516129032</v>
      </c>
      <c r="E28" s="3">
        <f>AVERAGEIFS(Data!L:L,Data!A:A,'Cleaned Data'!A28)</f>
        <v>25.35483870967742</v>
      </c>
      <c r="F28" s="3">
        <f t="shared" si="0"/>
        <v>67.935483870967744</v>
      </c>
      <c r="G28" s="3" t="str">
        <f t="shared" si="1"/>
        <v>Yes</v>
      </c>
      <c r="H28" s="9" t="str">
        <f t="shared" si="2"/>
        <v>Yes</v>
      </c>
      <c r="I28" s="14">
        <f>AVERAGEIFS(Data!O:O,Data!A:A,'Cleaned Data'!A28)</f>
        <v>2566.3548387096776</v>
      </c>
      <c r="J28" s="11"/>
      <c r="K28" s="9"/>
    </row>
    <row r="29" spans="1:11" x14ac:dyDescent="0.35">
      <c r="A29" s="6">
        <v>8053475328</v>
      </c>
      <c r="B29" s="3">
        <f>AVERAGEIFS(Data!C:C,Data!A:A,'Cleaned Data'!A29)</f>
        <v>14763.290322580646</v>
      </c>
      <c r="C29" s="3">
        <f>COUNTIF(Data!A:A,'Cleaned Data'!A29)</f>
        <v>31</v>
      </c>
      <c r="D29" s="3">
        <f>AVERAGEIFS(Data!K:K,Data!A:A,'Cleaned Data'!A29)</f>
        <v>85.161290322580641</v>
      </c>
      <c r="E29" s="3">
        <f>AVERAGEIFS(Data!L:L,Data!A:A,'Cleaned Data'!A29)</f>
        <v>9.5806451612903221</v>
      </c>
      <c r="F29" s="3">
        <f t="shared" si="0"/>
        <v>94.741935483870961</v>
      </c>
      <c r="G29" s="3" t="str">
        <f t="shared" si="1"/>
        <v>Yes</v>
      </c>
      <c r="H29" s="9" t="str">
        <f t="shared" si="2"/>
        <v>Yes</v>
      </c>
      <c r="I29" s="14">
        <f>AVERAGEIFS(Data!O:O,Data!A:A,'Cleaned Data'!A29)</f>
        <v>2945.8064516129034</v>
      </c>
      <c r="J29" s="11"/>
      <c r="K29" s="9"/>
    </row>
    <row r="30" spans="1:11" x14ac:dyDescent="0.35">
      <c r="A30" s="6">
        <v>8253242879</v>
      </c>
      <c r="B30" s="3">
        <f>AVERAGEIFS(Data!C:C,Data!A:A,'Cleaned Data'!A30)</f>
        <v>6482.1578947368425</v>
      </c>
      <c r="C30" s="3">
        <f>COUNTIF(Data!A:A,'Cleaned Data'!A30)</f>
        <v>19</v>
      </c>
      <c r="D30" s="3">
        <f>AVERAGEIFS(Data!K:K,Data!A:A,'Cleaned Data'!A30)</f>
        <v>20.526315789473685</v>
      </c>
      <c r="E30" s="3">
        <f>AVERAGEIFS(Data!L:L,Data!A:A,'Cleaned Data'!A30)</f>
        <v>14.315789473684211</v>
      </c>
      <c r="F30" s="3">
        <f t="shared" si="0"/>
        <v>34.842105263157897</v>
      </c>
      <c r="G30" s="3" t="str">
        <f t="shared" si="1"/>
        <v>No</v>
      </c>
      <c r="H30" s="9" t="str">
        <f t="shared" si="2"/>
        <v>No</v>
      </c>
      <c r="I30" s="14">
        <f>AVERAGEIFS(Data!O:O,Data!A:A,'Cleaned Data'!A30)</f>
        <v>1788</v>
      </c>
      <c r="J30" s="11"/>
      <c r="K30" s="9"/>
    </row>
    <row r="31" spans="1:11" x14ac:dyDescent="0.35">
      <c r="A31" s="6">
        <v>8378563200</v>
      </c>
      <c r="B31" s="3">
        <f>AVERAGEIFS(Data!C:C,Data!A:A,'Cleaned Data'!A31)</f>
        <v>8717.7096774193542</v>
      </c>
      <c r="C31" s="3">
        <f>COUNTIF(Data!A:A,'Cleaned Data'!A31)</f>
        <v>31</v>
      </c>
      <c r="D31" s="3">
        <f>AVERAGEIFS(Data!K:K,Data!A:A,'Cleaned Data'!A31)</f>
        <v>58.677419354838712</v>
      </c>
      <c r="E31" s="3">
        <f>AVERAGEIFS(Data!L:L,Data!A:A,'Cleaned Data'!A31)</f>
        <v>10.258064516129032</v>
      </c>
      <c r="F31" s="3">
        <f t="shared" si="0"/>
        <v>68.935483870967744</v>
      </c>
      <c r="G31" s="3" t="str">
        <f t="shared" si="1"/>
        <v>Yes</v>
      </c>
      <c r="H31" s="9" t="str">
        <f t="shared" si="2"/>
        <v>Yes</v>
      </c>
      <c r="I31" s="14">
        <f>AVERAGEIFS(Data!O:O,Data!A:A,'Cleaned Data'!A31)</f>
        <v>3436.5806451612902</v>
      </c>
      <c r="J31" s="11"/>
      <c r="K31" s="9"/>
    </row>
    <row r="32" spans="1:11" x14ac:dyDescent="0.35">
      <c r="A32" s="6">
        <v>8583815059</v>
      </c>
      <c r="B32" s="3">
        <f>AVERAGEIFS(Data!C:C,Data!A:A,'Cleaned Data'!A32)</f>
        <v>7198.5161290322585</v>
      </c>
      <c r="C32" s="3">
        <f>COUNTIF(Data!A:A,'Cleaned Data'!A32)</f>
        <v>31</v>
      </c>
      <c r="D32" s="3">
        <f>AVERAGEIFS(Data!K:K,Data!A:A,'Cleaned Data'!A32)</f>
        <v>9.67741935483871</v>
      </c>
      <c r="E32" s="3">
        <f>AVERAGEIFS(Data!L:L,Data!A:A,'Cleaned Data'!A32)</f>
        <v>22.193548387096776</v>
      </c>
      <c r="F32" s="3">
        <f t="shared" si="0"/>
        <v>31.870967741935488</v>
      </c>
      <c r="G32" s="3" t="str">
        <f t="shared" si="1"/>
        <v>Yes</v>
      </c>
      <c r="H32" s="9" t="str">
        <f t="shared" si="2"/>
        <v>No</v>
      </c>
      <c r="I32" s="14">
        <f>AVERAGEIFS(Data!O:O,Data!A:A,'Cleaned Data'!A32)</f>
        <v>2732.0322580645161</v>
      </c>
      <c r="J32" s="11"/>
      <c r="K32" s="9"/>
    </row>
    <row r="33" spans="1:11" x14ac:dyDescent="0.35">
      <c r="A33" s="6">
        <v>8792009665</v>
      </c>
      <c r="B33" s="3">
        <f>AVERAGEIFS(Data!C:C,Data!A:A,'Cleaned Data'!A33)</f>
        <v>1853.7241379310344</v>
      </c>
      <c r="C33" s="3">
        <f>COUNTIF(Data!A:A,'Cleaned Data'!A33)</f>
        <v>29</v>
      </c>
      <c r="D33" s="3">
        <f>AVERAGEIFS(Data!K:K,Data!A:A,'Cleaned Data'!A33)</f>
        <v>0.96551724137931039</v>
      </c>
      <c r="E33" s="3">
        <f>AVERAGEIFS(Data!L:L,Data!A:A,'Cleaned Data'!A33)</f>
        <v>4.0344827586206895</v>
      </c>
      <c r="F33" s="3">
        <f t="shared" si="0"/>
        <v>5</v>
      </c>
      <c r="G33" s="3" t="str">
        <f t="shared" si="1"/>
        <v>Yes</v>
      </c>
      <c r="H33" s="9" t="str">
        <f t="shared" si="2"/>
        <v>No</v>
      </c>
      <c r="I33" s="14">
        <f>AVERAGEIFS(Data!O:O,Data!A:A,'Cleaned Data'!A33)</f>
        <v>1962.3103448275863</v>
      </c>
      <c r="J33" s="11"/>
      <c r="K33" s="9"/>
    </row>
    <row r="34" spans="1:11" x14ac:dyDescent="0.35">
      <c r="A34" s="6">
        <v>8877689391</v>
      </c>
      <c r="B34" s="3">
        <f>AVERAGEIFS(Data!C:C,Data!A:A,'Cleaned Data'!A34)</f>
        <v>16040.032258064517</v>
      </c>
      <c r="C34" s="3">
        <f>COUNTIF(Data!A:A,'Cleaned Data'!A34)</f>
        <v>31</v>
      </c>
      <c r="D34" s="3">
        <f>AVERAGEIFS(Data!K:K,Data!A:A,'Cleaned Data'!A34)</f>
        <v>66.064516129032256</v>
      </c>
      <c r="E34" s="3">
        <f>AVERAGEIFS(Data!L:L,Data!A:A,'Cleaned Data'!A34)</f>
        <v>9.935483870967742</v>
      </c>
      <c r="F34" s="3">
        <f t="shared" si="0"/>
        <v>76</v>
      </c>
      <c r="G34" s="3" t="str">
        <f t="shared" si="1"/>
        <v>Yes</v>
      </c>
      <c r="H34" s="9" t="str">
        <f t="shared" si="2"/>
        <v>Yes</v>
      </c>
      <c r="I34" s="14">
        <f>AVERAGEIFS(Data!O:O,Data!A:A,'Cleaned Data'!A34)</f>
        <v>3420.2580645161293</v>
      </c>
      <c r="J34" s="11"/>
      <c r="K34" s="9"/>
    </row>
  </sheetData>
  <mergeCells count="4">
    <mergeCell ref="K4:L4"/>
    <mergeCell ref="N4:O4"/>
    <mergeCell ref="K2:S2"/>
    <mergeCell ref="K3:X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CBA2-0890-42A6-8800-0F05F1230180}">
  <dimension ref="A1"/>
  <sheetViews>
    <sheetView showGridLines="0" showRowColHeaders="0" zoomScale="57" workbookViewId="0">
      <selection activeCell="I40" sqref="I4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</vt:lpstr>
      <vt:lpstr>Cleaned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Dilipkumar Buneti</dc:creator>
  <cp:lastModifiedBy>Netransh Parashar</cp:lastModifiedBy>
  <dcterms:created xsi:type="dcterms:W3CDTF">2024-02-21T13:19:55Z</dcterms:created>
  <dcterms:modified xsi:type="dcterms:W3CDTF">2024-02-21T13:37:42Z</dcterms:modified>
</cp:coreProperties>
</file>