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47020" windowHeight="18620" tabRatio="500"/>
  </bookViews>
  <sheets>
    <sheet name="Random7" sheetId="1" r:id="rId1"/>
    <sheet name="Random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1" l="1"/>
  <c r="K40" i="1"/>
  <c r="M40" i="1"/>
  <c r="I40" i="1"/>
  <c r="L40" i="1"/>
  <c r="J39" i="1"/>
  <c r="K39" i="1"/>
  <c r="M39" i="1"/>
  <c r="I39" i="1"/>
  <c r="L39" i="1"/>
  <c r="J38" i="1"/>
  <c r="K38" i="1"/>
  <c r="M38" i="1"/>
  <c r="I38" i="1"/>
  <c r="L38" i="1"/>
  <c r="J37" i="1"/>
  <c r="K37" i="1"/>
  <c r="M37" i="1"/>
  <c r="I37" i="1"/>
  <c r="L37" i="1"/>
  <c r="J36" i="1"/>
  <c r="K36" i="1"/>
  <c r="M36" i="1"/>
  <c r="I36" i="1"/>
  <c r="L36" i="1"/>
  <c r="J35" i="1"/>
  <c r="K35" i="1"/>
  <c r="M35" i="1"/>
  <c r="I35" i="1"/>
  <c r="L35" i="1"/>
  <c r="J34" i="1"/>
  <c r="K34" i="1"/>
  <c r="M34" i="1"/>
  <c r="I34" i="1"/>
  <c r="L34" i="1"/>
  <c r="J33" i="1"/>
  <c r="K33" i="1"/>
  <c r="M33" i="1"/>
  <c r="I33" i="1"/>
  <c r="L33" i="1"/>
  <c r="J30" i="1"/>
  <c r="K30" i="1"/>
  <c r="M30" i="1"/>
  <c r="I30" i="1"/>
  <c r="L30" i="1"/>
  <c r="J29" i="1"/>
  <c r="K29" i="1"/>
  <c r="M29" i="1"/>
  <c r="I29" i="1"/>
  <c r="L29" i="1"/>
  <c r="J28" i="1"/>
  <c r="K28" i="1"/>
  <c r="M28" i="1"/>
  <c r="I28" i="1"/>
  <c r="L28" i="1"/>
  <c r="J27" i="1"/>
  <c r="K27" i="1"/>
  <c r="M27" i="1"/>
  <c r="I27" i="1"/>
  <c r="L27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I11" i="1"/>
  <c r="J11" i="1"/>
  <c r="K11" i="1"/>
  <c r="L11" i="1"/>
  <c r="M11" i="1"/>
  <c r="I10" i="1"/>
  <c r="J10" i="1"/>
  <c r="K10" i="1"/>
  <c r="L10" i="1"/>
  <c r="M10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9" i="1"/>
  <c r="K9" i="1"/>
  <c r="M9" i="1"/>
  <c r="I9" i="1"/>
  <c r="L9" i="1"/>
  <c r="J8" i="1"/>
  <c r="K8" i="1"/>
  <c r="M8" i="1"/>
  <c r="I8" i="1"/>
  <c r="L8" i="1"/>
  <c r="O20" i="1"/>
  <c r="N20" i="1"/>
  <c r="O7" i="1"/>
  <c r="N7" i="1"/>
  <c r="N2" i="1"/>
  <c r="O2" i="1"/>
  <c r="J8" i="2"/>
  <c r="K8" i="2"/>
  <c r="M8" i="2"/>
  <c r="I8" i="2"/>
  <c r="L8" i="2"/>
  <c r="J7" i="2"/>
  <c r="K7" i="2"/>
  <c r="M7" i="2"/>
  <c r="I7" i="2"/>
  <c r="L7" i="2"/>
  <c r="J6" i="2"/>
  <c r="K6" i="2"/>
  <c r="M6" i="2"/>
  <c r="I6" i="2"/>
  <c r="L6" i="2"/>
  <c r="J5" i="2"/>
  <c r="K5" i="2"/>
  <c r="M5" i="2"/>
  <c r="I5" i="2"/>
  <c r="L5" i="2"/>
  <c r="J4" i="2"/>
  <c r="K4" i="2"/>
  <c r="M4" i="2"/>
  <c r="I4" i="2"/>
  <c r="L4" i="2"/>
  <c r="J3" i="2"/>
  <c r="K3" i="2"/>
  <c r="M3" i="2"/>
  <c r="I3" i="2"/>
  <c r="L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H22" i="2"/>
  <c r="G22" i="2"/>
  <c r="L11" i="2"/>
  <c r="Q10" i="2"/>
  <c r="Y10" i="2"/>
  <c r="X10" i="2"/>
  <c r="W10" i="2"/>
  <c r="V10" i="2"/>
  <c r="U10" i="2"/>
  <c r="T10" i="2"/>
  <c r="S10" i="2"/>
  <c r="R10" i="2"/>
  <c r="P10" i="2"/>
  <c r="N10" i="2"/>
  <c r="O10" i="2"/>
  <c r="M10" i="2"/>
  <c r="H10" i="2"/>
  <c r="G10" i="2"/>
  <c r="J22" i="1"/>
  <c r="K22" i="1"/>
  <c r="M22" i="1"/>
  <c r="I22" i="1"/>
  <c r="L22" i="1"/>
  <c r="J21" i="1"/>
  <c r="K21" i="1"/>
  <c r="M21" i="1"/>
  <c r="I21" i="1"/>
  <c r="L21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<sst xmlns="http://schemas.openxmlformats.org/spreadsheetml/2006/main" count="183" uniqueCount="29">
  <si>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</si>
  <si>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</si>
  <si>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</si>
  <si>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</si>
  <si>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</si>
  <si>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</si>
  <si>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</si>
  <si>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</si>
  <si>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</si>
  <si>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</si>
  <si>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</si>
  <si>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</si>
  <si>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</si>
  <si>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</si>
  <si>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</si>
  <si>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</si>
  <si>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</si>
  <si>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</si>
  <si>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</si>
  <si>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</si>
  <si>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</si>
  <si>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</si>
  <si>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</si>
  <si>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2.3.12</t>
  </si>
  <si>
    <t>2.3.13</t>
  </si>
  <si>
    <t>2.3.15</t>
  </si>
  <si>
    <t>1.0.0</t>
  </si>
  <si>
    <t>2.3.16</t>
  </si>
  <si>
    <t>2.4.5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</si>
</sst>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0" xfId="0" applyFill="1" applyBorder="1"/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164" fontId="0" fillId="1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9" fontId="0" fillId="0" borderId="0" xfId="0" applyNumberFormat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topLeftCell="A14" workbookViewId="0">
      <selection activeCell="Q23" sqref="Q23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13.1640625" customWidth="1"/>
    <col min="8" max="8" width="10.6640625" customWidth="1"/>
    <col min="10" max="10" width="14.6640625" customWidth="1"/>
    <col min="12" max="12" width="13.6640625" customWidth="1"/>
    <col min="13" max="15" width="12.1640625" customWidth="1"/>
    <col min="16" max="27" width="11" bestFit="1" customWidth="1"/>
    <col min="28" max="28" width="25.1640625" customWidth="1"/>
    <col min="29" max="29" width="8.5" customWidth="1"/>
  </cols>
  <sheetData>
    <row r="1" spans="1:31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45" t="s">
        <v>5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2"/>
      <c r="AC1" s="42"/>
    </row>
    <row r="2" spans="1:31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f>O2*2</f>
        <v>65536</v>
      </c>
      <c r="O2" s="7">
        <f>P2*2</f>
        <v>32768</v>
      </c>
      <c r="P2" s="7">
        <v>16384</v>
      </c>
      <c r="Q2" s="7">
        <v>8192</v>
      </c>
      <c r="R2" s="7">
        <v>4096</v>
      </c>
      <c r="S2" s="36">
        <v>2048</v>
      </c>
      <c r="T2" s="7">
        <v>1024</v>
      </c>
      <c r="U2" s="7">
        <v>512</v>
      </c>
      <c r="V2" s="7">
        <v>256</v>
      </c>
      <c r="W2" s="7">
        <v>128</v>
      </c>
      <c r="X2" s="7">
        <v>64</v>
      </c>
      <c r="Y2" s="7">
        <v>32</v>
      </c>
      <c r="Z2" s="7">
        <v>16</v>
      </c>
      <c r="AA2" s="7">
        <v>8</v>
      </c>
      <c r="AB2" s="8" t="s">
        <v>15</v>
      </c>
      <c r="AC2" s="8" t="s">
        <v>16</v>
      </c>
      <c r="AD2" s="8" t="s">
        <v>21</v>
      </c>
    </row>
    <row r="3" spans="1:31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8"/>
      <c r="O3" s="18"/>
      <c r="P3" s="19"/>
      <c r="Q3" s="19"/>
      <c r="R3" s="19"/>
      <c r="S3" s="19"/>
      <c r="T3" s="19"/>
      <c r="U3" s="19">
        <v>5.0000000000000002E-5</v>
      </c>
      <c r="V3" s="19">
        <v>5.0369999999999998E-2</v>
      </c>
      <c r="W3" s="19">
        <v>0.45832000000000001</v>
      </c>
      <c r="X3" s="19">
        <v>0.89120999999999995</v>
      </c>
      <c r="Y3" s="19">
        <v>0.99451999999999996</v>
      </c>
      <c r="Z3" s="19">
        <v>0.99992999999999999</v>
      </c>
      <c r="AA3" s="14">
        <v>1</v>
      </c>
      <c r="AB3" s="15" t="s">
        <v>14</v>
      </c>
      <c r="AC3" s="15">
        <v>6</v>
      </c>
      <c r="AD3" t="s">
        <v>26</v>
      </c>
    </row>
    <row r="4" spans="1:31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2"/>
      <c r="O4" s="12"/>
      <c r="P4" s="13"/>
      <c r="Q4" s="13"/>
      <c r="R4" s="13"/>
      <c r="S4" s="13"/>
      <c r="T4" s="13">
        <v>3.3500000000000001E-3</v>
      </c>
      <c r="U4" s="13">
        <v>0.13125999999999999</v>
      </c>
      <c r="V4" s="13">
        <v>0.58604000000000001</v>
      </c>
      <c r="W4" s="13">
        <v>0.91791</v>
      </c>
      <c r="X4" s="13">
        <v>0.99351999999999996</v>
      </c>
      <c r="Y4" s="13">
        <v>0.99995000000000001</v>
      </c>
      <c r="Z4" s="14">
        <v>1</v>
      </c>
      <c r="AA4" s="14">
        <v>1</v>
      </c>
      <c r="AB4" s="9" t="s">
        <v>14</v>
      </c>
      <c r="AC4" s="9">
        <v>6</v>
      </c>
      <c r="AD4" t="s">
        <v>26</v>
      </c>
      <c r="AE4" s="20"/>
    </row>
    <row r="5" spans="1:31">
      <c r="C5" s="24"/>
    </row>
    <row r="6" spans="1:31">
      <c r="N6" s="45" t="s">
        <v>5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6"/>
    </row>
    <row r="7" spans="1:31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f>O7*2</f>
        <v>65536</v>
      </c>
      <c r="O7" s="7">
        <f>P7*2</f>
        <v>32768</v>
      </c>
      <c r="P7" s="7">
        <v>16384</v>
      </c>
      <c r="Q7" s="7">
        <v>8192</v>
      </c>
      <c r="R7" s="7">
        <v>4096</v>
      </c>
      <c r="S7" s="36">
        <v>2048</v>
      </c>
      <c r="T7" s="7">
        <v>1024</v>
      </c>
      <c r="U7" s="7">
        <v>512</v>
      </c>
      <c r="V7" s="7">
        <v>256</v>
      </c>
      <c r="W7" s="7">
        <v>128</v>
      </c>
      <c r="X7" s="7">
        <v>64</v>
      </c>
      <c r="Y7" s="7">
        <v>32</v>
      </c>
      <c r="Z7" s="7">
        <v>16</v>
      </c>
      <c r="AA7" s="7">
        <v>8</v>
      </c>
      <c r="AB7" s="8" t="s">
        <v>15</v>
      </c>
      <c r="AC7" s="8" t="s">
        <v>16</v>
      </c>
      <c r="AD7" s="8" t="s">
        <v>21</v>
      </c>
    </row>
    <row r="8" spans="1:31">
      <c r="A8" s="15" t="s">
        <v>6</v>
      </c>
      <c r="B8" s="15" t="s">
        <v>13</v>
      </c>
      <c r="C8" s="15">
        <v>100000</v>
      </c>
      <c r="D8" s="16">
        <v>49893</v>
      </c>
      <c r="E8" s="16">
        <v>213204</v>
      </c>
      <c r="F8" s="16">
        <v>8267265</v>
      </c>
      <c r="G8" s="16">
        <v>889</v>
      </c>
      <c r="H8" s="16">
        <v>4984</v>
      </c>
      <c r="I8" s="17">
        <f t="shared" ref="I8:I9" si="5">E8/C8</f>
        <v>2.1320399999999999</v>
      </c>
      <c r="J8" s="18">
        <f>D8/C8</f>
        <v>0.49892999999999998</v>
      </c>
      <c r="K8" s="17">
        <f t="shared" ref="K8:K9" si="6">F8/C8</f>
        <v>82.672650000000004</v>
      </c>
      <c r="L8" s="18">
        <f t="shared" ref="L8:L9" si="7">I8/K8</f>
        <v>2.5788939873101924E-2</v>
      </c>
      <c r="M8" s="18">
        <f>J8/K8</f>
        <v>6.0350067404395524E-3</v>
      </c>
      <c r="N8" s="18"/>
      <c r="O8" s="18"/>
      <c r="P8" s="19"/>
      <c r="Q8" s="19"/>
      <c r="R8" s="19"/>
      <c r="S8" s="19"/>
      <c r="T8" s="19"/>
      <c r="U8" s="19">
        <v>5.0000000000000002E-5</v>
      </c>
      <c r="V8" s="19">
        <v>5.0369999999999998E-2</v>
      </c>
      <c r="W8" s="19">
        <v>0.45832000000000001</v>
      </c>
      <c r="X8" s="19">
        <v>0.89120999999999995</v>
      </c>
      <c r="Y8" s="19">
        <v>0.99451999999999996</v>
      </c>
      <c r="Z8" s="19">
        <v>0.99992999999999999</v>
      </c>
      <c r="AA8" s="14">
        <v>1</v>
      </c>
      <c r="AB8" s="15" t="s">
        <v>14</v>
      </c>
      <c r="AC8" s="15">
        <v>6</v>
      </c>
      <c r="AD8" t="s">
        <v>26</v>
      </c>
    </row>
    <row r="9" spans="1:31" ht="17">
      <c r="A9" s="9" t="s">
        <v>4</v>
      </c>
      <c r="B9" s="9" t="s">
        <v>13</v>
      </c>
      <c r="C9" s="9">
        <v>100000</v>
      </c>
      <c r="D9" s="10">
        <v>52160</v>
      </c>
      <c r="E9" s="10">
        <v>229938</v>
      </c>
      <c r="F9" s="10">
        <v>18441568</v>
      </c>
      <c r="G9" s="10">
        <v>2726</v>
      </c>
      <c r="H9" s="10">
        <v>15568</v>
      </c>
      <c r="I9" s="11">
        <f t="shared" si="5"/>
        <v>2.2993800000000002</v>
      </c>
      <c r="J9" s="12">
        <f t="shared" ref="J9" si="8">D9/C9</f>
        <v>0.52159999999999995</v>
      </c>
      <c r="K9" s="11">
        <f t="shared" si="6"/>
        <v>184.41568000000001</v>
      </c>
      <c r="L9" s="12">
        <f t="shared" si="7"/>
        <v>1.2468462551557438E-2</v>
      </c>
      <c r="M9" s="12">
        <f t="shared" ref="M9" si="9">J9/K9</f>
        <v>2.8283929002132571E-3</v>
      </c>
      <c r="N9" s="12"/>
      <c r="O9" s="12"/>
      <c r="P9" s="13"/>
      <c r="Q9" s="13"/>
      <c r="R9" s="13"/>
      <c r="S9" s="13"/>
      <c r="T9" s="13">
        <v>3.3500000000000001E-3</v>
      </c>
      <c r="U9" s="13">
        <v>0.13125999999999999</v>
      </c>
      <c r="V9" s="13">
        <v>0.58604000000000001</v>
      </c>
      <c r="W9" s="13">
        <v>0.91791</v>
      </c>
      <c r="X9" s="13">
        <v>0.99351999999999996</v>
      </c>
      <c r="Y9" s="13">
        <v>0.99995000000000001</v>
      </c>
      <c r="Z9" s="14">
        <v>1</v>
      </c>
      <c r="AA9" s="14">
        <v>1</v>
      </c>
      <c r="AB9" s="9" t="s">
        <v>14</v>
      </c>
      <c r="AC9" s="9">
        <v>6</v>
      </c>
      <c r="AD9" t="s">
        <v>26</v>
      </c>
      <c r="AE9" s="20"/>
    </row>
    <row r="10" spans="1:31">
      <c r="A10" s="43" t="s">
        <v>8</v>
      </c>
      <c r="B10" s="15">
        <v>1</v>
      </c>
      <c r="C10" s="15">
        <v>249996</v>
      </c>
      <c r="D10" s="16">
        <v>103529</v>
      </c>
      <c r="E10" s="16">
        <v>1103921</v>
      </c>
      <c r="F10" s="16">
        <v>167078359</v>
      </c>
      <c r="G10" s="16">
        <v>15094</v>
      </c>
      <c r="H10" s="16">
        <v>76776</v>
      </c>
      <c r="I10" s="11">
        <f t="shared" ref="I10:I17" si="10">E10/C10</f>
        <v>4.4157546520744333</v>
      </c>
      <c r="J10" s="12">
        <f t="shared" ref="J10:J17" si="11">D10/C10</f>
        <v>0.41412262596201538</v>
      </c>
      <c r="K10" s="11">
        <f t="shared" ref="K10:K17" si="12">F10/C10</f>
        <v>668.32412918606701</v>
      </c>
      <c r="L10" s="12">
        <f t="shared" ref="L10:L17" si="13">I10/K10</f>
        <v>6.6072051856817674E-3</v>
      </c>
      <c r="M10" s="12">
        <f t="shared" ref="M10:M17" si="14">J10/K10</f>
        <v>6.1964338541294864E-4</v>
      </c>
      <c r="N10" s="18"/>
      <c r="O10" s="18"/>
      <c r="P10" s="13"/>
      <c r="Q10" s="13"/>
      <c r="R10" s="19">
        <v>8.5400000000000007E-3</v>
      </c>
      <c r="S10" s="19">
        <v>0.25731599999999999</v>
      </c>
      <c r="T10" s="19">
        <v>0.720804</v>
      </c>
      <c r="U10" s="19">
        <v>0.93848299999999996</v>
      </c>
      <c r="V10" s="19">
        <v>0.99029199999999995</v>
      </c>
      <c r="W10" s="19">
        <v>0.99894400000000005</v>
      </c>
      <c r="X10" s="13">
        <v>0.99996399999999996</v>
      </c>
      <c r="Y10" s="13">
        <v>1</v>
      </c>
      <c r="Z10" s="13">
        <v>1</v>
      </c>
      <c r="AA10" s="13">
        <v>1</v>
      </c>
      <c r="AB10" s="15" t="s">
        <v>14</v>
      </c>
      <c r="AC10" s="15">
        <v>12</v>
      </c>
      <c r="AD10" t="s">
        <v>24</v>
      </c>
    </row>
    <row r="11" spans="1:31">
      <c r="A11" s="44"/>
      <c r="B11" s="9">
        <v>2</v>
      </c>
      <c r="C11" s="9">
        <v>99996</v>
      </c>
      <c r="D11" s="10">
        <v>216248</v>
      </c>
      <c r="E11" s="10">
        <v>2535625</v>
      </c>
      <c r="F11" s="10">
        <v>81413133</v>
      </c>
      <c r="G11" s="10">
        <v>19173</v>
      </c>
      <c r="H11" s="10">
        <v>76940</v>
      </c>
      <c r="I11" s="11">
        <f t="shared" si="10"/>
        <v>25.357264290571624</v>
      </c>
      <c r="J11" s="12">
        <f t="shared" si="11"/>
        <v>2.1625665026601064</v>
      </c>
      <c r="K11" s="11">
        <f t="shared" si="12"/>
        <v>814.16389655586227</v>
      </c>
      <c r="L11" s="12">
        <f t="shared" si="13"/>
        <v>3.1145159344254693E-2</v>
      </c>
      <c r="M11" s="12">
        <f t="shared" si="14"/>
        <v>2.656180790880508E-3</v>
      </c>
      <c r="N11" s="18"/>
      <c r="O11" s="18"/>
      <c r="P11" s="13"/>
      <c r="Q11" s="13"/>
      <c r="R11" s="13">
        <v>2.9940999999999999E-2</v>
      </c>
      <c r="S11" s="13">
        <v>0.40700599999999998</v>
      </c>
      <c r="T11" s="13">
        <v>0.83407299999999995</v>
      </c>
      <c r="U11" s="13">
        <v>0.97155899999999995</v>
      </c>
      <c r="V11" s="13">
        <v>0.99673</v>
      </c>
      <c r="W11" s="13">
        <v>0.99977000000000005</v>
      </c>
      <c r="X11" s="13">
        <v>1</v>
      </c>
      <c r="Y11" s="13">
        <v>1</v>
      </c>
      <c r="Z11" s="13">
        <v>1</v>
      </c>
      <c r="AA11" s="13">
        <v>1</v>
      </c>
      <c r="AB11" s="15" t="s">
        <v>14</v>
      </c>
      <c r="AC11" s="15">
        <v>12</v>
      </c>
      <c r="AD11" t="s">
        <v>24</v>
      </c>
    </row>
    <row r="12" spans="1:31">
      <c r="A12" s="44"/>
      <c r="B12" s="15">
        <v>3</v>
      </c>
      <c r="C12" s="15">
        <v>49992</v>
      </c>
      <c r="D12" s="16">
        <v>369062</v>
      </c>
      <c r="E12" s="16">
        <v>4370251</v>
      </c>
      <c r="F12" s="16">
        <v>60425721</v>
      </c>
      <c r="G12" s="16">
        <v>30969</v>
      </c>
      <c r="H12" s="16">
        <v>126820</v>
      </c>
      <c r="I12" s="11">
        <f t="shared" si="10"/>
        <v>87.419007041126576</v>
      </c>
      <c r="J12" s="12">
        <f t="shared" si="11"/>
        <v>7.3824211873899825</v>
      </c>
      <c r="K12" s="11">
        <f t="shared" si="12"/>
        <v>1208.7078132501201</v>
      </c>
      <c r="L12" s="12">
        <f t="shared" si="13"/>
        <v>7.2324350089260817E-2</v>
      </c>
      <c r="M12" s="12">
        <f t="shared" si="14"/>
        <v>6.1076970848225375E-3</v>
      </c>
      <c r="N12" s="18"/>
      <c r="O12" s="18"/>
      <c r="P12" s="13"/>
      <c r="Q12" s="19">
        <v>1.8400000000000001E-3</v>
      </c>
      <c r="R12" s="19">
        <v>0.208313</v>
      </c>
      <c r="S12" s="19">
        <v>0.73457799999999995</v>
      </c>
      <c r="T12" s="19">
        <v>0.95361300000000004</v>
      </c>
      <c r="U12" s="19">
        <v>0.995479</v>
      </c>
      <c r="V12" s="19">
        <v>0.99960000000000004</v>
      </c>
      <c r="W12" s="19">
        <v>1</v>
      </c>
      <c r="X12" s="13">
        <v>1</v>
      </c>
      <c r="Y12" s="13">
        <v>1</v>
      </c>
      <c r="Z12" s="13">
        <v>1</v>
      </c>
      <c r="AA12" s="13">
        <v>1</v>
      </c>
      <c r="AB12" s="15" t="s">
        <v>14</v>
      </c>
      <c r="AC12" s="15">
        <v>12</v>
      </c>
      <c r="AD12" t="s">
        <v>24</v>
      </c>
    </row>
    <row r="13" spans="1:31">
      <c r="A13" s="44"/>
      <c r="B13" s="9">
        <v>4</v>
      </c>
      <c r="C13" s="9">
        <v>15000</v>
      </c>
      <c r="D13" s="10">
        <v>1587241</v>
      </c>
      <c r="E13" s="10">
        <v>18981224</v>
      </c>
      <c r="F13" s="10">
        <v>19499363</v>
      </c>
      <c r="G13" s="10">
        <v>33687</v>
      </c>
      <c r="H13" s="10">
        <v>140860</v>
      </c>
      <c r="I13" s="11">
        <f t="shared" si="10"/>
        <v>1265.4149333333332</v>
      </c>
      <c r="J13" s="12">
        <f t="shared" si="11"/>
        <v>105.81606666666667</v>
      </c>
      <c r="K13" s="11">
        <f t="shared" si="12"/>
        <v>1299.9575333333332</v>
      </c>
      <c r="L13" s="12">
        <f t="shared" si="13"/>
        <v>0.97342790120887535</v>
      </c>
      <c r="M13" s="12">
        <f t="shared" si="14"/>
        <v>8.1399633413665878E-2</v>
      </c>
      <c r="N13" s="18"/>
      <c r="O13" s="18"/>
      <c r="P13" s="13"/>
      <c r="Q13" s="13">
        <v>3.0000000000000001E-3</v>
      </c>
      <c r="R13" s="13">
        <v>0.25640000000000002</v>
      </c>
      <c r="S13" s="13">
        <v>0.78226700000000005</v>
      </c>
      <c r="T13" s="13">
        <v>0.97246699999999997</v>
      </c>
      <c r="U13" s="13">
        <v>0.99746699999999999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5" t="s">
        <v>14</v>
      </c>
      <c r="AC13" s="15">
        <v>12</v>
      </c>
      <c r="AD13" t="s">
        <v>24</v>
      </c>
    </row>
    <row r="14" spans="1:31">
      <c r="A14" s="44"/>
      <c r="B14" s="15">
        <v>5</v>
      </c>
      <c r="C14" s="15">
        <v>4992</v>
      </c>
      <c r="D14" s="16">
        <v>1218639</v>
      </c>
      <c r="E14" s="16">
        <v>14236601</v>
      </c>
      <c r="F14" s="16">
        <v>9266692</v>
      </c>
      <c r="G14" s="16">
        <v>50922</v>
      </c>
      <c r="H14" s="16">
        <v>163604</v>
      </c>
      <c r="I14" s="11">
        <f t="shared" si="10"/>
        <v>2851.8832131410259</v>
      </c>
      <c r="J14" s="12">
        <f t="shared" si="11"/>
        <v>244.11838942307693</v>
      </c>
      <c r="K14" s="11">
        <f t="shared" si="12"/>
        <v>1856.3084935897436</v>
      </c>
      <c r="L14" s="12">
        <f t="shared" si="13"/>
        <v>1.5363196489103124</v>
      </c>
      <c r="M14" s="12">
        <f t="shared" si="14"/>
        <v>0.13150744623863619</v>
      </c>
      <c r="N14" s="18"/>
      <c r="O14" s="18"/>
      <c r="P14" s="13"/>
      <c r="Q14" s="19">
        <v>4.0264000000000001E-2</v>
      </c>
      <c r="R14" s="19">
        <v>0.56630599999999998</v>
      </c>
      <c r="S14" s="19">
        <v>0.93429499999999999</v>
      </c>
      <c r="T14" s="19">
        <v>0.99378999999999995</v>
      </c>
      <c r="U14" s="19">
        <v>0.99959900000000002</v>
      </c>
      <c r="V14" s="19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5" t="s">
        <v>14</v>
      </c>
      <c r="AC14" s="15">
        <v>12</v>
      </c>
      <c r="AD14" t="s">
        <v>24</v>
      </c>
    </row>
    <row r="15" spans="1:31">
      <c r="A15" s="44"/>
      <c r="B15" s="9">
        <v>6</v>
      </c>
      <c r="C15" s="9">
        <v>996</v>
      </c>
      <c r="D15" s="10">
        <v>2518431</v>
      </c>
      <c r="E15" s="10">
        <v>29063720</v>
      </c>
      <c r="F15" s="10">
        <v>1956400</v>
      </c>
      <c r="G15" s="10">
        <v>54162</v>
      </c>
      <c r="H15" s="10">
        <v>156328</v>
      </c>
      <c r="I15" s="11">
        <f t="shared" si="10"/>
        <v>29180.441767068274</v>
      </c>
      <c r="J15" s="12">
        <f t="shared" si="11"/>
        <v>2528.5451807228915</v>
      </c>
      <c r="K15" s="11">
        <f t="shared" si="12"/>
        <v>1964.2570281124497</v>
      </c>
      <c r="L15" s="12">
        <f t="shared" si="13"/>
        <v>14.855714577795952</v>
      </c>
      <c r="M15" s="12">
        <f t="shared" si="14"/>
        <v>1.2872781639746473</v>
      </c>
      <c r="N15" s="18"/>
      <c r="O15" s="18"/>
      <c r="P15" s="13"/>
      <c r="Q15" s="13">
        <v>4.7189000000000002E-2</v>
      </c>
      <c r="R15" s="13">
        <v>0.61746999999999996</v>
      </c>
      <c r="S15" s="13">
        <v>0.95582299999999998</v>
      </c>
      <c r="T15" s="13">
        <v>0.998996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5" t="s">
        <v>14</v>
      </c>
      <c r="AC15" s="15">
        <v>12</v>
      </c>
      <c r="AD15" t="s">
        <v>24</v>
      </c>
    </row>
    <row r="16" spans="1:31">
      <c r="A16" s="44"/>
      <c r="B16" s="15">
        <v>7</v>
      </c>
      <c r="C16" s="15">
        <v>744</v>
      </c>
      <c r="D16" s="16">
        <v>9122650</v>
      </c>
      <c r="E16" s="16">
        <v>108421688</v>
      </c>
      <c r="F16" s="16">
        <v>1744569</v>
      </c>
      <c r="G16" s="16">
        <v>66689</v>
      </c>
      <c r="H16" s="16">
        <v>252016</v>
      </c>
      <c r="I16" s="11">
        <f t="shared" si="10"/>
        <v>145728.07526881719</v>
      </c>
      <c r="J16" s="12">
        <f t="shared" si="11"/>
        <v>12261.626344086022</v>
      </c>
      <c r="K16" s="11">
        <f t="shared" si="12"/>
        <v>2344.8508064516127</v>
      </c>
      <c r="L16" s="12">
        <f t="shared" si="13"/>
        <v>62.148122544880714</v>
      </c>
      <c r="M16" s="12">
        <f t="shared" si="14"/>
        <v>5.2291712165010393</v>
      </c>
      <c r="N16" s="18"/>
      <c r="O16" s="18"/>
      <c r="P16" s="13">
        <v>1.3439999999999999E-3</v>
      </c>
      <c r="Q16" s="19">
        <v>0.13978499999999999</v>
      </c>
      <c r="R16" s="19">
        <v>0.77688199999999996</v>
      </c>
      <c r="S16" s="19">
        <v>0.97715099999999999</v>
      </c>
      <c r="T16" s="19">
        <v>0.99865599999999999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5" t="s">
        <v>14</v>
      </c>
      <c r="AC16" s="15">
        <v>12</v>
      </c>
      <c r="AD16" t="s">
        <v>24</v>
      </c>
    </row>
    <row r="17" spans="1:31">
      <c r="A17" s="44"/>
      <c r="B17" s="9">
        <v>8</v>
      </c>
      <c r="C17" s="9">
        <v>240</v>
      </c>
      <c r="D17" s="10">
        <v>21558313</v>
      </c>
      <c r="E17" s="10">
        <v>249134375</v>
      </c>
      <c r="F17" s="10">
        <v>565306</v>
      </c>
      <c r="G17" s="10">
        <v>66546</v>
      </c>
      <c r="H17" s="10">
        <v>164996</v>
      </c>
      <c r="I17" s="11">
        <f t="shared" si="10"/>
        <v>1038059.8958333334</v>
      </c>
      <c r="J17" s="12">
        <f t="shared" si="11"/>
        <v>89826.304166666669</v>
      </c>
      <c r="K17" s="11">
        <f t="shared" si="12"/>
        <v>2355.4416666666666</v>
      </c>
      <c r="L17" s="12">
        <f t="shared" si="13"/>
        <v>440.70711260803887</v>
      </c>
      <c r="M17" s="12">
        <f t="shared" si="14"/>
        <v>38.135652195448131</v>
      </c>
      <c r="N17" s="18"/>
      <c r="O17" s="18"/>
      <c r="P17" s="13"/>
      <c r="Q17" s="13">
        <v>9.5833000000000002E-2</v>
      </c>
      <c r="R17" s="13">
        <v>0.80833299999999997</v>
      </c>
      <c r="S17" s="13">
        <v>0.98333300000000001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5" t="s">
        <v>14</v>
      </c>
      <c r="AC17" s="9">
        <v>12</v>
      </c>
      <c r="AD17" t="s">
        <v>24</v>
      </c>
    </row>
    <row r="18" spans="1:31">
      <c r="A18" s="28"/>
      <c r="B18" s="29"/>
      <c r="C18" s="29"/>
      <c r="D18" s="30"/>
      <c r="E18" s="30"/>
      <c r="F18" s="30"/>
      <c r="G18" s="30"/>
      <c r="H18" s="30"/>
      <c r="I18" s="31"/>
      <c r="J18" s="32"/>
      <c r="K18" s="31"/>
      <c r="L18" s="32"/>
      <c r="M18" s="32"/>
      <c r="N18" s="38"/>
      <c r="O18" s="38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0"/>
      <c r="AB18" s="33"/>
      <c r="AC18" s="29"/>
    </row>
    <row r="19" spans="1:31">
      <c r="N19" s="45" t="s">
        <v>5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/>
    </row>
    <row r="20" spans="1:31" ht="45">
      <c r="A20" s="2" t="s">
        <v>0</v>
      </c>
      <c r="B20" s="2" t="s">
        <v>7</v>
      </c>
      <c r="C20" s="3" t="s">
        <v>1</v>
      </c>
      <c r="D20" s="4" t="s">
        <v>9</v>
      </c>
      <c r="E20" s="4" t="s">
        <v>11</v>
      </c>
      <c r="F20" s="4" t="s">
        <v>12</v>
      </c>
      <c r="G20" s="5" t="s">
        <v>3</v>
      </c>
      <c r="H20" s="6" t="s">
        <v>4</v>
      </c>
      <c r="I20" s="5" t="s">
        <v>2</v>
      </c>
      <c r="J20" s="5" t="s">
        <v>17</v>
      </c>
      <c r="K20" s="5" t="s">
        <v>10</v>
      </c>
      <c r="L20" s="5" t="s">
        <v>20</v>
      </c>
      <c r="M20" s="5" t="s">
        <v>19</v>
      </c>
      <c r="N20" s="7">
        <f>O20*2</f>
        <v>65536</v>
      </c>
      <c r="O20" s="7">
        <f>P20*2</f>
        <v>32768</v>
      </c>
      <c r="P20" s="7">
        <v>16384</v>
      </c>
      <c r="Q20" s="7">
        <v>8192</v>
      </c>
      <c r="R20" s="7">
        <v>4096</v>
      </c>
      <c r="S20" s="36">
        <v>2048</v>
      </c>
      <c r="T20" s="7">
        <v>1024</v>
      </c>
      <c r="U20" s="7">
        <v>512</v>
      </c>
      <c r="V20" s="7">
        <v>256</v>
      </c>
      <c r="W20" s="7">
        <v>128</v>
      </c>
      <c r="X20" s="7">
        <v>64</v>
      </c>
      <c r="Y20" s="7">
        <v>32</v>
      </c>
      <c r="Z20" s="7">
        <v>16</v>
      </c>
      <c r="AA20" s="7">
        <v>8</v>
      </c>
      <c r="AB20" s="8" t="s">
        <v>15</v>
      </c>
      <c r="AC20" s="8" t="s">
        <v>16</v>
      </c>
      <c r="AD20" s="8" t="s">
        <v>21</v>
      </c>
    </row>
    <row r="21" spans="1:31">
      <c r="A21" s="15" t="s">
        <v>6</v>
      </c>
      <c r="B21" s="15" t="s">
        <v>13</v>
      </c>
      <c r="C21" s="15">
        <v>100000</v>
      </c>
      <c r="D21" s="16">
        <v>49893</v>
      </c>
      <c r="E21" s="16">
        <v>213204</v>
      </c>
      <c r="F21" s="16">
        <v>8267265</v>
      </c>
      <c r="G21" s="16">
        <v>889</v>
      </c>
      <c r="H21" s="16">
        <v>4984</v>
      </c>
      <c r="I21" s="17">
        <f t="shared" ref="I21:I22" si="15">E21/C21</f>
        <v>2.1320399999999999</v>
      </c>
      <c r="J21" s="18">
        <f>D21/C21</f>
        <v>0.49892999999999998</v>
      </c>
      <c r="K21" s="17">
        <f t="shared" ref="K21:K22" si="16">F21/C21</f>
        <v>82.672650000000004</v>
      </c>
      <c r="L21" s="18">
        <f t="shared" ref="L21:L22" si="17">I21/K21</f>
        <v>2.5788939873101924E-2</v>
      </c>
      <c r="M21" s="18">
        <f>J21/K21</f>
        <v>6.0350067404395524E-3</v>
      </c>
      <c r="N21" s="18"/>
      <c r="O21" s="18"/>
      <c r="P21" s="19"/>
      <c r="Q21" s="19"/>
      <c r="R21" s="19"/>
      <c r="S21" s="19"/>
      <c r="T21" s="19"/>
      <c r="U21" s="19">
        <v>5.0000000000000002E-5</v>
      </c>
      <c r="V21" s="19">
        <v>5.0369999999999998E-2</v>
      </c>
      <c r="W21" s="19">
        <v>0.45832000000000001</v>
      </c>
      <c r="X21" s="19">
        <v>0.89120999999999995</v>
      </c>
      <c r="Y21" s="19">
        <v>0.99451999999999996</v>
      </c>
      <c r="Z21" s="19">
        <v>0.99992999999999999</v>
      </c>
      <c r="AA21" s="14">
        <v>1</v>
      </c>
      <c r="AB21" s="15" t="s">
        <v>14</v>
      </c>
      <c r="AC21" s="15">
        <v>6</v>
      </c>
      <c r="AD21" t="s">
        <v>26</v>
      </c>
    </row>
    <row r="22" spans="1:31" ht="17">
      <c r="A22" s="9" t="s">
        <v>4</v>
      </c>
      <c r="B22" s="9" t="s">
        <v>13</v>
      </c>
      <c r="C22" s="9">
        <v>100000</v>
      </c>
      <c r="D22" s="10">
        <v>52160</v>
      </c>
      <c r="E22" s="10">
        <v>229938</v>
      </c>
      <c r="F22" s="10">
        <v>18441568</v>
      </c>
      <c r="G22" s="10">
        <v>2726</v>
      </c>
      <c r="H22" s="10">
        <v>15568</v>
      </c>
      <c r="I22" s="11">
        <f t="shared" si="15"/>
        <v>2.2993800000000002</v>
      </c>
      <c r="J22" s="12">
        <f t="shared" ref="J22" si="18">D22/C22</f>
        <v>0.52159999999999995</v>
      </c>
      <c r="K22" s="11">
        <f t="shared" si="16"/>
        <v>184.41568000000001</v>
      </c>
      <c r="L22" s="12">
        <f t="shared" si="17"/>
        <v>1.2468462551557438E-2</v>
      </c>
      <c r="M22" s="12">
        <f t="shared" ref="M22" si="19">J22/K22</f>
        <v>2.8283929002132571E-3</v>
      </c>
      <c r="N22" s="12"/>
      <c r="O22" s="12"/>
      <c r="P22" s="13"/>
      <c r="Q22" s="13"/>
      <c r="R22" s="13"/>
      <c r="S22" s="13"/>
      <c r="T22" s="13">
        <v>3.3500000000000001E-3</v>
      </c>
      <c r="U22" s="13">
        <v>0.13125999999999999</v>
      </c>
      <c r="V22" s="13">
        <v>0.58604000000000001</v>
      </c>
      <c r="W22" s="13">
        <v>0.91791</v>
      </c>
      <c r="X22" s="13">
        <v>0.99351999999999996</v>
      </c>
      <c r="Y22" s="13">
        <v>0.99995000000000001</v>
      </c>
      <c r="Z22" s="14">
        <v>1</v>
      </c>
      <c r="AA22" s="14">
        <v>1</v>
      </c>
      <c r="AB22" s="9" t="s">
        <v>14</v>
      </c>
      <c r="AC22" s="9">
        <v>6</v>
      </c>
      <c r="AD22" t="s">
        <v>26</v>
      </c>
      <c r="AE22" s="20"/>
    </row>
    <row r="23" spans="1:31">
      <c r="A23" s="43" t="s">
        <v>8</v>
      </c>
      <c r="B23" s="15">
        <v>1</v>
      </c>
      <c r="C23" s="15">
        <v>249984</v>
      </c>
      <c r="D23" s="16">
        <v>74429</v>
      </c>
      <c r="E23" s="16">
        <v>2237311</v>
      </c>
      <c r="F23" s="16">
        <v>166554036</v>
      </c>
      <c r="G23" s="16">
        <v>15037</v>
      </c>
      <c r="H23" s="16">
        <v>76068</v>
      </c>
      <c r="I23" s="11">
        <f t="shared" ref="I23" si="20">E23/C23</f>
        <v>8.9498167882744504</v>
      </c>
      <c r="J23" s="12">
        <f t="shared" ref="J23" si="21">D23/C23</f>
        <v>0.29773505504352277</v>
      </c>
      <c r="K23" s="11">
        <f t="shared" ref="K23" si="22">F23/C23</f>
        <v>666.25878456221199</v>
      </c>
      <c r="L23" s="12">
        <f t="shared" ref="L23" si="23">I23/K23</f>
        <v>1.3432943768471635E-2</v>
      </c>
      <c r="M23" s="12">
        <f t="shared" ref="M23" si="24">J23/K23</f>
        <v>4.4687599164513786E-4</v>
      </c>
      <c r="N23" s="12"/>
      <c r="O23" s="12"/>
      <c r="P23" s="13"/>
      <c r="Q23" s="13"/>
      <c r="R23" s="19">
        <v>8.1810000000000008E-3</v>
      </c>
      <c r="S23" s="19">
        <v>0.25541999999999998</v>
      </c>
      <c r="T23" s="19">
        <v>0.71959399999999996</v>
      </c>
      <c r="U23" s="19">
        <v>0.93702399999999997</v>
      </c>
      <c r="V23" s="19">
        <v>0.98983900000000002</v>
      </c>
      <c r="W23" s="19">
        <v>0.99878</v>
      </c>
      <c r="X23" s="13">
        <v>0.99995599999999996</v>
      </c>
      <c r="Y23" s="13">
        <v>1</v>
      </c>
      <c r="Z23" s="13">
        <v>1</v>
      </c>
      <c r="AA23" s="13">
        <v>1</v>
      </c>
      <c r="AB23" s="15" t="s">
        <v>22</v>
      </c>
      <c r="AC23" s="15">
        <v>36</v>
      </c>
      <c r="AD23" t="s">
        <v>27</v>
      </c>
    </row>
    <row r="24" spans="1:31">
      <c r="A24" s="44"/>
      <c r="B24" s="9">
        <v>2</v>
      </c>
      <c r="C24" s="9">
        <v>99972</v>
      </c>
      <c r="D24" s="10">
        <v>208056</v>
      </c>
      <c r="E24" s="10">
        <v>7073872</v>
      </c>
      <c r="F24" s="10">
        <v>81738215</v>
      </c>
      <c r="G24" s="10">
        <v>19275</v>
      </c>
      <c r="H24" s="10">
        <v>93348</v>
      </c>
      <c r="I24" s="11">
        <f t="shared" ref="I24:I30" si="25">E24/C24</f>
        <v>70.758532389068932</v>
      </c>
      <c r="J24" s="12">
        <f t="shared" ref="J24:J30" si="26">D24/C24</f>
        <v>2.0811427199615893</v>
      </c>
      <c r="K24" s="11">
        <f t="shared" ref="K24:K30" si="27">F24/C24</f>
        <v>817.61108110270879</v>
      </c>
      <c r="L24" s="12">
        <f t="shared" ref="L24:L30" si="28">I24/K24</f>
        <v>8.6543020299623616E-2</v>
      </c>
      <c r="M24" s="12">
        <f t="shared" ref="M24:M30" si="29">J24/K24</f>
        <v>2.5453944645108775E-3</v>
      </c>
      <c r="N24" s="12"/>
      <c r="O24" s="12"/>
      <c r="P24" s="13"/>
      <c r="Q24" s="13">
        <v>1.0000000000000001E-5</v>
      </c>
      <c r="R24" s="13">
        <v>3.0328000000000001E-2</v>
      </c>
      <c r="S24" s="13">
        <v>0.41298600000000002</v>
      </c>
      <c r="T24" s="13">
        <v>0.835094</v>
      </c>
      <c r="U24" s="13">
        <v>0.97238199999999997</v>
      </c>
      <c r="V24" s="13">
        <v>0.99698900000000001</v>
      </c>
      <c r="W24" s="13">
        <v>0.99978999999999996</v>
      </c>
      <c r="X24" s="13">
        <v>0.99999000000000005</v>
      </c>
      <c r="Y24" s="13">
        <v>1</v>
      </c>
      <c r="Z24" s="13">
        <v>1</v>
      </c>
      <c r="AA24" s="13">
        <v>1</v>
      </c>
      <c r="AB24" s="15" t="s">
        <v>22</v>
      </c>
      <c r="AC24" s="15">
        <v>36</v>
      </c>
      <c r="AD24" t="s">
        <v>27</v>
      </c>
    </row>
    <row r="25" spans="1:31">
      <c r="A25" s="44"/>
      <c r="B25" s="15">
        <v>3</v>
      </c>
      <c r="C25" s="15">
        <v>49968</v>
      </c>
      <c r="D25" s="16">
        <v>175093</v>
      </c>
      <c r="E25" s="16">
        <v>5969967</v>
      </c>
      <c r="F25" s="16">
        <v>60495160</v>
      </c>
      <c r="G25" s="16">
        <v>31016</v>
      </c>
      <c r="H25" s="16">
        <v>127768</v>
      </c>
      <c r="I25" s="11">
        <f t="shared" si="25"/>
        <v>119.47580451488953</v>
      </c>
      <c r="J25" s="12">
        <f t="shared" si="26"/>
        <v>3.5041026256804355</v>
      </c>
      <c r="K25" s="11">
        <f t="shared" si="27"/>
        <v>1210.6780339417228</v>
      </c>
      <c r="L25" s="12">
        <f t="shared" si="28"/>
        <v>9.8685035298691659E-2</v>
      </c>
      <c r="M25" s="12">
        <f t="shared" si="29"/>
        <v>2.8943307200113197E-3</v>
      </c>
      <c r="N25" s="12"/>
      <c r="O25" s="12"/>
      <c r="P25" s="13"/>
      <c r="Q25" s="19">
        <v>1.781E-3</v>
      </c>
      <c r="R25" s="19">
        <v>0.20961399999999999</v>
      </c>
      <c r="S25" s="19">
        <v>0.733209</v>
      </c>
      <c r="T25" s="19">
        <v>0.95485100000000001</v>
      </c>
      <c r="U25" s="19">
        <v>0.99557700000000005</v>
      </c>
      <c r="V25" s="19">
        <v>0.99987999999999999</v>
      </c>
      <c r="W25" s="19">
        <v>1</v>
      </c>
      <c r="X25" s="13">
        <v>1</v>
      </c>
      <c r="Y25" s="13">
        <v>1</v>
      </c>
      <c r="Z25" s="13">
        <v>1</v>
      </c>
      <c r="AA25" s="13">
        <v>1</v>
      </c>
      <c r="AB25" s="15" t="s">
        <v>22</v>
      </c>
      <c r="AC25" s="15">
        <v>36</v>
      </c>
      <c r="AD25" t="s">
        <v>27</v>
      </c>
    </row>
    <row r="26" spans="1:31">
      <c r="A26" s="44"/>
      <c r="B26" s="9">
        <v>4</v>
      </c>
      <c r="C26" s="9">
        <v>14976</v>
      </c>
      <c r="D26" s="10">
        <v>1115469</v>
      </c>
      <c r="E26" s="10">
        <v>39137391</v>
      </c>
      <c r="F26" s="10">
        <v>19465035</v>
      </c>
      <c r="G26" s="10">
        <v>33646</v>
      </c>
      <c r="H26" s="10">
        <v>129124</v>
      </c>
      <c r="I26" s="11">
        <f t="shared" si="25"/>
        <v>2613.3407451923076</v>
      </c>
      <c r="J26" s="12">
        <f t="shared" si="26"/>
        <v>74.483774038461533</v>
      </c>
      <c r="K26" s="11">
        <f t="shared" si="27"/>
        <v>1299.7485977564102</v>
      </c>
      <c r="L26" s="12">
        <f t="shared" si="28"/>
        <v>2.0106509441159495</v>
      </c>
      <c r="M26" s="12">
        <f t="shared" si="29"/>
        <v>5.7306293053159166E-2</v>
      </c>
      <c r="N26" s="12"/>
      <c r="O26" s="12"/>
      <c r="P26" s="13"/>
      <c r="Q26" s="13">
        <v>2.003E-3</v>
      </c>
      <c r="R26" s="13">
        <v>0.25240400000000002</v>
      </c>
      <c r="S26" s="13">
        <v>0.78632500000000005</v>
      </c>
      <c r="T26" s="13">
        <v>0.969418</v>
      </c>
      <c r="U26" s="13">
        <v>0.99773000000000001</v>
      </c>
      <c r="V26" s="13">
        <v>0.99993299999999996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5" t="s">
        <v>22</v>
      </c>
      <c r="AC26" s="15">
        <v>36</v>
      </c>
      <c r="AD26" t="s">
        <v>27</v>
      </c>
    </row>
    <row r="27" spans="1:31">
      <c r="A27" s="44"/>
      <c r="B27" s="15">
        <v>5</v>
      </c>
      <c r="C27" s="15">
        <v>4968</v>
      </c>
      <c r="D27" s="16">
        <v>619217</v>
      </c>
      <c r="E27" s="16">
        <v>21384004</v>
      </c>
      <c r="F27" s="16">
        <v>9088762</v>
      </c>
      <c r="G27" s="16">
        <v>50068</v>
      </c>
      <c r="H27" s="16">
        <v>153232</v>
      </c>
      <c r="I27" s="11">
        <f t="shared" si="25"/>
        <v>4304.3486312399355</v>
      </c>
      <c r="J27" s="12">
        <f t="shared" si="26"/>
        <v>124.64110305958133</v>
      </c>
      <c r="K27" s="11">
        <f t="shared" si="27"/>
        <v>1829.4609500805152</v>
      </c>
      <c r="L27" s="12">
        <f t="shared" si="28"/>
        <v>2.3527961233884218</v>
      </c>
      <c r="M27" s="12">
        <f t="shared" si="29"/>
        <v>6.8129960934173436E-2</v>
      </c>
      <c r="N27" s="12"/>
      <c r="O27" s="12"/>
      <c r="P27" s="13"/>
      <c r="Q27" s="19">
        <v>3.6836000000000001E-2</v>
      </c>
      <c r="R27" s="19">
        <v>0.55515300000000001</v>
      </c>
      <c r="S27" s="19">
        <v>0.93095799999999995</v>
      </c>
      <c r="T27" s="19">
        <v>0.99214999999999998</v>
      </c>
      <c r="U27" s="19">
        <v>0.99959699999999996</v>
      </c>
      <c r="V27" s="19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5" t="s">
        <v>22</v>
      </c>
      <c r="AC27" s="15">
        <v>36</v>
      </c>
      <c r="AD27" t="s">
        <v>27</v>
      </c>
    </row>
    <row r="28" spans="1:31">
      <c r="A28" s="44"/>
      <c r="B28" s="9">
        <v>6</v>
      </c>
      <c r="C28" s="9">
        <v>972</v>
      </c>
      <c r="D28" s="10">
        <v>2386516</v>
      </c>
      <c r="E28" s="10">
        <v>81853500</v>
      </c>
      <c r="F28" s="10">
        <v>1871338</v>
      </c>
      <c r="G28" s="10">
        <v>52991</v>
      </c>
      <c r="H28" s="10">
        <v>145168</v>
      </c>
      <c r="I28" s="11">
        <f t="shared" si="25"/>
        <v>84211.419753086418</v>
      </c>
      <c r="J28" s="12">
        <f t="shared" si="26"/>
        <v>2455.2633744855966</v>
      </c>
      <c r="K28" s="11">
        <f t="shared" si="27"/>
        <v>1925.2448559670781</v>
      </c>
      <c r="L28" s="12">
        <f t="shared" si="28"/>
        <v>43.740628363235288</v>
      </c>
      <c r="M28" s="12">
        <f t="shared" si="29"/>
        <v>1.2752992778429124</v>
      </c>
      <c r="N28" s="12"/>
      <c r="O28" s="12"/>
      <c r="P28" s="13"/>
      <c r="Q28" s="13">
        <v>4.2181000000000003E-2</v>
      </c>
      <c r="R28" s="13">
        <v>0.59876499999999999</v>
      </c>
      <c r="S28" s="13">
        <v>0.94547300000000001</v>
      </c>
      <c r="T28" s="13">
        <v>0.99485599999999996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5" t="s">
        <v>22</v>
      </c>
      <c r="AC28" s="15">
        <v>36</v>
      </c>
      <c r="AD28" t="s">
        <v>27</v>
      </c>
    </row>
    <row r="29" spans="1:31">
      <c r="A29" s="44"/>
      <c r="B29" s="15">
        <v>7</v>
      </c>
      <c r="C29" s="15">
        <v>720</v>
      </c>
      <c r="D29" s="16">
        <v>2710389</v>
      </c>
      <c r="E29" s="16">
        <v>91554806</v>
      </c>
      <c r="F29" s="16">
        <v>1683098</v>
      </c>
      <c r="G29" s="16">
        <v>66354</v>
      </c>
      <c r="H29" s="16">
        <v>159720</v>
      </c>
      <c r="I29" s="11">
        <f t="shared" si="25"/>
        <v>127159.45277777778</v>
      </c>
      <c r="J29" s="12">
        <f t="shared" si="26"/>
        <v>3764.4291666666668</v>
      </c>
      <c r="K29" s="11">
        <f t="shared" si="27"/>
        <v>2337.6361111111109</v>
      </c>
      <c r="L29" s="12">
        <f t="shared" si="28"/>
        <v>54.396598415540872</v>
      </c>
      <c r="M29" s="12">
        <f t="shared" si="29"/>
        <v>1.6103572103347519</v>
      </c>
      <c r="N29" s="12"/>
      <c r="O29" s="12"/>
      <c r="P29" s="13"/>
      <c r="Q29" s="19">
        <v>0.13333300000000001</v>
      </c>
      <c r="R29" s="19">
        <v>0.77083299999999999</v>
      </c>
      <c r="S29" s="19">
        <v>0.97777800000000004</v>
      </c>
      <c r="T29" s="19">
        <v>0.99861100000000003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5" t="s">
        <v>22</v>
      </c>
      <c r="AC29" s="15">
        <v>36</v>
      </c>
      <c r="AD29" t="s">
        <v>27</v>
      </c>
    </row>
    <row r="30" spans="1:31">
      <c r="A30" s="44"/>
      <c r="B30" s="9">
        <v>8</v>
      </c>
      <c r="C30" s="9">
        <v>216</v>
      </c>
      <c r="D30" s="10">
        <v>15007092</v>
      </c>
      <c r="E30" s="10">
        <v>504576269</v>
      </c>
      <c r="F30" s="10">
        <v>530790</v>
      </c>
      <c r="G30" s="10">
        <v>70358</v>
      </c>
      <c r="H30" s="10">
        <v>151736</v>
      </c>
      <c r="I30" s="11">
        <f t="shared" si="25"/>
        <v>2336001.2453703703</v>
      </c>
      <c r="J30" s="12">
        <f t="shared" si="26"/>
        <v>69477.277777777781</v>
      </c>
      <c r="K30" s="11">
        <f t="shared" si="27"/>
        <v>2457.3611111111113</v>
      </c>
      <c r="L30" s="12">
        <f t="shared" si="28"/>
        <v>950.6137436651029</v>
      </c>
      <c r="M30" s="12">
        <f t="shared" si="29"/>
        <v>28.273124964675294</v>
      </c>
      <c r="N30" s="12"/>
      <c r="O30" s="12"/>
      <c r="P30" s="13"/>
      <c r="Q30" s="13">
        <v>0.175926</v>
      </c>
      <c r="R30" s="13">
        <v>0.796296</v>
      </c>
      <c r="S30" s="13">
        <v>0.97685200000000005</v>
      </c>
      <c r="T30" s="13">
        <v>0.99536999999999998</v>
      </c>
      <c r="U30" s="13">
        <v>0.99536999999999998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5" t="s">
        <v>22</v>
      </c>
      <c r="AC30" s="9">
        <v>36</v>
      </c>
      <c r="AD30" t="s">
        <v>27</v>
      </c>
    </row>
    <row r="32" spans="1:31">
      <c r="G32" s="24"/>
      <c r="H32" s="24"/>
      <c r="M32" s="34"/>
      <c r="N32" s="34"/>
      <c r="O32" s="34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2:30">
      <c r="B33">
        <v>1</v>
      </c>
      <c r="C33">
        <v>99996</v>
      </c>
      <c r="D33">
        <v>33331</v>
      </c>
      <c r="E33">
        <v>303064</v>
      </c>
      <c r="F33">
        <v>67148229</v>
      </c>
      <c r="G33">
        <v>15202</v>
      </c>
      <c r="H33">
        <v>73332</v>
      </c>
      <c r="I33" s="11">
        <f t="shared" ref="I33:I40" si="30">E33/C33</f>
        <v>3.030761230449218</v>
      </c>
      <c r="J33" s="12">
        <f t="shared" ref="J33:J40" si="31">D33/C33</f>
        <v>0.33332333293331734</v>
      </c>
      <c r="K33" s="11">
        <f t="shared" ref="K33:K40" si="32">F33/C33</f>
        <v>671.50915036601464</v>
      </c>
      <c r="L33" s="12">
        <f t="shared" ref="L33:L40" si="33">I33/K33</f>
        <v>4.513358051483383E-3</v>
      </c>
      <c r="M33" s="12">
        <f t="shared" ref="M33:M40" si="34">J33/K33</f>
        <v>4.9637943541295778E-4</v>
      </c>
      <c r="R33" s="26">
        <v>7.6899999999999998E-3</v>
      </c>
      <c r="S33" s="26">
        <v>0.26456099999999999</v>
      </c>
      <c r="T33" s="26">
        <v>0.73008899999999999</v>
      </c>
      <c r="U33" s="26">
        <v>0.93991800000000003</v>
      </c>
      <c r="V33" s="26">
        <v>0.99068000000000001</v>
      </c>
      <c r="W33" s="26">
        <v>0.99902999999999997</v>
      </c>
      <c r="X33" s="26">
        <v>0.99995000000000001</v>
      </c>
      <c r="Y33" s="27">
        <v>1</v>
      </c>
      <c r="Z33" s="27">
        <v>1</v>
      </c>
      <c r="AA33" s="27">
        <v>1</v>
      </c>
      <c r="AB33" t="s">
        <v>14</v>
      </c>
      <c r="AC33">
        <v>12</v>
      </c>
      <c r="AD33" t="s">
        <v>28</v>
      </c>
    </row>
    <row r="34" spans="2:30" ht="18" customHeight="1">
      <c r="B34">
        <v>2</v>
      </c>
      <c r="C34">
        <v>49992</v>
      </c>
      <c r="D34">
        <v>116281</v>
      </c>
      <c r="E34">
        <v>1342565</v>
      </c>
      <c r="F34">
        <v>41000965</v>
      </c>
      <c r="G34">
        <v>19381</v>
      </c>
      <c r="H34">
        <v>104388</v>
      </c>
      <c r="I34" s="11">
        <f t="shared" si="30"/>
        <v>26.855596895503279</v>
      </c>
      <c r="J34" s="12">
        <f t="shared" si="31"/>
        <v>2.3259921587453993</v>
      </c>
      <c r="K34" s="11">
        <f t="shared" si="32"/>
        <v>820.15052408385338</v>
      </c>
      <c r="L34" s="12">
        <f t="shared" si="33"/>
        <v>3.27447171060486E-2</v>
      </c>
      <c r="M34" s="12">
        <f t="shared" si="34"/>
        <v>2.8360552001641913E-3</v>
      </c>
      <c r="Q34" s="26">
        <v>2.0000000000000002E-5</v>
      </c>
      <c r="R34" s="26">
        <v>3.1605000000000001E-2</v>
      </c>
      <c r="S34" s="26">
        <v>0.42150700000000002</v>
      </c>
      <c r="T34" s="26">
        <v>0.83889400000000003</v>
      </c>
      <c r="U34" s="26">
        <v>0.972916</v>
      </c>
      <c r="V34" s="26">
        <v>0.99707999999999997</v>
      </c>
      <c r="W34" s="26">
        <v>0.99980000000000002</v>
      </c>
      <c r="X34" s="26">
        <v>1</v>
      </c>
      <c r="Y34" s="41">
        <v>1</v>
      </c>
      <c r="Z34" s="41">
        <v>1</v>
      </c>
      <c r="AA34" s="41">
        <v>1</v>
      </c>
      <c r="AB34" t="s">
        <v>14</v>
      </c>
      <c r="AC34">
        <v>12</v>
      </c>
      <c r="AD34" t="s">
        <v>28</v>
      </c>
    </row>
    <row r="35" spans="2:30" ht="17" customHeight="1">
      <c r="B35">
        <v>3</v>
      </c>
      <c r="C35">
        <v>24996</v>
      </c>
      <c r="D35">
        <v>167124</v>
      </c>
      <c r="E35">
        <v>1959317</v>
      </c>
      <c r="F35">
        <v>29904421</v>
      </c>
      <c r="G35">
        <v>30615</v>
      </c>
      <c r="H35">
        <v>126960</v>
      </c>
      <c r="I35" s="11">
        <f t="shared" si="30"/>
        <v>78.385221635461676</v>
      </c>
      <c r="J35" s="12">
        <f t="shared" si="31"/>
        <v>6.6860297647623623</v>
      </c>
      <c r="K35" s="11">
        <f t="shared" si="32"/>
        <v>1196.3682589214275</v>
      </c>
      <c r="L35" s="12">
        <f t="shared" si="33"/>
        <v>6.5519309001167425E-2</v>
      </c>
      <c r="M35" s="12">
        <f t="shared" si="34"/>
        <v>5.5886051095923239E-3</v>
      </c>
      <c r="Q35" s="26">
        <v>1.1199999999999999E-3</v>
      </c>
      <c r="R35" s="26">
        <v>0.203233</v>
      </c>
      <c r="S35" s="26">
        <v>0.72839699999999996</v>
      </c>
      <c r="T35" s="26">
        <v>0.95127200000000001</v>
      </c>
      <c r="U35" s="26">
        <v>0.99459900000000001</v>
      </c>
      <c r="V35" s="26">
        <v>0.99972000000000005</v>
      </c>
      <c r="W35" s="26">
        <v>0.99995999999999996</v>
      </c>
      <c r="X35" s="27">
        <v>1</v>
      </c>
      <c r="Y35" s="25">
        <v>1</v>
      </c>
      <c r="Z35" s="25">
        <v>1</v>
      </c>
      <c r="AA35" s="27">
        <v>1</v>
      </c>
      <c r="AB35" t="s">
        <v>14</v>
      </c>
      <c r="AC35">
        <v>12</v>
      </c>
      <c r="AD35" t="s">
        <v>28</v>
      </c>
    </row>
    <row r="36" spans="2:30">
      <c r="B36">
        <v>4</v>
      </c>
      <c r="C36">
        <v>15000</v>
      </c>
      <c r="D36">
        <v>1370228</v>
      </c>
      <c r="E36">
        <v>16333695</v>
      </c>
      <c r="F36">
        <v>19279774</v>
      </c>
      <c r="G36">
        <v>33235</v>
      </c>
      <c r="H36">
        <v>127012</v>
      </c>
      <c r="I36" s="11">
        <f t="shared" si="30"/>
        <v>1088.913</v>
      </c>
      <c r="J36" s="12">
        <f t="shared" si="31"/>
        <v>91.348533333333336</v>
      </c>
      <c r="K36" s="11">
        <f t="shared" si="32"/>
        <v>1285.3182666666667</v>
      </c>
      <c r="L36" s="12">
        <f t="shared" si="33"/>
        <v>0.8471932814150207</v>
      </c>
      <c r="M36" s="12">
        <f t="shared" si="34"/>
        <v>7.1070750103191041E-2</v>
      </c>
      <c r="Q36" s="26">
        <v>2E-3</v>
      </c>
      <c r="R36" s="26">
        <v>0.24773300000000001</v>
      </c>
      <c r="S36" s="26">
        <v>0.77793299999999999</v>
      </c>
      <c r="T36" s="26">
        <v>0.96846699999999997</v>
      </c>
      <c r="U36" s="26">
        <v>0.99719999999999998</v>
      </c>
      <c r="V36" s="26">
        <v>0.99980000000000002</v>
      </c>
      <c r="W36" s="27">
        <v>1</v>
      </c>
      <c r="X36" s="27">
        <v>1</v>
      </c>
      <c r="Y36" s="25">
        <v>1</v>
      </c>
      <c r="Z36" s="25">
        <v>1</v>
      </c>
      <c r="AA36" s="27">
        <v>1</v>
      </c>
      <c r="AB36" t="s">
        <v>14</v>
      </c>
      <c r="AC36">
        <v>12</v>
      </c>
      <c r="AD36" t="s">
        <v>28</v>
      </c>
    </row>
    <row r="37" spans="2:30">
      <c r="B37">
        <v>5</v>
      </c>
      <c r="C37">
        <v>4992</v>
      </c>
      <c r="D37">
        <v>1090481</v>
      </c>
      <c r="E37">
        <v>12790402</v>
      </c>
      <c r="F37">
        <v>9129459</v>
      </c>
      <c r="G37">
        <v>50074</v>
      </c>
      <c r="H37">
        <v>167856</v>
      </c>
      <c r="I37" s="11">
        <f t="shared" si="30"/>
        <v>2562.1798878205127</v>
      </c>
      <c r="J37" s="12">
        <f t="shared" si="31"/>
        <v>218.44571314102564</v>
      </c>
      <c r="K37" s="11">
        <f t="shared" si="32"/>
        <v>1828.8179086538462</v>
      </c>
      <c r="L37" s="12">
        <f t="shared" si="33"/>
        <v>1.4010032796028766</v>
      </c>
      <c r="M37" s="12">
        <f t="shared" si="34"/>
        <v>0.11944639874060445</v>
      </c>
      <c r="Q37" s="26">
        <v>4.1667000000000003E-2</v>
      </c>
      <c r="R37" s="26">
        <v>0.54787699999999995</v>
      </c>
      <c r="S37" s="26">
        <v>0.92888599999999999</v>
      </c>
      <c r="T37" s="26">
        <v>0.992788</v>
      </c>
      <c r="U37" s="27">
        <v>1</v>
      </c>
      <c r="V37" s="27">
        <v>1</v>
      </c>
      <c r="W37" s="27">
        <v>1</v>
      </c>
      <c r="X37" s="27">
        <v>1</v>
      </c>
      <c r="Y37" s="25">
        <v>1</v>
      </c>
      <c r="Z37" s="25">
        <v>1</v>
      </c>
      <c r="AA37" s="27">
        <v>1</v>
      </c>
      <c r="AB37" t="s">
        <v>14</v>
      </c>
      <c r="AC37">
        <v>12</v>
      </c>
      <c r="AD37" t="s">
        <v>28</v>
      </c>
    </row>
    <row r="38" spans="2:30">
      <c r="B38">
        <v>6</v>
      </c>
      <c r="C38">
        <v>996</v>
      </c>
      <c r="D38">
        <v>3237741</v>
      </c>
      <c r="E38">
        <v>38160186</v>
      </c>
      <c r="F38">
        <v>1955009</v>
      </c>
      <c r="G38">
        <v>54299</v>
      </c>
      <c r="H38">
        <v>150544</v>
      </c>
      <c r="I38" s="11">
        <f t="shared" si="30"/>
        <v>38313.439759036148</v>
      </c>
      <c r="J38" s="12">
        <f t="shared" si="31"/>
        <v>3250.7439759036147</v>
      </c>
      <c r="K38" s="11">
        <f t="shared" si="32"/>
        <v>1962.8604417670683</v>
      </c>
      <c r="L38" s="12">
        <f t="shared" si="33"/>
        <v>19.519186868193447</v>
      </c>
      <c r="M38" s="12">
        <f t="shared" si="34"/>
        <v>1.6561258797274079</v>
      </c>
      <c r="Q38" s="26">
        <v>5.2208999999999998E-2</v>
      </c>
      <c r="R38" s="26">
        <v>0.625502</v>
      </c>
      <c r="S38" s="26">
        <v>0.95682699999999998</v>
      </c>
      <c r="T38" s="26">
        <v>0.99598399999999998</v>
      </c>
      <c r="U38" s="27">
        <v>1</v>
      </c>
      <c r="V38" s="27">
        <v>1</v>
      </c>
      <c r="W38" s="27">
        <v>1</v>
      </c>
      <c r="X38" s="27">
        <v>1</v>
      </c>
      <c r="Y38" s="25">
        <v>1</v>
      </c>
      <c r="Z38" s="25">
        <v>1</v>
      </c>
      <c r="AA38" s="27">
        <v>1</v>
      </c>
      <c r="AB38" t="s">
        <v>14</v>
      </c>
      <c r="AC38">
        <v>12</v>
      </c>
      <c r="AD38" t="s">
        <v>28</v>
      </c>
    </row>
    <row r="39" spans="2:30">
      <c r="B39">
        <v>7</v>
      </c>
      <c r="C39">
        <v>744</v>
      </c>
      <c r="D39">
        <v>4698521</v>
      </c>
      <c r="E39">
        <v>54432674</v>
      </c>
      <c r="F39">
        <v>1727792</v>
      </c>
      <c r="G39">
        <v>65857</v>
      </c>
      <c r="H39">
        <v>161692</v>
      </c>
      <c r="I39" s="11">
        <f t="shared" si="30"/>
        <v>73162.196236559146</v>
      </c>
      <c r="J39" s="12">
        <f t="shared" si="31"/>
        <v>6315.2163978494627</v>
      </c>
      <c r="K39" s="11">
        <f t="shared" si="32"/>
        <v>2322.3010752688174</v>
      </c>
      <c r="L39" s="12">
        <f t="shared" si="33"/>
        <v>31.504182216377899</v>
      </c>
      <c r="M39" s="12">
        <f t="shared" si="34"/>
        <v>2.719378837267449</v>
      </c>
      <c r="Q39" s="26">
        <v>0.137097</v>
      </c>
      <c r="R39" s="26">
        <v>0.74731199999999998</v>
      </c>
      <c r="S39" s="26">
        <v>0.97311800000000004</v>
      </c>
      <c r="T39" s="26">
        <v>0.99865599999999999</v>
      </c>
      <c r="U39" s="27">
        <v>1</v>
      </c>
      <c r="V39" s="27">
        <v>1</v>
      </c>
      <c r="W39" s="27">
        <v>1</v>
      </c>
      <c r="X39" s="27">
        <v>1</v>
      </c>
      <c r="Y39" s="25">
        <v>1</v>
      </c>
      <c r="Z39" s="25">
        <v>1</v>
      </c>
      <c r="AA39" s="27">
        <v>1</v>
      </c>
      <c r="AB39" t="s">
        <v>14</v>
      </c>
      <c r="AC39">
        <v>12</v>
      </c>
      <c r="AD39" t="s">
        <v>28</v>
      </c>
    </row>
    <row r="40" spans="2:30">
      <c r="B40">
        <v>8</v>
      </c>
      <c r="C40">
        <v>240</v>
      </c>
      <c r="D40">
        <v>21036856</v>
      </c>
      <c r="E40">
        <v>245116942</v>
      </c>
      <c r="F40">
        <v>566226</v>
      </c>
      <c r="G40">
        <v>67156</v>
      </c>
      <c r="H40">
        <v>150316</v>
      </c>
      <c r="I40" s="11">
        <f t="shared" si="30"/>
        <v>1021320.5916666667</v>
      </c>
      <c r="J40" s="12">
        <f t="shared" si="31"/>
        <v>87653.566666666666</v>
      </c>
      <c r="K40" s="11">
        <f t="shared" si="32"/>
        <v>2359.2750000000001</v>
      </c>
      <c r="L40" s="12">
        <f t="shared" si="33"/>
        <v>432.89594967380515</v>
      </c>
      <c r="M40" s="12">
        <f t="shared" si="34"/>
        <v>37.152755260267099</v>
      </c>
      <c r="Q40" s="26">
        <v>0.14583299999999999</v>
      </c>
      <c r="R40" s="26">
        <v>0.77083299999999999</v>
      </c>
      <c r="S40" s="26">
        <v>0.96666700000000005</v>
      </c>
      <c r="T40" s="26">
        <v>0.99583299999999997</v>
      </c>
      <c r="U40" s="27">
        <v>1</v>
      </c>
      <c r="V40" s="27">
        <v>1</v>
      </c>
      <c r="W40" s="27">
        <v>1</v>
      </c>
      <c r="X40" s="27">
        <v>1</v>
      </c>
      <c r="Y40" s="25">
        <v>1</v>
      </c>
      <c r="Z40" s="25">
        <v>1</v>
      </c>
      <c r="AA40" s="27">
        <v>1</v>
      </c>
      <c r="AB40" t="s">
        <v>14</v>
      </c>
      <c r="AC40">
        <v>12</v>
      </c>
      <c r="AD40" t="s">
        <v>28</v>
      </c>
    </row>
    <row r="41" spans="2:30">
      <c r="G41" s="24"/>
      <c r="Y41" s="25"/>
      <c r="Z41" s="25"/>
    </row>
    <row r="42" spans="2:30">
      <c r="Y42" s="25"/>
      <c r="Z42" s="25"/>
    </row>
    <row r="43" spans="2:30">
      <c r="Y43" s="25"/>
      <c r="Z43" s="25"/>
    </row>
    <row r="48" spans="2:30">
      <c r="Z48" s="25"/>
    </row>
    <row r="51" spans="25:26">
      <c r="Y51" s="27"/>
      <c r="Z51" s="27"/>
    </row>
    <row r="52" spans="25:26">
      <c r="Y52" s="27"/>
      <c r="Z52" s="27"/>
    </row>
    <row r="53" spans="25:26">
      <c r="Y53" s="27"/>
      <c r="Z53" s="27"/>
    </row>
    <row r="54" spans="25:26">
      <c r="Y54" s="27"/>
      <c r="Z54" s="27"/>
    </row>
    <row r="55" spans="25:26">
      <c r="Y55" s="27"/>
      <c r="Z55" s="27"/>
    </row>
    <row r="56" spans="25:26">
      <c r="Y56" s="27"/>
      <c r="Z56" s="27"/>
    </row>
    <row r="59" spans="25:26">
      <c r="Y59" s="27"/>
      <c r="Z59" s="27"/>
    </row>
    <row r="60" spans="25:26">
      <c r="Y60" s="27"/>
      <c r="Z60" s="27"/>
    </row>
    <row r="61" spans="25:26">
      <c r="Y61" s="27"/>
      <c r="Z61" s="27"/>
    </row>
    <row r="62" spans="25:26">
      <c r="Y62" s="27"/>
      <c r="Z62" s="27"/>
    </row>
    <row r="63" spans="25:26">
      <c r="Y63" s="27"/>
      <c r="Z63" s="27"/>
    </row>
    <row r="64" spans="25:26">
      <c r="Y64" s="27"/>
      <c r="Z64" s="27"/>
    </row>
  </sheetData>
  <mergeCells count="6">
    <mergeCell ref="AB1:AC1"/>
    <mergeCell ref="A10:A17"/>
    <mergeCell ref="A23:A30"/>
    <mergeCell ref="N1:AA1"/>
    <mergeCell ref="N6:AA6"/>
    <mergeCell ref="N19:AA19"/>
  </mergeCells>
  <conditionalFormatting sqref="F68:F73">
    <cfRule type="cellIs" dxfId="0" priority="37" operator="greaterThan">
      <formula>0</formula>
    </cfRule>
  </conditionalFormatting>
  <conditionalFormatting sqref="H10:H13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85">
      <colorScale>
        <cfvo type="min"/>
        <cfvo type="max"/>
        <color rgb="FFFFEF9C"/>
        <color rgb="FF63BE7B"/>
      </colorScale>
    </cfRule>
  </conditionalFormatting>
  <conditionalFormatting sqref="P10:AA1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P14:AA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AA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6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P23:AA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P27:AA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AA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P4:Y4">
    <cfRule type="colorScale" priority="18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3:AA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92">
      <colorScale>
        <cfvo type="min"/>
        <cfvo type="max"/>
        <color rgb="FFFFEF9C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94">
      <colorScale>
        <cfvo type="min"/>
        <cfvo type="max"/>
        <color rgb="FFFFEF9C"/>
        <color rgb="FF63BE7B"/>
      </colorScale>
    </cfRule>
  </conditionalFormatting>
  <conditionalFormatting sqref="P3:AA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 P22:Y22">
    <cfRule type="colorScale" priority="1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:AA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AA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AA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 P9:Y9">
    <cfRule type="colorScale" priority="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8:A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8">
      <colorScale>
        <cfvo type="min"/>
        <cfvo type="max"/>
        <color rgb="FFFFEF9C"/>
        <color rgb="FF63BE7B"/>
      </colorScale>
    </cfRule>
  </conditionalFormatting>
  <conditionalFormatting sqref="P8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H30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B27" sqref="B2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47" t="s">
        <v>5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3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43" t="s">
        <v>8</v>
      </c>
      <c r="B3" s="15">
        <v>1</v>
      </c>
      <c r="C3" s="15">
        <v>249996</v>
      </c>
      <c r="D3" s="16">
        <v>95562</v>
      </c>
      <c r="E3" s="16">
        <v>1015780</v>
      </c>
      <c r="F3" s="16">
        <v>167718240</v>
      </c>
      <c r="G3" s="16">
        <v>15171</v>
      </c>
      <c r="H3" s="16">
        <v>77880</v>
      </c>
      <c r="I3" s="17">
        <f t="shared" ref="I3:I6" si="0">E3/C3</f>
        <v>4.0631850109601757</v>
      </c>
      <c r="J3" s="18">
        <f t="shared" ref="J3:J6" si="1">D3/C3</f>
        <v>0.38225411606585707</v>
      </c>
      <c r="K3" s="17">
        <f t="shared" ref="K3:K6" si="2">F3/C3</f>
        <v>670.88369413910618</v>
      </c>
      <c r="L3" s="18">
        <f t="shared" ref="L3:L6" si="3">I3/K3</f>
        <v>6.0564670843195117E-3</v>
      </c>
      <c r="M3" s="18">
        <f t="shared" ref="M3:M6" si="4">J3/K3</f>
        <v>5.6977702604081712E-4</v>
      </c>
      <c r="N3" s="13"/>
      <c r="O3" s="13"/>
      <c r="P3" s="19">
        <v>8.3400000000000002E-3</v>
      </c>
      <c r="Q3" s="19">
        <v>0.26139200000000001</v>
      </c>
      <c r="R3" s="19">
        <v>0.72506400000000004</v>
      </c>
      <c r="S3" s="19">
        <v>0.938523</v>
      </c>
      <c r="T3" s="19">
        <v>0.99048400000000003</v>
      </c>
      <c r="U3" s="19">
        <v>0.999</v>
      </c>
      <c r="V3" s="13">
        <v>0.99995199999999995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23</v>
      </c>
    </row>
    <row r="4" spans="1:28">
      <c r="A4" s="44"/>
      <c r="B4" s="9">
        <v>2</v>
      </c>
      <c r="C4" s="9">
        <v>99996</v>
      </c>
      <c r="D4" s="10">
        <v>230768</v>
      </c>
      <c r="E4" s="10">
        <v>2708682</v>
      </c>
      <c r="F4" s="10">
        <v>81913787</v>
      </c>
      <c r="G4" s="10">
        <v>19320</v>
      </c>
      <c r="H4" s="10">
        <v>79056</v>
      </c>
      <c r="I4" s="17">
        <f t="shared" si="0"/>
        <v>27.087903516140646</v>
      </c>
      <c r="J4" s="18">
        <f t="shared" si="1"/>
        <v>2.3077723108924357</v>
      </c>
      <c r="K4" s="17">
        <f t="shared" si="2"/>
        <v>819.17063682547303</v>
      </c>
      <c r="L4" s="18">
        <f t="shared" si="3"/>
        <v>3.306747373308476E-2</v>
      </c>
      <c r="M4" s="18">
        <f t="shared" si="4"/>
        <v>2.8172058508294825E-3</v>
      </c>
      <c r="N4" s="13"/>
      <c r="O4" s="13"/>
      <c r="P4" s="13">
        <v>3.0800999999999999E-2</v>
      </c>
      <c r="Q4" s="13">
        <v>0.41367700000000002</v>
      </c>
      <c r="R4" s="13">
        <v>0.83651299999999995</v>
      </c>
      <c r="S4" s="13">
        <v>0.97269899999999998</v>
      </c>
      <c r="T4" s="13">
        <v>0.99709999999999999</v>
      </c>
      <c r="U4" s="13">
        <v>0.99968999999999997</v>
      </c>
      <c r="V4" s="13">
        <v>0.99999000000000005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23</v>
      </c>
    </row>
    <row r="5" spans="1:28">
      <c r="A5" s="44"/>
      <c r="B5" s="15">
        <v>3</v>
      </c>
      <c r="C5" s="15">
        <v>49992</v>
      </c>
      <c r="D5" s="16">
        <v>356679</v>
      </c>
      <c r="E5" s="16">
        <v>4224025</v>
      </c>
      <c r="F5" s="16">
        <v>61425164</v>
      </c>
      <c r="G5" s="16">
        <v>31608</v>
      </c>
      <c r="H5" s="16">
        <v>136476</v>
      </c>
      <c r="I5" s="17">
        <f t="shared" si="0"/>
        <v>84.49401904304689</v>
      </c>
      <c r="J5" s="18">
        <f t="shared" si="1"/>
        <v>7.1347215554488717</v>
      </c>
      <c r="K5" s="17">
        <f t="shared" si="2"/>
        <v>1228.6998719795167</v>
      </c>
      <c r="L5" s="18">
        <f t="shared" si="3"/>
        <v>6.8767012164591051E-2</v>
      </c>
      <c r="M5" s="18">
        <f t="shared" si="4"/>
        <v>5.8067244232347512E-3</v>
      </c>
      <c r="N5" s="13"/>
      <c r="O5" s="19">
        <v>2.1800000000000001E-3</v>
      </c>
      <c r="P5" s="19">
        <v>0.223576</v>
      </c>
      <c r="Q5" s="19">
        <v>0.74361900000000003</v>
      </c>
      <c r="R5" s="19">
        <v>0.95533299999999999</v>
      </c>
      <c r="S5" s="19">
        <v>0.99459900000000001</v>
      </c>
      <c r="T5" s="19">
        <v>0.99972000000000005</v>
      </c>
      <c r="U5" s="19">
        <v>1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23</v>
      </c>
    </row>
    <row r="6" spans="1:28">
      <c r="A6" s="44"/>
      <c r="B6" s="9">
        <v>4</v>
      </c>
      <c r="C6" s="9">
        <v>15000</v>
      </c>
      <c r="D6" s="10">
        <v>1536196</v>
      </c>
      <c r="E6" s="10">
        <v>18337664</v>
      </c>
      <c r="F6" s="10">
        <v>19764673</v>
      </c>
      <c r="G6" s="10">
        <v>34215</v>
      </c>
      <c r="H6" s="10">
        <v>139612</v>
      </c>
      <c r="I6" s="17">
        <f t="shared" si="0"/>
        <v>1222.5109333333332</v>
      </c>
      <c r="J6" s="18">
        <f t="shared" si="1"/>
        <v>102.41306666666667</v>
      </c>
      <c r="K6" s="17">
        <f t="shared" si="2"/>
        <v>1317.6448666666668</v>
      </c>
      <c r="L6" s="18">
        <f t="shared" si="3"/>
        <v>0.92780001976253279</v>
      </c>
      <c r="M6" s="18">
        <f t="shared" si="4"/>
        <v>7.772433169018278E-2</v>
      </c>
      <c r="N6" s="13"/>
      <c r="O6" s="13">
        <v>3.2000000000000002E-3</v>
      </c>
      <c r="P6" s="13">
        <v>0.26479999999999998</v>
      </c>
      <c r="Q6" s="13">
        <v>0.79186699999999999</v>
      </c>
      <c r="R6" s="13">
        <v>0.97166699999999995</v>
      </c>
      <c r="S6" s="13">
        <v>0.99813300000000005</v>
      </c>
      <c r="T6" s="13">
        <v>0.99986699999999995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23</v>
      </c>
    </row>
    <row r="7" spans="1:28">
      <c r="A7" s="44"/>
      <c r="B7" s="15">
        <v>5</v>
      </c>
      <c r="C7" s="15">
        <v>4992</v>
      </c>
      <c r="D7" s="16">
        <v>1144277</v>
      </c>
      <c r="E7" s="16">
        <v>13574233</v>
      </c>
      <c r="F7" s="16">
        <v>9309472</v>
      </c>
      <c r="G7" s="16">
        <v>51209</v>
      </c>
      <c r="H7" s="16">
        <v>159256</v>
      </c>
      <c r="I7" s="17">
        <f t="shared" ref="I7:I8" si="5">E7/C7</f>
        <v>2719.1973157051284</v>
      </c>
      <c r="J7" s="18">
        <f t="shared" ref="J7:J8" si="6">D7/C7</f>
        <v>229.22215544871796</v>
      </c>
      <c r="K7" s="17">
        <f t="shared" ref="K7:K8" si="7">F7/C7</f>
        <v>1864.8782051282051</v>
      </c>
      <c r="L7" s="18">
        <f t="shared" ref="L7:L8" si="8">I7/K7</f>
        <v>1.4581098691741059</v>
      </c>
      <c r="M7" s="18">
        <f t="shared" ref="M7:M8" si="9">J7/K7</f>
        <v>0.12291534901227481</v>
      </c>
      <c r="N7" s="13"/>
      <c r="O7" s="19">
        <v>4.2067E-2</v>
      </c>
      <c r="P7" s="19">
        <v>0.57211500000000004</v>
      </c>
      <c r="Q7" s="19">
        <v>0.93429499999999999</v>
      </c>
      <c r="R7" s="19">
        <v>0.99419100000000005</v>
      </c>
      <c r="S7" s="19">
        <v>0.99859799999999999</v>
      </c>
      <c r="T7" s="19">
        <v>0.99980000000000002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23</v>
      </c>
    </row>
    <row r="8" spans="1:28">
      <c r="A8" s="44"/>
      <c r="B8" s="9">
        <v>6</v>
      </c>
      <c r="C8" s="9">
        <v>996</v>
      </c>
      <c r="D8" s="10">
        <v>3271445</v>
      </c>
      <c r="E8" s="10">
        <v>38366544</v>
      </c>
      <c r="F8" s="10">
        <v>1942471</v>
      </c>
      <c r="G8" s="10">
        <v>53842</v>
      </c>
      <c r="H8" s="10">
        <v>153196</v>
      </c>
      <c r="I8" s="17">
        <f t="shared" si="5"/>
        <v>38520.626506024098</v>
      </c>
      <c r="J8" s="18">
        <f t="shared" si="6"/>
        <v>3284.5833333333335</v>
      </c>
      <c r="K8" s="17">
        <f t="shared" si="7"/>
        <v>1950.2720883534137</v>
      </c>
      <c r="L8" s="18">
        <f t="shared" si="8"/>
        <v>19.751411475383673</v>
      </c>
      <c r="M8" s="18">
        <f t="shared" si="9"/>
        <v>1.6841667134284115</v>
      </c>
      <c r="N8" s="13"/>
      <c r="O8" s="13">
        <v>5.5220999999999999E-2</v>
      </c>
      <c r="P8" s="13">
        <v>0.59738999999999998</v>
      </c>
      <c r="Q8" s="13">
        <v>0.95281099999999996</v>
      </c>
      <c r="R8" s="13">
        <v>0.998996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10" spans="1:28">
      <c r="G10" s="24">
        <f>SUM(G3:G8)</f>
        <v>205365</v>
      </c>
      <c r="H10" s="24">
        <f>SUM(H3:H8)</f>
        <v>745476</v>
      </c>
      <c r="M10" s="34">
        <f>SUM(M3:M8)</f>
        <v>1.8940001014309742</v>
      </c>
      <c r="N10" s="26">
        <f>SUM(N3:N8)/6</f>
        <v>0</v>
      </c>
      <c r="O10" s="26">
        <f>SUM(O3:O8)/6</f>
        <v>1.7111333333333336E-2</v>
      </c>
      <c r="P10" s="26">
        <f t="shared" ref="P10:Y10" si="10">SUM(P3:P8)/6</f>
        <v>0.28283700000000001</v>
      </c>
      <c r="Q10" s="35">
        <f t="shared" si="10"/>
        <v>0.68294349999999993</v>
      </c>
      <c r="R10" s="26">
        <f t="shared" si="10"/>
        <v>0.91362733333333335</v>
      </c>
      <c r="S10" s="26">
        <f t="shared" si="10"/>
        <v>0.98375866666666667</v>
      </c>
      <c r="T10" s="26">
        <f t="shared" si="10"/>
        <v>0.99782850000000012</v>
      </c>
      <c r="U10" s="26">
        <f t="shared" si="10"/>
        <v>0.99978166666666668</v>
      </c>
      <c r="V10" s="26">
        <f t="shared" si="10"/>
        <v>0.99999033333333331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3261.2100751807998</v>
      </c>
    </row>
    <row r="14" spans="1:28" ht="60">
      <c r="B14" s="2" t="s">
        <v>7</v>
      </c>
      <c r="C14" s="3" t="s">
        <v>1</v>
      </c>
      <c r="D14" s="4" t="s">
        <v>9</v>
      </c>
      <c r="E14" s="4" t="s">
        <v>11</v>
      </c>
      <c r="F14" s="4" t="s">
        <v>12</v>
      </c>
      <c r="G14" s="5" t="s">
        <v>3</v>
      </c>
      <c r="H14" s="6" t="s">
        <v>4</v>
      </c>
      <c r="I14" s="5" t="s">
        <v>2</v>
      </c>
      <c r="J14" s="5" t="s">
        <v>17</v>
      </c>
      <c r="K14" s="5" t="s">
        <v>10</v>
      </c>
      <c r="L14" s="5" t="s">
        <v>20</v>
      </c>
      <c r="M14" s="5" t="s">
        <v>19</v>
      </c>
      <c r="N14" s="7">
        <v>16384</v>
      </c>
      <c r="O14" s="7">
        <v>8192</v>
      </c>
      <c r="P14" s="7">
        <v>4096</v>
      </c>
      <c r="Q14" s="36">
        <v>2048</v>
      </c>
      <c r="R14" s="7">
        <v>1024</v>
      </c>
      <c r="S14" s="7">
        <v>512</v>
      </c>
      <c r="T14" s="7">
        <v>256</v>
      </c>
      <c r="U14" s="7">
        <v>128</v>
      </c>
      <c r="V14" s="7">
        <v>64</v>
      </c>
      <c r="W14" s="7">
        <v>32</v>
      </c>
      <c r="X14" s="7">
        <v>16</v>
      </c>
      <c r="Y14" s="7">
        <v>8</v>
      </c>
      <c r="Z14" s="8" t="s">
        <v>15</v>
      </c>
      <c r="AA14" s="8" t="s">
        <v>16</v>
      </c>
      <c r="AB14" s="8" t="s">
        <v>21</v>
      </c>
    </row>
    <row r="15" spans="1:28">
      <c r="B15" s="15">
        <v>1</v>
      </c>
      <c r="C15" s="15">
        <v>249996</v>
      </c>
      <c r="D15" s="16">
        <v>192677</v>
      </c>
      <c r="E15" s="16">
        <v>2067800</v>
      </c>
      <c r="F15" s="16">
        <v>166103240</v>
      </c>
      <c r="G15" s="16">
        <v>14973</v>
      </c>
      <c r="H15" s="16">
        <v>76800</v>
      </c>
      <c r="I15" s="17"/>
      <c r="J15" s="18"/>
      <c r="K15" s="17"/>
      <c r="L15" s="18"/>
      <c r="M15" s="18"/>
      <c r="N15" s="13"/>
      <c r="O15" s="13"/>
      <c r="P15" s="19">
        <v>8.2000000000000007E-3</v>
      </c>
      <c r="Q15" s="19">
        <v>0.24967600000000001</v>
      </c>
      <c r="R15" s="19">
        <v>0.71625499999999998</v>
      </c>
      <c r="S15" s="19">
        <v>0.93696699999999999</v>
      </c>
      <c r="T15" s="19">
        <v>0.99006799999999995</v>
      </c>
      <c r="U15" s="19">
        <v>0.99899199999999999</v>
      </c>
      <c r="V15" s="13">
        <v>0.99996799999999997</v>
      </c>
      <c r="W15" s="13">
        <v>1</v>
      </c>
      <c r="X15" s="13">
        <v>1</v>
      </c>
      <c r="Y15" s="13">
        <v>1</v>
      </c>
      <c r="Z15" s="15" t="s">
        <v>14</v>
      </c>
      <c r="AA15" s="15">
        <v>12</v>
      </c>
      <c r="AB15" t="s">
        <v>25</v>
      </c>
    </row>
    <row r="16" spans="1:28">
      <c r="B16" s="9">
        <v>2</v>
      </c>
      <c r="C16" s="9">
        <v>99996</v>
      </c>
      <c r="D16" s="10">
        <v>226325</v>
      </c>
      <c r="E16" s="10">
        <v>2609919</v>
      </c>
      <c r="F16" s="10">
        <v>81532060</v>
      </c>
      <c r="G16" s="10">
        <v>19200</v>
      </c>
      <c r="H16" s="10">
        <v>102136</v>
      </c>
      <c r="I16" s="17"/>
      <c r="J16" s="18"/>
      <c r="K16" s="17"/>
      <c r="L16" s="18"/>
      <c r="M16" s="18"/>
      <c r="N16" s="13"/>
      <c r="O16" s="13">
        <v>1.0000000000000001E-5</v>
      </c>
      <c r="P16" s="13">
        <v>3.0190999999999999E-2</v>
      </c>
      <c r="Q16" s="13">
        <v>0.40543600000000002</v>
      </c>
      <c r="R16" s="13">
        <v>0.83413300000000001</v>
      </c>
      <c r="S16" s="13">
        <v>0.97299899999999995</v>
      </c>
      <c r="T16" s="13">
        <v>0.99690000000000001</v>
      </c>
      <c r="U16" s="13">
        <v>0.99973999999999996</v>
      </c>
      <c r="V16" s="13">
        <v>0.99999000000000005</v>
      </c>
      <c r="W16" s="13">
        <v>1</v>
      </c>
      <c r="X16" s="13">
        <v>1</v>
      </c>
      <c r="Y16" s="13">
        <v>1</v>
      </c>
      <c r="Z16" s="15" t="s">
        <v>14</v>
      </c>
      <c r="AA16" s="15">
        <v>12</v>
      </c>
      <c r="AB16" t="s">
        <v>25</v>
      </c>
    </row>
    <row r="17" spans="2:28">
      <c r="B17" s="15">
        <v>3</v>
      </c>
      <c r="C17" s="15">
        <v>49992</v>
      </c>
      <c r="D17" s="16">
        <v>698510</v>
      </c>
      <c r="E17" s="16">
        <v>8294349</v>
      </c>
      <c r="F17" s="16">
        <v>60816952</v>
      </c>
      <c r="G17" s="16">
        <v>31197</v>
      </c>
      <c r="H17" s="16">
        <v>127980</v>
      </c>
      <c r="I17" s="17"/>
      <c r="J17" s="18"/>
      <c r="K17" s="17"/>
      <c r="L17" s="18"/>
      <c r="M17" s="18"/>
      <c r="N17" s="13"/>
      <c r="O17" s="19">
        <v>2.0600000000000002E-3</v>
      </c>
      <c r="P17" s="19">
        <v>0.21221400000000001</v>
      </c>
      <c r="Q17" s="19">
        <v>0.73603799999999997</v>
      </c>
      <c r="R17" s="19">
        <v>0.95509299999999997</v>
      </c>
      <c r="S17" s="19">
        <v>0.99567899999999998</v>
      </c>
      <c r="T17" s="19">
        <v>0.99982000000000004</v>
      </c>
      <c r="U17" s="19">
        <v>1</v>
      </c>
      <c r="V17" s="13">
        <v>1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25</v>
      </c>
    </row>
    <row r="18" spans="2:28">
      <c r="B18" s="9">
        <v>4</v>
      </c>
      <c r="C18" s="9">
        <v>15000</v>
      </c>
      <c r="D18" s="10">
        <v>1110281</v>
      </c>
      <c r="E18" s="10">
        <v>13195739</v>
      </c>
      <c r="F18" s="10">
        <v>19615817</v>
      </c>
      <c r="G18" s="10">
        <v>33889</v>
      </c>
      <c r="H18" s="10">
        <v>128052</v>
      </c>
      <c r="I18" s="17"/>
      <c r="J18" s="18"/>
      <c r="K18" s="17"/>
      <c r="L18" s="18"/>
      <c r="M18" s="18"/>
      <c r="N18" s="13"/>
      <c r="O18" s="13">
        <v>3.2669999999999999E-3</v>
      </c>
      <c r="P18" s="13">
        <v>0.255467</v>
      </c>
      <c r="Q18" s="13">
        <v>0.78813299999999997</v>
      </c>
      <c r="R18" s="13">
        <v>0.96993300000000005</v>
      </c>
      <c r="S18" s="13">
        <v>0.99733300000000003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25</v>
      </c>
    </row>
    <row r="19" spans="2:28">
      <c r="B19" s="15">
        <v>5</v>
      </c>
      <c r="C19" s="15">
        <v>4992</v>
      </c>
      <c r="D19" s="16">
        <v>2310406</v>
      </c>
      <c r="E19" s="16">
        <v>27264893</v>
      </c>
      <c r="F19" s="16">
        <v>9298590</v>
      </c>
      <c r="G19" s="16">
        <v>51079</v>
      </c>
      <c r="H19" s="16">
        <v>167360</v>
      </c>
      <c r="I19" s="17"/>
      <c r="J19" s="18"/>
      <c r="K19" s="17"/>
      <c r="L19" s="18"/>
      <c r="M19" s="18"/>
      <c r="N19" s="13"/>
      <c r="O19" s="19">
        <v>4.0264000000000001E-2</v>
      </c>
      <c r="P19" s="19">
        <v>0.56690700000000005</v>
      </c>
      <c r="Q19" s="19">
        <v>0.93529600000000002</v>
      </c>
      <c r="R19" s="19">
        <v>0.99419100000000005</v>
      </c>
      <c r="S19" s="19">
        <v>0.99980000000000002</v>
      </c>
      <c r="T19" s="19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25</v>
      </c>
    </row>
    <row r="20" spans="2:28">
      <c r="B20" s="9">
        <v>6</v>
      </c>
      <c r="C20" s="9">
        <v>996</v>
      </c>
      <c r="D20" s="10">
        <v>2561291</v>
      </c>
      <c r="E20" s="10">
        <v>29787648</v>
      </c>
      <c r="F20" s="10">
        <v>2013448</v>
      </c>
      <c r="G20" s="10">
        <v>56078</v>
      </c>
      <c r="H20" s="10">
        <v>149496</v>
      </c>
      <c r="I20" s="17"/>
      <c r="J20" s="18"/>
      <c r="K20" s="17"/>
      <c r="L20" s="18"/>
      <c r="M20" s="18"/>
      <c r="N20" s="13"/>
      <c r="O20" s="13">
        <v>6.4256999999999995E-2</v>
      </c>
      <c r="P20" s="13">
        <v>0.64457799999999998</v>
      </c>
      <c r="Q20" s="13">
        <v>0.96184700000000001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25</v>
      </c>
    </row>
    <row r="22" spans="2:28">
      <c r="G22" s="24">
        <f>SUM(G15:G20)</f>
        <v>206416</v>
      </c>
      <c r="H22" s="24">
        <f>SUM(H15:H20)</f>
        <v>751824</v>
      </c>
      <c r="M22" s="34">
        <f>SUM(M15:M20)</f>
        <v>0</v>
      </c>
      <c r="N22" s="26">
        <f>SUM(N15:N20)/6</f>
        <v>0</v>
      </c>
      <c r="O22" s="26">
        <f>SUM(O15:O20)/6</f>
        <v>1.8309666666666665E-2</v>
      </c>
      <c r="P22" s="26">
        <f t="shared" ref="P22:Y22" si="11">SUM(P15:P20)/6</f>
        <v>0.28625950000000006</v>
      </c>
      <c r="Q22" s="35">
        <f t="shared" si="11"/>
        <v>0.67940433333333328</v>
      </c>
      <c r="R22" s="26">
        <f t="shared" si="11"/>
        <v>0.9116008333333333</v>
      </c>
      <c r="S22" s="26">
        <f t="shared" si="11"/>
        <v>0.98379633333333327</v>
      </c>
      <c r="T22" s="26">
        <f t="shared" si="11"/>
        <v>0.99779800000000007</v>
      </c>
      <c r="U22" s="26">
        <f t="shared" si="11"/>
        <v>0.99978866666666677</v>
      </c>
      <c r="V22" s="26">
        <f t="shared" si="11"/>
        <v>0.99999299999999991</v>
      </c>
      <c r="W22" s="26">
        <f t="shared" si="11"/>
        <v>1</v>
      </c>
      <c r="X22" s="26">
        <f t="shared" si="11"/>
        <v>1</v>
      </c>
      <c r="Y22" s="26">
        <f t="shared" si="11"/>
        <v>1</v>
      </c>
    </row>
  </sheetData>
  <mergeCells count="2">
    <mergeCell ref="N1:Y1"/>
    <mergeCell ref="A3:A8"/>
  </mergeCells>
  <conditionalFormatting sqref="H3:H6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8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8">
    <cfRule type="colorScale" priority="8">
      <colorScale>
        <cfvo type="min"/>
        <cfvo type="max"/>
        <color rgb="FFFFEF9C"/>
        <color rgb="FF63BE7B"/>
      </colorScale>
    </cfRule>
  </conditionalFormatting>
  <conditionalFormatting sqref="N15:Y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3">
      <colorScale>
        <cfvo type="min"/>
        <cfvo type="max"/>
        <color rgb="FFFFEF9C"/>
        <color rgb="FF63BE7B"/>
      </colorScale>
    </cfRule>
  </conditionalFormatting>
  <conditionalFormatting sqref="N19:Y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Y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Random7</vt:lpstr>
      <vt:lpstr>Random4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2015-06-30T07:59:58Z</dcterms:modified>
</cp:coreProperties>
</file>