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37800" windowHeight="207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4" i="1" l="1"/>
  <c r="U39" i="1"/>
  <c r="U38" i="1"/>
  <c r="U37" i="1"/>
  <c r="U36" i="1"/>
  <c r="U35" i="1"/>
  <c r="U33" i="1"/>
  <c r="U32" i="1"/>
  <c r="U31" i="1"/>
  <c r="U34" i="1"/>
  <c r="R39" i="1"/>
  <c r="S39" i="1"/>
  <c r="R38" i="1"/>
  <c r="S38" i="1"/>
  <c r="R37" i="1"/>
  <c r="S37" i="1"/>
  <c r="R36" i="1"/>
  <c r="S36" i="1"/>
  <c r="R35" i="1"/>
  <c r="S35" i="1"/>
  <c r="R34" i="1"/>
  <c r="S34" i="1"/>
  <c r="R33" i="1"/>
  <c r="S33" i="1"/>
  <c r="R32" i="1"/>
  <c r="S32" i="1"/>
  <c r="R31" i="1"/>
  <c r="S31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L17" i="1"/>
  <c r="E32" i="1"/>
  <c r="E33" i="1"/>
  <c r="E34" i="1"/>
  <c r="E35" i="1"/>
  <c r="E36" i="1"/>
  <c r="E37" i="1"/>
  <c r="E38" i="1"/>
  <c r="E39" i="1"/>
  <c r="E40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<sst xmlns="http://schemas.openxmlformats.org/spreadsheetml/2006/main" count="83" uniqueCount="37">
  <si>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</si>
  <si>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</si>
  <si>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</si>
  <si>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</si>
  <si>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</si>
  <si>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</si>
  <si>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</si>
  <si>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</si>
  <si>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</si>
  <si>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</si>
  <si>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</si>
  <si>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</si>
  <si>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</si>
  <si>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</si>
  <si>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</si>
  <si>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</si>
  <si>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</si>
  <si>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</si>
  <si>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</si>
  <si>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</si>
  <si>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</si>
  <si>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</si>
  <si>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</si>
  <si>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</si>
  <si>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</si>
  <si>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</si>
  <si>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</si>
  <si>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</si>
  <si>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</si>
  <si>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</si>
  <si>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</si>
  <si>
    <t>2.3.5</t>
  </si>
  <si>
    <t>Mult for minute</t>
  </si>
  <si>
    <t>Games per minute</t>
  </si>
  <si>
    <t>Games played</t>
  </si>
  <si>
    <t>Desired Minutes</t>
  </si>
  <si>
    <t>Required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</si>
</sst>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11" borderId="0" xfId="0" applyFill="1"/>
    <xf numFmtId="0" fontId="0" fillId="12" borderId="0" xfId="0" applyFill="1"/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workbookViewId="0">
      <selection activeCell="T40" sqref="T40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8" t="s">
        <v>5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9"/>
      <c r="AA1" s="29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22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A5" s="27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  <c r="AB5">
        <v>1</v>
      </c>
    </row>
    <row r="6" spans="1:29">
      <c r="A6" s="27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  <c r="AB6">
        <v>1</v>
      </c>
    </row>
    <row r="7" spans="1:29">
      <c r="A7" s="27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  <c r="AB7">
        <v>1</v>
      </c>
    </row>
    <row r="8" spans="1:29">
      <c r="A8" s="27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  <c r="AB8">
        <v>1</v>
      </c>
    </row>
    <row r="9" spans="1:29">
      <c r="A9" s="27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  <c r="AB9">
        <v>1</v>
      </c>
    </row>
    <row r="10" spans="1:29">
      <c r="A10" s="27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  <c r="AB10">
        <v>1</v>
      </c>
    </row>
    <row r="11" spans="1:29">
      <c r="A11" s="27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  <c r="AB11">
        <v>1</v>
      </c>
    </row>
    <row r="12" spans="1:29">
      <c r="A12" s="27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  <c r="AB12">
        <v>1</v>
      </c>
    </row>
    <row r="13" spans="1:29">
      <c r="A13" s="27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  <c r="AB13">
        <v>1</v>
      </c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  <c r="AB16" s="8" t="s">
        <v>22</v>
      </c>
    </row>
    <row r="17" spans="1:28">
      <c r="A17" s="27" t="s">
        <v>8</v>
      </c>
      <c r="B17" s="15">
        <v>1</v>
      </c>
      <c r="C17" s="15">
        <v>99996</v>
      </c>
      <c r="D17" s="16">
        <v>25507</v>
      </c>
      <c r="E17" s="16">
        <v>255205</v>
      </c>
      <c r="F17" s="16">
        <v>44495504</v>
      </c>
      <c r="G17" s="16">
        <v>9127</v>
      </c>
      <c r="H17" s="16">
        <v>59112</v>
      </c>
      <c r="I17" s="17">
        <f t="shared" ref="I17:I25" si="11">E17/C17</f>
        <v>2.5521520860834435</v>
      </c>
      <c r="J17" s="18">
        <f t="shared" ref="J17:J25" si="12">D17/C17</f>
        <v>0.2550802032081283</v>
      </c>
      <c r="K17" s="17">
        <f t="shared" ref="K17:K25" si="13">F17/C17</f>
        <v>444.97283891355653</v>
      </c>
      <c r="L17" s="18">
        <f t="shared" ref="L17:L25" si="14">I17/K17</f>
        <v>5.7355233014104081E-3</v>
      </c>
      <c r="M17" s="18">
        <f t="shared" ref="M17:M25" si="15">J17/K17</f>
        <v>5.7324892870075134E-4</v>
      </c>
      <c r="N17" s="13"/>
      <c r="O17" s="13"/>
      <c r="P17" s="19">
        <v>5.5000000000000003E-4</v>
      </c>
      <c r="Q17" s="19">
        <v>7.1572999999999998E-2</v>
      </c>
      <c r="R17" s="19">
        <v>0.39830599999999999</v>
      </c>
      <c r="S17" s="19">
        <v>0.76465099999999997</v>
      </c>
      <c r="T17" s="19">
        <v>0.94159800000000005</v>
      </c>
      <c r="U17" s="19">
        <v>0.99212999999999996</v>
      </c>
      <c r="V17" s="13">
        <v>0.99944</v>
      </c>
      <c r="W17" s="13">
        <v>0.99997000000000003</v>
      </c>
      <c r="X17" s="13">
        <v>1</v>
      </c>
      <c r="Y17" s="13">
        <v>1</v>
      </c>
      <c r="Z17" s="15" t="s">
        <v>14</v>
      </c>
      <c r="AA17" s="15">
        <v>12</v>
      </c>
      <c r="AB17" t="s">
        <v>31</v>
      </c>
    </row>
    <row r="18" spans="1:28">
      <c r="A18" s="27"/>
      <c r="B18" s="9">
        <v>2</v>
      </c>
      <c r="C18" s="9">
        <v>24996</v>
      </c>
      <c r="D18" s="10">
        <v>43473</v>
      </c>
      <c r="E18" s="10">
        <v>506375</v>
      </c>
      <c r="F18" s="10">
        <v>15936463</v>
      </c>
      <c r="G18" s="10">
        <v>14177</v>
      </c>
      <c r="H18" s="10">
        <v>70704</v>
      </c>
      <c r="I18" s="17">
        <f t="shared" si="11"/>
        <v>20.258241318610978</v>
      </c>
      <c r="J18" s="18">
        <f t="shared" si="12"/>
        <v>1.7391982717234757</v>
      </c>
      <c r="K18" s="17">
        <f t="shared" si="13"/>
        <v>637.56052968474955</v>
      </c>
      <c r="L18" s="18">
        <f t="shared" si="14"/>
        <v>3.177461648798733E-2</v>
      </c>
      <c r="M18" s="18">
        <f t="shared" si="15"/>
        <v>2.7278951421027364E-3</v>
      </c>
      <c r="N18" s="13"/>
      <c r="O18" s="13"/>
      <c r="P18" s="13">
        <v>6.9610000000000002E-3</v>
      </c>
      <c r="Q18" s="13">
        <v>0.21123400000000001</v>
      </c>
      <c r="R18" s="13">
        <v>0.65810500000000005</v>
      </c>
      <c r="S18" s="13">
        <v>0.92074699999999998</v>
      </c>
      <c r="T18" s="13">
        <v>0.98747799999999997</v>
      </c>
      <c r="U18" s="13">
        <v>0.99907999999999997</v>
      </c>
      <c r="V18" s="13">
        <v>0.99992000000000003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31</v>
      </c>
    </row>
    <row r="19" spans="1:28">
      <c r="A19" s="27"/>
      <c r="B19" s="15">
        <v>3</v>
      </c>
      <c r="C19" s="15">
        <v>9996</v>
      </c>
      <c r="D19" s="16">
        <v>67332</v>
      </c>
      <c r="E19" s="16">
        <v>786321</v>
      </c>
      <c r="F19" s="16">
        <v>11246478</v>
      </c>
      <c r="G19" s="16">
        <v>28257</v>
      </c>
      <c r="H19" s="16">
        <v>107900</v>
      </c>
      <c r="I19" s="17">
        <f t="shared" si="11"/>
        <v>78.663565426170464</v>
      </c>
      <c r="J19" s="18">
        <f t="shared" si="12"/>
        <v>6.7358943577430974</v>
      </c>
      <c r="K19" s="17">
        <f t="shared" si="13"/>
        <v>1125.0978391356543</v>
      </c>
      <c r="L19" s="18">
        <f t="shared" si="14"/>
        <v>6.9917088709905442E-2</v>
      </c>
      <c r="M19" s="18">
        <f t="shared" si="15"/>
        <v>5.9869409783222796E-3</v>
      </c>
      <c r="N19" s="13"/>
      <c r="O19" s="19">
        <v>2.0000000000000001E-4</v>
      </c>
      <c r="P19" s="19">
        <v>0.14405799999999999</v>
      </c>
      <c r="Q19" s="19">
        <v>0.693577</v>
      </c>
      <c r="R19" s="19">
        <v>0.94427799999999995</v>
      </c>
      <c r="S19" s="19">
        <v>0.99379799999999996</v>
      </c>
      <c r="T19" s="19">
        <v>0.99929999999999997</v>
      </c>
      <c r="U19" s="19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31</v>
      </c>
    </row>
    <row r="20" spans="1:28">
      <c r="A20" s="27"/>
      <c r="B20" s="9">
        <v>4</v>
      </c>
      <c r="C20" s="9">
        <v>4992</v>
      </c>
      <c r="D20" s="10">
        <v>452931</v>
      </c>
      <c r="E20" s="10">
        <v>5387249</v>
      </c>
      <c r="F20" s="10">
        <v>6129148</v>
      </c>
      <c r="G20" s="10">
        <v>31355</v>
      </c>
      <c r="H20" s="10">
        <v>79704</v>
      </c>
      <c r="I20" s="17">
        <f t="shared" si="11"/>
        <v>1079.1764823717949</v>
      </c>
      <c r="J20" s="18">
        <f t="shared" si="12"/>
        <v>90.731370192307693</v>
      </c>
      <c r="K20" s="17">
        <f t="shared" si="13"/>
        <v>1227.7940705128206</v>
      </c>
      <c r="L20" s="18">
        <f t="shared" si="14"/>
        <v>0.87895560688043428</v>
      </c>
      <c r="M20" s="18">
        <f t="shared" si="15"/>
        <v>7.3897872918063004E-2</v>
      </c>
      <c r="N20" s="13"/>
      <c r="O20" s="13"/>
      <c r="P20" s="13">
        <v>0.198518</v>
      </c>
      <c r="Q20" s="13">
        <v>0.769231</v>
      </c>
      <c r="R20" s="13">
        <v>0.966947</v>
      </c>
      <c r="S20" s="13">
        <v>0.99779600000000002</v>
      </c>
      <c r="T20" s="13">
        <v>0.99980000000000002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31</v>
      </c>
    </row>
    <row r="21" spans="1:28">
      <c r="A21" s="27"/>
      <c r="B21" s="15">
        <v>5</v>
      </c>
      <c r="C21" s="15">
        <v>2496</v>
      </c>
      <c r="D21" s="16">
        <v>539155</v>
      </c>
      <c r="E21" s="16">
        <v>6312491</v>
      </c>
      <c r="F21" s="16">
        <v>4191590</v>
      </c>
      <c r="G21" s="16">
        <v>45209</v>
      </c>
      <c r="H21" s="16">
        <v>128024</v>
      </c>
      <c r="I21" s="17">
        <f t="shared" si="11"/>
        <v>2529.0428685897436</v>
      </c>
      <c r="J21" s="18">
        <f t="shared" si="12"/>
        <v>216.00761217948718</v>
      </c>
      <c r="K21" s="17">
        <f t="shared" si="13"/>
        <v>1679.3229166666667</v>
      </c>
      <c r="L21" s="18">
        <f t="shared" si="14"/>
        <v>1.5059896125336685</v>
      </c>
      <c r="M21" s="18">
        <f t="shared" si="15"/>
        <v>0.12862779995180826</v>
      </c>
      <c r="N21" s="13"/>
      <c r="O21" s="19">
        <v>1.6827000000000002E-2</v>
      </c>
      <c r="P21" s="19">
        <v>0.461538</v>
      </c>
      <c r="Q21" s="19">
        <v>0.914663</v>
      </c>
      <c r="R21" s="19">
        <v>0.99358999999999997</v>
      </c>
      <c r="S21" s="19">
        <v>0.99919899999999995</v>
      </c>
      <c r="T21" s="19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5" t="s">
        <v>14</v>
      </c>
      <c r="AA21" s="15">
        <v>12</v>
      </c>
      <c r="AB21" t="s">
        <v>31</v>
      </c>
    </row>
    <row r="22" spans="1:28">
      <c r="A22" s="27"/>
      <c r="B22" s="9">
        <v>6</v>
      </c>
      <c r="C22" s="9">
        <v>996</v>
      </c>
      <c r="D22" s="10">
        <v>3063076</v>
      </c>
      <c r="E22" s="10">
        <v>36032385</v>
      </c>
      <c r="F22" s="10">
        <v>1815378</v>
      </c>
      <c r="G22" s="10">
        <v>49570</v>
      </c>
      <c r="H22" s="10">
        <v>128544</v>
      </c>
      <c r="I22" s="17">
        <f t="shared" si="11"/>
        <v>36177.093373493975</v>
      </c>
      <c r="J22" s="18">
        <f t="shared" si="12"/>
        <v>3075.3775100401608</v>
      </c>
      <c r="K22" s="17">
        <f t="shared" si="13"/>
        <v>1822.6686746987953</v>
      </c>
      <c r="L22" s="18">
        <f t="shared" si="14"/>
        <v>19.848419998479656</v>
      </c>
      <c r="M22" s="18">
        <f t="shared" si="15"/>
        <v>1.6872937757315556</v>
      </c>
      <c r="N22" s="13"/>
      <c r="O22" s="13">
        <v>2.0080000000000001E-2</v>
      </c>
      <c r="P22" s="13">
        <v>0.54819300000000004</v>
      </c>
      <c r="Q22" s="13">
        <v>0.936747</v>
      </c>
      <c r="R22" s="13">
        <v>0.99297199999999997</v>
      </c>
      <c r="S22" s="13">
        <v>0.998996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14</v>
      </c>
      <c r="AA22" s="15">
        <v>12</v>
      </c>
      <c r="AB22" t="s">
        <v>31</v>
      </c>
    </row>
    <row r="23" spans="1:28">
      <c r="A23" s="27"/>
      <c r="B23" s="15">
        <v>7</v>
      </c>
      <c r="C23" s="15">
        <v>492</v>
      </c>
      <c r="D23" s="16">
        <v>3126061</v>
      </c>
      <c r="E23" s="16">
        <v>36158906</v>
      </c>
      <c r="F23" s="16">
        <v>1051504</v>
      </c>
      <c r="G23" s="16">
        <v>59645</v>
      </c>
      <c r="H23" s="16">
        <v>148992</v>
      </c>
      <c r="I23" s="17">
        <f t="shared" si="11"/>
        <v>73493.711382113819</v>
      </c>
      <c r="J23" s="18">
        <f t="shared" si="12"/>
        <v>6353.7825203252032</v>
      </c>
      <c r="K23" s="17">
        <f t="shared" si="13"/>
        <v>2137.2032520325201</v>
      </c>
      <c r="L23" s="18">
        <f t="shared" si="14"/>
        <v>34.387796908047903</v>
      </c>
      <c r="M23" s="18">
        <f t="shared" si="15"/>
        <v>2.9729425660767816</v>
      </c>
      <c r="N23" s="13"/>
      <c r="O23" s="19">
        <v>8.3333000000000004E-2</v>
      </c>
      <c r="P23" s="19">
        <v>0.66869900000000004</v>
      </c>
      <c r="Q23" s="19">
        <v>0.97764200000000001</v>
      </c>
      <c r="R23" s="19">
        <v>1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5" t="s">
        <v>14</v>
      </c>
      <c r="AA23" s="15">
        <v>12</v>
      </c>
      <c r="AB23" t="s">
        <v>31</v>
      </c>
    </row>
    <row r="24" spans="1:28">
      <c r="A24" s="27"/>
      <c r="B24" s="9">
        <v>8</v>
      </c>
      <c r="C24" s="9">
        <v>240</v>
      </c>
      <c r="D24" s="10">
        <v>22175726</v>
      </c>
      <c r="E24" s="10">
        <v>257899674</v>
      </c>
      <c r="F24" s="10">
        <v>535885</v>
      </c>
      <c r="G24" s="10">
        <v>62807</v>
      </c>
      <c r="H24" s="10">
        <v>141604</v>
      </c>
      <c r="I24" s="17">
        <f t="shared" si="11"/>
        <v>1074581.9750000001</v>
      </c>
      <c r="J24" s="18">
        <f t="shared" si="12"/>
        <v>92398.858333333337</v>
      </c>
      <c r="K24" s="17">
        <f t="shared" si="13"/>
        <v>2232.8541666666665</v>
      </c>
      <c r="L24" s="18">
        <f t="shared" si="14"/>
        <v>481.25936348283687</v>
      </c>
      <c r="M24" s="18">
        <f t="shared" si="15"/>
        <v>41.381501628147838</v>
      </c>
      <c r="N24" s="13"/>
      <c r="O24" s="13">
        <v>9.5833000000000002E-2</v>
      </c>
      <c r="P24" s="13">
        <v>0.74166699999999997</v>
      </c>
      <c r="Q24" s="13">
        <v>0.99166699999999997</v>
      </c>
      <c r="R24" s="13">
        <v>0.99583299999999997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5" t="s">
        <v>14</v>
      </c>
      <c r="AA24" s="9">
        <v>12</v>
      </c>
      <c r="AB24" t="s">
        <v>31</v>
      </c>
    </row>
    <row r="25" spans="1:28">
      <c r="A25" s="27"/>
      <c r="B25" s="15">
        <v>9</v>
      </c>
      <c r="C25" s="15">
        <v>96</v>
      </c>
      <c r="D25" s="16">
        <v>16519768</v>
      </c>
      <c r="E25" s="16">
        <v>185926000</v>
      </c>
      <c r="F25" s="16">
        <v>241615</v>
      </c>
      <c r="G25" s="16">
        <v>71699</v>
      </c>
      <c r="H25" s="16">
        <v>149712</v>
      </c>
      <c r="I25" s="17">
        <f t="shared" si="11"/>
        <v>1936729.1666666667</v>
      </c>
      <c r="J25" s="18">
        <f t="shared" si="12"/>
        <v>172080.91666666666</v>
      </c>
      <c r="K25" s="17">
        <f t="shared" si="13"/>
        <v>2516.8229166666665</v>
      </c>
      <c r="L25" s="18">
        <f t="shared" si="14"/>
        <v>769.51348219274473</v>
      </c>
      <c r="M25" s="18">
        <f t="shared" si="15"/>
        <v>68.372278211203778</v>
      </c>
      <c r="N25" s="19"/>
      <c r="O25" s="19">
        <v>0.14583299999999999</v>
      </c>
      <c r="P25" s="19">
        <v>0.84375</v>
      </c>
      <c r="Q25" s="19">
        <v>1</v>
      </c>
      <c r="R25" s="19">
        <v>1</v>
      </c>
      <c r="S25" s="19">
        <v>1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5" t="s">
        <v>14</v>
      </c>
      <c r="AA25" s="15">
        <v>12</v>
      </c>
      <c r="AB25" t="s">
        <v>31</v>
      </c>
    </row>
    <row r="26" spans="1:28">
      <c r="C26" s="26"/>
    </row>
    <row r="28" spans="1:28">
      <c r="B28" t="s">
        <v>23</v>
      </c>
    </row>
    <row r="30" spans="1:28" ht="39" customHeight="1">
      <c r="B30" s="25" t="s">
        <v>25</v>
      </c>
      <c r="C30" s="25" t="s">
        <v>26</v>
      </c>
      <c r="D30" s="25"/>
      <c r="E30" s="25" t="s">
        <v>24</v>
      </c>
      <c r="F30" s="25" t="s">
        <v>27</v>
      </c>
      <c r="G30" s="25"/>
      <c r="H30" s="25" t="s">
        <v>28</v>
      </c>
      <c r="I30" s="25" t="s">
        <v>27</v>
      </c>
      <c r="J30" s="25"/>
      <c r="K30" s="25" t="s">
        <v>29</v>
      </c>
      <c r="L30" s="25"/>
      <c r="M30" s="25"/>
      <c r="N30" s="25" t="s">
        <v>30</v>
      </c>
      <c r="O30" s="25"/>
      <c r="Q30" s="1" t="s">
        <v>34</v>
      </c>
      <c r="R30" s="1" t="s">
        <v>32</v>
      </c>
      <c r="S30" s="1" t="s">
        <v>33</v>
      </c>
      <c r="T30" s="1" t="s">
        <v>35</v>
      </c>
      <c r="U30" s="1" t="s">
        <v>36</v>
      </c>
    </row>
    <row r="31" spans="1:28">
      <c r="B31">
        <v>1</v>
      </c>
      <c r="C31">
        <v>32.6</v>
      </c>
      <c r="E31">
        <v>0.1</v>
      </c>
      <c r="F31">
        <v>78.400000000000006</v>
      </c>
      <c r="H31">
        <v>0</v>
      </c>
      <c r="I31">
        <v>74</v>
      </c>
      <c r="K31">
        <v>1</v>
      </c>
      <c r="L31">
        <v>50</v>
      </c>
      <c r="N31">
        <v>1</v>
      </c>
      <c r="O31">
        <v>25639</v>
      </c>
      <c r="Q31">
        <v>100000</v>
      </c>
      <c r="R31">
        <f>60000/D17</f>
        <v>2.3522954483083076</v>
      </c>
      <c r="S31">
        <f>Q31*R31</f>
        <v>235229.54483083077</v>
      </c>
      <c r="T31">
        <v>1</v>
      </c>
      <c r="U31" s="26">
        <f>S31*T31</f>
        <v>235229.54483083077</v>
      </c>
    </row>
    <row r="32" spans="1:28">
      <c r="B32">
        <v>2</v>
      </c>
      <c r="C32">
        <v>40.4</v>
      </c>
      <c r="E32" s="24">
        <f>E31+0.1</f>
        <v>0.2</v>
      </c>
      <c r="F32" s="24">
        <v>79.400000000000006</v>
      </c>
      <c r="H32" s="24">
        <v>1</v>
      </c>
      <c r="I32" s="24">
        <v>78.2</v>
      </c>
      <c r="K32">
        <v>1.1000000000000001</v>
      </c>
      <c r="L32">
        <v>76.599999999999994</v>
      </c>
      <c r="N32">
        <v>1.1000000000000001</v>
      </c>
      <c r="O32">
        <v>27165</v>
      </c>
      <c r="Q32">
        <v>25000</v>
      </c>
      <c r="R32">
        <f t="shared" ref="R32:R39" si="16">60000/D18</f>
        <v>1.380167000207025</v>
      </c>
      <c r="S32">
        <f t="shared" ref="S32:S39" si="17">Q32*R32</f>
        <v>34504.175005175624</v>
      </c>
      <c r="T32">
        <v>3</v>
      </c>
      <c r="U32" s="26">
        <f>S32*T32</f>
        <v>103512.52501552687</v>
      </c>
    </row>
    <row r="33" spans="2:21">
      <c r="B33">
        <v>3</v>
      </c>
      <c r="C33">
        <v>63.9</v>
      </c>
      <c r="E33">
        <f t="shared" ref="E33:E40" si="18">E32+0.1</f>
        <v>0.30000000000000004</v>
      </c>
      <c r="F33">
        <v>78</v>
      </c>
      <c r="H33">
        <v>2</v>
      </c>
      <c r="I33">
        <v>66.400000000000006</v>
      </c>
      <c r="K33">
        <v>1.2</v>
      </c>
      <c r="L33">
        <v>76.8</v>
      </c>
      <c r="N33">
        <v>1.2</v>
      </c>
      <c r="O33">
        <v>28976</v>
      </c>
      <c r="Q33">
        <v>10000</v>
      </c>
      <c r="R33">
        <f t="shared" si="16"/>
        <v>0.89110675458919975</v>
      </c>
      <c r="S33">
        <f t="shared" si="17"/>
        <v>8911.0675458919977</v>
      </c>
      <c r="T33">
        <v>5</v>
      </c>
      <c r="U33" s="26">
        <f>S33*T33</f>
        <v>44555.337729459992</v>
      </c>
    </row>
    <row r="34" spans="2:21">
      <c r="B34">
        <v>4</v>
      </c>
      <c r="C34">
        <v>71.099999999999994</v>
      </c>
      <c r="E34">
        <f t="shared" si="18"/>
        <v>0.4</v>
      </c>
      <c r="F34">
        <v>77</v>
      </c>
      <c r="H34">
        <v>3</v>
      </c>
      <c r="I34">
        <v>70.8</v>
      </c>
      <c r="K34">
        <v>1.3</v>
      </c>
      <c r="L34">
        <v>75.8</v>
      </c>
      <c r="N34">
        <v>1.3</v>
      </c>
      <c r="O34">
        <v>27826</v>
      </c>
      <c r="Q34">
        <v>5000</v>
      </c>
      <c r="R34">
        <f t="shared" si="16"/>
        <v>0.13247050875298885</v>
      </c>
      <c r="S34">
        <f t="shared" si="17"/>
        <v>662.35254376494424</v>
      </c>
      <c r="T34">
        <v>25</v>
      </c>
      <c r="U34" s="26">
        <f>S34*T34</f>
        <v>16558.813594123607</v>
      </c>
    </row>
    <row r="35" spans="2:21">
      <c r="B35">
        <v>5</v>
      </c>
      <c r="C35">
        <v>70.900000000000006</v>
      </c>
      <c r="E35">
        <f t="shared" si="18"/>
        <v>0.5</v>
      </c>
      <c r="F35">
        <v>78</v>
      </c>
      <c r="H35">
        <v>4</v>
      </c>
      <c r="I35">
        <v>68.8</v>
      </c>
      <c r="K35">
        <v>1.4</v>
      </c>
      <c r="L35">
        <v>72.599999999999994</v>
      </c>
      <c r="N35">
        <v>1.4</v>
      </c>
      <c r="Q35">
        <v>2500</v>
      </c>
      <c r="R35">
        <f t="shared" si="16"/>
        <v>0.11128525192198904</v>
      </c>
      <c r="S35">
        <f t="shared" si="17"/>
        <v>278.2131298049726</v>
      </c>
      <c r="T35">
        <v>60</v>
      </c>
      <c r="U35" s="26">
        <f t="shared" ref="U35:U39" si="19">S35*T35</f>
        <v>16692.787788298356</v>
      </c>
    </row>
    <row r="36" spans="2:21">
      <c r="B36">
        <v>6</v>
      </c>
      <c r="C36">
        <v>75.2</v>
      </c>
      <c r="E36">
        <f t="shared" si="18"/>
        <v>0.6</v>
      </c>
      <c r="F36">
        <v>77.599999999999994</v>
      </c>
      <c r="H36">
        <v>5</v>
      </c>
      <c r="I36">
        <v>66.599999999999994</v>
      </c>
      <c r="K36">
        <v>1.5</v>
      </c>
      <c r="L36">
        <v>74.8</v>
      </c>
      <c r="N36">
        <v>1.5</v>
      </c>
      <c r="Q36">
        <v>1000</v>
      </c>
      <c r="R36">
        <f t="shared" si="16"/>
        <v>1.9588152562979175E-2</v>
      </c>
      <c r="S36">
        <f t="shared" si="17"/>
        <v>19.588152562979175</v>
      </c>
      <c r="T36">
        <v>60</v>
      </c>
      <c r="U36" s="26">
        <f t="shared" si="19"/>
        <v>1175.2891537787505</v>
      </c>
    </row>
    <row r="37" spans="2:21">
      <c r="B37" s="24">
        <v>7</v>
      </c>
      <c r="C37" s="24">
        <v>76.7</v>
      </c>
      <c r="E37">
        <f t="shared" si="18"/>
        <v>0.7</v>
      </c>
      <c r="F37">
        <v>76.8</v>
      </c>
      <c r="K37">
        <v>1.6</v>
      </c>
      <c r="L37">
        <v>73.599999999999994</v>
      </c>
      <c r="N37">
        <v>1.6</v>
      </c>
      <c r="Q37">
        <v>500</v>
      </c>
      <c r="R37">
        <f t="shared" si="16"/>
        <v>1.9193483428506353E-2</v>
      </c>
      <c r="S37">
        <f t="shared" si="17"/>
        <v>9.5967417142531772</v>
      </c>
      <c r="T37">
        <v>120</v>
      </c>
      <c r="U37" s="26">
        <f t="shared" si="19"/>
        <v>1151.6090057103813</v>
      </c>
    </row>
    <row r="38" spans="2:21">
      <c r="B38">
        <v>8</v>
      </c>
      <c r="C38">
        <v>76.7</v>
      </c>
      <c r="E38">
        <f t="shared" si="18"/>
        <v>0.79999999999999993</v>
      </c>
      <c r="F38">
        <v>73.599999999999994</v>
      </c>
      <c r="K38">
        <v>1.7</v>
      </c>
      <c r="N38">
        <v>1.7</v>
      </c>
      <c r="Q38">
        <v>250</v>
      </c>
      <c r="R38">
        <f t="shared" si="16"/>
        <v>2.7056611359646127E-3</v>
      </c>
      <c r="S38">
        <f t="shared" si="17"/>
        <v>0.67641528399115314</v>
      </c>
      <c r="T38">
        <v>360</v>
      </c>
      <c r="U38" s="26">
        <f t="shared" si="19"/>
        <v>243.50950223681514</v>
      </c>
    </row>
    <row r="39" spans="2:21">
      <c r="B39">
        <v>9</v>
      </c>
      <c r="C39">
        <v>74.3</v>
      </c>
      <c r="E39">
        <f t="shared" si="18"/>
        <v>0.89999999999999991</v>
      </c>
      <c r="F39">
        <v>74.8</v>
      </c>
      <c r="K39">
        <v>1.8</v>
      </c>
      <c r="N39">
        <v>1.8</v>
      </c>
      <c r="Q39">
        <v>100</v>
      </c>
      <c r="R39">
        <f t="shared" si="16"/>
        <v>3.6320122655475549E-3</v>
      </c>
      <c r="S39">
        <f t="shared" si="17"/>
        <v>0.36320122655475551</v>
      </c>
      <c r="T39">
        <v>720</v>
      </c>
      <c r="U39" s="26">
        <f t="shared" si="19"/>
        <v>261.50488311942399</v>
      </c>
    </row>
    <row r="40" spans="2:21">
      <c r="B40">
        <v>10</v>
      </c>
      <c r="C40">
        <v>76.2</v>
      </c>
      <c r="E40">
        <f t="shared" si="18"/>
        <v>0.99999999999999989</v>
      </c>
      <c r="F40">
        <v>59.4</v>
      </c>
      <c r="K40">
        <v>1.9</v>
      </c>
      <c r="N40">
        <v>1.9</v>
      </c>
    </row>
    <row r="41" spans="2:21">
      <c r="E41">
        <v>1.1000000000000001</v>
      </c>
      <c r="F41">
        <v>0.2</v>
      </c>
      <c r="K41">
        <v>2</v>
      </c>
      <c r="N41">
        <v>2</v>
      </c>
    </row>
    <row r="44" spans="2:21">
      <c r="T44">
        <f>SUM(T31:T39)/60</f>
        <v>22.566666666666666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8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8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8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76">
      <colorScale>
        <cfvo type="min"/>
        <cfvo type="max"/>
        <color rgb="FFFFEF9C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75">
      <colorScale>
        <cfvo type="min"/>
        <cfvo type="max"/>
        <color rgb="FFFFEF9C"/>
        <color rgb="FF63BE7B"/>
      </colorScale>
    </cfRule>
  </conditionalFormatting>
  <conditionalFormatting sqref="H17:H25">
    <cfRule type="colorScale" priority="103">
      <colorScale>
        <cfvo type="min"/>
        <cfvo type="max"/>
        <color rgb="FFFFEF9C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105">
      <colorScale>
        <cfvo type="min"/>
        <cfvo type="max"/>
        <color rgb="FFFFEF9C"/>
        <color rgb="FF63BE7B"/>
      </colorScale>
    </cfRule>
  </conditionalFormatting>
  <conditionalFormatting sqref="N3:Y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Y2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2015-06-25T10:40:03Z</dcterms:modified>
</cp:coreProperties>
</file>