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K14" i="1"/>
  <c r="M14" i="1"/>
  <c r="I14" i="1"/>
  <c r="L14" i="1"/>
  <c r="E27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3" i="1"/>
  <c r="K13" i="1"/>
  <c r="M13" i="1"/>
  <c r="I13" i="1"/>
  <c r="L13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I9" i="1"/>
  <c r="L9" i="1"/>
  <c r="J8" i="1"/>
  <c r="K8" i="1"/>
  <c r="M8" i="1"/>
  <c r="I8" i="1"/>
  <c r="L8" i="1"/>
  <c r="F68" i="1"/>
  <c r="F67" i="1"/>
  <c r="F66" i="1"/>
  <c r="F65" i="1"/>
  <c r="F64" i="1"/>
  <c r="F63" i="1"/>
  <c r="J4" i="1"/>
  <c r="K4" i="1"/>
  <c r="M4" i="1"/>
  <c r="I4" i="1"/>
  <c r="L4" i="1"/>
  <c r="J3" i="1"/>
  <c r="K3" i="1"/>
  <c r="M3" i="1"/>
  <c r="I3" i="1"/>
  <c r="L3" i="1"/>
  <c r="X43" i="1"/>
  <c r="W43" i="1"/>
  <c r="T43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<sst xmlns="http://schemas.openxmlformats.org/spreadsheetml/2006/main" count="121" uniqueCount="34">
  <si>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</si>
  <si>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</si>
  <si>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</si>
  <si>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</si>
  <si>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</si>
  <si>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</si>
  <si>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</si>
  <si>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</si>
  <si>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</si>
  <si>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</si>
  <si>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</si>
  <si>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</si>
  <si>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</si>
  <si>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</si>
  <si>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</si>
  <si>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</si>
  <si>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</si>
  <si>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</si>
  <si>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</si>
  <si>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</si>
  <si>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</si>
  <si>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</si>
  <si>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</si>
  <si>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</si>
  <si>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</si>
  <si>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</si>
  <si>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</si>
  <si>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</si>
  <si>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</si>
  <si>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</si>
  <si>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Total Hours</t>
  </si>
  <si>
    <t>EC2 c4.8xlarge</t>
  </si>
  <si>
    <t>2.3.6</t>
  </si>
  <si>
    <t>2.3.9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</si>
</sst>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workbookViewId="0">
      <selection activeCell="J21" sqref="J21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30" t="s">
        <v>5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31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C5" s="26"/>
    </row>
    <row r="6" spans="1:29">
      <c r="N6" s="30" t="s">
        <v>5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9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v>16384</v>
      </c>
      <c r="O7" s="7">
        <v>8192</v>
      </c>
      <c r="P7" s="7">
        <v>4096</v>
      </c>
      <c r="Q7" s="7">
        <v>2048</v>
      </c>
      <c r="R7" s="7">
        <v>1024</v>
      </c>
      <c r="S7" s="7">
        <v>512</v>
      </c>
      <c r="T7" s="7">
        <v>256</v>
      </c>
      <c r="U7" s="7">
        <v>128</v>
      </c>
      <c r="V7" s="7">
        <v>64</v>
      </c>
      <c r="W7" s="7">
        <v>32</v>
      </c>
      <c r="X7" s="7">
        <v>16</v>
      </c>
      <c r="Y7" s="7">
        <v>8</v>
      </c>
      <c r="Z7" s="8" t="s">
        <v>15</v>
      </c>
      <c r="AA7" s="8" t="s">
        <v>16</v>
      </c>
      <c r="AB7" s="8" t="s">
        <v>21</v>
      </c>
    </row>
    <row r="8" spans="1:29">
      <c r="A8" s="32" t="s">
        <v>8</v>
      </c>
      <c r="B8" s="15">
        <v>1</v>
      </c>
      <c r="C8" s="15">
        <v>249996</v>
      </c>
      <c r="D8" s="16">
        <v>90724</v>
      </c>
      <c r="E8" s="16">
        <v>956340</v>
      </c>
      <c r="F8" s="16">
        <v>157127969</v>
      </c>
      <c r="G8" s="16">
        <v>14041</v>
      </c>
      <c r="H8" s="16">
        <v>74592</v>
      </c>
      <c r="I8" s="11">
        <f t="shared" ref="I8:I13" si="5">E8/C8</f>
        <v>3.8254212067393079</v>
      </c>
      <c r="J8" s="12">
        <f t="shared" ref="J8:J13" si="6">D8/C8</f>
        <v>0.36290180642890285</v>
      </c>
      <c r="K8" s="11">
        <f t="shared" ref="K8:K13" si="7">F8/C8</f>
        <v>628.52193235091761</v>
      </c>
      <c r="L8" s="12">
        <f t="shared" ref="L8:L13" si="8">I8/K8</f>
        <v>6.0863766399220755E-3</v>
      </c>
      <c r="M8" s="12">
        <f t="shared" ref="M8:M13" si="9">J8/K8</f>
        <v>5.7738924888668295E-4</v>
      </c>
      <c r="N8" s="13"/>
      <c r="O8" s="13"/>
      <c r="P8" s="19">
        <v>5.5960000000000003E-3</v>
      </c>
      <c r="Q8" s="19">
        <v>0.22456400000000001</v>
      </c>
      <c r="R8" s="19">
        <v>0.67955900000000002</v>
      </c>
      <c r="S8" s="19">
        <v>0.92228299999999996</v>
      </c>
      <c r="T8" s="19">
        <v>0.98658000000000001</v>
      </c>
      <c r="U8" s="19">
        <v>0.99839199999999995</v>
      </c>
      <c r="V8" s="13">
        <v>0.99992000000000003</v>
      </c>
      <c r="W8" s="13">
        <v>0.999996</v>
      </c>
      <c r="X8" s="13">
        <v>1</v>
      </c>
      <c r="Y8" s="13">
        <v>1</v>
      </c>
      <c r="Z8" s="15" t="s">
        <v>14</v>
      </c>
      <c r="AA8" s="15">
        <v>12</v>
      </c>
      <c r="AB8" t="s">
        <v>33</v>
      </c>
    </row>
    <row r="9" spans="1:29">
      <c r="A9" s="33"/>
      <c r="B9" s="9">
        <v>2</v>
      </c>
      <c r="C9" s="9">
        <v>99996</v>
      </c>
      <c r="D9" s="10">
        <v>209020</v>
      </c>
      <c r="E9" s="10">
        <v>2450523</v>
      </c>
      <c r="F9" s="10">
        <v>77155678</v>
      </c>
      <c r="G9" s="10">
        <v>17973</v>
      </c>
      <c r="H9" s="10">
        <v>76316</v>
      </c>
      <c r="I9" s="11">
        <f t="shared" si="5"/>
        <v>24.506210248409936</v>
      </c>
      <c r="J9" s="12">
        <f t="shared" si="6"/>
        <v>2.0902836113444536</v>
      </c>
      <c r="K9" s="11">
        <f t="shared" si="7"/>
        <v>771.58764350574017</v>
      </c>
      <c r="L9" s="12">
        <f t="shared" si="8"/>
        <v>3.176076036814815E-2</v>
      </c>
      <c r="M9" s="12">
        <f t="shared" si="9"/>
        <v>2.7090682814037356E-3</v>
      </c>
      <c r="N9" s="13"/>
      <c r="O9" s="13"/>
      <c r="P9" s="13">
        <v>2.2641000000000001E-2</v>
      </c>
      <c r="Q9" s="13">
        <v>0.36367500000000003</v>
      </c>
      <c r="R9" s="13">
        <v>0.80291199999999996</v>
      </c>
      <c r="S9" s="13">
        <v>0.96508899999999997</v>
      </c>
      <c r="T9" s="13">
        <v>0.99582000000000004</v>
      </c>
      <c r="U9" s="13">
        <v>0.99972000000000005</v>
      </c>
      <c r="V9" s="13">
        <v>0.99997999999999998</v>
      </c>
      <c r="W9" s="13">
        <v>1</v>
      </c>
      <c r="X9" s="13">
        <v>1</v>
      </c>
      <c r="Y9" s="13">
        <v>1</v>
      </c>
      <c r="Z9" s="15" t="s">
        <v>14</v>
      </c>
      <c r="AA9" s="15">
        <v>12</v>
      </c>
      <c r="AB9" t="s">
        <v>33</v>
      </c>
    </row>
    <row r="10" spans="1:29">
      <c r="A10" s="33"/>
      <c r="B10" s="15">
        <v>3</v>
      </c>
      <c r="C10" s="15">
        <v>49992</v>
      </c>
      <c r="D10" s="16">
        <v>353406</v>
      </c>
      <c r="E10" s="16">
        <v>4193112</v>
      </c>
      <c r="F10" s="16">
        <v>60678611</v>
      </c>
      <c r="G10" s="16">
        <v>31088</v>
      </c>
      <c r="H10" s="16">
        <v>126976</v>
      </c>
      <c r="I10" s="11">
        <f t="shared" si="5"/>
        <v>83.875660105616902</v>
      </c>
      <c r="J10" s="12">
        <f t="shared" si="6"/>
        <v>7.0692510801728279</v>
      </c>
      <c r="K10" s="11">
        <f t="shared" si="7"/>
        <v>1213.7664226276204</v>
      </c>
      <c r="L10" s="12">
        <f t="shared" si="8"/>
        <v>6.9103625328536283E-2</v>
      </c>
      <c r="M10" s="12">
        <f t="shared" si="9"/>
        <v>5.8242269256954483E-3</v>
      </c>
      <c r="N10" s="13"/>
      <c r="O10" s="19">
        <v>1.24E-3</v>
      </c>
      <c r="P10" s="19">
        <v>0.209173</v>
      </c>
      <c r="Q10" s="19">
        <v>0.74427900000000002</v>
      </c>
      <c r="R10" s="19">
        <v>0.95561300000000005</v>
      </c>
      <c r="S10" s="19">
        <v>0.99503900000000001</v>
      </c>
      <c r="T10" s="19">
        <v>0.99968000000000001</v>
      </c>
      <c r="U10" s="19">
        <v>1</v>
      </c>
      <c r="V10" s="13">
        <v>1</v>
      </c>
      <c r="W10" s="13">
        <v>1</v>
      </c>
      <c r="X10" s="13">
        <v>1</v>
      </c>
      <c r="Y10" s="13">
        <v>1</v>
      </c>
      <c r="Z10" s="15" t="s">
        <v>14</v>
      </c>
      <c r="AA10" s="15">
        <v>12</v>
      </c>
      <c r="AB10" t="s">
        <v>33</v>
      </c>
    </row>
    <row r="11" spans="1:29">
      <c r="A11" s="33"/>
      <c r="B11" s="9">
        <v>4</v>
      </c>
      <c r="C11" s="9">
        <v>15000</v>
      </c>
      <c r="D11" s="10">
        <v>1467756</v>
      </c>
      <c r="E11" s="10">
        <v>17534709</v>
      </c>
      <c r="F11" s="10">
        <v>19805266</v>
      </c>
      <c r="G11" s="10">
        <v>34284</v>
      </c>
      <c r="H11" s="10">
        <v>126740</v>
      </c>
      <c r="I11" s="11">
        <f t="shared" si="5"/>
        <v>1168.9806000000001</v>
      </c>
      <c r="J11" s="12">
        <f t="shared" si="6"/>
        <v>97.850399999999993</v>
      </c>
      <c r="K11" s="11">
        <f t="shared" si="7"/>
        <v>1320.3510666666666</v>
      </c>
      <c r="L11" s="12">
        <f t="shared" si="8"/>
        <v>0.88535589474031817</v>
      </c>
      <c r="M11" s="12">
        <f t="shared" si="9"/>
        <v>7.410938080811437E-2</v>
      </c>
      <c r="N11" s="13"/>
      <c r="O11" s="13">
        <v>2.0669999999999998E-3</v>
      </c>
      <c r="P11" s="13">
        <v>0.266067</v>
      </c>
      <c r="Q11" s="13">
        <v>0.80320000000000003</v>
      </c>
      <c r="R11" s="13">
        <v>0.97426699999999999</v>
      </c>
      <c r="S11" s="13">
        <v>0.99760000000000004</v>
      </c>
      <c r="T11" s="13">
        <v>0.99993299999999996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5" t="s">
        <v>14</v>
      </c>
      <c r="AA11" s="15">
        <v>12</v>
      </c>
      <c r="AB11" t="s">
        <v>33</v>
      </c>
    </row>
    <row r="12" spans="1:29">
      <c r="A12" s="33"/>
      <c r="B12" s="15">
        <v>5</v>
      </c>
      <c r="C12" s="15">
        <v>4992</v>
      </c>
      <c r="D12" s="16">
        <v>1102944</v>
      </c>
      <c r="E12" s="16">
        <v>13103064</v>
      </c>
      <c r="F12" s="16">
        <v>8837876</v>
      </c>
      <c r="G12" s="16">
        <v>48138</v>
      </c>
      <c r="H12" s="16">
        <v>156316</v>
      </c>
      <c r="I12" s="11">
        <f t="shared" si="5"/>
        <v>2624.8125</v>
      </c>
      <c r="J12" s="12">
        <f t="shared" si="6"/>
        <v>220.94230769230768</v>
      </c>
      <c r="K12" s="11">
        <f t="shared" si="7"/>
        <v>1770.4078525641025</v>
      </c>
      <c r="L12" s="12">
        <f t="shared" si="8"/>
        <v>1.4826032861289296</v>
      </c>
      <c r="M12" s="12">
        <f t="shared" si="9"/>
        <v>0.124797406073586</v>
      </c>
      <c r="N12" s="13"/>
      <c r="O12" s="19">
        <v>2.1635000000000001E-2</v>
      </c>
      <c r="P12" s="19">
        <v>0.52443899999999999</v>
      </c>
      <c r="Q12" s="19">
        <v>0.93309299999999995</v>
      </c>
      <c r="R12" s="19">
        <v>0.99338899999999997</v>
      </c>
      <c r="S12" s="19">
        <v>0.99899800000000005</v>
      </c>
      <c r="T12" s="19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5" t="s">
        <v>14</v>
      </c>
      <c r="AA12" s="15">
        <v>12</v>
      </c>
      <c r="AB12" t="s">
        <v>33</v>
      </c>
    </row>
    <row r="13" spans="1:29">
      <c r="A13" s="33"/>
      <c r="B13" s="9">
        <v>6</v>
      </c>
      <c r="C13" s="9">
        <v>996</v>
      </c>
      <c r="D13" s="10">
        <v>3164522</v>
      </c>
      <c r="E13" s="10">
        <v>37381349</v>
      </c>
      <c r="F13" s="10">
        <v>1866432</v>
      </c>
      <c r="G13" s="10">
        <v>51163</v>
      </c>
      <c r="H13" s="10">
        <v>129084</v>
      </c>
      <c r="I13" s="11">
        <f t="shared" si="5"/>
        <v>37531.47489959839</v>
      </c>
      <c r="J13" s="12">
        <f t="shared" si="6"/>
        <v>3177.230923694779</v>
      </c>
      <c r="K13" s="11">
        <f t="shared" si="7"/>
        <v>1873.9277108433735</v>
      </c>
      <c r="L13" s="12">
        <f t="shared" si="8"/>
        <v>20.028240514521823</v>
      </c>
      <c r="M13" s="12">
        <f t="shared" si="9"/>
        <v>1.695492790522237</v>
      </c>
      <c r="N13" s="13"/>
      <c r="O13" s="13">
        <v>1.7068E-2</v>
      </c>
      <c r="P13" s="13">
        <v>0.59036100000000002</v>
      </c>
      <c r="Q13" s="13">
        <v>0.94779100000000005</v>
      </c>
      <c r="R13" s="13">
        <v>0.99497999999999998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5" t="s">
        <v>14</v>
      </c>
      <c r="AA13" s="15">
        <v>12</v>
      </c>
      <c r="AB13" t="s">
        <v>33</v>
      </c>
    </row>
    <row r="14" spans="1:29">
      <c r="A14" s="33"/>
      <c r="B14" s="15">
        <v>7</v>
      </c>
      <c r="C14" s="15">
        <v>744</v>
      </c>
      <c r="D14" s="16">
        <v>4750574</v>
      </c>
      <c r="E14" s="16">
        <v>54347580</v>
      </c>
      <c r="F14" s="16">
        <v>1645010</v>
      </c>
      <c r="G14" s="16">
        <v>62015</v>
      </c>
      <c r="H14" s="16">
        <v>158724</v>
      </c>
      <c r="I14" s="11">
        <f t="shared" ref="I14" si="10">E14/C14</f>
        <v>73047.822580645166</v>
      </c>
      <c r="J14" s="12">
        <f t="shared" ref="J14" si="11">D14/C14</f>
        <v>6385.1801075268813</v>
      </c>
      <c r="K14" s="11">
        <f t="shared" ref="K14" si="12">F14/C14</f>
        <v>2211.0349462365593</v>
      </c>
      <c r="L14" s="12">
        <f t="shared" ref="L14" si="13">I14/K14</f>
        <v>33.037841715247929</v>
      </c>
      <c r="M14" s="12">
        <f t="shared" ref="M14" si="14">J14/K14</f>
        <v>2.8878693746542572</v>
      </c>
      <c r="N14" s="13"/>
      <c r="O14" s="19">
        <v>8.7365999999999999E-2</v>
      </c>
      <c r="P14" s="19">
        <v>0.72177400000000003</v>
      </c>
      <c r="Q14" s="19">
        <v>0.97983900000000002</v>
      </c>
      <c r="R14" s="19">
        <v>0.99865599999999999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5" t="s">
        <v>14</v>
      </c>
      <c r="AA14" s="15">
        <v>12</v>
      </c>
      <c r="AB14" t="s">
        <v>33</v>
      </c>
    </row>
    <row r="15" spans="1:29">
      <c r="A15" s="33"/>
      <c r="B15" s="9"/>
      <c r="C15" s="9"/>
      <c r="D15" s="10"/>
      <c r="E15" s="10"/>
      <c r="F15" s="10"/>
      <c r="G15" s="10"/>
      <c r="H15" s="10"/>
      <c r="I15" s="17"/>
      <c r="J15" s="18"/>
      <c r="K15" s="17"/>
      <c r="L15" s="18"/>
      <c r="M15" s="18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5"/>
      <c r="AA15" s="9"/>
    </row>
    <row r="17" spans="1:28" ht="45">
      <c r="A17" s="2" t="s">
        <v>0</v>
      </c>
      <c r="B17" s="2" t="s">
        <v>7</v>
      </c>
      <c r="C17" s="3" t="s">
        <v>1</v>
      </c>
      <c r="D17" s="4" t="s">
        <v>9</v>
      </c>
      <c r="E17" s="4" t="s">
        <v>11</v>
      </c>
      <c r="F17" s="4" t="s">
        <v>12</v>
      </c>
      <c r="G17" s="5" t="s">
        <v>3</v>
      </c>
      <c r="H17" s="6" t="s">
        <v>4</v>
      </c>
      <c r="I17" s="5" t="s">
        <v>2</v>
      </c>
      <c r="J17" s="5" t="s">
        <v>17</v>
      </c>
      <c r="K17" s="5" t="s">
        <v>10</v>
      </c>
      <c r="L17" s="5" t="s">
        <v>20</v>
      </c>
      <c r="M17" s="5" t="s">
        <v>19</v>
      </c>
      <c r="N17" s="7">
        <v>16384</v>
      </c>
      <c r="O17" s="7">
        <v>8192</v>
      </c>
      <c r="P17" s="7">
        <v>4096</v>
      </c>
      <c r="Q17" s="7">
        <v>2048</v>
      </c>
      <c r="R17" s="7">
        <v>1024</v>
      </c>
      <c r="S17" s="7">
        <v>512</v>
      </c>
      <c r="T17" s="7">
        <v>256</v>
      </c>
      <c r="U17" s="7">
        <v>128</v>
      </c>
      <c r="V17" s="7">
        <v>64</v>
      </c>
      <c r="W17" s="7">
        <v>32</v>
      </c>
      <c r="X17" s="7">
        <v>16</v>
      </c>
      <c r="Y17" s="7">
        <v>8</v>
      </c>
      <c r="Z17" s="8" t="s">
        <v>15</v>
      </c>
      <c r="AA17" s="8" t="s">
        <v>16</v>
      </c>
      <c r="AB17" s="8" t="s">
        <v>21</v>
      </c>
    </row>
    <row r="18" spans="1:28">
      <c r="A18" s="32" t="s">
        <v>8</v>
      </c>
      <c r="B18" s="15">
        <v>1</v>
      </c>
      <c r="C18" s="15">
        <v>249984</v>
      </c>
      <c r="D18" s="16">
        <v>75882</v>
      </c>
      <c r="E18" s="16">
        <v>2266088</v>
      </c>
      <c r="F18" s="16">
        <v>157011609</v>
      </c>
      <c r="G18" s="16">
        <v>14025</v>
      </c>
      <c r="H18" s="16">
        <v>73536</v>
      </c>
      <c r="I18" s="11">
        <f t="shared" ref="I18:I23" si="15">E18/C18</f>
        <v>9.0649321556579618</v>
      </c>
      <c r="J18" s="12">
        <f t="shared" ref="J18:J23" si="16">D18/C18</f>
        <v>0.30354742703533028</v>
      </c>
      <c r="K18" s="11">
        <f t="shared" ref="K18:K23" si="17">F18/C18</f>
        <v>628.08663354454688</v>
      </c>
      <c r="L18" s="12">
        <f t="shared" ref="L18:L23" si="18">I18/K18</f>
        <v>1.4432614342548389E-2</v>
      </c>
      <c r="M18" s="12">
        <f t="shared" ref="M18:M23" si="19">J18/K18</f>
        <v>4.8328910507502667E-4</v>
      </c>
      <c r="N18" s="13"/>
      <c r="O18" s="13"/>
      <c r="P18" s="19">
        <v>5.9319999999999998E-3</v>
      </c>
      <c r="Q18" s="19">
        <v>0.221474</v>
      </c>
      <c r="R18" s="19">
        <v>0.68030000000000002</v>
      </c>
      <c r="S18" s="19">
        <v>0.92280300000000004</v>
      </c>
      <c r="T18" s="19">
        <v>0.98709899999999995</v>
      </c>
      <c r="U18" s="19">
        <v>0.99846800000000002</v>
      </c>
      <c r="V18" s="13">
        <v>0.99994400000000006</v>
      </c>
      <c r="W18" s="13">
        <v>1</v>
      </c>
      <c r="X18" s="13">
        <v>1</v>
      </c>
      <c r="Y18" s="13">
        <v>1</v>
      </c>
      <c r="Z18" s="15" t="s">
        <v>31</v>
      </c>
      <c r="AA18" s="15">
        <v>36</v>
      </c>
      <c r="AB18" t="s">
        <v>33</v>
      </c>
    </row>
    <row r="19" spans="1:28">
      <c r="A19" s="33"/>
      <c r="B19" s="9">
        <v>2</v>
      </c>
      <c r="C19" s="9">
        <v>99972</v>
      </c>
      <c r="D19" s="10">
        <v>190395</v>
      </c>
      <c r="E19" s="10">
        <v>6286075</v>
      </c>
      <c r="F19" s="10">
        <v>77198157</v>
      </c>
      <c r="G19" s="10">
        <v>17990</v>
      </c>
      <c r="H19" s="10">
        <v>96020</v>
      </c>
      <c r="I19" s="11">
        <f t="shared" si="15"/>
        <v>62.878355939663109</v>
      </c>
      <c r="J19" s="12">
        <f t="shared" si="16"/>
        <v>1.9044832553114872</v>
      </c>
      <c r="K19" s="11">
        <f t="shared" si="17"/>
        <v>772.19778537990635</v>
      </c>
      <c r="L19" s="12">
        <f t="shared" si="18"/>
        <v>8.1427785899085656E-2</v>
      </c>
      <c r="M19" s="12">
        <f t="shared" si="19"/>
        <v>2.4663153551709792E-3</v>
      </c>
      <c r="N19" s="13"/>
      <c r="O19" s="13">
        <v>1.0000000000000001E-5</v>
      </c>
      <c r="P19" s="13">
        <v>2.2556E-2</v>
      </c>
      <c r="Q19" s="13">
        <v>0.36591200000000002</v>
      </c>
      <c r="R19" s="13">
        <v>0.80297499999999999</v>
      </c>
      <c r="S19" s="13">
        <v>0.96620099999999998</v>
      </c>
      <c r="T19" s="13">
        <v>0.99589899999999998</v>
      </c>
      <c r="U19" s="13">
        <v>0.99960000000000004</v>
      </c>
      <c r="V19" s="13">
        <v>0.99999000000000005</v>
      </c>
      <c r="W19" s="13">
        <v>1</v>
      </c>
      <c r="X19" s="13">
        <v>1</v>
      </c>
      <c r="Y19" s="13">
        <v>1</v>
      </c>
      <c r="Z19" s="15" t="s">
        <v>31</v>
      </c>
      <c r="AA19" s="15">
        <v>36</v>
      </c>
      <c r="AB19" t="s">
        <v>33</v>
      </c>
    </row>
    <row r="20" spans="1:28">
      <c r="A20" s="33"/>
      <c r="B20" s="15">
        <v>3</v>
      </c>
      <c r="C20" s="15">
        <v>49968</v>
      </c>
      <c r="D20" s="16">
        <v>156411</v>
      </c>
      <c r="E20" s="16">
        <v>5427374</v>
      </c>
      <c r="F20" s="16">
        <v>61104521</v>
      </c>
      <c r="G20" s="16">
        <v>31364</v>
      </c>
      <c r="H20" s="16">
        <v>124480</v>
      </c>
      <c r="I20" s="11">
        <f t="shared" si="15"/>
        <v>108.61699487672111</v>
      </c>
      <c r="J20" s="12">
        <f t="shared" si="16"/>
        <v>3.1302233429394812</v>
      </c>
      <c r="K20" s="11">
        <f t="shared" si="17"/>
        <v>1222.8730587576049</v>
      </c>
      <c r="L20" s="12">
        <f t="shared" si="18"/>
        <v>8.8821152857085653E-2</v>
      </c>
      <c r="M20" s="12">
        <f t="shared" si="19"/>
        <v>2.5597287637685595E-3</v>
      </c>
      <c r="N20" s="13"/>
      <c r="O20" s="19">
        <v>1.2409999999999999E-3</v>
      </c>
      <c r="P20" s="19">
        <v>0.21503800000000001</v>
      </c>
      <c r="Q20" s="19">
        <v>0.74697800000000003</v>
      </c>
      <c r="R20" s="19">
        <v>0.95771300000000004</v>
      </c>
      <c r="S20" s="19">
        <v>0.99611799999999995</v>
      </c>
      <c r="T20" s="19">
        <v>0.99975999999999998</v>
      </c>
      <c r="U20" s="19">
        <v>0.99997999999999998</v>
      </c>
      <c r="V20" s="13">
        <v>1</v>
      </c>
      <c r="W20" s="13">
        <v>1</v>
      </c>
      <c r="X20" s="13">
        <v>1</v>
      </c>
      <c r="Y20" s="13">
        <v>1</v>
      </c>
      <c r="Z20" s="15" t="s">
        <v>31</v>
      </c>
      <c r="AA20" s="15">
        <v>36</v>
      </c>
      <c r="AB20" t="s">
        <v>33</v>
      </c>
    </row>
    <row r="21" spans="1:28">
      <c r="A21" s="33"/>
      <c r="B21" s="9">
        <v>4</v>
      </c>
      <c r="C21" s="9">
        <v>14976</v>
      </c>
      <c r="D21" s="10">
        <v>1118075</v>
      </c>
      <c r="E21" s="10">
        <v>39265635</v>
      </c>
      <c r="F21" s="10">
        <v>19678039</v>
      </c>
      <c r="G21" s="10">
        <v>34082</v>
      </c>
      <c r="H21" s="10">
        <v>125044</v>
      </c>
      <c r="I21" s="11">
        <f t="shared" si="15"/>
        <v>2621.9040464743589</v>
      </c>
      <c r="J21" s="12">
        <f t="shared" si="16"/>
        <v>74.657785790598297</v>
      </c>
      <c r="K21" s="11">
        <f t="shared" si="17"/>
        <v>1313.9716212606838</v>
      </c>
      <c r="L21" s="12">
        <f t="shared" si="18"/>
        <v>1.9954038611266089</v>
      </c>
      <c r="M21" s="12">
        <f t="shared" si="19"/>
        <v>5.6818415696808004E-2</v>
      </c>
      <c r="N21" s="13"/>
      <c r="O21" s="13">
        <v>2.003E-3</v>
      </c>
      <c r="P21" s="13">
        <v>0.26155200000000001</v>
      </c>
      <c r="Q21" s="13">
        <v>0.79720899999999995</v>
      </c>
      <c r="R21" s="13">
        <v>0.96975199999999995</v>
      </c>
      <c r="S21" s="13">
        <v>0.99766299999999997</v>
      </c>
      <c r="T21" s="13">
        <v>0.99993299999999996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5" t="s">
        <v>31</v>
      </c>
      <c r="AA21" s="15">
        <v>36</v>
      </c>
      <c r="AB21" t="s">
        <v>33</v>
      </c>
    </row>
    <row r="22" spans="1:28">
      <c r="A22" s="33"/>
      <c r="B22" s="15">
        <v>5</v>
      </c>
      <c r="C22" s="15">
        <v>4968</v>
      </c>
      <c r="D22" s="16">
        <v>569724</v>
      </c>
      <c r="E22" s="16">
        <v>19821757</v>
      </c>
      <c r="F22" s="16">
        <v>8705130</v>
      </c>
      <c r="G22" s="16">
        <v>47595</v>
      </c>
      <c r="H22" s="16">
        <v>129668</v>
      </c>
      <c r="I22" s="11">
        <f t="shared" si="15"/>
        <v>3989.8866747181964</v>
      </c>
      <c r="J22" s="12">
        <f t="shared" si="16"/>
        <v>114.67874396135265</v>
      </c>
      <c r="K22" s="11">
        <f t="shared" si="17"/>
        <v>1752.2403381642512</v>
      </c>
      <c r="L22" s="12">
        <f t="shared" si="18"/>
        <v>2.2770202168146829</v>
      </c>
      <c r="M22" s="12">
        <f t="shared" si="19"/>
        <v>6.5446926122872368E-2</v>
      </c>
      <c r="N22" s="13"/>
      <c r="O22" s="19">
        <v>2.5361999999999999E-2</v>
      </c>
      <c r="P22" s="19">
        <v>0.51308399999999998</v>
      </c>
      <c r="Q22" s="19">
        <v>0.92290700000000003</v>
      </c>
      <c r="R22" s="19">
        <v>0.99335700000000005</v>
      </c>
      <c r="S22" s="19">
        <v>0.99939599999999995</v>
      </c>
      <c r="T22" s="19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31</v>
      </c>
      <c r="AA22" s="15">
        <v>36</v>
      </c>
      <c r="AB22" t="s">
        <v>33</v>
      </c>
    </row>
    <row r="23" spans="1:28">
      <c r="A23" s="33"/>
      <c r="B23" s="9">
        <v>6</v>
      </c>
      <c r="C23" s="9">
        <v>972</v>
      </c>
      <c r="D23" s="10">
        <v>2332749</v>
      </c>
      <c r="E23" s="10">
        <v>80957852</v>
      </c>
      <c r="F23" s="10">
        <v>1827081</v>
      </c>
      <c r="G23" s="10">
        <v>51563</v>
      </c>
      <c r="H23" s="10">
        <v>142088</v>
      </c>
      <c r="I23" s="11">
        <f t="shared" si="15"/>
        <v>83289.971193415637</v>
      </c>
      <c r="J23" s="12">
        <f t="shared" si="16"/>
        <v>2399.9475308641977</v>
      </c>
      <c r="K23" s="11">
        <f t="shared" si="17"/>
        <v>1879.712962962963</v>
      </c>
      <c r="L23" s="12">
        <f t="shared" si="18"/>
        <v>44.309941376435965</v>
      </c>
      <c r="M23" s="12">
        <f t="shared" si="19"/>
        <v>1.2767627707802773</v>
      </c>
      <c r="N23" s="13"/>
      <c r="O23" s="13">
        <v>3.0863999999999999E-2</v>
      </c>
      <c r="P23" s="13">
        <v>0.58539099999999999</v>
      </c>
      <c r="Q23" s="13">
        <v>0.95987699999999998</v>
      </c>
      <c r="R23" s="13">
        <v>0.99382700000000002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5" t="s">
        <v>31</v>
      </c>
      <c r="AA23" s="15">
        <v>36</v>
      </c>
      <c r="AB23" t="s">
        <v>33</v>
      </c>
    </row>
    <row r="24" spans="1:28">
      <c r="A24" s="33"/>
      <c r="B24" s="15">
        <v>7</v>
      </c>
      <c r="C24" s="15">
        <v>720</v>
      </c>
      <c r="D24" s="16">
        <v>2256803</v>
      </c>
      <c r="E24" s="16">
        <v>77021819</v>
      </c>
      <c r="F24" s="16">
        <v>1567133</v>
      </c>
      <c r="G24" s="16">
        <v>61063</v>
      </c>
      <c r="H24" s="16">
        <v>161072</v>
      </c>
      <c r="I24" s="11">
        <f t="shared" ref="I24" si="20">E24/C24</f>
        <v>106974.74861111111</v>
      </c>
      <c r="J24" s="12">
        <f t="shared" ref="J24" si="21">D24/C24</f>
        <v>3134.4486111111109</v>
      </c>
      <c r="K24" s="11">
        <f t="shared" ref="K24" si="22">F24/C24</f>
        <v>2176.5736111111109</v>
      </c>
      <c r="L24" s="12">
        <f t="shared" ref="L24" si="23">I24/K24</f>
        <v>49.148233749145732</v>
      </c>
      <c r="M24" s="12">
        <f t="shared" ref="M24" si="24">J24/K24</f>
        <v>1.440083898431084</v>
      </c>
      <c r="N24" s="13"/>
      <c r="O24" s="19">
        <v>8.6110999999999993E-2</v>
      </c>
      <c r="P24" s="19">
        <v>0.72638899999999995</v>
      </c>
      <c r="Q24" s="19">
        <v>0.97916700000000001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5" t="s">
        <v>31</v>
      </c>
      <c r="AA24" s="15">
        <v>36</v>
      </c>
      <c r="AB24" t="s">
        <v>33</v>
      </c>
    </row>
    <row r="25" spans="1:28">
      <c r="A25" s="33"/>
      <c r="B25" s="9"/>
      <c r="C25" s="9"/>
      <c r="D25" s="10"/>
      <c r="E25" s="10"/>
      <c r="F25" s="10"/>
      <c r="G25" s="10"/>
      <c r="H25" s="10"/>
      <c r="I25" s="17"/>
      <c r="J25" s="18"/>
      <c r="K25" s="17"/>
      <c r="L25" s="18"/>
      <c r="M25" s="1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5"/>
      <c r="AA25" s="9"/>
    </row>
    <row r="27" spans="1:28">
      <c r="B27" t="s">
        <v>22</v>
      </c>
      <c r="E27">
        <f>D24/60000</f>
        <v>37.613383333333331</v>
      </c>
    </row>
    <row r="29" spans="1:28" ht="39" customHeight="1">
      <c r="B29" s="25" t="s">
        <v>24</v>
      </c>
      <c r="C29" s="25" t="s">
        <v>25</v>
      </c>
      <c r="D29" s="25"/>
      <c r="E29" s="25" t="s">
        <v>23</v>
      </c>
      <c r="F29" s="25" t="s">
        <v>26</v>
      </c>
      <c r="G29" s="25"/>
      <c r="H29" s="25" t="s">
        <v>27</v>
      </c>
      <c r="I29" s="25" t="s">
        <v>26</v>
      </c>
      <c r="J29" s="25"/>
      <c r="K29" s="25" t="s">
        <v>28</v>
      </c>
      <c r="L29" s="25"/>
      <c r="M29" s="25"/>
      <c r="N29" s="25" t="s">
        <v>29</v>
      </c>
      <c r="O29" s="25"/>
      <c r="Q29" s="1"/>
      <c r="R29" s="1"/>
      <c r="S29" s="1"/>
      <c r="T29" s="1"/>
      <c r="U29" s="1"/>
      <c r="V29" s="1"/>
      <c r="W29" s="1"/>
      <c r="X29" s="1"/>
      <c r="Y29" s="1"/>
    </row>
    <row r="30" spans="1:28">
      <c r="B30">
        <v>1</v>
      </c>
      <c r="C30">
        <v>32.6</v>
      </c>
      <c r="E30">
        <v>0.1</v>
      </c>
      <c r="F30">
        <v>78.400000000000006</v>
      </c>
      <c r="H30">
        <v>0</v>
      </c>
      <c r="I30">
        <v>74</v>
      </c>
      <c r="K30">
        <v>1</v>
      </c>
      <c r="L30">
        <v>50</v>
      </c>
      <c r="N30">
        <v>1</v>
      </c>
      <c r="O30">
        <v>25639</v>
      </c>
      <c r="S30" s="27"/>
      <c r="U30" s="26"/>
      <c r="V30" s="26"/>
      <c r="W30" s="27"/>
      <c r="X30" s="27"/>
    </row>
    <row r="31" spans="1:28">
      <c r="B31">
        <v>2</v>
      </c>
      <c r="C31">
        <v>40.4</v>
      </c>
      <c r="E31" s="24">
        <f>E30+0.1</f>
        <v>0.2</v>
      </c>
      <c r="F31" s="24">
        <v>79.400000000000006</v>
      </c>
      <c r="H31" s="24">
        <v>1</v>
      </c>
      <c r="I31" s="24">
        <v>78.2</v>
      </c>
      <c r="K31">
        <v>1.1000000000000001</v>
      </c>
      <c r="L31">
        <v>76.599999999999994</v>
      </c>
      <c r="N31">
        <v>1.1000000000000001</v>
      </c>
      <c r="O31">
        <v>27165</v>
      </c>
      <c r="S31" s="27"/>
      <c r="U31" s="26"/>
      <c r="V31" s="26"/>
      <c r="W31" s="27"/>
      <c r="X31" s="27"/>
    </row>
    <row r="32" spans="1:28">
      <c r="B32">
        <v>3</v>
      </c>
      <c r="C32">
        <v>63.9</v>
      </c>
      <c r="E32">
        <f t="shared" ref="E32:E39" si="25">E31+0.1</f>
        <v>0.30000000000000004</v>
      </c>
      <c r="F32">
        <v>78</v>
      </c>
      <c r="H32">
        <v>2</v>
      </c>
      <c r="I32">
        <v>66.400000000000006</v>
      </c>
      <c r="K32">
        <v>1.2</v>
      </c>
      <c r="L32">
        <v>76.8</v>
      </c>
      <c r="N32">
        <v>1.2</v>
      </c>
      <c r="O32">
        <v>28976</v>
      </c>
      <c r="S32" s="27"/>
      <c r="U32" s="26"/>
      <c r="V32" s="26"/>
      <c r="W32" s="27"/>
      <c r="X32" s="27"/>
    </row>
    <row r="33" spans="1:27">
      <c r="B33">
        <v>4</v>
      </c>
      <c r="C33">
        <v>71.099999999999994</v>
      </c>
      <c r="E33">
        <f t="shared" si="25"/>
        <v>0.4</v>
      </c>
      <c r="F33">
        <v>77</v>
      </c>
      <c r="H33">
        <v>3</v>
      </c>
      <c r="I33">
        <v>70.8</v>
      </c>
      <c r="K33">
        <v>1.3</v>
      </c>
      <c r="L33">
        <v>75.8</v>
      </c>
      <c r="N33">
        <v>1.3</v>
      </c>
      <c r="O33">
        <v>27826</v>
      </c>
      <c r="S33" s="27"/>
      <c r="U33" s="26"/>
      <c r="V33" s="26"/>
      <c r="W33" s="27"/>
      <c r="X33" s="27"/>
    </row>
    <row r="34" spans="1:27">
      <c r="B34">
        <v>5</v>
      </c>
      <c r="C34">
        <v>70.900000000000006</v>
      </c>
      <c r="E34">
        <f t="shared" si="25"/>
        <v>0.5</v>
      </c>
      <c r="F34">
        <v>78</v>
      </c>
      <c r="H34">
        <v>4</v>
      </c>
      <c r="I34">
        <v>68.8</v>
      </c>
      <c r="K34">
        <v>1.4</v>
      </c>
      <c r="L34">
        <v>72.599999999999994</v>
      </c>
      <c r="N34">
        <v>1.4</v>
      </c>
      <c r="S34" s="27"/>
      <c r="U34" s="26"/>
      <c r="V34" s="26"/>
      <c r="W34" s="27"/>
      <c r="X34" s="27"/>
    </row>
    <row r="35" spans="1:27">
      <c r="B35">
        <v>6</v>
      </c>
      <c r="C35">
        <v>75.2</v>
      </c>
      <c r="E35">
        <f t="shared" si="25"/>
        <v>0.6</v>
      </c>
      <c r="F35">
        <v>77.599999999999994</v>
      </c>
      <c r="H35">
        <v>5</v>
      </c>
      <c r="I35">
        <v>66.599999999999994</v>
      </c>
      <c r="K35">
        <v>1.5</v>
      </c>
      <c r="L35">
        <v>74.8</v>
      </c>
      <c r="N35">
        <v>1.5</v>
      </c>
      <c r="S35" s="27"/>
      <c r="U35" s="26"/>
      <c r="V35" s="26"/>
      <c r="W35" s="27"/>
      <c r="X35" s="27"/>
    </row>
    <row r="36" spans="1:27">
      <c r="B36" s="24">
        <v>7</v>
      </c>
      <c r="C36" s="24">
        <v>76.7</v>
      </c>
      <c r="E36">
        <f t="shared" si="25"/>
        <v>0.7</v>
      </c>
      <c r="F36">
        <v>76.8</v>
      </c>
      <c r="K36">
        <v>1.6</v>
      </c>
      <c r="L36">
        <v>73.599999999999994</v>
      </c>
      <c r="N36">
        <v>1.6</v>
      </c>
      <c r="S36" s="27"/>
      <c r="U36" s="26"/>
      <c r="V36" s="26"/>
      <c r="W36" s="27"/>
      <c r="X36" s="27"/>
    </row>
    <row r="37" spans="1:27">
      <c r="B37">
        <v>8</v>
      </c>
      <c r="C37">
        <v>76.7</v>
      </c>
      <c r="E37">
        <f t="shared" si="25"/>
        <v>0.79999999999999993</v>
      </c>
      <c r="F37">
        <v>73.599999999999994</v>
      </c>
      <c r="K37">
        <v>1.7</v>
      </c>
      <c r="N37">
        <v>1.7</v>
      </c>
      <c r="S37" s="27"/>
      <c r="U37" s="26"/>
      <c r="V37" s="26"/>
      <c r="W37" s="27"/>
      <c r="X37" s="27"/>
    </row>
    <row r="38" spans="1:27">
      <c r="B38">
        <v>9</v>
      </c>
      <c r="C38">
        <v>74.3</v>
      </c>
      <c r="E38">
        <f t="shared" si="25"/>
        <v>0.89999999999999991</v>
      </c>
      <c r="F38">
        <v>74.8</v>
      </c>
      <c r="K38">
        <v>1.8</v>
      </c>
      <c r="N38">
        <v>1.8</v>
      </c>
      <c r="S38" s="27"/>
      <c r="U38" s="26"/>
      <c r="V38" s="26"/>
      <c r="W38" s="27"/>
      <c r="X38" s="27"/>
    </row>
    <row r="39" spans="1:27">
      <c r="B39">
        <v>10</v>
      </c>
      <c r="C39">
        <v>76.2</v>
      </c>
      <c r="E39">
        <f t="shared" si="25"/>
        <v>0.99999999999999989</v>
      </c>
      <c r="F39">
        <v>59.4</v>
      </c>
      <c r="K39">
        <v>1.9</v>
      </c>
      <c r="N39">
        <v>1.9</v>
      </c>
    </row>
    <row r="40" spans="1:27">
      <c r="E40">
        <v>1.1000000000000001</v>
      </c>
      <c r="F40">
        <v>0.2</v>
      </c>
      <c r="K40">
        <v>2</v>
      </c>
      <c r="N40">
        <v>2</v>
      </c>
    </row>
    <row r="43" spans="1:27">
      <c r="T43">
        <f>SUM(T30:T38)/60</f>
        <v>0</v>
      </c>
      <c r="V43" t="s">
        <v>30</v>
      </c>
      <c r="W43">
        <f>SUM(W30:W38)/60</f>
        <v>0</v>
      </c>
      <c r="X43" s="27">
        <f>SUM(X30:X36)</f>
        <v>0</v>
      </c>
    </row>
    <row r="45" spans="1:27">
      <c r="G45">
        <v>3.5</v>
      </c>
    </row>
    <row r="46" spans="1:27">
      <c r="A46">
        <v>1</v>
      </c>
      <c r="B46">
        <v>2496</v>
      </c>
      <c r="C46">
        <v>1560</v>
      </c>
      <c r="D46">
        <v>16461</v>
      </c>
      <c r="E46">
        <v>1544761</v>
      </c>
      <c r="F46">
        <v>13771</v>
      </c>
      <c r="G46">
        <v>58068</v>
      </c>
      <c r="O46" s="28">
        <v>6.0099999999999997E-3</v>
      </c>
      <c r="P46" s="28">
        <v>0.213141</v>
      </c>
      <c r="Q46" s="28">
        <v>0.66987200000000002</v>
      </c>
      <c r="R46" s="28">
        <v>0.91947100000000004</v>
      </c>
      <c r="S46" s="28">
        <v>0.98116999999999999</v>
      </c>
      <c r="T46" s="28">
        <v>0.996394</v>
      </c>
      <c r="U46" s="28">
        <v>0.99959900000000002</v>
      </c>
      <c r="V46" s="29">
        <v>1</v>
      </c>
      <c r="W46" s="29">
        <v>1</v>
      </c>
      <c r="X46" s="29">
        <v>1</v>
      </c>
      <c r="Y46" t="s">
        <v>31</v>
      </c>
      <c r="Z46">
        <v>12</v>
      </c>
      <c r="AA46" t="s">
        <v>32</v>
      </c>
    </row>
    <row r="47" spans="1:27">
      <c r="A47">
        <v>2</v>
      </c>
      <c r="B47">
        <v>996</v>
      </c>
      <c r="C47">
        <v>2037</v>
      </c>
      <c r="D47">
        <v>23437</v>
      </c>
      <c r="E47">
        <v>748306</v>
      </c>
      <c r="F47">
        <v>17352</v>
      </c>
      <c r="G47">
        <v>68220</v>
      </c>
      <c r="O47" s="28">
        <v>1.506E-2</v>
      </c>
      <c r="P47" s="28">
        <v>0.34638600000000003</v>
      </c>
      <c r="Q47" s="28">
        <v>0.77710800000000002</v>
      </c>
      <c r="R47" s="28">
        <v>0.96586300000000003</v>
      </c>
      <c r="S47" s="28">
        <v>0.99598399999999998</v>
      </c>
      <c r="T47" s="28">
        <v>1</v>
      </c>
      <c r="U47" s="29">
        <v>1</v>
      </c>
      <c r="V47" s="29">
        <v>1</v>
      </c>
      <c r="W47" s="29">
        <v>1</v>
      </c>
      <c r="X47" s="29">
        <v>1</v>
      </c>
      <c r="Y47" t="s">
        <v>31</v>
      </c>
      <c r="Z47">
        <v>12</v>
      </c>
      <c r="AA47" t="s">
        <v>32</v>
      </c>
    </row>
    <row r="48" spans="1:27">
      <c r="A48">
        <v>3</v>
      </c>
      <c r="B48">
        <v>492</v>
      </c>
      <c r="C48">
        <v>3740</v>
      </c>
      <c r="D48">
        <v>42771</v>
      </c>
      <c r="E48">
        <v>604808</v>
      </c>
      <c r="F48">
        <v>31494</v>
      </c>
      <c r="G48">
        <v>95616</v>
      </c>
      <c r="N48" s="28">
        <v>2.0330000000000001E-3</v>
      </c>
      <c r="O48" s="28">
        <v>0.21138199999999999</v>
      </c>
      <c r="P48" s="28">
        <v>0.75</v>
      </c>
      <c r="Q48" s="28">
        <v>0.95121999999999995</v>
      </c>
      <c r="R48" s="28">
        <v>0.99187000000000003</v>
      </c>
      <c r="S48" s="29">
        <v>1</v>
      </c>
      <c r="T48" s="29">
        <v>1</v>
      </c>
      <c r="U48" s="29">
        <v>1</v>
      </c>
      <c r="V48" s="29">
        <v>1</v>
      </c>
      <c r="W48" s="29">
        <v>1</v>
      </c>
      <c r="X48" s="29">
        <v>1</v>
      </c>
      <c r="Y48" t="s">
        <v>31</v>
      </c>
      <c r="Z48">
        <v>12</v>
      </c>
      <c r="AA48" t="s">
        <v>32</v>
      </c>
    </row>
    <row r="49" spans="1:27">
      <c r="A49">
        <v>4</v>
      </c>
      <c r="B49">
        <v>144</v>
      </c>
      <c r="C49">
        <v>14360</v>
      </c>
      <c r="D49">
        <v>165255</v>
      </c>
      <c r="E49">
        <v>191797</v>
      </c>
      <c r="F49">
        <v>34747</v>
      </c>
      <c r="G49">
        <v>99580</v>
      </c>
      <c r="N49" s="28">
        <v>6.9439999999999997E-3</v>
      </c>
      <c r="O49" s="28">
        <v>0.29166700000000001</v>
      </c>
      <c r="P49" s="28">
        <v>0.81944399999999995</v>
      </c>
      <c r="Q49" s="28">
        <v>0.97222200000000003</v>
      </c>
      <c r="R49" s="28">
        <v>1</v>
      </c>
      <c r="S49" s="29">
        <v>1</v>
      </c>
      <c r="T49" s="29">
        <v>1</v>
      </c>
      <c r="U49" s="29">
        <v>1</v>
      </c>
      <c r="V49" s="29">
        <v>1</v>
      </c>
      <c r="W49" s="29">
        <v>1</v>
      </c>
      <c r="X49" s="29">
        <v>1</v>
      </c>
      <c r="Y49" t="s">
        <v>31</v>
      </c>
      <c r="Z49">
        <v>12</v>
      </c>
      <c r="AA49" t="s">
        <v>32</v>
      </c>
    </row>
    <row r="50" spans="1:27">
      <c r="A50">
        <v>5</v>
      </c>
      <c r="B50">
        <v>48</v>
      </c>
      <c r="C50">
        <v>12409</v>
      </c>
      <c r="D50">
        <v>123020</v>
      </c>
      <c r="E50">
        <v>89344</v>
      </c>
      <c r="F50">
        <v>51621</v>
      </c>
      <c r="G50">
        <v>120188</v>
      </c>
      <c r="N50" s="28">
        <v>8.3333000000000004E-2</v>
      </c>
      <c r="O50" s="28">
        <v>0.54166700000000001</v>
      </c>
      <c r="P50" s="28">
        <v>1</v>
      </c>
      <c r="Q50" s="29">
        <v>1</v>
      </c>
      <c r="R50" s="29">
        <v>1</v>
      </c>
      <c r="S50" s="29">
        <v>1</v>
      </c>
      <c r="T50" s="29">
        <v>1</v>
      </c>
      <c r="U50" s="29">
        <v>1</v>
      </c>
      <c r="V50" s="29">
        <v>1</v>
      </c>
      <c r="W50" s="29">
        <v>1</v>
      </c>
      <c r="X50" s="29">
        <v>1</v>
      </c>
      <c r="Y50" t="s">
        <v>31</v>
      </c>
      <c r="Z50">
        <v>12</v>
      </c>
      <c r="AA50" t="s">
        <v>32</v>
      </c>
    </row>
    <row r="51" spans="1:27">
      <c r="A51">
        <v>6</v>
      </c>
      <c r="B51">
        <v>12</v>
      </c>
      <c r="C51">
        <v>31152</v>
      </c>
      <c r="D51">
        <v>321625</v>
      </c>
      <c r="E51">
        <v>19695</v>
      </c>
      <c r="F51">
        <v>44731</v>
      </c>
      <c r="G51">
        <v>73020</v>
      </c>
      <c r="N51" s="28"/>
      <c r="O51" s="29">
        <v>0.5</v>
      </c>
      <c r="P51" s="28">
        <v>0.91666700000000001</v>
      </c>
      <c r="Q51" s="29">
        <v>1</v>
      </c>
      <c r="R51" s="29">
        <v>1</v>
      </c>
      <c r="S51" s="29">
        <v>1</v>
      </c>
      <c r="T51" s="29">
        <v>1</v>
      </c>
      <c r="U51" s="29">
        <v>1</v>
      </c>
      <c r="V51" s="29">
        <v>1</v>
      </c>
      <c r="W51" s="29">
        <v>1</v>
      </c>
      <c r="X51" s="29">
        <v>1</v>
      </c>
      <c r="Y51" t="s">
        <v>31</v>
      </c>
      <c r="Z51">
        <v>12</v>
      </c>
      <c r="AA51" t="s">
        <v>32</v>
      </c>
    </row>
    <row r="54" spans="1:27">
      <c r="A54">
        <v>1</v>
      </c>
      <c r="B54">
        <v>2496</v>
      </c>
      <c r="C54">
        <v>1560</v>
      </c>
      <c r="D54">
        <v>16461</v>
      </c>
      <c r="E54">
        <v>1544761</v>
      </c>
      <c r="F54">
        <v>13771</v>
      </c>
      <c r="G54">
        <v>58068</v>
      </c>
      <c r="O54" s="28">
        <v>6.0099999999999997E-3</v>
      </c>
      <c r="P54" s="28">
        <v>0.213141</v>
      </c>
      <c r="Q54" s="28">
        <v>0.66987200000000002</v>
      </c>
      <c r="R54" s="28">
        <v>0.91947100000000004</v>
      </c>
      <c r="S54" s="28">
        <v>0.98116999999999999</v>
      </c>
      <c r="T54" s="28">
        <v>0.996394</v>
      </c>
      <c r="U54" s="28">
        <v>0.99959900000000002</v>
      </c>
      <c r="V54" s="29">
        <v>1</v>
      </c>
      <c r="W54" s="29">
        <v>1</v>
      </c>
      <c r="X54" s="29">
        <v>1</v>
      </c>
      <c r="Y54" t="s">
        <v>31</v>
      </c>
      <c r="Z54">
        <v>12</v>
      </c>
      <c r="AA54" t="s">
        <v>32</v>
      </c>
    </row>
    <row r="55" spans="1:27">
      <c r="A55">
        <v>2</v>
      </c>
      <c r="B55">
        <v>996</v>
      </c>
      <c r="C55">
        <v>2037</v>
      </c>
      <c r="D55">
        <v>23437</v>
      </c>
      <c r="E55">
        <v>748306</v>
      </c>
      <c r="F55">
        <v>17352</v>
      </c>
      <c r="G55">
        <v>68220</v>
      </c>
      <c r="O55" s="28">
        <v>1.506E-2</v>
      </c>
      <c r="P55" s="28">
        <v>0.34638600000000003</v>
      </c>
      <c r="Q55" s="28">
        <v>0.77710800000000002</v>
      </c>
      <c r="R55" s="28">
        <v>0.96586300000000003</v>
      </c>
      <c r="S55" s="28">
        <v>0.99598399999999998</v>
      </c>
      <c r="T55" s="28">
        <v>1</v>
      </c>
      <c r="U55" s="29">
        <v>1</v>
      </c>
      <c r="V55" s="29">
        <v>1</v>
      </c>
      <c r="W55" s="29">
        <v>1</v>
      </c>
      <c r="X55" s="29">
        <v>1</v>
      </c>
      <c r="Y55" t="s">
        <v>31</v>
      </c>
      <c r="Z55">
        <v>12</v>
      </c>
      <c r="AA55" t="s">
        <v>32</v>
      </c>
    </row>
    <row r="56" spans="1:27">
      <c r="A56">
        <v>3</v>
      </c>
      <c r="B56">
        <v>492</v>
      </c>
      <c r="C56">
        <v>3740</v>
      </c>
      <c r="D56">
        <v>42771</v>
      </c>
      <c r="E56">
        <v>604808</v>
      </c>
      <c r="F56">
        <v>31494</v>
      </c>
      <c r="G56">
        <v>95616</v>
      </c>
      <c r="N56" s="28">
        <v>2.0330000000000001E-3</v>
      </c>
      <c r="O56" s="28">
        <v>0.21138199999999999</v>
      </c>
      <c r="P56" s="28">
        <v>0.75</v>
      </c>
      <c r="Q56" s="28">
        <v>0.95121999999999995</v>
      </c>
      <c r="R56" s="28">
        <v>0.99187000000000003</v>
      </c>
      <c r="S56" s="29">
        <v>1</v>
      </c>
      <c r="T56" s="29">
        <v>1</v>
      </c>
      <c r="U56" s="29">
        <v>1</v>
      </c>
      <c r="V56" s="29">
        <v>1</v>
      </c>
      <c r="W56" s="29">
        <v>1</v>
      </c>
      <c r="X56" s="29">
        <v>1</v>
      </c>
      <c r="Y56" t="s">
        <v>31</v>
      </c>
      <c r="Z56">
        <v>12</v>
      </c>
      <c r="AA56" t="s">
        <v>32</v>
      </c>
    </row>
    <row r="57" spans="1:27">
      <c r="A57">
        <v>4</v>
      </c>
      <c r="B57">
        <v>144</v>
      </c>
      <c r="C57">
        <v>14360</v>
      </c>
      <c r="D57">
        <v>165255</v>
      </c>
      <c r="E57">
        <v>191797</v>
      </c>
      <c r="F57">
        <v>34747</v>
      </c>
      <c r="G57">
        <v>99580</v>
      </c>
      <c r="N57" s="28">
        <v>6.9439999999999997E-3</v>
      </c>
      <c r="O57" s="28">
        <v>0.29166700000000001</v>
      </c>
      <c r="P57" s="28">
        <v>0.81944399999999995</v>
      </c>
      <c r="Q57" s="28">
        <v>0.97222200000000003</v>
      </c>
      <c r="R57" s="29">
        <v>1</v>
      </c>
      <c r="S57" s="29">
        <v>1</v>
      </c>
      <c r="T57" s="29">
        <v>1</v>
      </c>
      <c r="U57" s="29">
        <v>1</v>
      </c>
      <c r="V57" s="29">
        <v>1</v>
      </c>
      <c r="W57" s="29">
        <v>1</v>
      </c>
      <c r="X57" s="29">
        <v>1</v>
      </c>
      <c r="Y57" t="s">
        <v>31</v>
      </c>
      <c r="Z57">
        <v>12</v>
      </c>
      <c r="AA57" t="s">
        <v>32</v>
      </c>
    </row>
    <row r="58" spans="1:27">
      <c r="A58">
        <v>5</v>
      </c>
      <c r="B58">
        <v>48</v>
      </c>
      <c r="C58">
        <v>12409</v>
      </c>
      <c r="D58">
        <v>123020</v>
      </c>
      <c r="E58">
        <v>89344</v>
      </c>
      <c r="F58">
        <v>51621</v>
      </c>
      <c r="G58">
        <v>120188</v>
      </c>
      <c r="N58" s="28">
        <v>8.3333000000000004E-2</v>
      </c>
      <c r="O58" s="28">
        <v>0.54166700000000001</v>
      </c>
      <c r="P58" s="28">
        <v>1</v>
      </c>
      <c r="Q58" s="29">
        <v>1</v>
      </c>
      <c r="R58" s="29">
        <v>1</v>
      </c>
      <c r="S58" s="29">
        <v>1</v>
      </c>
      <c r="T58" s="29">
        <v>1</v>
      </c>
      <c r="U58" s="29">
        <v>1</v>
      </c>
      <c r="V58" s="29">
        <v>1</v>
      </c>
      <c r="W58" s="29">
        <v>1</v>
      </c>
      <c r="X58" s="29">
        <v>1</v>
      </c>
      <c r="Y58" t="s">
        <v>31</v>
      </c>
      <c r="Z58">
        <v>12</v>
      </c>
      <c r="AA58" t="s">
        <v>32</v>
      </c>
    </row>
    <row r="59" spans="1:27">
      <c r="A59">
        <v>6</v>
      </c>
      <c r="B59">
        <v>12</v>
      </c>
      <c r="C59">
        <v>31152</v>
      </c>
      <c r="D59">
        <v>321625</v>
      </c>
      <c r="E59">
        <v>19695</v>
      </c>
      <c r="F59">
        <v>44731</v>
      </c>
      <c r="G59">
        <v>73020</v>
      </c>
      <c r="N59" s="28"/>
      <c r="O59" s="28">
        <v>0.5</v>
      </c>
      <c r="P59" s="29">
        <v>0.91666700000000001</v>
      </c>
      <c r="Q59" s="29">
        <v>1</v>
      </c>
      <c r="R59" s="29">
        <v>1</v>
      </c>
      <c r="S59" s="29">
        <v>1</v>
      </c>
      <c r="T59" s="29">
        <v>1</v>
      </c>
      <c r="U59" s="29">
        <v>1</v>
      </c>
      <c r="V59" s="29">
        <v>1</v>
      </c>
      <c r="W59" s="29">
        <v>1</v>
      </c>
      <c r="X59" s="29">
        <v>1</v>
      </c>
      <c r="Y59" t="s">
        <v>31</v>
      </c>
      <c r="Z59">
        <v>12</v>
      </c>
      <c r="AA59" t="s">
        <v>32</v>
      </c>
    </row>
    <row r="63" spans="1:27">
      <c r="F63">
        <f>F54-F46</f>
        <v>0</v>
      </c>
    </row>
    <row r="64" spans="1:27">
      <c r="F64">
        <f t="shared" ref="F64:F68" si="26">F55-F47</f>
        <v>0</v>
      </c>
    </row>
    <row r="65" spans="6:6">
      <c r="F65">
        <f t="shared" si="26"/>
        <v>0</v>
      </c>
    </row>
    <row r="66" spans="6:6">
      <c r="F66">
        <f t="shared" si="26"/>
        <v>0</v>
      </c>
    </row>
    <row r="67" spans="6:6">
      <c r="F67">
        <f t="shared" si="26"/>
        <v>0</v>
      </c>
    </row>
    <row r="68" spans="6:6">
      <c r="F68">
        <f t="shared" si="26"/>
        <v>0</v>
      </c>
    </row>
  </sheetData>
  <mergeCells count="5">
    <mergeCell ref="N6:Y6"/>
    <mergeCell ref="A8:A15"/>
    <mergeCell ref="A18:A25"/>
    <mergeCell ref="N1:Y1"/>
    <mergeCell ref="Z1:AA1"/>
  </mergeCells>
  <conditionalFormatting sqref="F63:F68">
    <cfRule type="cellIs" dxfId="0" priority="20" operator="greaterThan">
      <formula>0</formula>
    </cfRule>
  </conditionalFormatting>
  <conditionalFormatting sqref="H8:H11">
    <cfRule type="colorScale" priority="166">
      <colorScale>
        <cfvo type="min"/>
        <cfvo type="max"/>
        <color rgb="FFFFEF9C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N8:Y1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N12:Y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Y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1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1">
    <cfRule type="colorScale" priority="8">
      <colorScale>
        <cfvo type="min"/>
        <cfvo type="max"/>
        <color rgb="FFFFEF9C"/>
        <color rgb="FF63BE7B"/>
      </colorScale>
    </cfRule>
  </conditionalFormatting>
  <conditionalFormatting sqref="N18:Y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5">
    <cfRule type="colorScale" priority="3">
      <colorScale>
        <cfvo type="min"/>
        <cfvo type="max"/>
        <color rgb="FFFFEF9C"/>
        <color rgb="FF63BE7B"/>
      </colorScale>
    </cfRule>
  </conditionalFormatting>
  <conditionalFormatting sqref="N22:Y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Y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X3 N4:W4">
    <cfRule type="colorScale" priority="17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Y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75">
      <colorScale>
        <cfvo type="min"/>
        <cfvo type="max"/>
        <color rgb="FFFFEF9C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77">
      <colorScale>
        <cfvo type="min"/>
        <cfvo type="max"/>
        <color rgb="FFFFEF9C"/>
        <color rgb="FF63BE7B"/>
      </colorScale>
    </cfRule>
  </conditionalFormatting>
  <conditionalFormatting sqref="N3:Y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2015-06-26T01:06:21Z</dcterms:modified>
</cp:coreProperties>
</file>