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A208874A-CF11-4190-A509-4A099290B5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ab1var3" sheetId="1" r:id="rId1"/>
    <sheet name="lab1var3 (2)" sheetId="2" r:id="rId2"/>
  </sheets>
  <definedNames>
    <definedName name="solver_adj" localSheetId="0" hidden="1">lab1var3!$M$95:$M$104</definedName>
    <definedName name="solver_adj" localSheetId="1" hidden="1">'lab1var3 (2)'!$M$95:$M$104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lab1var3!$P$96:$P$104</definedName>
    <definedName name="solver_lhs1" localSheetId="1" hidden="1">'lab1var3 (2)'!$P$95:$P$104</definedName>
    <definedName name="solver_lhs2" localSheetId="0" hidden="1">lab1var3!$P$70:$P$78</definedName>
    <definedName name="solver_lhs2" localSheetId="1" hidden="1">'lab1var3 (2)'!$M$58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lab1var3!$P$95</definedName>
    <definedName name="solver_opt" localSheetId="1" hidden="1">'lab1var3 (2)'!$P$95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-5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AA43" i="1" l="1" a="1"/>
  <c r="AA43" i="1" s="1"/>
  <c r="Z3" i="1"/>
  <c r="AA3" i="1"/>
  <c r="AB3" i="1"/>
  <c r="AC3" i="1"/>
  <c r="AD3" i="1"/>
  <c r="AE3" i="1"/>
  <c r="AF3" i="1"/>
  <c r="AG3" i="1"/>
  <c r="AH3" i="1"/>
  <c r="AI3" i="1"/>
  <c r="Z4" i="1"/>
  <c r="AA4" i="1"/>
  <c r="AB4" i="1"/>
  <c r="AC4" i="1"/>
  <c r="AD4" i="1"/>
  <c r="AE4" i="1"/>
  <c r="AF4" i="1"/>
  <c r="AG4" i="1"/>
  <c r="AH4" i="1"/>
  <c r="AI4" i="1"/>
  <c r="Z5" i="1"/>
  <c r="AA5" i="1"/>
  <c r="AB5" i="1"/>
  <c r="AC5" i="1"/>
  <c r="AD5" i="1"/>
  <c r="AE5" i="1"/>
  <c r="AF5" i="1"/>
  <c r="AG5" i="1"/>
  <c r="AH5" i="1"/>
  <c r="AI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AI7" i="1"/>
  <c r="Z8" i="1"/>
  <c r="AA8" i="1"/>
  <c r="AB8" i="1"/>
  <c r="AC8" i="1"/>
  <c r="AD8" i="1"/>
  <c r="AE8" i="1"/>
  <c r="AF8" i="1"/>
  <c r="AG8" i="1"/>
  <c r="AH8" i="1"/>
  <c r="AI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AI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AI12" i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AA2" i="1"/>
  <c r="AB2" i="1"/>
  <c r="AC2" i="1"/>
  <c r="AD2" i="1"/>
  <c r="AE2" i="1"/>
  <c r="AF2" i="1"/>
  <c r="AG2" i="1"/>
  <c r="AH2" i="1"/>
  <c r="AI2" i="1"/>
  <c r="Z2" i="1"/>
  <c r="AB66" i="1" l="1"/>
  <c r="AJ64" i="1"/>
  <c r="AB64" i="1"/>
  <c r="AJ62" i="1"/>
  <c r="AD61" i="1"/>
  <c r="AJ60" i="1"/>
  <c r="AH59" i="1"/>
  <c r="AF58" i="1"/>
  <c r="AJ56" i="1"/>
  <c r="AD55" i="1"/>
  <c r="AF54" i="1"/>
  <c r="AJ52" i="1"/>
  <c r="AH51" i="1"/>
  <c r="AJ50" i="1"/>
  <c r="AB50" i="1"/>
  <c r="AJ48" i="1"/>
  <c r="AB48" i="1"/>
  <c r="AD47" i="1"/>
  <c r="AF46" i="1"/>
  <c r="AH45" i="1"/>
  <c r="AJ44" i="1"/>
  <c r="AD43" i="1"/>
  <c r="AI66" i="1"/>
  <c r="AE66" i="1"/>
  <c r="AA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F66" i="1"/>
  <c r="AH65" i="1"/>
  <c r="AF64" i="1"/>
  <c r="AD63" i="1"/>
  <c r="AB62" i="1"/>
  <c r="AB60" i="1"/>
  <c r="AJ58" i="1"/>
  <c r="AH57" i="1"/>
  <c r="AF56" i="1"/>
  <c r="AB56" i="1"/>
  <c r="AJ54" i="1"/>
  <c r="AH53" i="1"/>
  <c r="AF52" i="1"/>
  <c r="AD51" i="1"/>
  <c r="AD49" i="1"/>
  <c r="AB44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J66" i="1"/>
  <c r="AD65" i="1"/>
  <c r="AH63" i="1"/>
  <c r="AF62" i="1"/>
  <c r="AH61" i="1"/>
  <c r="AF60" i="1"/>
  <c r="AD59" i="1"/>
  <c r="AB58" i="1"/>
  <c r="AD57" i="1"/>
  <c r="AH55" i="1"/>
  <c r="AB54" i="1"/>
  <c r="AD53" i="1"/>
  <c r="AB52" i="1"/>
  <c r="AF50" i="1"/>
  <c r="AH49" i="1"/>
  <c r="AF48" i="1"/>
  <c r="AH47" i="1"/>
  <c r="AJ46" i="1"/>
  <c r="AB46" i="1"/>
  <c r="AD45" i="1"/>
  <c r="AF44" i="1"/>
  <c r="AH43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BF37" i="1"/>
  <c r="BE36" i="1"/>
  <c r="BD35" i="1"/>
  <c r="BC34" i="1"/>
  <c r="BB33" i="1"/>
  <c r="BA32" i="1"/>
  <c r="AZ31" i="1"/>
  <c r="AY30" i="1"/>
  <c r="AX29" i="1"/>
  <c r="AW28" i="1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O37" i="1"/>
  <c r="P37" i="1"/>
  <c r="Q37" i="1"/>
  <c r="R37" i="1"/>
  <c r="S37" i="1"/>
  <c r="T37" i="1"/>
  <c r="U37" i="1"/>
  <c r="V37" i="1"/>
  <c r="W37" i="1"/>
  <c r="N37" i="1"/>
  <c r="O36" i="1"/>
  <c r="P36" i="1"/>
  <c r="Q36" i="1"/>
  <c r="R36" i="1"/>
  <c r="S36" i="1"/>
  <c r="T36" i="1"/>
  <c r="U36" i="1"/>
  <c r="V36" i="1"/>
  <c r="W36" i="1"/>
  <c r="N36" i="1"/>
  <c r="O35" i="1"/>
  <c r="P35" i="1"/>
  <c r="Q35" i="1"/>
  <c r="R35" i="1"/>
  <c r="S35" i="1"/>
  <c r="T35" i="1"/>
  <c r="U35" i="1"/>
  <c r="V35" i="1"/>
  <c r="W35" i="1"/>
  <c r="N35" i="1"/>
  <c r="O34" i="1"/>
  <c r="P34" i="1"/>
  <c r="Q34" i="1"/>
  <c r="R34" i="1"/>
  <c r="S34" i="1"/>
  <c r="T34" i="1"/>
  <c r="U34" i="1"/>
  <c r="V34" i="1"/>
  <c r="W34" i="1"/>
  <c r="N34" i="1"/>
  <c r="O33" i="1"/>
  <c r="P33" i="1"/>
  <c r="Q33" i="1"/>
  <c r="R33" i="1"/>
  <c r="S33" i="1"/>
  <c r="T33" i="1"/>
  <c r="U33" i="1"/>
  <c r="V33" i="1"/>
  <c r="W33" i="1"/>
  <c r="N33" i="1"/>
  <c r="O32" i="1"/>
  <c r="P32" i="1"/>
  <c r="Q32" i="1"/>
  <c r="R32" i="1"/>
  <c r="S32" i="1"/>
  <c r="T32" i="1"/>
  <c r="U32" i="1"/>
  <c r="V32" i="1"/>
  <c r="W32" i="1"/>
  <c r="N32" i="1"/>
  <c r="O31" i="1"/>
  <c r="P31" i="1"/>
  <c r="Q31" i="1"/>
  <c r="R31" i="1"/>
  <c r="S31" i="1"/>
  <c r="T31" i="1"/>
  <c r="U31" i="1"/>
  <c r="V31" i="1"/>
  <c r="W31" i="1"/>
  <c r="N31" i="1"/>
  <c r="O30" i="1"/>
  <c r="P30" i="1"/>
  <c r="Q30" i="1"/>
  <c r="R30" i="1"/>
  <c r="S30" i="1"/>
  <c r="T30" i="1"/>
  <c r="U30" i="1"/>
  <c r="V30" i="1"/>
  <c r="W30" i="1"/>
  <c r="N30" i="1"/>
  <c r="O29" i="1"/>
  <c r="P29" i="1"/>
  <c r="Q29" i="1"/>
  <c r="R29" i="1"/>
  <c r="S29" i="1"/>
  <c r="T29" i="1"/>
  <c r="U29" i="1"/>
  <c r="V29" i="1"/>
  <c r="W29" i="1"/>
  <c r="N29" i="1"/>
  <c r="O28" i="1"/>
  <c r="P28" i="1"/>
  <c r="Q28" i="1"/>
  <c r="R28" i="1"/>
  <c r="S28" i="1"/>
  <c r="T28" i="1"/>
  <c r="U28" i="1"/>
  <c r="V28" i="1"/>
  <c r="W28" i="1"/>
  <c r="N28" i="1"/>
  <c r="AW43" i="1" l="1" a="1"/>
  <c r="AW43" i="1" s="1"/>
  <c r="BH28" i="1" a="1"/>
  <c r="BH28" i="1" s="1"/>
  <c r="AT36" i="1"/>
  <c r="AU37" i="1"/>
  <c r="AM29" i="1"/>
  <c r="AN30" i="1"/>
  <c r="AO31" i="1"/>
  <c r="AP32" i="1"/>
  <c r="AQ33" i="1"/>
  <c r="AR34" i="1"/>
  <c r="AS35" i="1"/>
  <c r="AL28" i="1"/>
  <c r="AX52" i="1" l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AL43" i="1" l="1" a="1"/>
  <c r="AN61" i="1" s="1"/>
  <c r="K67" i="2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AU58" i="1" l="1"/>
  <c r="AO55" i="1"/>
  <c r="AU60" i="1"/>
  <c r="AO43" i="1"/>
  <c r="AQ44" i="1"/>
  <c r="AR65" i="1"/>
  <c r="AS51" i="1"/>
  <c r="AN49" i="1"/>
  <c r="AS52" i="1"/>
  <c r="AS44" i="1"/>
  <c r="AT59" i="1"/>
  <c r="AN53" i="1"/>
  <c r="AU61" i="1"/>
  <c r="AO44" i="1"/>
  <c r="AL53" i="1"/>
  <c r="AM45" i="1"/>
  <c r="AP44" i="1"/>
  <c r="AT60" i="1"/>
  <c r="AN62" i="1"/>
  <c r="AP49" i="1"/>
  <c r="AR66" i="1"/>
  <c r="AU64" i="1"/>
  <c r="AQ64" i="1"/>
  <c r="AS49" i="1"/>
  <c r="AT66" i="1"/>
  <c r="AM64" i="1"/>
  <c r="AT64" i="1"/>
  <c r="AM50" i="1"/>
  <c r="AN43" i="1"/>
  <c r="AM51" i="1"/>
  <c r="AN66" i="1"/>
  <c r="AR48" i="1"/>
  <c r="AN45" i="1"/>
  <c r="AR61" i="1"/>
  <c r="AP51" i="1"/>
  <c r="AL60" i="1"/>
  <c r="AO66" i="1"/>
  <c r="AN57" i="1"/>
  <c r="AT47" i="1"/>
  <c r="AP63" i="1"/>
  <c r="AL66" i="1"/>
  <c r="AQ52" i="1"/>
  <c r="AS61" i="1"/>
  <c r="AS45" i="1"/>
  <c r="AS63" i="1"/>
  <c r="AM56" i="1"/>
  <c r="AM48" i="1"/>
  <c r="AN65" i="1"/>
  <c r="AU50" i="1"/>
  <c r="AQ62" i="1"/>
  <c r="AO47" i="1"/>
  <c r="AN63" i="1"/>
  <c r="AQ56" i="1"/>
  <c r="AQ48" i="1"/>
  <c r="AN55" i="1"/>
  <c r="AQ65" i="1"/>
  <c r="AQ57" i="1"/>
  <c r="AU47" i="1"/>
  <c r="AR55" i="1"/>
  <c r="AR64" i="1"/>
  <c r="AL55" i="1"/>
  <c r="AL47" i="1"/>
  <c r="AR57" i="1"/>
  <c r="AM65" i="1"/>
  <c r="AM57" i="1"/>
  <c r="AM49" i="1"/>
  <c r="AT54" i="1"/>
  <c r="AP59" i="1"/>
  <c r="AR46" i="1"/>
  <c r="AO56" i="1"/>
  <c r="AL65" i="1"/>
  <c r="AT56" i="1"/>
  <c r="AQ61" i="1"/>
  <c r="AS48" i="1"/>
  <c r="AN47" i="1"/>
  <c r="AT55" i="1"/>
  <c r="AT58" i="1"/>
  <c r="AS46" i="1"/>
  <c r="AT53" i="1"/>
  <c r="AS65" i="1"/>
  <c r="AO65" i="1"/>
  <c r="AU52" i="1"/>
  <c r="AQ60" i="1"/>
  <c r="AS53" i="1"/>
  <c r="AO61" i="1"/>
  <c r="AS43" i="1"/>
  <c r="AS60" i="1"/>
  <c r="AR45" i="1"/>
  <c r="AT51" i="1"/>
  <c r="AP48" i="1"/>
  <c r="AO52" i="1"/>
  <c r="AT65" i="1"/>
  <c r="AT46" i="1"/>
  <c r="AN52" i="1"/>
  <c r="AM55" i="1"/>
  <c r="AM61" i="1"/>
  <c r="AS55" i="1"/>
  <c r="AU48" i="1"/>
  <c r="AO59" i="1"/>
  <c r="AO57" i="1"/>
  <c r="AQ50" i="1"/>
  <c r="AM58" i="1"/>
  <c r="AL43" i="1"/>
  <c r="AM59" i="1"/>
  <c r="AN59" i="1"/>
  <c r="AN58" i="1"/>
  <c r="AP60" i="1"/>
  <c r="AS58" i="1"/>
  <c r="AS50" i="1"/>
  <c r="AN64" i="1"/>
  <c r="AU65" i="1"/>
  <c r="AL49" i="1"/>
  <c r="AQ53" i="1"/>
  <c r="AR60" i="1"/>
  <c r="AU57" i="1"/>
  <c r="AP64" i="1"/>
  <c r="AM46" i="1"/>
  <c r="AQ58" i="1"/>
  <c r="AU66" i="1"/>
  <c r="AM62" i="1"/>
  <c r="AQ54" i="1"/>
  <c r="AQ46" i="1"/>
  <c r="AT62" i="1"/>
  <c r="AS47" i="1"/>
  <c r="AM60" i="1"/>
  <c r="AP66" i="1"/>
  <c r="AP62" i="1"/>
  <c r="AU54" i="1"/>
  <c r="AO45" i="1"/>
  <c r="AP52" i="1"/>
  <c r="AU63" i="1"/>
  <c r="AO54" i="1"/>
  <c r="AO46" i="1"/>
  <c r="AL52" i="1"/>
  <c r="AP61" i="1"/>
  <c r="AP53" i="1"/>
  <c r="AP45" i="1"/>
  <c r="AR51" i="1"/>
  <c r="AQ63" i="1"/>
  <c r="AQ55" i="1"/>
  <c r="AU45" i="1"/>
  <c r="AN51" i="1"/>
  <c r="AT57" i="1"/>
  <c r="AL45" i="1"/>
  <c r="AM53" i="1"/>
  <c r="AT61" i="1"/>
  <c r="AR53" i="1"/>
  <c r="AU59" i="1"/>
  <c r="AM47" i="1"/>
  <c r="AR43" i="1"/>
  <c r="AN54" i="1"/>
  <c r="AL50" i="1"/>
  <c r="AQ43" i="1"/>
  <c r="AR50" i="1"/>
  <c r="AL48" i="1"/>
  <c r="AR62" i="1"/>
  <c r="AN56" i="1"/>
  <c r="AT49" i="1"/>
  <c r="AP43" i="1"/>
  <c r="AS62" i="1"/>
  <c r="AU49" i="1"/>
  <c r="AT52" i="1"/>
  <c r="AR58" i="1"/>
  <c r="AT45" i="1"/>
  <c r="AT50" i="1"/>
  <c r="AS64" i="1"/>
  <c r="AO58" i="1"/>
  <c r="AU51" i="1"/>
  <c r="AQ45" i="1"/>
  <c r="AL54" i="1"/>
  <c r="AP65" i="1"/>
  <c r="AL59" i="1"/>
  <c r="AR52" i="1"/>
  <c r="AN46" i="1"/>
  <c r="AL44" i="1"/>
  <c r="AS54" i="1"/>
  <c r="AP56" i="1"/>
  <c r="AN60" i="1"/>
  <c r="AP47" i="1"/>
  <c r="AL62" i="1"/>
  <c r="AO49" i="1"/>
  <c r="AO63" i="1"/>
  <c r="AM52" i="1"/>
  <c r="AM66" i="1"/>
  <c r="AU62" i="1"/>
  <c r="AS57" i="1"/>
  <c r="AO51" i="1"/>
  <c r="AU44" i="1"/>
  <c r="AR63" i="1"/>
  <c r="AM54" i="1"/>
  <c r="AQ66" i="1"/>
  <c r="AU56" i="1"/>
  <c r="AM44" i="1"/>
  <c r="AL64" i="1"/>
  <c r="AS59" i="1"/>
  <c r="AO53" i="1"/>
  <c r="AU46" i="1"/>
  <c r="AP58" i="1"/>
  <c r="AL46" i="1"/>
  <c r="AO62" i="1"/>
  <c r="AU55" i="1"/>
  <c r="AQ49" i="1"/>
  <c r="AM43" i="1"/>
  <c r="AT48" i="1"/>
  <c r="AL63" i="1"/>
  <c r="AR56" i="1"/>
  <c r="AN50" i="1"/>
  <c r="AT43" i="1"/>
  <c r="AT68" i="1" s="1"/>
  <c r="AP54" i="1"/>
  <c r="AS66" i="1"/>
  <c r="AO60" i="1"/>
  <c r="AU53" i="1"/>
  <c r="AQ47" i="1"/>
  <c r="AL58" i="1"/>
  <c r="AT44" i="1"/>
  <c r="AL61" i="1"/>
  <c r="AR54" i="1"/>
  <c r="AN48" i="1"/>
  <c r="AL56" i="1"/>
  <c r="AQ59" i="1"/>
  <c r="AO48" i="1"/>
  <c r="AP46" i="1"/>
  <c r="AP55" i="1"/>
  <c r="AR59" i="1"/>
  <c r="AR47" i="1"/>
  <c r="AM63" i="1"/>
  <c r="AS56" i="1"/>
  <c r="AO50" i="1"/>
  <c r="AO67" i="1" s="1"/>
  <c r="AU43" i="1"/>
  <c r="AP50" i="1"/>
  <c r="AT63" i="1"/>
  <c r="AP57" i="1"/>
  <c r="AL51" i="1"/>
  <c r="AR44" i="1"/>
  <c r="AO64" i="1"/>
  <c r="AQ51" i="1"/>
  <c r="AR49" i="1"/>
  <c r="AL57" i="1"/>
  <c r="AN44" i="1"/>
  <c r="AQ68" i="1"/>
  <c r="AQ90" i="1" s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J64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71" i="1"/>
  <c r="B75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AU68" i="1" l="1"/>
  <c r="AU75" i="1" s="1"/>
  <c r="AQ77" i="1"/>
  <c r="AN68" i="1"/>
  <c r="AN87" i="1" s="1"/>
  <c r="AQ89" i="1"/>
  <c r="AQ94" i="1"/>
  <c r="AP67" i="1"/>
  <c r="AS67" i="1"/>
  <c r="AO68" i="1"/>
  <c r="AO93" i="1" s="1"/>
  <c r="AN67" i="1"/>
  <c r="AL67" i="1"/>
  <c r="AT67" i="1"/>
  <c r="AR68" i="1"/>
  <c r="AR87" i="1" s="1"/>
  <c r="AQ74" i="1"/>
  <c r="AL68" i="1"/>
  <c r="AL86" i="1" s="1"/>
  <c r="AU67" i="1"/>
  <c r="AQ75" i="1"/>
  <c r="AM68" i="1"/>
  <c r="AM93" i="1" s="1"/>
  <c r="AQ67" i="1"/>
  <c r="AN89" i="1"/>
  <c r="AR86" i="1"/>
  <c r="AR76" i="1"/>
  <c r="AR74" i="1"/>
  <c r="AR88" i="1"/>
  <c r="AR79" i="1"/>
  <c r="AR77" i="1"/>
  <c r="AL81" i="1"/>
  <c r="AR75" i="1"/>
  <c r="AM76" i="1"/>
  <c r="AM92" i="1"/>
  <c r="AM74" i="1"/>
  <c r="AR80" i="1"/>
  <c r="AL83" i="1"/>
  <c r="AT87" i="1"/>
  <c r="AT86" i="1"/>
  <c r="AT81" i="1"/>
  <c r="AT82" i="1"/>
  <c r="AL87" i="1"/>
  <c r="AU85" i="1"/>
  <c r="AU76" i="1"/>
  <c r="AU71" i="1"/>
  <c r="AR84" i="1"/>
  <c r="AP68" i="1"/>
  <c r="AP93" i="1" s="1"/>
  <c r="AQ83" i="1"/>
  <c r="AQ80" i="1"/>
  <c r="AR67" i="1"/>
  <c r="AS68" i="1"/>
  <c r="AS80" i="1" s="1"/>
  <c r="AQ79" i="1"/>
  <c r="AQ73" i="1"/>
  <c r="AQ87" i="1"/>
  <c r="AM67" i="1"/>
  <c r="AT88" i="1"/>
  <c r="AT71" i="1"/>
  <c r="AM82" i="1"/>
  <c r="AT78" i="1"/>
  <c r="AQ76" i="1"/>
  <c r="AT83" i="1"/>
  <c r="AT84" i="1"/>
  <c r="AT91" i="1"/>
  <c r="AT72" i="1"/>
  <c r="AT76" i="1"/>
  <c r="AT74" i="1"/>
  <c r="AT93" i="1"/>
  <c r="AT90" i="1"/>
  <c r="AT80" i="1"/>
  <c r="AT79" i="1"/>
  <c r="AU83" i="1"/>
  <c r="AM72" i="1"/>
  <c r="AU90" i="1"/>
  <c r="AU77" i="1"/>
  <c r="AN77" i="1"/>
  <c r="AN93" i="1"/>
  <c r="AR81" i="1"/>
  <c r="AM81" i="1"/>
  <c r="AT85" i="1"/>
  <c r="AQ82" i="1"/>
  <c r="AQ86" i="1"/>
  <c r="AU72" i="1"/>
  <c r="AU79" i="1"/>
  <c r="AT73" i="1"/>
  <c r="AT77" i="1"/>
  <c r="AM79" i="1"/>
  <c r="AU82" i="1"/>
  <c r="AT75" i="1"/>
  <c r="AQ81" i="1"/>
  <c r="AU93" i="1"/>
  <c r="AN92" i="1"/>
  <c r="AM85" i="1"/>
  <c r="AR83" i="1"/>
  <c r="AQ93" i="1"/>
  <c r="AR93" i="1"/>
  <c r="AQ88" i="1"/>
  <c r="AU88" i="1"/>
  <c r="AU73" i="1"/>
  <c r="AN71" i="1"/>
  <c r="AM80" i="1"/>
  <c r="AR85" i="1"/>
  <c r="AR92" i="1"/>
  <c r="AQ85" i="1"/>
  <c r="AQ72" i="1"/>
  <c r="AU80" i="1"/>
  <c r="AR78" i="1"/>
  <c r="AQ71" i="1"/>
  <c r="AU87" i="1"/>
  <c r="AT89" i="1"/>
  <c r="AQ91" i="1"/>
  <c r="AM78" i="1"/>
  <c r="AQ78" i="1"/>
  <c r="AT94" i="1"/>
  <c r="AQ92" i="1"/>
  <c r="AN83" i="1"/>
  <c r="AU91" i="1"/>
  <c r="AT92" i="1"/>
  <c r="AU92" i="1"/>
  <c r="AQ84" i="1"/>
  <c r="E77" i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F64" i="1"/>
  <c r="H88" i="1"/>
  <c r="H101" i="1"/>
  <c r="H64" i="1"/>
  <c r="H75" i="1"/>
  <c r="F99" i="1"/>
  <c r="F62" i="1"/>
  <c r="H62" i="1"/>
  <c r="H86" i="1"/>
  <c r="H99" i="1"/>
  <c r="H73" i="1"/>
  <c r="F90" i="1"/>
  <c r="F103" i="1"/>
  <c r="F66" i="1"/>
  <c r="H77" i="1"/>
  <c r="H66" i="1"/>
  <c r="H103" i="1"/>
  <c r="H90" i="1"/>
  <c r="B95" i="1"/>
  <c r="B69" i="1"/>
  <c r="B97" i="1"/>
  <c r="B88" i="1"/>
  <c r="B77" i="1"/>
  <c r="F95" i="1"/>
  <c r="D82" i="1"/>
  <c r="B63" i="1"/>
  <c r="B98" i="1"/>
  <c r="B59" i="1"/>
  <c r="B91" i="1"/>
  <c r="B67" i="1"/>
  <c r="B78" i="1"/>
  <c r="B102" i="1"/>
  <c r="B100" i="1"/>
  <c r="B85" i="1"/>
  <c r="H58" i="1"/>
  <c r="D5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AL74" i="1" l="1"/>
  <c r="AL85" i="1"/>
  <c r="AN85" i="1"/>
  <c r="AN74" i="1"/>
  <c r="AN78" i="1"/>
  <c r="AL84" i="1"/>
  <c r="AN75" i="1"/>
  <c r="AN88" i="1"/>
  <c r="AN72" i="1"/>
  <c r="AL91" i="1"/>
  <c r="AL94" i="1"/>
  <c r="AN80" i="1"/>
  <c r="AU84" i="1"/>
  <c r="AR72" i="1"/>
  <c r="AU86" i="1"/>
  <c r="AR90" i="1"/>
  <c r="AR91" i="1"/>
  <c r="AR73" i="1"/>
  <c r="AR71" i="1"/>
  <c r="AU94" i="1"/>
  <c r="AU81" i="1"/>
  <c r="AU89" i="1"/>
  <c r="AU74" i="1"/>
  <c r="AU78" i="1"/>
  <c r="AR82" i="1"/>
  <c r="AR89" i="1"/>
  <c r="AR94" i="1"/>
  <c r="AO73" i="1"/>
  <c r="AO92" i="1"/>
  <c r="AN76" i="1"/>
  <c r="AN79" i="1"/>
  <c r="AN82" i="1"/>
  <c r="AM77" i="1"/>
  <c r="AM71" i="1"/>
  <c r="AN86" i="1"/>
  <c r="AO90" i="1"/>
  <c r="AM87" i="1"/>
  <c r="AL88" i="1"/>
  <c r="AO76" i="1"/>
  <c r="AM84" i="1"/>
  <c r="AL90" i="1"/>
  <c r="AM89" i="1"/>
  <c r="AM83" i="1"/>
  <c r="AL76" i="1"/>
  <c r="AL72" i="1"/>
  <c r="AL80" i="1"/>
  <c r="AN81" i="1"/>
  <c r="AN91" i="1"/>
  <c r="AL73" i="1"/>
  <c r="AN84" i="1"/>
  <c r="AO88" i="1"/>
  <c r="AL75" i="1"/>
  <c r="AL77" i="1"/>
  <c r="AM88" i="1"/>
  <c r="AN73" i="1"/>
  <c r="AM94" i="1"/>
  <c r="AN94" i="1"/>
  <c r="AM75" i="1"/>
  <c r="AL78" i="1"/>
  <c r="AM91" i="1"/>
  <c r="AL82" i="1"/>
  <c r="AM73" i="1"/>
  <c r="AL79" i="1"/>
  <c r="AM90" i="1"/>
  <c r="AM86" i="1"/>
  <c r="AL89" i="1"/>
  <c r="AL93" i="1"/>
  <c r="AL71" i="1"/>
  <c r="AN90" i="1"/>
  <c r="AO91" i="1"/>
  <c r="AO74" i="1"/>
  <c r="AO89" i="1"/>
  <c r="AO80" i="1"/>
  <c r="AO72" i="1"/>
  <c r="AO87" i="1"/>
  <c r="AO83" i="1"/>
  <c r="AO79" i="1"/>
  <c r="AO78" i="1"/>
  <c r="AO84" i="1"/>
  <c r="AO71" i="1"/>
  <c r="AL92" i="1"/>
  <c r="AO94" i="1"/>
  <c r="AO85" i="1"/>
  <c r="AO86" i="1"/>
  <c r="AO81" i="1"/>
  <c r="AO75" i="1"/>
  <c r="AO77" i="1"/>
  <c r="AO82" i="1"/>
  <c r="AS73" i="1"/>
  <c r="AS77" i="1"/>
  <c r="AS86" i="1"/>
  <c r="AS84" i="1"/>
  <c r="AS79" i="1"/>
  <c r="AS88" i="1"/>
  <c r="AS76" i="1"/>
  <c r="AS91" i="1"/>
  <c r="AS81" i="1"/>
  <c r="AS78" i="1"/>
  <c r="AS72" i="1"/>
  <c r="AS87" i="1"/>
  <c r="AS82" i="1"/>
  <c r="AS94" i="1"/>
  <c r="AS90" i="1"/>
  <c r="AS89" i="1"/>
  <c r="AS74" i="1"/>
  <c r="AP76" i="1"/>
  <c r="AP77" i="1"/>
  <c r="AP82" i="1"/>
  <c r="AP85" i="1"/>
  <c r="AP89" i="1"/>
  <c r="AP72" i="1"/>
  <c r="AP94" i="1"/>
  <c r="AP87" i="1"/>
  <c r="AP78" i="1"/>
  <c r="AP81" i="1"/>
  <c r="AP75" i="1"/>
  <c r="AS93" i="1"/>
  <c r="AS71" i="1"/>
  <c r="AS75" i="1"/>
  <c r="AP88" i="1"/>
  <c r="AP86" i="1"/>
  <c r="AS85" i="1"/>
  <c r="AP91" i="1"/>
  <c r="AS83" i="1"/>
  <c r="AP83" i="1"/>
  <c r="AP90" i="1"/>
  <c r="AP71" i="1"/>
  <c r="AP74" i="1"/>
  <c r="AP79" i="1"/>
  <c r="AP73" i="1"/>
  <c r="AP80" i="1"/>
  <c r="AP92" i="1"/>
  <c r="AP84" i="1"/>
  <c r="AS92" i="1"/>
  <c r="BE79" i="1"/>
  <c r="BE76" i="1"/>
  <c r="BB76" i="1"/>
  <c r="BB79" i="1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BC76" i="1" l="1"/>
  <c r="BB80" i="1"/>
  <c r="BC77" i="1"/>
  <c r="AX72" i="1"/>
  <c r="BE77" i="1"/>
  <c r="BE80" i="1"/>
  <c r="BF79" i="1"/>
  <c r="BC80" i="1"/>
  <c r="BA77" i="1"/>
  <c r="BF74" i="1"/>
  <c r="AX71" i="1"/>
  <c r="BE73" i="1"/>
  <c r="BF77" i="1"/>
  <c r="BF80" i="1"/>
  <c r="BF76" i="1"/>
  <c r="BB77" i="1"/>
  <c r="BC79" i="1"/>
  <c r="AW72" i="1"/>
  <c r="BE74" i="1"/>
  <c r="BC72" i="1"/>
  <c r="AX79" i="1"/>
  <c r="BF73" i="1"/>
  <c r="BE71" i="1"/>
  <c r="BF71" i="1"/>
  <c r="AZ74" i="1"/>
  <c r="AW76" i="1"/>
  <c r="BE72" i="1"/>
  <c r="BB73" i="1"/>
  <c r="AY77" i="1"/>
  <c r="AX80" i="1"/>
  <c r="AY72" i="1"/>
  <c r="AY76" i="1"/>
  <c r="AW73" i="1"/>
  <c r="BA72" i="1"/>
  <c r="AX75" i="1"/>
  <c r="AW79" i="1"/>
  <c r="BF72" i="1"/>
  <c r="AZ72" i="1"/>
  <c r="AX76" i="1"/>
  <c r="AZ76" i="1"/>
  <c r="AW77" i="1"/>
  <c r="BC73" i="1"/>
  <c r="AX73" i="1"/>
  <c r="AY79" i="1"/>
  <c r="AY71" i="1"/>
  <c r="BB71" i="1"/>
  <c r="BC74" i="1"/>
  <c r="AW80" i="1"/>
  <c r="AX77" i="1"/>
  <c r="BB72" i="1"/>
  <c r="AY80" i="1"/>
  <c r="AY73" i="1"/>
  <c r="AW71" i="1"/>
  <c r="BD74" i="1"/>
  <c r="AZ77" i="1"/>
  <c r="BE75" i="1"/>
  <c r="AX78" i="1"/>
  <c r="AZ80" i="1"/>
  <c r="BB74" i="1"/>
  <c r="AZ71" i="1"/>
  <c r="AX74" i="1"/>
  <c r="BD77" i="1"/>
  <c r="BD78" i="1"/>
  <c r="BD73" i="1"/>
  <c r="AW74" i="1"/>
  <c r="BC71" i="1"/>
  <c r="BC75" i="1"/>
  <c r="AY78" i="1"/>
  <c r="BD79" i="1"/>
  <c r="AZ73" i="1"/>
  <c r="AY74" i="1"/>
  <c r="AZ79" i="1"/>
  <c r="BA74" i="1"/>
  <c r="BF78" i="1"/>
  <c r="AZ78" i="1"/>
  <c r="BD72" i="1"/>
  <c r="BA73" i="1"/>
  <c r="AZ75" i="1"/>
  <c r="BF75" i="1"/>
  <c r="BA75" i="1"/>
  <c r="BE78" i="1"/>
  <c r="AW78" i="1"/>
  <c r="BA76" i="1"/>
  <c r="BA79" i="1"/>
  <c r="BD80" i="1"/>
  <c r="BD71" i="1"/>
  <c r="BD75" i="1"/>
  <c r="AY75" i="1"/>
  <c r="BA71" i="1"/>
  <c r="BA80" i="1"/>
  <c r="AW75" i="1"/>
  <c r="BB75" i="1"/>
  <c r="BB78" i="1"/>
  <c r="BA78" i="1"/>
  <c r="BC78" i="1"/>
  <c r="BD76" i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N84" i="1" l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<sst xmlns="http://schemas.openxmlformats.org/spreadsheetml/2006/main" count="135" uniqueCount="54">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</sst>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abSelected="1" topLeftCell="AI41" workbookViewId="0">
      <selection activeCell="AM44" sqref="AM44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2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Z25" si="3">B3-B$26</f>
        <v>5.0394578420416662</v>
      </c>
      <c r="AA3">
        <f t="shared" ref="AA3:AA25" si="4">C3-C$26</f>
        <v>-57.817034734583331</v>
      </c>
      <c r="AB3">
        <f t="shared" ref="AB3:AB25" si="5">D3-D$26</f>
        <v>-157.56998689374996</v>
      </c>
      <c r="AC3">
        <f t="shared" ref="AC3:AC25" si="6">E3-E$26</f>
        <v>-2508.4068482083339</v>
      </c>
      <c r="AD3">
        <f t="shared" ref="AD3:AD25" si="7">F3-F$26</f>
        <v>-6.2586295479166658</v>
      </c>
      <c r="AE3">
        <f t="shared" ref="AE3:AE25" si="8">G3-G$26</f>
        <v>-41.376944608333361</v>
      </c>
      <c r="AF3">
        <f t="shared" ref="AF3:AF25" si="9">H3-H$26</f>
        <v>-0.14882112041666662</v>
      </c>
      <c r="AG3">
        <f t="shared" ref="AG3:AG25" si="10">I3-I$26</f>
        <v>-0.51050935083333471</v>
      </c>
      <c r="AH3">
        <f t="shared" ref="AH3:AH25" si="11">J3-J$26</f>
        <v>-0.83505874749999975</v>
      </c>
      <c r="AI3">
        <f t="shared" ref="AI3:AI25" si="12">K3-K$26</f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4"/>
        <v>-53.143677574583336</v>
      </c>
      <c r="AB4">
        <f t="shared" si="5"/>
        <v>-146.41599188374997</v>
      </c>
      <c r="AC4">
        <f t="shared" si="6"/>
        <v>-2788.2775642083334</v>
      </c>
      <c r="AD4">
        <f t="shared" si="7"/>
        <v>-5.7019036159166658</v>
      </c>
      <c r="AE4">
        <f t="shared" si="8"/>
        <v>74.326122791666648</v>
      </c>
      <c r="AF4">
        <f t="shared" si="9"/>
        <v>-3.3526785416666649E-2</v>
      </c>
      <c r="AG4">
        <f t="shared" si="10"/>
        <v>1.9039335691666643</v>
      </c>
      <c r="AH4">
        <f t="shared" si="11"/>
        <v>9.4668534525000041</v>
      </c>
      <c r="AI4">
        <f t="shared" si="1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4"/>
        <v>-48.394962224583338</v>
      </c>
      <c r="AB5">
        <f t="shared" si="5"/>
        <v>-68.019275823749979</v>
      </c>
      <c r="AC5">
        <f t="shared" si="6"/>
        <v>1516.6048847916663</v>
      </c>
      <c r="AD5">
        <f t="shared" si="7"/>
        <v>-5.6781403029166659</v>
      </c>
      <c r="AE5">
        <f t="shared" si="8"/>
        <v>93.609691791666592</v>
      </c>
      <c r="AF5">
        <f t="shared" si="9"/>
        <v>-0.2773245384166666</v>
      </c>
      <c r="AG5">
        <f t="shared" si="10"/>
        <v>1.9944921891666638</v>
      </c>
      <c r="AH5">
        <f t="shared" si="11"/>
        <v>-2.1727376774999954</v>
      </c>
      <c r="AI5">
        <f t="shared" si="1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4"/>
        <v>-42.726845674583345</v>
      </c>
      <c r="AB6">
        <f t="shared" si="5"/>
        <v>-123.86435782374997</v>
      </c>
      <c r="AC6">
        <f t="shared" si="6"/>
        <v>999.79357579166663</v>
      </c>
      <c r="AD6">
        <f t="shared" si="7"/>
        <v>-4.8295261829166662</v>
      </c>
      <c r="AE6">
        <f t="shared" si="8"/>
        <v>78.914442791666715</v>
      </c>
      <c r="AF6">
        <f t="shared" si="9"/>
        <v>0.41952144958333332</v>
      </c>
      <c r="AG6">
        <f t="shared" si="10"/>
        <v>1.4837571691666653</v>
      </c>
      <c r="AH6">
        <f t="shared" si="11"/>
        <v>-7.8289069475000019</v>
      </c>
      <c r="AI6">
        <f t="shared" si="1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4"/>
        <v>-37.21585492458334</v>
      </c>
      <c r="AB7">
        <f t="shared" si="5"/>
        <v>-61.20001892374998</v>
      </c>
      <c r="AC7">
        <f t="shared" si="6"/>
        <v>-2320.3042132083337</v>
      </c>
      <c r="AD7">
        <f t="shared" si="7"/>
        <v>-3.690412364916666</v>
      </c>
      <c r="AE7">
        <f t="shared" si="8"/>
        <v>-134.14383350833339</v>
      </c>
      <c r="AF7">
        <f t="shared" si="9"/>
        <v>-0.37765214641666661</v>
      </c>
      <c r="AG7">
        <f t="shared" si="10"/>
        <v>-2.5949081808333361</v>
      </c>
      <c r="AH7">
        <f t="shared" si="11"/>
        <v>-61.313547067499997</v>
      </c>
      <c r="AI7">
        <f t="shared" si="1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4"/>
        <v>-29.357072724583333</v>
      </c>
      <c r="AB8">
        <f t="shared" si="5"/>
        <v>-58.003701523749953</v>
      </c>
      <c r="AC8">
        <f t="shared" si="6"/>
        <v>-151.81742320833382</v>
      </c>
      <c r="AD8">
        <f t="shared" si="7"/>
        <v>-2.8776809869166664</v>
      </c>
      <c r="AE8">
        <f t="shared" si="8"/>
        <v>-32.463452208333365</v>
      </c>
      <c r="AF8">
        <f t="shared" si="9"/>
        <v>1.045056358333335E-2</v>
      </c>
      <c r="AG8">
        <f t="shared" si="10"/>
        <v>-0.65819289083333388</v>
      </c>
      <c r="AH8">
        <f t="shared" si="11"/>
        <v>0.22520015250000824</v>
      </c>
      <c r="AI8">
        <f t="shared" si="1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4"/>
        <v>-25.729140124583338</v>
      </c>
      <c r="AB9">
        <f t="shared" si="5"/>
        <v>-43.167001223749963</v>
      </c>
      <c r="AC9">
        <f t="shared" si="6"/>
        <v>190.00083779166653</v>
      </c>
      <c r="AD9">
        <f t="shared" si="7"/>
        <v>-2.8435477389166657</v>
      </c>
      <c r="AE9">
        <f t="shared" si="8"/>
        <v>-134.3028109083333</v>
      </c>
      <c r="AF9">
        <f t="shared" si="9"/>
        <v>-0.24324406741666663</v>
      </c>
      <c r="AG9">
        <f t="shared" si="10"/>
        <v>-2.1451557308333342</v>
      </c>
      <c r="AH9">
        <f t="shared" si="11"/>
        <v>-12.320172497499996</v>
      </c>
      <c r="AI9">
        <f t="shared" si="1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4"/>
        <v>-17.240052324583331</v>
      </c>
      <c r="AB10">
        <f t="shared" si="5"/>
        <v>-66.029437723749965</v>
      </c>
      <c r="AC10">
        <f t="shared" si="6"/>
        <v>-41.735880208333583</v>
      </c>
      <c r="AD10">
        <f t="shared" si="7"/>
        <v>-2.1914394929166656</v>
      </c>
      <c r="AE10">
        <f t="shared" si="8"/>
        <v>-30.191154208333387</v>
      </c>
      <c r="AF10">
        <f t="shared" si="9"/>
        <v>-0.10689687941666665</v>
      </c>
      <c r="AG10">
        <f t="shared" si="10"/>
        <v>-0.60444790083333544</v>
      </c>
      <c r="AH10">
        <f t="shared" si="11"/>
        <v>-6.5995874974999964</v>
      </c>
      <c r="AI10">
        <f t="shared" si="1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4"/>
        <v>-12.873200224583343</v>
      </c>
      <c r="AB11">
        <f t="shared" si="5"/>
        <v>16.684671476250031</v>
      </c>
      <c r="AC11">
        <f t="shared" si="6"/>
        <v>1923.0053597916667</v>
      </c>
      <c r="AD11">
        <f t="shared" si="7"/>
        <v>-1.5999577479166653</v>
      </c>
      <c r="AE11">
        <f t="shared" si="8"/>
        <v>22.547199791666571</v>
      </c>
      <c r="AF11">
        <f t="shared" si="9"/>
        <v>-0.11585513541666664</v>
      </c>
      <c r="AG11">
        <f t="shared" si="10"/>
        <v>2.7775939166666319E-2</v>
      </c>
      <c r="AH11">
        <f t="shared" si="11"/>
        <v>5.2760060525000085</v>
      </c>
      <c r="AI11">
        <f t="shared" si="1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4"/>
        <v>-4.1795742245833338</v>
      </c>
      <c r="AB12">
        <f t="shared" si="5"/>
        <v>17.11129747625003</v>
      </c>
      <c r="AC12">
        <f t="shared" si="6"/>
        <v>-272.52202820833372</v>
      </c>
      <c r="AD12">
        <f t="shared" si="7"/>
        <v>-0.64225066491666638</v>
      </c>
      <c r="AE12">
        <f t="shared" si="8"/>
        <v>-32.736036208333303</v>
      </c>
      <c r="AF12">
        <f t="shared" si="9"/>
        <v>-0.34122781041666661</v>
      </c>
      <c r="AG12">
        <f t="shared" si="10"/>
        <v>-0.36243500083333302</v>
      </c>
      <c r="AH12">
        <f t="shared" si="11"/>
        <v>4.5180980525000081</v>
      </c>
      <c r="AI12">
        <f t="shared" si="1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4"/>
        <v>-5.5239179245833441</v>
      </c>
      <c r="AB13">
        <f t="shared" si="5"/>
        <v>-3.0655386237499727</v>
      </c>
      <c r="AC13">
        <f t="shared" si="6"/>
        <v>2740.8548547916662</v>
      </c>
      <c r="AD13">
        <f t="shared" si="7"/>
        <v>-0.24801061291666571</v>
      </c>
      <c r="AE13">
        <f t="shared" si="8"/>
        <v>-13.194147208333334</v>
      </c>
      <c r="AF13">
        <f t="shared" si="9"/>
        <v>5.7475649583333344E-2</v>
      </c>
      <c r="AG13">
        <f t="shared" si="10"/>
        <v>1.0758139166664904E-2</v>
      </c>
      <c r="AH13">
        <f t="shared" si="11"/>
        <v>3.0435806524999975</v>
      </c>
      <c r="AI13">
        <f t="shared" si="1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4"/>
        <v>-0.45467112458334213</v>
      </c>
      <c r="AB14">
        <f t="shared" si="5"/>
        <v>-0.33700122374997932</v>
      </c>
      <c r="AC14">
        <f t="shared" si="6"/>
        <v>-996.39867920833376</v>
      </c>
      <c r="AD14">
        <f t="shared" si="7"/>
        <v>-0.40448977191666557</v>
      </c>
      <c r="AE14">
        <f t="shared" si="8"/>
        <v>-106.33646820833337</v>
      </c>
      <c r="AF14">
        <f t="shared" si="9"/>
        <v>8.2710846583333386E-2</v>
      </c>
      <c r="AG14">
        <f t="shared" si="10"/>
        <v>-2.1592290108333358</v>
      </c>
      <c r="AH14">
        <f t="shared" si="11"/>
        <v>-5.0852983974999972</v>
      </c>
      <c r="AI14">
        <f t="shared" si="1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4"/>
        <v>9.2893131754166518</v>
      </c>
      <c r="AB15">
        <f t="shared" si="5"/>
        <v>32.393744076250044</v>
      </c>
      <c r="AC15">
        <f t="shared" si="6"/>
        <v>1722.6912147916664</v>
      </c>
      <c r="AD15">
        <f t="shared" si="7"/>
        <v>0.83920013508333469</v>
      </c>
      <c r="AE15">
        <f t="shared" si="8"/>
        <v>107.09321379166659</v>
      </c>
      <c r="AF15">
        <f t="shared" si="9"/>
        <v>-0.38645735541666665</v>
      </c>
      <c r="AG15">
        <f t="shared" si="10"/>
        <v>1.7270467891666641</v>
      </c>
      <c r="AH15">
        <f t="shared" si="11"/>
        <v>16.0074934525</v>
      </c>
      <c r="AI15">
        <f t="shared" si="1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4"/>
        <v>10.713177075416667</v>
      </c>
      <c r="AB16">
        <f t="shared" si="5"/>
        <v>65.441171476250048</v>
      </c>
      <c r="AC16">
        <f t="shared" si="6"/>
        <v>-442.67821820833342</v>
      </c>
      <c r="AD16">
        <f t="shared" si="7"/>
        <v>1.6604600850833346</v>
      </c>
      <c r="AE16">
        <f t="shared" si="8"/>
        <v>112.68161079166657</v>
      </c>
      <c r="AF16">
        <f t="shared" si="9"/>
        <v>-0.12776263841666663</v>
      </c>
      <c r="AG16">
        <f t="shared" si="10"/>
        <v>2.2133754591666666</v>
      </c>
      <c r="AH16">
        <f t="shared" si="11"/>
        <v>16.730534752500006</v>
      </c>
      <c r="AI16">
        <f t="shared" si="1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4"/>
        <v>25.336304575416676</v>
      </c>
      <c r="AB17">
        <f t="shared" si="5"/>
        <v>50.454120276250052</v>
      </c>
      <c r="AC17">
        <f t="shared" si="6"/>
        <v>182.76566379166616</v>
      </c>
      <c r="AD17">
        <f t="shared" si="7"/>
        <v>2.5904141850833344</v>
      </c>
      <c r="AE17">
        <f t="shared" si="8"/>
        <v>-77.239881608333349</v>
      </c>
      <c r="AF17">
        <f t="shared" si="9"/>
        <v>0.41849164058333338</v>
      </c>
      <c r="AG17">
        <f t="shared" si="10"/>
        <v>-1.3898126508333348</v>
      </c>
      <c r="AH17">
        <f t="shared" si="11"/>
        <v>-3.1198073974999971</v>
      </c>
      <c r="AI17">
        <f t="shared" si="1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ref="P18:P25" si="13">(D18-MIN(D$2:D$25))/(MAX(D$2:D$25)-MIN(D$2:D$25))</f>
        <v>0.69327002641926083</v>
      </c>
      <c r="Q18">
        <f t="shared" ref="Q18:Q25" si="14">(E18-MIN(E$2:E$25))/(MAX(E$2:E$25)-MIN(E$2:E$25))</f>
        <v>0.25293381728284486</v>
      </c>
      <c r="R18">
        <f t="shared" ref="R18:R25" si="15">(F18-MIN(F$2:F$25))/(MAX(F$2:F$25)-MIN(F$2:F$25))</f>
        <v>0.66292699402219524</v>
      </c>
      <c r="S18">
        <f t="shared" ref="S18:S25" si="16">(G18-MIN(G$2:G$25))/(MAX(G$2:G$25)-MIN(G$2:G$25))</f>
        <v>0.68731565550395224</v>
      </c>
      <c r="T18">
        <f t="shared" ref="T18:T25" si="17">(H18-MIN(H$2:H$25))/(MAX(H$2:H$25)-MIN(H$2:H$25))</f>
        <v>0.53796756319699335</v>
      </c>
      <c r="U18">
        <f t="shared" ref="U18:U25" si="18">(I18-MIN(I$2:I$25))/(MAX(I$2:I$25)-MIN(I$2:I$25))</f>
        <v>0.68165896303072493</v>
      </c>
      <c r="V18">
        <f t="shared" ref="V18:V25" si="19">(J18-MIN(J$2:J$25))/(MAX(J$2:J$25)-MIN(J$2:J$25))</f>
        <v>0.89482876973386882</v>
      </c>
      <c r="W18">
        <f t="shared" ref="W18:W25" si="20">(K18-MIN(K$2:K$25))/(MAX(K$2:K$25)-MIN(K$2:K$25))</f>
        <v>0.20842554960525297</v>
      </c>
      <c r="X18">
        <f t="shared" ref="X18:X25" si="21">(L18-MIN(L$2:L$25))/(MAX(L$2:L$25)-MIN(L$2:L$25))</f>
        <v>0.96844181857880107</v>
      </c>
      <c r="Y18">
        <v>17</v>
      </c>
      <c r="Z18">
        <f t="shared" si="3"/>
        <v>4.7815546090416667</v>
      </c>
      <c r="AA18">
        <f t="shared" si="4"/>
        <v>22.025987775416667</v>
      </c>
      <c r="AB18">
        <f t="shared" si="5"/>
        <v>45.909386276250046</v>
      </c>
      <c r="AC18">
        <f t="shared" si="6"/>
        <v>-1389.7729952083337</v>
      </c>
      <c r="AD18">
        <f t="shared" si="7"/>
        <v>2.6779057350833337</v>
      </c>
      <c r="AE18">
        <f t="shared" si="8"/>
        <v>35.453448791666688</v>
      </c>
      <c r="AF18">
        <f t="shared" si="9"/>
        <v>0.12751244958333335</v>
      </c>
      <c r="AG18">
        <f t="shared" si="10"/>
        <v>0.68270145916666536</v>
      </c>
      <c r="AH18">
        <f t="shared" si="11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13"/>
        <v>0.6920459887967968</v>
      </c>
      <c r="Q19">
        <f t="shared" si="14"/>
        <v>0.59209603422594392</v>
      </c>
      <c r="R19">
        <f t="shared" si="15"/>
        <v>0.72474667531714365</v>
      </c>
      <c r="S19">
        <f t="shared" si="16"/>
        <v>0.80416246633258837</v>
      </c>
      <c r="T19">
        <f t="shared" si="17"/>
        <v>4.6991033873336148E-2</v>
      </c>
      <c r="U19">
        <f t="shared" si="18"/>
        <v>0.73447944098405948</v>
      </c>
      <c r="V19">
        <f t="shared" si="19"/>
        <v>0.93398969941267485</v>
      </c>
      <c r="W19">
        <f t="shared" si="20"/>
        <v>0.30305539507083756</v>
      </c>
      <c r="X19">
        <f t="shared" si="21"/>
        <v>0.91534042352057099</v>
      </c>
      <c r="Y19">
        <v>18</v>
      </c>
      <c r="Z19">
        <f t="shared" si="3"/>
        <v>2.4633428440416667</v>
      </c>
      <c r="AA19">
        <f t="shared" si="4"/>
        <v>31.058541675416649</v>
      </c>
      <c r="AB19">
        <f t="shared" si="5"/>
        <v>45.55012307625006</v>
      </c>
      <c r="AC19">
        <f t="shared" si="6"/>
        <v>485.49981379166638</v>
      </c>
      <c r="AD19">
        <f t="shared" si="7"/>
        <v>3.6345576850833332</v>
      </c>
      <c r="AE19">
        <f t="shared" si="8"/>
        <v>64.312790791666657</v>
      </c>
      <c r="AF19">
        <f t="shared" si="9"/>
        <v>-0.34156250641666663</v>
      </c>
      <c r="AG19">
        <f t="shared" si="10"/>
        <v>0.93667729916666431</v>
      </c>
      <c r="AH19">
        <f t="shared" si="11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13"/>
        <v>0.7194287949386482</v>
      </c>
      <c r="Q20">
        <f t="shared" si="14"/>
        <v>0.26827521943637506</v>
      </c>
      <c r="R20">
        <f t="shared" si="15"/>
        <v>0.72999094712661805</v>
      </c>
      <c r="S20">
        <f t="shared" si="16"/>
        <v>0.81792587285273344</v>
      </c>
      <c r="T20">
        <f t="shared" si="17"/>
        <v>0.50159182126212321</v>
      </c>
      <c r="U20">
        <f t="shared" si="18"/>
        <v>0.86433366480850915</v>
      </c>
      <c r="V20">
        <f t="shared" si="19"/>
        <v>0.97363193016036431</v>
      </c>
      <c r="W20">
        <f t="shared" si="20"/>
        <v>0.48353746215284255</v>
      </c>
      <c r="X20">
        <f t="shared" si="21"/>
        <v>0.81769457835344628</v>
      </c>
      <c r="Y20">
        <v>19</v>
      </c>
      <c r="Z20">
        <f t="shared" si="3"/>
        <v>-0.46027478995833337</v>
      </c>
      <c r="AA20">
        <f t="shared" si="4"/>
        <v>37.355991775416669</v>
      </c>
      <c r="AB20">
        <f t="shared" si="5"/>
        <v>53.587159176250026</v>
      </c>
      <c r="AC20">
        <f t="shared" si="6"/>
        <v>-1304.9483512083334</v>
      </c>
      <c r="AD20">
        <f t="shared" si="7"/>
        <v>3.7157121450833337</v>
      </c>
      <c r="AE20">
        <f t="shared" si="8"/>
        <v>67.712137791666692</v>
      </c>
      <c r="AF20">
        <f t="shared" si="9"/>
        <v>9.2759363583333365E-2</v>
      </c>
      <c r="AG20">
        <f t="shared" si="10"/>
        <v>1.5610532391666645</v>
      </c>
      <c r="AH20">
        <f t="shared" si="11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13"/>
        <v>0.89527112873378689</v>
      </c>
      <c r="Q21">
        <f t="shared" si="14"/>
        <v>0.88842914742281198</v>
      </c>
      <c r="R21">
        <f t="shared" si="15"/>
        <v>0.81561656468040489</v>
      </c>
      <c r="S21">
        <f t="shared" si="16"/>
        <v>0.56028163131715492</v>
      </c>
      <c r="T21">
        <f t="shared" si="17"/>
        <v>0.31034566371184269</v>
      </c>
      <c r="U21">
        <f t="shared" si="18"/>
        <v>0.48499407368571978</v>
      </c>
      <c r="V21">
        <f t="shared" si="19"/>
        <v>0.83444531348578299</v>
      </c>
      <c r="W21">
        <f t="shared" si="20"/>
        <v>0.56588630078387869</v>
      </c>
      <c r="X21">
        <f t="shared" si="21"/>
        <v>0.68114301606104111</v>
      </c>
      <c r="Y21">
        <v>20</v>
      </c>
      <c r="Z21">
        <f t="shared" si="3"/>
        <v>-3.2734947319583334</v>
      </c>
      <c r="AA21">
        <f t="shared" si="4"/>
        <v>46.695570075416668</v>
      </c>
      <c r="AB21">
        <f t="shared" si="5"/>
        <v>105.19805607625003</v>
      </c>
      <c r="AC21">
        <f t="shared" si="6"/>
        <v>2123.9648367916661</v>
      </c>
      <c r="AD21">
        <f t="shared" si="7"/>
        <v>5.0407580250833348</v>
      </c>
      <c r="AE21">
        <f t="shared" si="8"/>
        <v>4.0780237916667375</v>
      </c>
      <c r="AF21">
        <f t="shared" si="9"/>
        <v>-8.9955649416666617E-2</v>
      </c>
      <c r="AG21">
        <f t="shared" si="10"/>
        <v>-0.26291911083333375</v>
      </c>
      <c r="AH21">
        <f t="shared" si="11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13"/>
        <v>0.78008312835903548</v>
      </c>
      <c r="Q22">
        <f t="shared" si="14"/>
        <v>0.60591522776477735</v>
      </c>
      <c r="R22">
        <f t="shared" si="15"/>
        <v>0.77071278610252858</v>
      </c>
      <c r="S22">
        <f t="shared" si="16"/>
        <v>0.20286256863948615</v>
      </c>
      <c r="T22">
        <f t="shared" si="17"/>
        <v>0.61092723181094211</v>
      </c>
      <c r="U22">
        <f t="shared" si="18"/>
        <v>0.19522491813731693</v>
      </c>
      <c r="V22">
        <f t="shared" si="19"/>
        <v>0.7465112657020172</v>
      </c>
      <c r="W22">
        <f t="shared" si="20"/>
        <v>0.71836068547943954</v>
      </c>
      <c r="X22">
        <f t="shared" si="21"/>
        <v>0.46158777147999647</v>
      </c>
      <c r="Y22">
        <v>21</v>
      </c>
      <c r="Z22">
        <f t="shared" si="3"/>
        <v>-5.2875426269583334</v>
      </c>
      <c r="AA22">
        <f t="shared" si="4"/>
        <v>37.865714975416665</v>
      </c>
      <c r="AB22">
        <f t="shared" si="5"/>
        <v>71.389610276250011</v>
      </c>
      <c r="AC22">
        <f t="shared" si="6"/>
        <v>561.90796479166602</v>
      </c>
      <c r="AD22">
        <f t="shared" si="7"/>
        <v>4.3458775850833344</v>
      </c>
      <c r="AE22">
        <f t="shared" si="8"/>
        <v>-84.198916708333286</v>
      </c>
      <c r="AF22">
        <f t="shared" si="9"/>
        <v>0.19721751958333339</v>
      </c>
      <c r="AG22">
        <f t="shared" si="10"/>
        <v>-1.6562114008333353</v>
      </c>
      <c r="AH22">
        <f t="shared" si="11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13"/>
        <v>0.90749941971326198</v>
      </c>
      <c r="Q23">
        <f t="shared" si="14"/>
        <v>0.59644212185398193</v>
      </c>
      <c r="R23">
        <f t="shared" si="15"/>
        <v>0.83524977498092212</v>
      </c>
      <c r="S23">
        <f t="shared" si="16"/>
        <v>0.2648809773090236</v>
      </c>
      <c r="T23">
        <f t="shared" si="17"/>
        <v>0.57414298103697792</v>
      </c>
      <c r="U23">
        <f t="shared" si="18"/>
        <v>0.20018419088105227</v>
      </c>
      <c r="V23">
        <f t="shared" si="19"/>
        <v>0.73478840922572342</v>
      </c>
      <c r="W23">
        <f t="shared" si="20"/>
        <v>0.90694845584540063</v>
      </c>
      <c r="X23">
        <f t="shared" si="21"/>
        <v>0.4774679452847122</v>
      </c>
      <c r="Y23">
        <v>22</v>
      </c>
      <c r="Z23">
        <f t="shared" si="3"/>
        <v>-6.0093093059583333</v>
      </c>
      <c r="AA23">
        <f t="shared" si="4"/>
        <v>45.092769575416668</v>
      </c>
      <c r="AB23">
        <f t="shared" si="5"/>
        <v>108.78714097625002</v>
      </c>
      <c r="AC23">
        <f t="shared" si="6"/>
        <v>509.52990779166612</v>
      </c>
      <c r="AD23">
        <f t="shared" si="7"/>
        <v>5.3445795350833336</v>
      </c>
      <c r="AE23">
        <f t="shared" si="8"/>
        <v>-68.881335908333313</v>
      </c>
      <c r="AF23">
        <f t="shared" si="9"/>
        <v>0.16207414758333333</v>
      </c>
      <c r="AG23">
        <f t="shared" si="10"/>
        <v>-1.6323658108333348</v>
      </c>
      <c r="AH23">
        <f t="shared" si="11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13"/>
        <v>0.79922596896988551</v>
      </c>
      <c r="Q24">
        <f t="shared" si="14"/>
        <v>0.39873099646232218</v>
      </c>
      <c r="R24">
        <f t="shared" si="15"/>
        <v>0.9295111537098204</v>
      </c>
      <c r="S24">
        <f t="shared" si="16"/>
        <v>0.50183778736681361</v>
      </c>
      <c r="T24">
        <f t="shared" si="17"/>
        <v>1</v>
      </c>
      <c r="U24">
        <f t="shared" si="18"/>
        <v>0.56961084558647235</v>
      </c>
      <c r="V24">
        <f t="shared" si="19"/>
        <v>0.85374250764681492</v>
      </c>
      <c r="W24">
        <f t="shared" si="20"/>
        <v>1</v>
      </c>
      <c r="X24">
        <f t="shared" si="21"/>
        <v>0.68863651732495512</v>
      </c>
      <c r="Y24">
        <v>23</v>
      </c>
      <c r="Z24">
        <f t="shared" si="3"/>
        <v>-5.2620811149583337</v>
      </c>
      <c r="AA24">
        <f t="shared" si="4"/>
        <v>60.652737275416655</v>
      </c>
      <c r="AB24">
        <f t="shared" si="5"/>
        <v>77.008161576250046</v>
      </c>
      <c r="AC24">
        <f t="shared" si="6"/>
        <v>-583.64108520833361</v>
      </c>
      <c r="AD24">
        <f t="shared" si="7"/>
        <v>6.8032627550833347</v>
      </c>
      <c r="AE24">
        <f t="shared" si="8"/>
        <v>-10.356695208333349</v>
      </c>
      <c r="AF24">
        <f t="shared" si="9"/>
        <v>0.56893445658333341</v>
      </c>
      <c r="AG24">
        <f t="shared" si="10"/>
        <v>0.14394232916666638</v>
      </c>
      <c r="AH24">
        <f t="shared" si="11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13"/>
        <v>1</v>
      </c>
      <c r="Q25">
        <f t="shared" si="14"/>
        <v>0.29215967182282815</v>
      </c>
      <c r="R25">
        <f t="shared" si="15"/>
        <v>1</v>
      </c>
      <c r="S25">
        <f t="shared" si="16"/>
        <v>0.68924495127378327</v>
      </c>
      <c r="T25">
        <f t="shared" si="17"/>
        <v>0.31679153222636164</v>
      </c>
      <c r="U25">
        <f t="shared" si="18"/>
        <v>0.60850390681195354</v>
      </c>
      <c r="V25">
        <f t="shared" si="19"/>
        <v>0.87525967923547021</v>
      </c>
      <c r="W25">
        <f t="shared" si="20"/>
        <v>0.97602018411862457</v>
      </c>
      <c r="X25">
        <f t="shared" si="21"/>
        <v>0.90310504073590703</v>
      </c>
      <c r="Y25">
        <v>24</v>
      </c>
      <c r="Z25">
        <f t="shared" si="3"/>
        <v>-3.2288055749583333</v>
      </c>
      <c r="AA25">
        <f t="shared" si="4"/>
        <v>73.067924375416652</v>
      </c>
      <c r="AB25">
        <f t="shared" si="5"/>
        <v>135.93667777625004</v>
      </c>
      <c r="AC25">
        <f t="shared" si="6"/>
        <v>-1172.8880512083338</v>
      </c>
      <c r="AD25">
        <f t="shared" si="7"/>
        <v>7.8940689650833349</v>
      </c>
      <c r="AE25">
        <f t="shared" si="8"/>
        <v>35.92995479166666</v>
      </c>
      <c r="AF25">
        <f t="shared" si="9"/>
        <v>-8.3797319416666627E-2</v>
      </c>
      <c r="AG25">
        <f t="shared" si="10"/>
        <v>0.33095119916666604</v>
      </c>
      <c r="AH25">
        <f t="shared" si="11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K26" si="22">AVERAGE(C2:C25)</f>
        <v>129.73095622458334</v>
      </c>
      <c r="D26">
        <f t="shared" si="22"/>
        <v>225.26236692374997</v>
      </c>
      <c r="E26">
        <f t="shared" si="22"/>
        <v>3965.8155662083336</v>
      </c>
      <c r="F26">
        <f t="shared" si="22"/>
        <v>9.894680054916666</v>
      </c>
      <c r="G26">
        <f t="shared" si="22"/>
        <v>1034.5833322083333</v>
      </c>
      <c r="H26">
        <f t="shared" si="22"/>
        <v>0.39081322741666663</v>
      </c>
      <c r="I26">
        <f t="shared" si="22"/>
        <v>19.606658000833335</v>
      </c>
      <c r="J26">
        <f t="shared" si="22"/>
        <v>100.3238168475</v>
      </c>
      <c r="K26">
        <f t="shared" si="22"/>
        <v>1149.4982277500001</v>
      </c>
      <c r="N26">
        <f>AVERAGE(N2:N25)</f>
        <v>0.50140624542266021</v>
      </c>
      <c r="O26">
        <f t="shared" ref="O26:W26" si="23">AVERAGE(O2:O25)</f>
        <v>0.46885168288310775</v>
      </c>
      <c r="P26">
        <f t="shared" si="23"/>
        <v>0.53685318209353639</v>
      </c>
      <c r="Q26">
        <f t="shared" si="23"/>
        <v>0.50428844037571852</v>
      </c>
      <c r="R26">
        <f t="shared" si="23"/>
        <v>0.48987839564661456</v>
      </c>
      <c r="S26">
        <f t="shared" si="23"/>
        <v>0.54377037217134472</v>
      </c>
      <c r="T26">
        <f t="shared" si="23"/>
        <v>0.40450143131085015</v>
      </c>
      <c r="U26">
        <f t="shared" si="23"/>
        <v>0.53967452320124221</v>
      </c>
      <c r="V26">
        <f t="shared" si="23"/>
        <v>0.7856271178756753</v>
      </c>
      <c r="W26">
        <f t="shared" si="23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24">O2-O$26</f>
        <v>-0.46885168288310775</v>
      </c>
      <c r="D28">
        <f t="shared" si="24"/>
        <v>-0.33314067479076315</v>
      </c>
      <c r="E28">
        <f t="shared" si="24"/>
        <v>0.18389366463673151</v>
      </c>
      <c r="F28">
        <f t="shared" si="24"/>
        <v>-0.48987839564661456</v>
      </c>
      <c r="G28">
        <f t="shared" si="24"/>
        <v>0.2784104289589161</v>
      </c>
      <c r="H28">
        <f t="shared" si="24"/>
        <v>0.56200593184833925</v>
      </c>
      <c r="I28">
        <f t="shared" si="24"/>
        <v>0.19959767996687172</v>
      </c>
      <c r="J28">
        <f t="shared" si="24"/>
        <v>1.6974823639485104E-3</v>
      </c>
      <c r="K28">
        <f t="shared" si="24"/>
        <v>-7.588759134202544E-2</v>
      </c>
      <c r="N28">
        <f>(1/(24-1))*SUMPRODUCT($B$28:$B$51,B$28:B$51)</f>
        <v>0.13684728965076493</v>
      </c>
      <c r="O28">
        <f t="shared" ref="O28:W28" si="25">(1/(24-1))*SUMPRODUCT($B$28:$B$51,C$28:C$51)</f>
        <v>-4.2936649931732941E-2</v>
      </c>
      <c r="P28">
        <f t="shared" si="25"/>
        <v>-4.1904021269444862E-2</v>
      </c>
      <c r="Q28">
        <f t="shared" si="25"/>
        <v>-2.5074788193824353E-2</v>
      </c>
      <c r="R28">
        <f t="shared" si="25"/>
        <v>-4.2144190316953038E-2</v>
      </c>
      <c r="S28">
        <f t="shared" si="25"/>
        <v>5.2032677254039483E-2</v>
      </c>
      <c r="T28">
        <f t="shared" si="25"/>
        <v>-1.4240098920783805E-3</v>
      </c>
      <c r="U28">
        <f t="shared" si="25"/>
        <v>5.454986260348018E-2</v>
      </c>
      <c r="V28">
        <f t="shared" si="25"/>
        <v>8.0228174599146513E-3</v>
      </c>
      <c r="W28">
        <f t="shared" si="25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26">N3-N$26</f>
        <v>0.42048353760697799</v>
      </c>
      <c r="C29">
        <f t="shared" ref="C29:C51" si="27">O3-O$26</f>
        <v>-0.4202859320620701</v>
      </c>
      <c r="D29">
        <f t="shared" ref="D29:D51" si="28">P3-P$26</f>
        <v>-0.53685318209353639</v>
      </c>
      <c r="E29">
        <f t="shared" ref="E29:E51" si="29">Q3-Q$26</f>
        <v>-0.45367096645914745</v>
      </c>
      <c r="F29">
        <f t="shared" ref="F29:F51" si="30">R3-R$26</f>
        <v>-0.404438086385916</v>
      </c>
      <c r="G29">
        <f t="shared" ref="G29:G51" si="31">S3-S$26</f>
        <v>-0.16752856039880898</v>
      </c>
      <c r="H29">
        <f t="shared" ref="H29:H51" si="32">T3-T$26</f>
        <v>-0.15576972562191757</v>
      </c>
      <c r="I29">
        <f t="shared" ref="I29:I51" si="33">U3-U$26</f>
        <v>-0.10617288601413144</v>
      </c>
      <c r="J29">
        <f t="shared" ref="J29:J51" si="34">V3-V$26</f>
        <v>-1.0699834350360593E-2</v>
      </c>
      <c r="K29">
        <f t="shared" ref="K29:K51" si="35">W3-W$26</f>
        <v>0.419345883415284</v>
      </c>
      <c r="N29">
        <f>(1/(24-1))*SUMPRODUCT($C$28:$C$51,B$28:B$51)</f>
        <v>-4.2936649931732941E-2</v>
      </c>
      <c r="O29">
        <f t="shared" ref="O29:W29" si="36">(1/(24-1))*SUMPRODUCT($C$28:$C$51,C$28:C$51)</f>
        <v>8.3325285417222825E-2</v>
      </c>
      <c r="P29">
        <f t="shared" si="36"/>
        <v>7.7073012784778391E-2</v>
      </c>
      <c r="Q29">
        <f t="shared" si="36"/>
        <v>7.6479062085961051E-3</v>
      </c>
      <c r="R29">
        <f t="shared" si="36"/>
        <v>8.2201965666564222E-2</v>
      </c>
      <c r="S29">
        <f t="shared" si="36"/>
        <v>-3.2752980893992804E-3</v>
      </c>
      <c r="T29">
        <f t="shared" si="36"/>
        <v>1.1886906104814595E-2</v>
      </c>
      <c r="U29">
        <f t="shared" si="36"/>
        <v>-7.7955818913822512E-3</v>
      </c>
      <c r="V29">
        <f t="shared" si="36"/>
        <v>1.879976129726111E-2</v>
      </c>
      <c r="W29">
        <f t="shared" si="36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26"/>
        <v>0.49859375457733979</v>
      </c>
      <c r="C30">
        <f t="shared" si="27"/>
        <v>-0.38631417479595953</v>
      </c>
      <c r="D30">
        <f t="shared" si="28"/>
        <v>-0.49885065488502878</v>
      </c>
      <c r="E30">
        <f t="shared" si="29"/>
        <v>-0.50428844037571852</v>
      </c>
      <c r="F30">
        <f t="shared" si="30"/>
        <v>-0.36846197230924155</v>
      </c>
      <c r="G30">
        <f t="shared" si="31"/>
        <v>0.30093445683771525</v>
      </c>
      <c r="H30">
        <f t="shared" si="32"/>
        <v>-3.5092184165240348E-2</v>
      </c>
      <c r="I30">
        <f t="shared" si="33"/>
        <v>0.39596947928110682</v>
      </c>
      <c r="J30">
        <f t="shared" si="34"/>
        <v>0.12130136240611111</v>
      </c>
      <c r="K30">
        <f t="shared" si="35"/>
        <v>0.30412825287015088</v>
      </c>
      <c r="N30">
        <f>(1/(24-1))*SUMPRODUCT($D$28:$D$51,B$28:B$51)</f>
        <v>-4.1904021269444862E-2</v>
      </c>
      <c r="O30">
        <f t="shared" ref="O30:W30" si="37">(1/(24-1))*SUMPRODUCT($D$28:$D$51,C$28:C$51)</f>
        <v>7.7073012784778391E-2</v>
      </c>
      <c r="P30">
        <f t="shared" si="37"/>
        <v>7.9262603313462215E-2</v>
      </c>
      <c r="Q30">
        <f t="shared" si="37"/>
        <v>1.8240638332720348E-2</v>
      </c>
      <c r="R30">
        <f t="shared" si="37"/>
        <v>7.603683579823288E-2</v>
      </c>
      <c r="S30">
        <f t="shared" si="37"/>
        <v>-1.9848810236773149E-3</v>
      </c>
      <c r="T30">
        <f t="shared" si="37"/>
        <v>3.8788106266051765E-3</v>
      </c>
      <c r="U30">
        <f t="shared" si="37"/>
        <v>-8.2021119116517521E-3</v>
      </c>
      <c r="V30">
        <f t="shared" si="37"/>
        <v>1.7058332836921927E-2</v>
      </c>
      <c r="W30">
        <f t="shared" si="37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26"/>
        <v>0.45443945489338999</v>
      </c>
      <c r="C31">
        <f t="shared" si="27"/>
        <v>-0.35179462072103551</v>
      </c>
      <c r="D31">
        <f t="shared" si="28"/>
        <v>-0.23174695504862397</v>
      </c>
      <c r="E31">
        <f t="shared" si="29"/>
        <v>0.27429346412107813</v>
      </c>
      <c r="F31">
        <f t="shared" si="30"/>
        <v>-0.36692636634913023</v>
      </c>
      <c r="G31">
        <f t="shared" si="31"/>
        <v>0.379010510652246</v>
      </c>
      <c r="H31">
        <f t="shared" si="32"/>
        <v>-0.29027309521956279</v>
      </c>
      <c r="I31">
        <f t="shared" si="33"/>
        <v>0.41480335572854521</v>
      </c>
      <c r="J31">
        <f t="shared" si="34"/>
        <v>-2.7839877500399957E-2</v>
      </c>
      <c r="K31">
        <f t="shared" si="35"/>
        <v>-7.1252894156510482E-3</v>
      </c>
      <c r="N31">
        <f>(1/(24-1))*SUMPRODUCT($E$28:$E$51,B$28:B$51)</f>
        <v>-2.5074788193824353E-2</v>
      </c>
      <c r="O31">
        <f t="shared" ref="O31:W31" si="38">(1/(24-1))*SUMPRODUCT($E$28:$E$51,C$28:C$51)</f>
        <v>7.6479062085961051E-3</v>
      </c>
      <c r="P31">
        <f t="shared" si="38"/>
        <v>1.8240638332720348E-2</v>
      </c>
      <c r="Q31">
        <f t="shared" si="38"/>
        <v>7.1098369504976028E-2</v>
      </c>
      <c r="R31">
        <f t="shared" si="38"/>
        <v>6.52583095067958E-3</v>
      </c>
      <c r="S31">
        <f t="shared" si="38"/>
        <v>1.609611432027807E-2</v>
      </c>
      <c r="T31">
        <f t="shared" si="38"/>
        <v>4.6222911542500456E-3</v>
      </c>
      <c r="U31">
        <f t="shared" si="38"/>
        <v>9.7222946573662459E-3</v>
      </c>
      <c r="V31">
        <f t="shared" si="38"/>
        <v>1.1534474315720524E-2</v>
      </c>
      <c r="W31">
        <f t="shared" si="38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26"/>
        <v>0.29883115114726455</v>
      </c>
      <c r="C32">
        <f t="shared" si="27"/>
        <v>-0.31059171818220543</v>
      </c>
      <c r="D32">
        <f t="shared" si="28"/>
        <v>-0.42201548630255176</v>
      </c>
      <c r="E32">
        <f t="shared" si="29"/>
        <v>0.18082286695757765</v>
      </c>
      <c r="F32">
        <f t="shared" si="30"/>
        <v>-0.31208818362155299</v>
      </c>
      <c r="G32">
        <f t="shared" si="31"/>
        <v>0.31951182284492552</v>
      </c>
      <c r="H32">
        <f t="shared" si="32"/>
        <v>0.43910932071430953</v>
      </c>
      <c r="I32">
        <f t="shared" si="33"/>
        <v>0.30858353630042212</v>
      </c>
      <c r="J32">
        <f t="shared" si="34"/>
        <v>-0.10031390933083817</v>
      </c>
      <c r="K32">
        <f t="shared" si="35"/>
        <v>-0.40492251671293678</v>
      </c>
      <c r="N32">
        <f>(1/(24-1))*SUMPRODUCT($F$28:$F$51,B$28:B$51)</f>
        <v>-4.2144190316953038E-2</v>
      </c>
      <c r="O32">
        <f t="shared" ref="O32:W32" si="39">(1/(24-1))*SUMPRODUCT($F$28:$F$51,C$28:C$51)</f>
        <v>8.2201965666564222E-2</v>
      </c>
      <c r="P32">
        <f t="shared" si="39"/>
        <v>7.603683579823288E-2</v>
      </c>
      <c r="Q32">
        <f t="shared" si="39"/>
        <v>6.52583095067958E-3</v>
      </c>
      <c r="R32">
        <f t="shared" si="39"/>
        <v>8.1433329497313328E-2</v>
      </c>
      <c r="S32">
        <f t="shared" si="39"/>
        <v>-4.2562480435373038E-3</v>
      </c>
      <c r="T32">
        <f t="shared" si="39"/>
        <v>1.0935048380979123E-2</v>
      </c>
      <c r="U32">
        <f t="shared" si="39"/>
        <v>-8.5144903365562217E-3</v>
      </c>
      <c r="V32">
        <f t="shared" si="39"/>
        <v>1.7789397601107485E-2</v>
      </c>
      <c r="W32">
        <f t="shared" si="39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26"/>
        <v>6.9867182988074372E-2</v>
      </c>
      <c r="C33">
        <f t="shared" si="27"/>
        <v>-0.27053100087662274</v>
      </c>
      <c r="D33">
        <f t="shared" si="28"/>
        <v>-0.20851321721283367</v>
      </c>
      <c r="E33">
        <f t="shared" si="29"/>
        <v>-0.41965068610673362</v>
      </c>
      <c r="F33">
        <f t="shared" si="30"/>
        <v>-0.23847765767485757</v>
      </c>
      <c r="G33">
        <f t="shared" si="31"/>
        <v>-0.54312669837643224</v>
      </c>
      <c r="H33">
        <f t="shared" si="32"/>
        <v>-0.39528509839967801</v>
      </c>
      <c r="I33">
        <f t="shared" si="33"/>
        <v>-0.53967452320124221</v>
      </c>
      <c r="J33">
        <f t="shared" si="34"/>
        <v>-0.7856271178756753</v>
      </c>
      <c r="K33">
        <f t="shared" si="35"/>
        <v>7.1785347536899025E-3</v>
      </c>
      <c r="N33">
        <f>(1/(24-1))*SUMPRODUCT($G$28:$G$51,B$28:B$51)</f>
        <v>5.2032677254039483E-2</v>
      </c>
      <c r="O33">
        <f t="shared" ref="O33:W33" si="40">(1/(24-1))*SUMPRODUCT($G$28:$G$51,C$28:C$51)</f>
        <v>-3.2752980893992804E-3</v>
      </c>
      <c r="P33">
        <f t="shared" si="40"/>
        <v>-1.9848810236773149E-3</v>
      </c>
      <c r="Q33">
        <f t="shared" si="40"/>
        <v>1.609611432027807E-2</v>
      </c>
      <c r="R33">
        <f t="shared" si="40"/>
        <v>-4.2562480435373038E-3</v>
      </c>
      <c r="S33">
        <f t="shared" si="40"/>
        <v>9.3635102322825833E-2</v>
      </c>
      <c r="T33">
        <f t="shared" si="40"/>
        <v>-6.1875007566759073E-4</v>
      </c>
      <c r="U33">
        <f t="shared" si="40"/>
        <v>8.9450383606090561E-2</v>
      </c>
      <c r="V33">
        <f t="shared" si="40"/>
        <v>3.8553069979247324E-2</v>
      </c>
      <c r="W33">
        <f t="shared" si="40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26"/>
        <v>-0.17639408460452261</v>
      </c>
      <c r="C34">
        <f t="shared" si="27"/>
        <v>-0.2134036228130059</v>
      </c>
      <c r="D34">
        <f t="shared" si="28"/>
        <v>-0.19762311560783685</v>
      </c>
      <c r="E34">
        <f t="shared" si="29"/>
        <v>-2.7457729658750263E-2</v>
      </c>
      <c r="F34">
        <f t="shared" si="30"/>
        <v>-0.18595824895325908</v>
      </c>
      <c r="G34">
        <f t="shared" si="31"/>
        <v>-0.13143927048065057</v>
      </c>
      <c r="H34">
        <f t="shared" si="32"/>
        <v>1.0938510726249906E-2</v>
      </c>
      <c r="I34">
        <f t="shared" si="33"/>
        <v>-0.13688728455156862</v>
      </c>
      <c r="J34">
        <f t="shared" si="34"/>
        <v>2.8855506689080546E-3</v>
      </c>
      <c r="K34">
        <f t="shared" si="35"/>
        <v>7.6694488650939752E-2</v>
      </c>
      <c r="N34">
        <f>(1/(24-1))*SUMPRODUCT($H$28:$H$51,B$28:B$51)</f>
        <v>-1.4240098920783805E-3</v>
      </c>
      <c r="O34">
        <f t="shared" ref="O34:W34" si="41">(1/(24-1))*SUMPRODUCT($H$28:$H$51,C$28:C$51)</f>
        <v>1.1886906104814595E-2</v>
      </c>
      <c r="P34">
        <f t="shared" si="41"/>
        <v>3.8788106266051765E-3</v>
      </c>
      <c r="Q34">
        <f t="shared" si="41"/>
        <v>4.6222911542500456E-3</v>
      </c>
      <c r="R34">
        <f t="shared" si="41"/>
        <v>1.0935048380979123E-2</v>
      </c>
      <c r="S34">
        <f t="shared" si="41"/>
        <v>-6.1875007566759073E-4</v>
      </c>
      <c r="T34">
        <f t="shared" si="41"/>
        <v>8.5935270374796452E-2</v>
      </c>
      <c r="U34">
        <f t="shared" si="41"/>
        <v>-3.2674737189062995E-4</v>
      </c>
      <c r="V34">
        <f t="shared" si="41"/>
        <v>6.6307234553848121E-3</v>
      </c>
      <c r="W34">
        <f t="shared" si="41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26"/>
        <v>-0.37965930482024468</v>
      </c>
      <c r="C35">
        <f t="shared" si="27"/>
        <v>-0.18703130812670243</v>
      </c>
      <c r="D35">
        <f t="shared" si="28"/>
        <v>-0.14707332548064705</v>
      </c>
      <c r="E35">
        <f t="shared" si="29"/>
        <v>3.4363589690628138E-2</v>
      </c>
      <c r="F35">
        <f t="shared" si="30"/>
        <v>-0.1837525287716178</v>
      </c>
      <c r="G35">
        <f t="shared" si="31"/>
        <v>-0.54377037217134472</v>
      </c>
      <c r="H35">
        <f t="shared" si="32"/>
        <v>-0.25460137334384719</v>
      </c>
      <c r="I35">
        <f t="shared" si="33"/>
        <v>-0.4461375183834479</v>
      </c>
      <c r="J35">
        <f t="shared" si="34"/>
        <v>-0.15786171366478619</v>
      </c>
      <c r="K35">
        <f t="shared" si="35"/>
        <v>-0.13954484792279614</v>
      </c>
      <c r="N35">
        <f>(1/(24-1))*SUMPRODUCT($I$28:$I$51,B$28:B$51)</f>
        <v>5.454986260348018E-2</v>
      </c>
      <c r="O35">
        <f t="shared" ref="O35:W35" si="42">(1/(24-1))*SUMPRODUCT($I$28:$I$51,C$28:C$51)</f>
        <v>-7.7955818913822512E-3</v>
      </c>
      <c r="P35">
        <f t="shared" si="42"/>
        <v>-8.2021119116517521E-3</v>
      </c>
      <c r="Q35">
        <f t="shared" si="42"/>
        <v>9.7222946573662459E-3</v>
      </c>
      <c r="R35">
        <f t="shared" si="42"/>
        <v>-8.5144903365562217E-3</v>
      </c>
      <c r="S35">
        <f t="shared" si="42"/>
        <v>8.9450383606090561E-2</v>
      </c>
      <c r="T35">
        <f t="shared" si="42"/>
        <v>-3.2674737189062995E-4</v>
      </c>
      <c r="U35">
        <f t="shared" si="42"/>
        <v>8.8603903896671221E-2</v>
      </c>
      <c r="V35">
        <f t="shared" si="42"/>
        <v>3.7506400809867044E-2</v>
      </c>
      <c r="W35">
        <f t="shared" si="42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26"/>
        <v>-0.49016206253200922</v>
      </c>
      <c r="C36">
        <f t="shared" si="27"/>
        <v>-0.1253220870509692</v>
      </c>
      <c r="D36">
        <f t="shared" si="28"/>
        <v>-0.22496742211284804</v>
      </c>
      <c r="E36">
        <f t="shared" si="29"/>
        <v>-7.5483596784397533E-3</v>
      </c>
      <c r="F36">
        <f t="shared" si="30"/>
        <v>-0.1416127265817746</v>
      </c>
      <c r="G36">
        <f t="shared" si="31"/>
        <v>-0.12223910318119219</v>
      </c>
      <c r="H36">
        <f t="shared" si="32"/>
        <v>-0.11188800037221447</v>
      </c>
      <c r="I36">
        <f t="shared" si="33"/>
        <v>-0.12570970144209997</v>
      </c>
      <c r="J36">
        <f t="shared" si="34"/>
        <v>-8.4562305604686361E-2</v>
      </c>
      <c r="K36">
        <f t="shared" si="35"/>
        <v>5.8803345203298329E-2</v>
      </c>
      <c r="N36">
        <f>(1/(24-1))*SUMPRODUCT($J$28:$J$51,B$28:B$51)</f>
        <v>8.0228174599146513E-3</v>
      </c>
      <c r="O36">
        <f t="shared" ref="O36:W36" si="43">(1/(24-1))*SUMPRODUCT($J$28:$J$51,C$28:C$51)</f>
        <v>1.879976129726111E-2</v>
      </c>
      <c r="P36">
        <f t="shared" si="43"/>
        <v>1.7058332836921927E-2</v>
      </c>
      <c r="Q36">
        <f t="shared" si="43"/>
        <v>1.1534474315720524E-2</v>
      </c>
      <c r="R36">
        <f t="shared" si="43"/>
        <v>1.7789397601107485E-2</v>
      </c>
      <c r="S36">
        <f t="shared" si="43"/>
        <v>3.8553069979247324E-2</v>
      </c>
      <c r="T36">
        <f t="shared" si="43"/>
        <v>6.6307234553848121E-3</v>
      </c>
      <c r="U36">
        <f t="shared" si="43"/>
        <v>3.7506400809867044E-2</v>
      </c>
      <c r="V36">
        <f t="shared" si="43"/>
        <v>3.7683647385401753E-2</v>
      </c>
      <c r="W36">
        <f t="shared" si="43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26"/>
        <v>-0.4808474287797041</v>
      </c>
      <c r="C37">
        <f t="shared" si="27"/>
        <v>-9.3578388788839173E-2</v>
      </c>
      <c r="D37">
        <f t="shared" si="28"/>
        <v>5.6845971436488951E-2</v>
      </c>
      <c r="E37">
        <f t="shared" si="29"/>
        <v>0.3477951356678598</v>
      </c>
      <c r="F37">
        <f t="shared" si="30"/>
        <v>-0.1033906616315281</v>
      </c>
      <c r="G37">
        <f t="shared" si="31"/>
        <v>9.1289967344797107E-2</v>
      </c>
      <c r="H37">
        <f t="shared" si="32"/>
        <v>-0.12126452619908645</v>
      </c>
      <c r="I37">
        <f t="shared" si="33"/>
        <v>5.7766848310695229E-3</v>
      </c>
      <c r="J37">
        <f t="shared" si="34"/>
        <v>6.7602897355734659E-2</v>
      </c>
      <c r="K37">
        <f t="shared" si="35"/>
        <v>8.4419424041289659E-2</v>
      </c>
      <c r="N37">
        <f>(1/(24-1))*SUMPRODUCT($K$28:$K$51,B$28:B$51)</f>
        <v>-4.7765116138354526E-2</v>
      </c>
      <c r="O37">
        <f t="shared" ref="O37:W37" si="44">(1/(24-1))*SUMPRODUCT($K$28:$K$51,C$28:C$51)</f>
        <v>1.1002571221228819E-2</v>
      </c>
      <c r="P37">
        <f t="shared" si="44"/>
        <v>1.3982824712937402E-3</v>
      </c>
      <c r="Q37">
        <f t="shared" si="44"/>
        <v>-2.5775008843957125E-2</v>
      </c>
      <c r="R37">
        <f t="shared" si="44"/>
        <v>1.0834179934270339E-2</v>
      </c>
      <c r="S37">
        <f t="shared" si="44"/>
        <v>-2.4059643582785308E-2</v>
      </c>
      <c r="T37">
        <f t="shared" si="44"/>
        <v>3.9713105354018839E-3</v>
      </c>
      <c r="U37">
        <f t="shared" si="44"/>
        <v>-2.3603891313937909E-2</v>
      </c>
      <c r="V37">
        <f t="shared" si="44"/>
        <v>-4.3124122049784724E-3</v>
      </c>
      <c r="W37">
        <f t="shared" si="44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26"/>
        <v>-0.35399595071444229</v>
      </c>
      <c r="C38">
        <f t="shared" si="27"/>
        <v>-3.0382330340280927E-2</v>
      </c>
      <c r="D38">
        <f t="shared" si="28"/>
        <v>5.8299519349888751E-2</v>
      </c>
      <c r="E38">
        <f t="shared" si="29"/>
        <v>-4.9288388766355939E-2</v>
      </c>
      <c r="F38">
        <f t="shared" si="30"/>
        <v>-4.1502796724155522E-2</v>
      </c>
      <c r="G38">
        <f t="shared" si="31"/>
        <v>-0.13254291903517773</v>
      </c>
      <c r="H38">
        <f t="shared" si="32"/>
        <v>-0.35716007415046452</v>
      </c>
      <c r="I38">
        <f t="shared" si="33"/>
        <v>-7.5377208993713085E-2</v>
      </c>
      <c r="J38">
        <f t="shared" si="34"/>
        <v>5.7891616470298279E-2</v>
      </c>
      <c r="K38">
        <f t="shared" si="35"/>
        <v>-0.13563276488687243</v>
      </c>
    </row>
    <row r="39" spans="1:69" x14ac:dyDescent="0.25">
      <c r="A39">
        <v>12</v>
      </c>
      <c r="B39">
        <f t="shared" si="26"/>
        <v>-0.14066529435158515</v>
      </c>
      <c r="C39">
        <f t="shared" si="27"/>
        <v>-4.0154688046967646E-2</v>
      </c>
      <c r="D39">
        <f t="shared" si="28"/>
        <v>-1.0444528158148336E-2</v>
      </c>
      <c r="E39">
        <f t="shared" si="29"/>
        <v>0.49571155962428148</v>
      </c>
      <c r="F39">
        <f t="shared" si="30"/>
        <v>-1.6026661575584578E-2</v>
      </c>
      <c r="G39">
        <f t="shared" si="31"/>
        <v>-5.3420969296434473E-2</v>
      </c>
      <c r="H39">
        <f t="shared" si="32"/>
        <v>6.0159244470616546E-2</v>
      </c>
      <c r="I39">
        <f t="shared" si="33"/>
        <v>2.2374177507269444E-3</v>
      </c>
      <c r="J39">
        <f t="shared" si="34"/>
        <v>3.8998224868859177E-2</v>
      </c>
      <c r="K39">
        <f t="shared" si="35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26"/>
        <v>0.10691375555833327</v>
      </c>
      <c r="C40">
        <f t="shared" si="27"/>
        <v>-3.3051137654231399E-3</v>
      </c>
      <c r="D40">
        <f t="shared" si="28"/>
        <v>-1.1481893405348442E-3</v>
      </c>
      <c r="E40">
        <f t="shared" si="29"/>
        <v>-0.18020886527954466</v>
      </c>
      <c r="F40">
        <f t="shared" si="30"/>
        <v>-2.6138480966828748E-2</v>
      </c>
      <c r="G40">
        <f t="shared" si="31"/>
        <v>-0.43053917116074292</v>
      </c>
      <c r="H40">
        <f t="shared" si="32"/>
        <v>8.6572697760710304E-2</v>
      </c>
      <c r="I40">
        <f t="shared" si="33"/>
        <v>-0.4490644006253619</v>
      </c>
      <c r="J40">
        <f t="shared" si="34"/>
        <v>-6.5159308417884421E-2</v>
      </c>
      <c r="K40">
        <f t="shared" si="35"/>
        <v>0.25645511662691778</v>
      </c>
    </row>
    <row r="41" spans="1:69" x14ac:dyDescent="0.25">
      <c r="A41">
        <v>14</v>
      </c>
      <c r="B41">
        <f t="shared" si="26"/>
        <v>0.32812521285053831</v>
      </c>
      <c r="C41">
        <f t="shared" si="27"/>
        <v>6.7526251805701376E-2</v>
      </c>
      <c r="D41">
        <f t="shared" si="28"/>
        <v>0.1103680017374441</v>
      </c>
      <c r="E41">
        <f t="shared" si="29"/>
        <v>0.3115662791637811</v>
      </c>
      <c r="F41">
        <f t="shared" si="30"/>
        <v>5.42298428321078E-2</v>
      </c>
      <c r="G41">
        <f t="shared" si="31"/>
        <v>0.43360311170454147</v>
      </c>
      <c r="H41">
        <f t="shared" si="32"/>
        <v>-0.40450143131085015</v>
      </c>
      <c r="I41">
        <f t="shared" si="33"/>
        <v>0.35918155384998551</v>
      </c>
      <c r="J41">
        <f t="shared" si="34"/>
        <v>0.20510835772812996</v>
      </c>
      <c r="K41">
        <f t="shared" si="35"/>
        <v>-0.23611766153831976</v>
      </c>
    </row>
    <row r="42" spans="1:69" x14ac:dyDescent="0.25">
      <c r="A42">
        <v>15</v>
      </c>
      <c r="B42">
        <f t="shared" si="26"/>
        <v>0.46880879795445041</v>
      </c>
      <c r="C42">
        <f t="shared" si="27"/>
        <v>7.7876660972968637E-2</v>
      </c>
      <c r="D42">
        <f t="shared" si="28"/>
        <v>0.22296315332337624</v>
      </c>
      <c r="E42">
        <f t="shared" si="29"/>
        <v>-8.0062871470963359E-2</v>
      </c>
      <c r="F42">
        <f t="shared" si="30"/>
        <v>0.10730037529619268</v>
      </c>
      <c r="G42">
        <f t="shared" si="31"/>
        <v>0.45622962782865528</v>
      </c>
      <c r="H42">
        <f t="shared" si="32"/>
        <v>-0.13372800228338844</v>
      </c>
      <c r="I42">
        <f t="shared" si="33"/>
        <v>0.46032547679875779</v>
      </c>
      <c r="J42">
        <f t="shared" si="34"/>
        <v>0.2143728821243247</v>
      </c>
      <c r="K42">
        <f t="shared" si="35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26"/>
        <v>0.49452026255455261</v>
      </c>
      <c r="C43">
        <f t="shared" si="27"/>
        <v>0.18417569203212847</v>
      </c>
      <c r="D43">
        <f t="shared" si="28"/>
        <v>0.17190110600376773</v>
      </c>
      <c r="E43">
        <f t="shared" si="29"/>
        <v>3.3055034667576422E-2</v>
      </c>
      <c r="F43">
        <f t="shared" si="30"/>
        <v>0.16739481829704633</v>
      </c>
      <c r="G43">
        <f t="shared" si="31"/>
        <v>-0.31273179529578954</v>
      </c>
      <c r="H43">
        <f t="shared" si="32"/>
        <v>0.43803142891424884</v>
      </c>
      <c r="I43">
        <f t="shared" si="33"/>
        <v>-0.28904547961179194</v>
      </c>
      <c r="J43">
        <f t="shared" si="34"/>
        <v>-3.9974938838994611E-2</v>
      </c>
      <c r="K43">
        <f t="shared" si="35"/>
        <v>-0.52438899724266519</v>
      </c>
      <c r="Z43">
        <v>1</v>
      </c>
      <c r="AA43">
        <f t="array" ref="AA43:AJ66">MMULT(Z2:AI25,AA28:AJ37)</f>
        <v>-1015.8265910995365</v>
      </c>
      <c r="AB43">
        <v>-138.51765149301403</v>
      </c>
      <c r="AC43">
        <v>-32.673434448750868</v>
      </c>
      <c r="AD43">
        <v>-6.041049278762606</v>
      </c>
      <c r="AE43">
        <v>-11.524702206474505</v>
      </c>
      <c r="AF43">
        <v>-7.9746100735279226</v>
      </c>
      <c r="AG43">
        <v>0.14116386294060379</v>
      </c>
      <c r="AH43">
        <v>-0.17325510539227335</v>
      </c>
      <c r="AI43">
        <v>0.3653938791002766</v>
      </c>
      <c r="AJ43">
        <v>0.70499470970710487</v>
      </c>
      <c r="AL43">
        <f t="array" ref="AL43:AU66">MMULT(AA43:AJ66,AW43:BF52)</f>
        <v>-0.6889047705942557</v>
      </c>
      <c r="AM43">
        <v>-1.5472168910122912</v>
      </c>
      <c r="AN43">
        <v>-0.43908622024386107</v>
      </c>
      <c r="AO43">
        <v>-0.24388086271716228</v>
      </c>
      <c r="AP43">
        <v>-1.0573313722666724</v>
      </c>
      <c r="AQ43">
        <v>-0.89243917549928142</v>
      </c>
      <c r="AR43">
        <v>5.2065842987695961E-2</v>
      </c>
      <c r="AS43">
        <v>-0.84993910667193773</v>
      </c>
      <c r="AT43">
        <v>1.4739803425047215</v>
      </c>
      <c r="AU43">
        <v>2.4814202082601966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26"/>
        <v>0.3989645434668897</v>
      </c>
      <c r="C44">
        <f t="shared" si="27"/>
        <v>0.16011220299130191</v>
      </c>
      <c r="D44">
        <f t="shared" si="28"/>
        <v>0.15641684432572445</v>
      </c>
      <c r="E44">
        <f t="shared" si="29"/>
        <v>-0.25135462309287365</v>
      </c>
      <c r="F44">
        <f t="shared" si="30"/>
        <v>0.17304859837558068</v>
      </c>
      <c r="G44">
        <f t="shared" si="31"/>
        <v>0.14354528333260752</v>
      </c>
      <c r="H44">
        <f t="shared" si="32"/>
        <v>0.1334661318861432</v>
      </c>
      <c r="I44">
        <f t="shared" si="33"/>
        <v>0.14198443982948272</v>
      </c>
      <c r="J44">
        <f t="shared" si="34"/>
        <v>0.10920165185819353</v>
      </c>
      <c r="K44">
        <f t="shared" si="35"/>
        <v>-0.31596344763741224</v>
      </c>
      <c r="Z44">
        <v>2</v>
      </c>
      <c r="AA44">
        <v>2510.9533846462127</v>
      </c>
      <c r="AB44">
        <v>-126.64315635722969</v>
      </c>
      <c r="AC44">
        <v>40.796855210497462</v>
      </c>
      <c r="AD44">
        <v>-28.476384228411192</v>
      </c>
      <c r="AE44">
        <v>11.498781707550856</v>
      </c>
      <c r="AF44">
        <v>-5.2885921833611871</v>
      </c>
      <c r="AG44">
        <v>3.5786270936522193</v>
      </c>
      <c r="AH44">
        <v>-0.11567122005239007</v>
      </c>
      <c r="AI44">
        <v>-0.14255091035516992</v>
      </c>
      <c r="AJ44">
        <v>-0.20703344516994723</v>
      </c>
      <c r="AL44">
        <v>1.7028573386233328</v>
      </c>
      <c r="AM44">
        <v>-1.414580947157472</v>
      </c>
      <c r="AN44">
        <v>0.54825387212693955</v>
      </c>
      <c r="AO44">
        <v>-1.149609088127292</v>
      </c>
      <c r="AP44">
        <v>1.0549533015620445</v>
      </c>
      <c r="AQ44">
        <v>-0.5918467240596772</v>
      </c>
      <c r="AR44">
        <v>1.3199145481588948</v>
      </c>
      <c r="AS44">
        <v>-0.56744932979831275</v>
      </c>
      <c r="AT44">
        <v>-0.57504312931309354</v>
      </c>
      <c r="AU44">
        <v>-0.72871039676861138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26"/>
        <v>0.20553701327955476</v>
      </c>
      <c r="C45">
        <f t="shared" si="27"/>
        <v>0.22577200986637924</v>
      </c>
      <c r="D45">
        <f t="shared" si="28"/>
        <v>0.15519280670326041</v>
      </c>
      <c r="E45">
        <f t="shared" si="29"/>
        <v>8.7807593850225407E-2</v>
      </c>
      <c r="F45">
        <f t="shared" si="30"/>
        <v>0.23486827967052909</v>
      </c>
      <c r="G45">
        <f t="shared" si="31"/>
        <v>0.26039209416124365</v>
      </c>
      <c r="H45">
        <f t="shared" si="32"/>
        <v>-0.357510397437514</v>
      </c>
      <c r="I45">
        <f t="shared" si="33"/>
        <v>0.19480491778281728</v>
      </c>
      <c r="J45">
        <f t="shared" si="34"/>
        <v>0.14836258153699955</v>
      </c>
      <c r="K45">
        <f t="shared" si="35"/>
        <v>-0.22133360217182763</v>
      </c>
      <c r="Z45">
        <v>3</v>
      </c>
      <c r="AA45">
        <v>2789.3502246245098</v>
      </c>
      <c r="AB45">
        <v>-133.34786974096525</v>
      </c>
      <c r="AC45">
        <v>-79.550464406947228</v>
      </c>
      <c r="AD45">
        <v>-24.599160098397615</v>
      </c>
      <c r="AE45">
        <v>6.2629539508343637</v>
      </c>
      <c r="AF45">
        <v>-3.0941392897378979</v>
      </c>
      <c r="AG45">
        <v>0.68295533722724011</v>
      </c>
      <c r="AH45">
        <v>0.10340920782000262</v>
      </c>
      <c r="AI45">
        <v>9.4705421261876685E-2</v>
      </c>
      <c r="AJ45">
        <v>-0.23131498818150173</v>
      </c>
      <c r="AL45">
        <v>1.8916581761479943</v>
      </c>
      <c r="AM45">
        <v>-1.4894713722036619</v>
      </c>
      <c r="AN45">
        <v>-1.0690493155801577</v>
      </c>
      <c r="AO45">
        <v>-0.99308317315094641</v>
      </c>
      <c r="AP45">
        <v>0.57459338876092336</v>
      </c>
      <c r="AQ45">
        <v>-0.34626534603616355</v>
      </c>
      <c r="AR45">
        <v>0.25189623332030886</v>
      </c>
      <c r="AS45">
        <v>0.50729546766998468</v>
      </c>
      <c r="AT45">
        <v>0.3820368573561288</v>
      </c>
      <c r="AU45">
        <v>-0.81417587712894335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26"/>
        <v>-3.8404522474302372E-2</v>
      </c>
      <c r="C46">
        <f t="shared" si="27"/>
        <v>0.27154968935207136</v>
      </c>
      <c r="D46">
        <f t="shared" si="28"/>
        <v>0.18257561284511181</v>
      </c>
      <c r="E46">
        <f t="shared" si="29"/>
        <v>-0.23601322093934346</v>
      </c>
      <c r="F46">
        <f t="shared" si="30"/>
        <v>0.24011255148000349</v>
      </c>
      <c r="G46">
        <f t="shared" si="31"/>
        <v>0.27415550068138872</v>
      </c>
      <c r="H46">
        <f t="shared" si="32"/>
        <v>9.7090389951273059E-2</v>
      </c>
      <c r="I46">
        <f t="shared" si="33"/>
        <v>0.32465914160726694</v>
      </c>
      <c r="J46">
        <f t="shared" si="34"/>
        <v>0.18800481228468902</v>
      </c>
      <c r="K46">
        <f t="shared" si="35"/>
        <v>-4.0851535089822644E-2</v>
      </c>
      <c r="Z46">
        <v>4</v>
      </c>
      <c r="AA46">
        <v>-1516.2302415025727</v>
      </c>
      <c r="AB46">
        <v>-115.32438418126137</v>
      </c>
      <c r="AC46">
        <v>-55.770177534156858</v>
      </c>
      <c r="AD46">
        <v>-15.549383687461876</v>
      </c>
      <c r="AE46">
        <v>-16.477921167301684</v>
      </c>
      <c r="AF46">
        <v>-1.0165953558909675</v>
      </c>
      <c r="AG46">
        <v>3.7643973788487823</v>
      </c>
      <c r="AH46">
        <v>0.48893429897901336</v>
      </c>
      <c r="AI46">
        <v>-0.20933806233877178</v>
      </c>
      <c r="AJ46">
        <v>-2.7142821108533256E-2</v>
      </c>
      <c r="AL46">
        <v>-1.0282643276346888</v>
      </c>
      <c r="AM46">
        <v>-1.2881523273576239</v>
      </c>
      <c r="AN46">
        <v>-0.74947482163872192</v>
      </c>
      <c r="AO46">
        <v>-0.6277381516734013</v>
      </c>
      <c r="AP46">
        <v>-1.5117634007182605</v>
      </c>
      <c r="AQ46">
        <v>-0.11376725794272867</v>
      </c>
      <c r="AR46">
        <v>1.3884326964961462</v>
      </c>
      <c r="AS46">
        <v>2.3985693255884026</v>
      </c>
      <c r="AT46">
        <v>-0.84445910693730619</v>
      </c>
      <c r="AU46">
        <v>-9.5536525140575923E-2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26"/>
        <v>-0.27313466812810883</v>
      </c>
      <c r="C47">
        <f t="shared" si="27"/>
        <v>0.33944133043850477</v>
      </c>
      <c r="D47">
        <f t="shared" si="28"/>
        <v>0.35841794664025051</v>
      </c>
      <c r="E47">
        <f t="shared" si="29"/>
        <v>0.38414070704709347</v>
      </c>
      <c r="F47">
        <f t="shared" si="30"/>
        <v>0.32573816903379033</v>
      </c>
      <c r="G47">
        <f t="shared" si="31"/>
        <v>1.6511259145810198E-2</v>
      </c>
      <c r="H47">
        <f t="shared" si="32"/>
        <v>-9.4155767599007456E-2</v>
      </c>
      <c r="I47">
        <f t="shared" si="33"/>
        <v>-5.4680449515522422E-2</v>
      </c>
      <c r="J47">
        <f t="shared" si="34"/>
        <v>4.8818195610107695E-2</v>
      </c>
      <c r="K47">
        <f t="shared" si="35"/>
        <v>4.1497303541213504E-2</v>
      </c>
      <c r="Z47">
        <v>5</v>
      </c>
      <c r="AA47">
        <v>-998.82440375796068</v>
      </c>
      <c r="AB47">
        <v>-155.6038212449451</v>
      </c>
      <c r="AC47">
        <v>-41.545070177841161</v>
      </c>
      <c r="AD47">
        <v>19.354527333606594</v>
      </c>
      <c r="AE47">
        <v>7.1362483036548356</v>
      </c>
      <c r="AF47">
        <v>21.992907564642806</v>
      </c>
      <c r="AG47">
        <v>-1.3332558867097855</v>
      </c>
      <c r="AH47">
        <v>-0.12426407616842125</v>
      </c>
      <c r="AI47">
        <v>0.21496849140511512</v>
      </c>
      <c r="AJ47">
        <v>0.19867682378582915</v>
      </c>
      <c r="AL47">
        <v>-0.67737436956638863</v>
      </c>
      <c r="AM47">
        <v>-1.7380662893232661</v>
      </c>
      <c r="AN47">
        <v>-0.5583088567798733</v>
      </c>
      <c r="AO47">
        <v>0.78135413332859249</v>
      </c>
      <c r="AP47">
        <v>0.65471359489880221</v>
      </c>
      <c r="AQ47">
        <v>2.461227835950945</v>
      </c>
      <c r="AR47">
        <v>-0.49174831443271733</v>
      </c>
      <c r="AS47">
        <v>-0.60960338023442617</v>
      </c>
      <c r="AT47">
        <v>0.86717197170694216</v>
      </c>
      <c r="AU47">
        <v>0.6992969999163926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26"/>
        <v>-0.44118329763234693</v>
      </c>
      <c r="C48">
        <f t="shared" si="27"/>
        <v>0.27525498989522623</v>
      </c>
      <c r="D48">
        <f t="shared" si="28"/>
        <v>0.2432299462654991</v>
      </c>
      <c r="E48">
        <f t="shared" si="29"/>
        <v>0.10162678738905884</v>
      </c>
      <c r="F48">
        <f t="shared" si="30"/>
        <v>0.28083439045591402</v>
      </c>
      <c r="G48">
        <f t="shared" si="31"/>
        <v>-0.34090780353185857</v>
      </c>
      <c r="H48">
        <f t="shared" si="32"/>
        <v>0.20642580050009196</v>
      </c>
      <c r="I48">
        <f t="shared" si="33"/>
        <v>-0.3444496050639253</v>
      </c>
      <c r="J48">
        <f t="shared" si="34"/>
        <v>-3.9115852173658094E-2</v>
      </c>
      <c r="K48">
        <f t="shared" si="35"/>
        <v>0.19397168823677435</v>
      </c>
      <c r="Z48">
        <v>6</v>
      </c>
      <c r="AA48">
        <v>2322.3526819701256</v>
      </c>
      <c r="AB48">
        <v>-21.113202056901894</v>
      </c>
      <c r="AC48">
        <v>121.60931351722012</v>
      </c>
      <c r="AD48">
        <v>26.392870831567318</v>
      </c>
      <c r="AE48">
        <v>-34.652319805122495</v>
      </c>
      <c r="AF48">
        <v>16.238212634497334</v>
      </c>
      <c r="AG48">
        <v>-6.4339410566886565E-2</v>
      </c>
      <c r="AH48">
        <v>-9.5345881414871918E-3</v>
      </c>
      <c r="AI48">
        <v>-5.8452563003994762E-2</v>
      </c>
      <c r="AJ48">
        <v>-0.19767008747408879</v>
      </c>
      <c r="AL48">
        <v>1.5749536935037947</v>
      </c>
      <c r="AM48">
        <v>-0.2358306143202375</v>
      </c>
      <c r="AN48">
        <v>1.6342626577099326</v>
      </c>
      <c r="AO48">
        <v>1.0654963750442545</v>
      </c>
      <c r="AP48">
        <v>-3.1791697690192993</v>
      </c>
      <c r="AQ48">
        <v>1.8172195206406883</v>
      </c>
      <c r="AR48">
        <v>-2.3730475907321427E-2</v>
      </c>
      <c r="AS48">
        <v>-4.6773913583165787E-2</v>
      </c>
      <c r="AT48">
        <v>-0.23579466916374461</v>
      </c>
      <c r="AU48">
        <v>-0.69575351825058018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26"/>
        <v>-0.50140624542266021</v>
      </c>
      <c r="C49">
        <f t="shared" si="27"/>
        <v>0.3277901880866968</v>
      </c>
      <c r="D49">
        <f t="shared" si="28"/>
        <v>0.37064623761972559</v>
      </c>
      <c r="E49">
        <f t="shared" si="29"/>
        <v>9.2153681478263416E-2</v>
      </c>
      <c r="F49">
        <f t="shared" si="30"/>
        <v>0.34537137933430756</v>
      </c>
      <c r="G49">
        <f t="shared" si="31"/>
        <v>-0.27888939486232112</v>
      </c>
      <c r="H49">
        <f t="shared" si="32"/>
        <v>0.16964154972612777</v>
      </c>
      <c r="I49">
        <f t="shared" si="33"/>
        <v>-0.33949033232018994</v>
      </c>
      <c r="J49">
        <f t="shared" si="34"/>
        <v>-5.083870864995188E-2</v>
      </c>
      <c r="K49">
        <f t="shared" si="35"/>
        <v>0.38255945860273544</v>
      </c>
      <c r="Z49">
        <v>7</v>
      </c>
      <c r="AA49">
        <v>153.03422274295011</v>
      </c>
      <c r="AB49">
        <v>-55.701523376817299</v>
      </c>
      <c r="AC49">
        <v>41.983158457984167</v>
      </c>
      <c r="AD49">
        <v>-6.336624489189993</v>
      </c>
      <c r="AE49">
        <v>4.0610029724017682</v>
      </c>
      <c r="AF49">
        <v>-6.8947537001286854</v>
      </c>
      <c r="AG49">
        <v>-1.9151555431100695</v>
      </c>
      <c r="AH49">
        <v>-0.27598947772472493</v>
      </c>
      <c r="AI49">
        <v>0.20549294324877118</v>
      </c>
      <c r="AJ49">
        <v>-0.25869694515634206</v>
      </c>
      <c r="AL49">
        <v>0.10378346760709282</v>
      </c>
      <c r="AM49">
        <v>-0.6221758519207512</v>
      </c>
      <c r="AN49">
        <v>0.56419616340393963</v>
      </c>
      <c r="AO49">
        <v>-0.25581341515805267</v>
      </c>
      <c r="AP49">
        <v>0.37257586084752398</v>
      </c>
      <c r="AQ49">
        <v>-0.77159237262761182</v>
      </c>
      <c r="AR49">
        <v>-0.70637191224031803</v>
      </c>
      <c r="AS49">
        <v>-1.3539240279072819</v>
      </c>
      <c r="AT49">
        <v>0.82894809190003693</v>
      </c>
      <c r="AU49">
        <v>-0.91055410584970742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26"/>
        <v>-0.43905883365741966</v>
      </c>
      <c r="C50">
        <f t="shared" si="27"/>
        <v>0.44089933589531849</v>
      </c>
      <c r="D50">
        <f t="shared" si="28"/>
        <v>0.26237278687634913</v>
      </c>
      <c r="E50">
        <f t="shared" si="29"/>
        <v>-0.10555744391339633</v>
      </c>
      <c r="F50">
        <f t="shared" si="30"/>
        <v>0.43963275806320584</v>
      </c>
      <c r="G50">
        <f t="shared" si="31"/>
        <v>-4.1932584804531103E-2</v>
      </c>
      <c r="H50">
        <f t="shared" si="32"/>
        <v>0.59549856868914985</v>
      </c>
      <c r="I50">
        <f t="shared" si="33"/>
        <v>2.9936322385230141E-2</v>
      </c>
      <c r="J50">
        <f t="shared" si="34"/>
        <v>6.8115389771139623E-2</v>
      </c>
      <c r="K50">
        <f t="shared" si="35"/>
        <v>0.47561100275733481</v>
      </c>
      <c r="Z50">
        <v>8</v>
      </c>
      <c r="AA50">
        <v>-188.00168559281428</v>
      </c>
      <c r="AB50">
        <v>-27.251118669418204</v>
      </c>
      <c r="AC50">
        <v>142.86059369483982</v>
      </c>
      <c r="AD50">
        <v>20.321245136879099</v>
      </c>
      <c r="AE50">
        <v>7.3785534841797951</v>
      </c>
      <c r="AF50">
        <v>-6.6881965313774909</v>
      </c>
      <c r="AG50">
        <v>-2.8066575915011414</v>
      </c>
      <c r="AH50">
        <v>0.23558684452374595</v>
      </c>
      <c r="AI50">
        <v>-0.1623982705043911</v>
      </c>
      <c r="AJ50">
        <v>-0.1271042313363126</v>
      </c>
      <c r="AL50">
        <v>-0.12749740873042423</v>
      </c>
      <c r="AM50">
        <v>-0.30439002285878852</v>
      </c>
      <c r="AN50">
        <v>1.9198507645607894</v>
      </c>
      <c r="AO50">
        <v>0.82038112367197036</v>
      </c>
      <c r="AP50">
        <v>0.67694383256063517</v>
      </c>
      <c r="AQ50">
        <v>-0.74847654531140162</v>
      </c>
      <c r="AR50">
        <v>-1.0351869836603262</v>
      </c>
      <c r="AS50">
        <v>1.1557204719873333</v>
      </c>
      <c r="AT50">
        <v>-0.65510637170401254</v>
      </c>
      <c r="AU50">
        <v>-0.44737783681290288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26"/>
        <v>-0.26940588312443847</v>
      </c>
      <c r="C51">
        <f t="shared" si="27"/>
        <v>0.53114831711689225</v>
      </c>
      <c r="D51">
        <f t="shared" si="28"/>
        <v>0.46314681790646361</v>
      </c>
      <c r="E51">
        <f t="shared" si="29"/>
        <v>-0.21212876855289037</v>
      </c>
      <c r="F51">
        <f t="shared" si="30"/>
        <v>0.51012160435338538</v>
      </c>
      <c r="G51">
        <f t="shared" si="31"/>
        <v>0.14547457910243855</v>
      </c>
      <c r="H51">
        <f t="shared" si="32"/>
        <v>-8.7709899084488507E-2</v>
      </c>
      <c r="I51">
        <f t="shared" si="33"/>
        <v>6.8829383610711337E-2</v>
      </c>
      <c r="J51">
        <f t="shared" si="34"/>
        <v>8.9632561359794916E-2</v>
      </c>
      <c r="K51">
        <f t="shared" si="35"/>
        <v>0.45163118687595938</v>
      </c>
      <c r="Z51">
        <v>9</v>
      </c>
      <c r="AA51">
        <v>43.027765005189522</v>
      </c>
      <c r="AB51">
        <v>-59.477951409265579</v>
      </c>
      <c r="AC51">
        <v>42.401056960572831</v>
      </c>
      <c r="AD51">
        <v>-7.2265125088878621</v>
      </c>
      <c r="AE51">
        <v>8.7940209792254631</v>
      </c>
      <c r="AF51">
        <v>8.8015243847106479</v>
      </c>
      <c r="AG51">
        <v>-5.441841569828938</v>
      </c>
      <c r="AH51">
        <v>-0.11794258896903477</v>
      </c>
      <c r="AI51">
        <v>-0.2896451424067864</v>
      </c>
      <c r="AJ51">
        <v>0.17335072243488114</v>
      </c>
      <c r="AL51">
        <v>2.9180209338681446E-2</v>
      </c>
      <c r="AM51">
        <v>-0.66435786393523422</v>
      </c>
      <c r="AN51">
        <v>0.56981214706292838</v>
      </c>
      <c r="AO51">
        <v>-0.29173874003969924</v>
      </c>
      <c r="AP51">
        <v>0.80680559923558803</v>
      </c>
      <c r="AQ51">
        <v>0.98497921435713032</v>
      </c>
      <c r="AR51">
        <v>-2.0071288985471178</v>
      </c>
      <c r="AS51">
        <v>-0.57859200443156189</v>
      </c>
      <c r="AT51">
        <v>-1.1684137875019502</v>
      </c>
      <c r="AU51">
        <v>0.61015491299946023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-1923.0687060107475</v>
      </c>
      <c r="AB52">
        <v>-15.736767887397626</v>
      </c>
      <c r="AC52">
        <v>1.573116967541516</v>
      </c>
      <c r="AD52">
        <v>-18.777738141138329</v>
      </c>
      <c r="AE52">
        <v>-10.119407601221223</v>
      </c>
      <c r="AF52">
        <v>-10.855323747634936</v>
      </c>
      <c r="AG52">
        <v>-3.3250359514943821</v>
      </c>
      <c r="AH52">
        <v>-0.16970786336050681</v>
      </c>
      <c r="AI52">
        <v>-4.4428531013959209E-2</v>
      </c>
      <c r="AJ52">
        <v>0.12412892657835034</v>
      </c>
      <c r="AL52">
        <v>-1.3041706304590266</v>
      </c>
      <c r="AM52">
        <v>-0.1757768257177634</v>
      </c>
      <c r="AN52">
        <v>2.1140538022188123E-2</v>
      </c>
      <c r="AO52">
        <v>-0.75806880004061283</v>
      </c>
      <c r="AP52">
        <v>-0.92840291521928286</v>
      </c>
      <c r="AQ52">
        <v>-1.2148200458447369</v>
      </c>
      <c r="AR52">
        <v>-1.2263818527819204</v>
      </c>
      <c r="AS52">
        <v>-0.83253736998543393</v>
      </c>
      <c r="AT52">
        <v>-0.17922243668171964</v>
      </c>
      <c r="AU52">
        <v>0.43690544425380468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272.49480737777054</v>
      </c>
      <c r="AB53">
        <v>22.054988374500546</v>
      </c>
      <c r="AC53">
        <v>24.361228677380694</v>
      </c>
      <c r="AD53">
        <v>17.589973036924945</v>
      </c>
      <c r="AE53">
        <v>0.67479908617109219</v>
      </c>
      <c r="AF53">
        <v>-13.486563562544605</v>
      </c>
      <c r="AG53">
        <v>-4.8057675519119876</v>
      </c>
      <c r="AH53">
        <v>0.22697499273349747</v>
      </c>
      <c r="AI53">
        <v>-0.23971223807820299</v>
      </c>
      <c r="AJ53">
        <v>2.7299345227581179E-2</v>
      </c>
      <c r="AL53">
        <v>0.18479824648173121</v>
      </c>
      <c r="AM53">
        <v>0.24635019563429397</v>
      </c>
      <c r="AN53">
        <v>0.3273815563290558</v>
      </c>
      <c r="AO53">
        <v>0.71011799465002445</v>
      </c>
      <c r="AP53">
        <v>6.1909299780843398E-2</v>
      </c>
      <c r="AQ53">
        <v>-1.5092822790207381</v>
      </c>
      <c r="AR53">
        <v>-1.7725240269069058</v>
      </c>
      <c r="AS53">
        <v>1.1134732343037888</v>
      </c>
      <c r="AT53">
        <v>-0.96698698854809462</v>
      </c>
      <c r="AU53">
        <v>9.6087454256408592E-2</v>
      </c>
    </row>
    <row r="54" spans="1:58" x14ac:dyDescent="0.25">
      <c r="Z54">
        <v>12</v>
      </c>
      <c r="AA54">
        <v>-2740.3008497262153</v>
      </c>
      <c r="AB54">
        <v>-33.739124084300357</v>
      </c>
      <c r="AC54">
        <v>47.954710497514192</v>
      </c>
      <c r="AD54">
        <v>-0.5815648262268418</v>
      </c>
      <c r="AE54">
        <v>7.549970094804813</v>
      </c>
      <c r="AF54">
        <v>1.6327169007182332</v>
      </c>
      <c r="AG54">
        <v>1.0250727646863844</v>
      </c>
      <c r="AH54">
        <v>0.20559191822825396</v>
      </c>
      <c r="AI54">
        <v>0.24746998107376517</v>
      </c>
      <c r="AJ54">
        <v>-0.50165360367417688</v>
      </c>
      <c r="AL54">
        <v>-1.8583942818394921</v>
      </c>
      <c r="AM54">
        <v>-0.37685985943691691</v>
      </c>
      <c r="AN54">
        <v>0.64444564614930189</v>
      </c>
      <c r="AO54">
        <v>-2.3478128550411433E-2</v>
      </c>
      <c r="AP54">
        <v>0.69267041333420432</v>
      </c>
      <c r="AQ54">
        <v>0.18271746345788528</v>
      </c>
      <c r="AR54">
        <v>0.37808031393686953</v>
      </c>
      <c r="AS54">
        <v>1.0085740961125245</v>
      </c>
      <c r="AT54">
        <v>0.99828132961866367</v>
      </c>
      <c r="AU54">
        <v>-1.765706001142648</v>
      </c>
    </row>
    <row r="55" spans="1:58" x14ac:dyDescent="0.25">
      <c r="Z55">
        <v>13</v>
      </c>
      <c r="AA55">
        <v>997.47145110912243</v>
      </c>
      <c r="AB55">
        <v>31.261707021583522</v>
      </c>
      <c r="AC55">
        <v>92.699082792784864</v>
      </c>
      <c r="AD55">
        <v>-9.4673239466591035</v>
      </c>
      <c r="AE55">
        <v>3.2237071978760174</v>
      </c>
      <c r="AF55">
        <v>-8.9776068580738801</v>
      </c>
      <c r="AG55">
        <v>4.2903796669860892</v>
      </c>
      <c r="AH55">
        <v>-8.1025058970047928E-2</v>
      </c>
      <c r="AI55">
        <v>-0.19443251670614492</v>
      </c>
      <c r="AJ55">
        <v>0.4259765683949458</v>
      </c>
      <c r="AL55">
        <v>0.676456835469192</v>
      </c>
      <c r="AM55">
        <v>0.34918756291584241</v>
      </c>
      <c r="AN55">
        <v>1.2457487426796283</v>
      </c>
      <c r="AO55">
        <v>-0.38220167146310813</v>
      </c>
      <c r="AP55">
        <v>0.29575833667973739</v>
      </c>
      <c r="AQ55">
        <v>-1.0046846163641576</v>
      </c>
      <c r="AR55">
        <v>1.5824321426574413</v>
      </c>
      <c r="AS55">
        <v>-0.39748535018994507</v>
      </c>
      <c r="AT55">
        <v>-0.7843308932110723</v>
      </c>
      <c r="AU55">
        <v>1.4993401376014575</v>
      </c>
    </row>
    <row r="56" spans="1:58" x14ac:dyDescent="0.25">
      <c r="Z56">
        <v>14</v>
      </c>
      <c r="AA56">
        <v>-1724.1195748823795</v>
      </c>
      <c r="AB56">
        <v>-7.1035936909597925</v>
      </c>
      <c r="AC56">
        <v>-91.437111659670705</v>
      </c>
      <c r="AD56">
        <v>4.6722882360653415</v>
      </c>
      <c r="AE56">
        <v>0.17846188299372878</v>
      </c>
      <c r="AF56">
        <v>0.26236075406812431</v>
      </c>
      <c r="AG56">
        <v>2.3334805687701721</v>
      </c>
      <c r="AH56">
        <v>-0.1083068233040024</v>
      </c>
      <c r="AI56">
        <v>-0.43357628391450459</v>
      </c>
      <c r="AJ56">
        <v>-0.11460427160236575</v>
      </c>
      <c r="AL56">
        <v>-1.1692489747937977</v>
      </c>
      <c r="AM56">
        <v>-7.9345845291750733E-2</v>
      </c>
      <c r="AN56">
        <v>-1.2287895786295464</v>
      </c>
      <c r="AO56">
        <v>0.1886231403343667</v>
      </c>
      <c r="AP56">
        <v>1.6372947800512093E-2</v>
      </c>
      <c r="AQ56">
        <v>2.9360810482906025E-2</v>
      </c>
      <c r="AR56">
        <v>0.86066384397221707</v>
      </c>
      <c r="AS56">
        <v>-0.53132174337406013</v>
      </c>
      <c r="AT56">
        <v>-1.7490246991544149</v>
      </c>
      <c r="AU56">
        <v>-0.403380836184145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440.22845252600104</v>
      </c>
      <c r="AB57">
        <v>44.702135859682777</v>
      </c>
      <c r="AC57">
        <v>-132.37318690667709</v>
      </c>
      <c r="AD57">
        <v>42.998454449397379</v>
      </c>
      <c r="AE57">
        <v>-8.9949445116365361</v>
      </c>
      <c r="AF57">
        <v>-12.617716894203879</v>
      </c>
      <c r="AG57">
        <v>-0.62848088442484462</v>
      </c>
      <c r="AH57">
        <v>2.8164493188167217E-3</v>
      </c>
      <c r="AI57">
        <v>0.28840827103307465</v>
      </c>
      <c r="AJ57">
        <v>-0.356836184205997</v>
      </c>
      <c r="AL57">
        <v>0.29855044527651303</v>
      </c>
      <c r="AM57">
        <v>0.49931470048000082</v>
      </c>
      <c r="AN57">
        <v>-1.7789143774173732</v>
      </c>
      <c r="AO57">
        <v>1.735873965386953</v>
      </c>
      <c r="AP57">
        <v>-0.82523928632257559</v>
      </c>
      <c r="AQ57">
        <v>-1.4120495871173124</v>
      </c>
      <c r="AR57">
        <v>-0.23180427602070192</v>
      </c>
      <c r="AS57">
        <v>1.3816680395085365E-2</v>
      </c>
      <c r="AT57">
        <v>1.1634243112262472</v>
      </c>
      <c r="AU57">
        <v>-1.2559817915443505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45">P28</f>
        <v>-4.1904021269444862E-2</v>
      </c>
      <c r="E58">
        <f t="shared" si="45"/>
        <v>-2.5074788193824353E-2</v>
      </c>
      <c r="F58">
        <f t="shared" si="45"/>
        <v>-4.2144190316953038E-2</v>
      </c>
      <c r="G58">
        <f t="shared" si="45"/>
        <v>5.2032677254039483E-2</v>
      </c>
      <c r="H58">
        <f t="shared" si="45"/>
        <v>-1.4240098920783805E-3</v>
      </c>
      <c r="I58">
        <f t="shared" si="45"/>
        <v>5.454986260348018E-2</v>
      </c>
      <c r="J58">
        <f t="shared" si="45"/>
        <v>8.0228174599146513E-3</v>
      </c>
      <c r="K58">
        <f t="shared" si="45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-182.99526478118923</v>
      </c>
      <c r="AB58">
        <v>65.189403142282643</v>
      </c>
      <c r="AC58">
        <v>63.685292219731231</v>
      </c>
      <c r="AD58">
        <v>54.805807116099757</v>
      </c>
      <c r="AE58">
        <v>12.75788655874538</v>
      </c>
      <c r="AF58">
        <v>1.4414411382300552</v>
      </c>
      <c r="AG58">
        <v>5.1126225912436265</v>
      </c>
      <c r="AH58">
        <v>7.8694378192679493E-2</v>
      </c>
      <c r="AI58">
        <v>9.2077975157851918E-2</v>
      </c>
      <c r="AJ58">
        <v>0.4100822023609319</v>
      </c>
      <c r="AL58">
        <v>-0.12410219619026251</v>
      </c>
      <c r="AM58">
        <v>0.72815373758943858</v>
      </c>
      <c r="AN58">
        <v>0.85584312508526694</v>
      </c>
      <c r="AO58">
        <v>2.2125440307817832</v>
      </c>
      <c r="AP58">
        <v>1.17046961046877</v>
      </c>
      <c r="AQ58">
        <v>0.1613117793938332</v>
      </c>
      <c r="AR58">
        <v>1.8857021871315713</v>
      </c>
      <c r="AS58">
        <v>0.38605170883566076</v>
      </c>
      <c r="AT58">
        <v>0.37143787327391242</v>
      </c>
      <c r="AU58">
        <v>1.4433956027968311</v>
      </c>
    </row>
    <row r="59" spans="1:58" x14ac:dyDescent="0.25">
      <c r="B59">
        <f t="shared" ref="B59:C67" si="46">N29</f>
        <v>-4.2936649931732941E-2</v>
      </c>
      <c r="C59">
        <f>O29-M58</f>
        <v>8.3325285417222825E-2</v>
      </c>
      <c r="D59">
        <f t="shared" si="45"/>
        <v>7.7073012784778391E-2</v>
      </c>
      <c r="E59">
        <f t="shared" si="45"/>
        <v>7.6479062085961051E-3</v>
      </c>
      <c r="F59">
        <f t="shared" si="45"/>
        <v>8.2201965666564222E-2</v>
      </c>
      <c r="G59">
        <f t="shared" si="45"/>
        <v>-3.2752980893992804E-3</v>
      </c>
      <c r="H59">
        <f t="shared" si="45"/>
        <v>1.1886906104814595E-2</v>
      </c>
      <c r="I59">
        <f t="shared" si="45"/>
        <v>-7.7955818913822512E-3</v>
      </c>
      <c r="J59">
        <f t="shared" si="45"/>
        <v>1.879976129726111E-2</v>
      </c>
      <c r="K59">
        <f t="shared" si="45"/>
        <v>1.1002571221228819E-2</v>
      </c>
      <c r="N59">
        <v>8.1717010000000007E-2</v>
      </c>
      <c r="Z59">
        <v>17</v>
      </c>
      <c r="AA59">
        <v>1388.2953822873942</v>
      </c>
      <c r="AB59">
        <v>57.678726102577933</v>
      </c>
      <c r="AC59">
        <v>-65.281673154182741</v>
      </c>
      <c r="AD59">
        <v>36.251582731974416</v>
      </c>
      <c r="AE59">
        <v>2.9156557137055561</v>
      </c>
      <c r="AF59">
        <v>-3.0497762307803704</v>
      </c>
      <c r="AG59">
        <v>0.50054439076818458</v>
      </c>
      <c r="AH59">
        <v>-0.13122576241945841</v>
      </c>
      <c r="AI59">
        <v>0.19703704584405288</v>
      </c>
      <c r="AJ59">
        <v>-2.3762671655717743E-2</v>
      </c>
      <c r="AL59">
        <v>0.9415025361922702</v>
      </c>
      <c r="AM59">
        <v>0.64426084557520025</v>
      </c>
      <c r="AN59">
        <v>-0.87729629896807781</v>
      </c>
      <c r="AO59">
        <v>1.4634986181320189</v>
      </c>
      <c r="AP59">
        <v>0.26749621826215642</v>
      </c>
      <c r="AQ59">
        <v>-0.34130067298084926</v>
      </c>
      <c r="AR59">
        <v>0.18461711882363113</v>
      </c>
      <c r="AS59">
        <v>-0.64375538620123396</v>
      </c>
      <c r="AT59">
        <v>0.79483743141639218</v>
      </c>
      <c r="AU59">
        <v>-8.3639171807753418E-2</v>
      </c>
    </row>
    <row r="60" spans="1:58" x14ac:dyDescent="0.25">
      <c r="B60">
        <f t="shared" si="46"/>
        <v>-4.1904021269444862E-2</v>
      </c>
      <c r="C60">
        <f t="shared" si="46"/>
        <v>7.7073012784778391E-2</v>
      </c>
      <c r="D60">
        <f>P30-M58</f>
        <v>7.9262603313462215E-2</v>
      </c>
      <c r="E60">
        <f t="shared" si="45"/>
        <v>1.8240638332720348E-2</v>
      </c>
      <c r="F60">
        <f t="shared" si="45"/>
        <v>7.603683579823288E-2</v>
      </c>
      <c r="G60">
        <f t="shared" si="45"/>
        <v>-1.9848810236773149E-3</v>
      </c>
      <c r="H60">
        <f t="shared" si="45"/>
        <v>3.8788106266051765E-3</v>
      </c>
      <c r="I60">
        <f t="shared" si="45"/>
        <v>-8.2021119116517521E-3</v>
      </c>
      <c r="J60">
        <f t="shared" si="45"/>
        <v>1.7058332836921927E-2</v>
      </c>
      <c r="K60">
        <f t="shared" si="45"/>
        <v>1.3982824712937402E-3</v>
      </c>
      <c r="N60">
        <v>0</v>
      </c>
      <c r="Z60">
        <v>18</v>
      </c>
      <c r="AA60">
        <v>-486.92628722450632</v>
      </c>
      <c r="AB60">
        <v>35.550030383618441</v>
      </c>
      <c r="AC60">
        <v>-69.299510853311688</v>
      </c>
      <c r="AD60">
        <v>12.91601994512904</v>
      </c>
      <c r="AE60">
        <v>8.3976074984755495</v>
      </c>
      <c r="AF60">
        <v>7.8450097693726875</v>
      </c>
      <c r="AG60">
        <v>0.89903907036695352</v>
      </c>
      <c r="AH60">
        <v>-0.31836953087469361</v>
      </c>
      <c r="AI60">
        <v>-0.32720627169303029</v>
      </c>
      <c r="AJ60">
        <v>-0.35874809226846116</v>
      </c>
      <c r="AL60">
        <v>-0.33021959174510551</v>
      </c>
      <c r="AM60">
        <v>0.39708735235313064</v>
      </c>
      <c r="AN60">
        <v>-0.9312905361405116</v>
      </c>
      <c r="AO60">
        <v>0.52142764306921141</v>
      </c>
      <c r="AP60">
        <v>0.77043672808585506</v>
      </c>
      <c r="AQ60">
        <v>0.87793559632508533</v>
      </c>
      <c r="AR60">
        <v>0.33159497127976323</v>
      </c>
      <c r="AS60">
        <v>-1.5618282304035855</v>
      </c>
      <c r="AT60">
        <v>-1.3199334745490561</v>
      </c>
      <c r="AU60">
        <v>-1.2627112708400252</v>
      </c>
    </row>
    <row r="61" spans="1:58" x14ac:dyDescent="0.25">
      <c r="B61">
        <f t="shared" si="46"/>
        <v>-2.5074788193824353E-2</v>
      </c>
      <c r="C61">
        <f t="shared" si="46"/>
        <v>7.6479062085961051E-3</v>
      </c>
      <c r="D61">
        <f t="shared" si="45"/>
        <v>1.8240638332720348E-2</v>
      </c>
      <c r="E61">
        <f>Q31-M58</f>
        <v>7.1098369504976028E-2</v>
      </c>
      <c r="F61">
        <f t="shared" si="45"/>
        <v>6.52583095067958E-3</v>
      </c>
      <c r="G61">
        <f t="shared" si="45"/>
        <v>1.609611432027807E-2</v>
      </c>
      <c r="H61">
        <f t="shared" si="45"/>
        <v>4.6222911542500456E-3</v>
      </c>
      <c r="I61">
        <f t="shared" si="45"/>
        <v>9.7222946573662459E-3</v>
      </c>
      <c r="J61">
        <f t="shared" si="45"/>
        <v>1.1534474315720524E-2</v>
      </c>
      <c r="K61">
        <f t="shared" si="45"/>
        <v>-2.5775008843957125E-2</v>
      </c>
      <c r="Z61">
        <v>19</v>
      </c>
      <c r="AA61">
        <v>1303.1494532305567</v>
      </c>
      <c r="AB61">
        <v>65.579895917522734</v>
      </c>
      <c r="AC61">
        <v>-96.891553292668988</v>
      </c>
      <c r="AD61">
        <v>6.577254583730844</v>
      </c>
      <c r="AE61">
        <v>6.3603473408558502</v>
      </c>
      <c r="AF61">
        <v>2.7980155405982714</v>
      </c>
      <c r="AG61">
        <v>-3.0660572879373644</v>
      </c>
      <c r="AH61">
        <v>0.30044260928418076</v>
      </c>
      <c r="AI61">
        <v>-0.11718354136803873</v>
      </c>
      <c r="AJ61">
        <v>0.35010278287130076</v>
      </c>
      <c r="AL61">
        <v>0.88375898307220047</v>
      </c>
      <c r="AM61">
        <v>0.73251547063326083</v>
      </c>
      <c r="AN61">
        <v>-1.3020898055747898</v>
      </c>
      <c r="AO61">
        <v>0.26552779958769857</v>
      </c>
      <c r="AP61">
        <v>0.58352872477882667</v>
      </c>
      <c r="AQ61">
        <v>0.31312611639468069</v>
      </c>
      <c r="AR61">
        <v>-1.1308620635594016</v>
      </c>
      <c r="AS61">
        <v>1.4738839722097494</v>
      </c>
      <c r="AT61">
        <v>-0.4727124517435497</v>
      </c>
      <c r="AU61">
        <v>1.2322817581793015</v>
      </c>
    </row>
    <row r="62" spans="1:58" x14ac:dyDescent="0.25">
      <c r="B62">
        <f t="shared" si="46"/>
        <v>-4.2144190316953038E-2</v>
      </c>
      <c r="C62">
        <f t="shared" si="46"/>
        <v>8.2201965666564222E-2</v>
      </c>
      <c r="D62">
        <f t="shared" si="45"/>
        <v>7.603683579823288E-2</v>
      </c>
      <c r="E62">
        <f t="shared" si="45"/>
        <v>6.52583095067958E-3</v>
      </c>
      <c r="F62">
        <f>R32-M58</f>
        <v>8.1433329497313328E-2</v>
      </c>
      <c r="G62">
        <f t="shared" si="45"/>
        <v>-4.2562480435373038E-3</v>
      </c>
      <c r="H62">
        <f t="shared" si="45"/>
        <v>1.0935048380979123E-2</v>
      </c>
      <c r="I62">
        <f t="shared" si="45"/>
        <v>-8.5144903365562217E-3</v>
      </c>
      <c r="J62">
        <f t="shared" si="45"/>
        <v>1.7789397601107485E-2</v>
      </c>
      <c r="K62">
        <f t="shared" si="45"/>
        <v>1.0834179934270339E-2</v>
      </c>
      <c r="Z62">
        <v>20</v>
      </c>
      <c r="AA62">
        <v>-2125.1971453052124</v>
      </c>
      <c r="AB62">
        <v>88.892957146876341</v>
      </c>
      <c r="AC62">
        <v>2.4837876316816021</v>
      </c>
      <c r="AD62">
        <v>-12.516360851506997</v>
      </c>
      <c r="AE62">
        <v>-1.8919798824012815</v>
      </c>
      <c r="AF62">
        <v>4.7856471694308027</v>
      </c>
      <c r="AG62">
        <v>1.325466209685797</v>
      </c>
      <c r="AH62">
        <v>-3.6193672080547974E-2</v>
      </c>
      <c r="AI62">
        <v>-0.19056219715745598</v>
      </c>
      <c r="AJ62">
        <v>-1.5577759656424366E-2</v>
      </c>
      <c r="AL62">
        <v>-1.4412484027114798</v>
      </c>
      <c r="AM62">
        <v>0.99291811048800049</v>
      </c>
      <c r="AN62">
        <v>3.3378704794384428E-2</v>
      </c>
      <c r="AO62">
        <v>-0.50529316045739803</v>
      </c>
      <c r="AP62">
        <v>-0.17357929511067494</v>
      </c>
      <c r="AQ62">
        <v>0.53556211209557913</v>
      </c>
      <c r="AR62">
        <v>0.48887522713964365</v>
      </c>
      <c r="AS62">
        <v>-0.17755561803311748</v>
      </c>
      <c r="AT62">
        <v>-0.76871822080389807</v>
      </c>
      <c r="AU62">
        <v>-5.4830152735374879E-2</v>
      </c>
    </row>
    <row r="63" spans="1:58" x14ac:dyDescent="0.25">
      <c r="B63">
        <f t="shared" si="46"/>
        <v>5.2032677254039483E-2</v>
      </c>
      <c r="C63">
        <f t="shared" si="46"/>
        <v>-3.2752980893992804E-3</v>
      </c>
      <c r="D63">
        <f t="shared" si="45"/>
        <v>-1.9848810236773149E-3</v>
      </c>
      <c r="E63">
        <f t="shared" si="45"/>
        <v>1.609611432027807E-2</v>
      </c>
      <c r="F63">
        <f t="shared" si="45"/>
        <v>-4.2562480435373038E-3</v>
      </c>
      <c r="G63">
        <f>S33-M58</f>
        <v>9.3635102322825833E-2</v>
      </c>
      <c r="H63">
        <f t="shared" si="45"/>
        <v>-6.1875007566759073E-4</v>
      </c>
      <c r="I63">
        <f t="shared" si="45"/>
        <v>8.9450383606090561E-2</v>
      </c>
      <c r="J63">
        <f t="shared" si="45"/>
        <v>3.8553069979247324E-2</v>
      </c>
      <c r="K63">
        <f t="shared" si="45"/>
        <v>-2.4059643582785308E-2</v>
      </c>
      <c r="Z63">
        <v>21</v>
      </c>
      <c r="AA63">
        <v>-561.92427603533849</v>
      </c>
      <c r="AB63">
        <v>89.537667121538206</v>
      </c>
      <c r="AC63">
        <v>76.0558480860727</v>
      </c>
      <c r="AD63">
        <v>-12.696788140173259</v>
      </c>
      <c r="AE63">
        <v>4.5664957367536507</v>
      </c>
      <c r="AF63">
        <v>1.4220176334672892</v>
      </c>
      <c r="AG63">
        <v>6.9189814103040481E-2</v>
      </c>
      <c r="AH63">
        <v>-3.091306952704815E-2</v>
      </c>
      <c r="AI63">
        <v>0.16989937007553191</v>
      </c>
      <c r="AJ63">
        <v>-5.6399699138062614E-2</v>
      </c>
      <c r="AL63">
        <v>-0.38108109973224419</v>
      </c>
      <c r="AM63">
        <v>1.0001194032607938</v>
      </c>
      <c r="AN63">
        <v>1.0220864573002266</v>
      </c>
      <c r="AO63">
        <v>-0.51257712070786954</v>
      </c>
      <c r="AP63">
        <v>0.4189521878560245</v>
      </c>
      <c r="AQ63">
        <v>0.15913809360657052</v>
      </c>
      <c r="AR63">
        <v>2.5519463143003792E-2</v>
      </c>
      <c r="AS63">
        <v>-0.15165051926647904</v>
      </c>
      <c r="AT63">
        <v>0.68536542624060448</v>
      </c>
      <c r="AU63">
        <v>-0.19851404734530215</v>
      </c>
    </row>
    <row r="64" spans="1:58" x14ac:dyDescent="0.25">
      <c r="B64">
        <f t="shared" si="46"/>
        <v>-1.4240098920783805E-3</v>
      </c>
      <c r="C64">
        <f t="shared" si="46"/>
        <v>1.1886906104814595E-2</v>
      </c>
      <c r="D64">
        <f t="shared" si="45"/>
        <v>3.8788106266051765E-3</v>
      </c>
      <c r="E64">
        <f t="shared" si="45"/>
        <v>4.6222911542500456E-3</v>
      </c>
      <c r="F64">
        <f t="shared" si="45"/>
        <v>1.0935048380979123E-2</v>
      </c>
      <c r="G64">
        <f t="shared" si="45"/>
        <v>-6.1875007566759073E-4</v>
      </c>
      <c r="H64">
        <f>T34-M58</f>
        <v>8.5935270374796452E-2</v>
      </c>
      <c r="I64">
        <f t="shared" si="45"/>
        <v>-3.2674737189062995E-4</v>
      </c>
      <c r="J64">
        <f t="shared" si="45"/>
        <v>6.6307234553848121E-3</v>
      </c>
      <c r="K64">
        <f t="shared" si="45"/>
        <v>3.9713105354018839E-3</v>
      </c>
      <c r="Z64">
        <v>22</v>
      </c>
      <c r="AA64">
        <v>-510.13244726875627</v>
      </c>
      <c r="AB64">
        <v>124.23695290022063</v>
      </c>
      <c r="AC64">
        <v>55.261855117290878</v>
      </c>
      <c r="AD64">
        <v>-27.862901203718586</v>
      </c>
      <c r="AE64">
        <v>-8.3065527271172606</v>
      </c>
      <c r="AF64">
        <v>-3.4605038924845943</v>
      </c>
      <c r="AG64">
        <v>0.57293553074620807</v>
      </c>
      <c r="AH64">
        <v>-0.18445960087736574</v>
      </c>
      <c r="AI64">
        <v>0.30172216350024478</v>
      </c>
      <c r="AJ64">
        <v>-0.15081689580037339</v>
      </c>
      <c r="AL64">
        <v>-0.34595735102580455</v>
      </c>
      <c r="AM64">
        <v>1.3877040936173703</v>
      </c>
      <c r="AN64">
        <v>0.74264366438658191</v>
      </c>
      <c r="AO64">
        <v>-1.1248424023380623</v>
      </c>
      <c r="AP64">
        <v>-0.76208292729978344</v>
      </c>
      <c r="AQ64">
        <v>-0.38726523455644818</v>
      </c>
      <c r="AR64">
        <v>0.21131733550289547</v>
      </c>
      <c r="AS64">
        <v>-0.90490509951669396</v>
      </c>
      <c r="AT64">
        <v>1.2171318769554609</v>
      </c>
      <c r="AU64">
        <v>-0.53084099473824364</v>
      </c>
    </row>
    <row r="65" spans="2:58" x14ac:dyDescent="0.25">
      <c r="B65">
        <f t="shared" si="46"/>
        <v>5.454986260348018E-2</v>
      </c>
      <c r="C65">
        <f t="shared" si="46"/>
        <v>-7.7955818913822512E-3</v>
      </c>
      <c r="D65">
        <f t="shared" si="45"/>
        <v>-8.2021119116517521E-3</v>
      </c>
      <c r="E65">
        <f t="shared" si="45"/>
        <v>9.7222946573662459E-3</v>
      </c>
      <c r="F65">
        <f t="shared" si="45"/>
        <v>-8.5144903365562217E-3</v>
      </c>
      <c r="G65">
        <f t="shared" si="45"/>
        <v>8.9450383606090561E-2</v>
      </c>
      <c r="H65">
        <f t="shared" si="45"/>
        <v>-3.2674737189062995E-4</v>
      </c>
      <c r="I65">
        <f>U35-M58</f>
        <v>8.8603903896671221E-2</v>
      </c>
      <c r="J65">
        <f t="shared" si="45"/>
        <v>3.7506400809867044E-2</v>
      </c>
      <c r="K65">
        <f t="shared" si="45"/>
        <v>-2.3603891313937909E-2</v>
      </c>
      <c r="Z65">
        <v>23</v>
      </c>
      <c r="AA65">
        <v>582.6832179388615</v>
      </c>
      <c r="AB65">
        <v>104.8170749332689</v>
      </c>
      <c r="AC65">
        <v>-12.63915847596844</v>
      </c>
      <c r="AD65">
        <v>-39.246134427028608</v>
      </c>
      <c r="AE65">
        <v>8.1641805726374521</v>
      </c>
      <c r="AF65">
        <v>11.720892750304648</v>
      </c>
      <c r="AG65">
        <v>-0.69508497847852269</v>
      </c>
      <c r="AH65">
        <v>0.31938217133985947</v>
      </c>
      <c r="AI65">
        <v>0.45060364918544188</v>
      </c>
      <c r="AJ65">
        <v>2.8334347738889223E-2</v>
      </c>
      <c r="AL65">
        <v>0.39515922510829543</v>
      </c>
      <c r="AM65">
        <v>1.1707876003906532</v>
      </c>
      <c r="AN65">
        <v>-0.16985298349890213</v>
      </c>
      <c r="AO65">
        <v>-1.5843905058059673</v>
      </c>
      <c r="AP65">
        <v>0.74902102402699178</v>
      </c>
      <c r="AQ65">
        <v>1.3116859339518601</v>
      </c>
      <c r="AR65">
        <v>-0.25637004116128642</v>
      </c>
      <c r="AS65">
        <v>1.566795949712025</v>
      </c>
      <c r="AT65">
        <v>1.8177122254912241</v>
      </c>
      <c r="AU65">
        <v>9.9730426482720527E-2</v>
      </c>
    </row>
    <row r="66" spans="2:58" x14ac:dyDescent="0.25">
      <c r="B66">
        <f t="shared" si="46"/>
        <v>8.0228174599146513E-3</v>
      </c>
      <c r="C66">
        <f t="shared" si="46"/>
        <v>1.879976129726111E-2</v>
      </c>
      <c r="D66">
        <f t="shared" si="45"/>
        <v>1.7058332836921927E-2</v>
      </c>
      <c r="E66">
        <f t="shared" si="45"/>
        <v>1.1534474315720524E-2</v>
      </c>
      <c r="F66">
        <f t="shared" si="45"/>
        <v>1.7789397601107485E-2</v>
      </c>
      <c r="G66">
        <f t="shared" si="45"/>
        <v>3.8553069979247324E-2</v>
      </c>
      <c r="H66">
        <f t="shared" si="45"/>
        <v>6.6307234553848121E-3</v>
      </c>
      <c r="I66">
        <f t="shared" si="45"/>
        <v>3.7506400809867044E-2</v>
      </c>
      <c r="J66">
        <f>V36-M58</f>
        <v>3.7683647385401753E-2</v>
      </c>
      <c r="K66">
        <f t="shared" si="45"/>
        <v>-4.3124122049784724E-3</v>
      </c>
      <c r="Z66">
        <v>24</v>
      </c>
      <c r="AA66">
        <v>1170.5064297285442</v>
      </c>
      <c r="AB66">
        <v>160.05862528880419</v>
      </c>
      <c r="AC66">
        <v>-76.264558920936537</v>
      </c>
      <c r="AD66">
        <v>-32.502097573809941</v>
      </c>
      <c r="AE66">
        <v>-7.9528451795911534</v>
      </c>
      <c r="AF66">
        <v>4.4636320797052118</v>
      </c>
      <c r="AG66">
        <v>-0.21419762406152554</v>
      </c>
      <c r="AH66">
        <v>-8.4974432558088855E-2</v>
      </c>
      <c r="AI66">
        <v>-0.21829266234553707</v>
      </c>
      <c r="AJ66">
        <v>0.18441526732848046</v>
      </c>
      <c r="AL66">
        <v>0.79380424820187789</v>
      </c>
      <c r="AM66">
        <v>1.7878256375977801</v>
      </c>
      <c r="AN66">
        <v>-1.0248912451393515</v>
      </c>
      <c r="AO66">
        <v>-1.3121296037568124</v>
      </c>
      <c r="AP66">
        <v>-0.7296321029828865</v>
      </c>
      <c r="AQ66">
        <v>0.49952538070390884</v>
      </c>
      <c r="AR66">
        <v>-7.9003079332119142E-2</v>
      </c>
      <c r="AS66">
        <v>-0.41685982721752335</v>
      </c>
      <c r="AT66">
        <v>-0.88058150837836169</v>
      </c>
      <c r="AU66">
        <v>0.64909958154255643</v>
      </c>
    </row>
    <row r="67" spans="2:58" x14ac:dyDescent="0.25">
      <c r="B67">
        <f t="shared" si="46"/>
        <v>-4.7765116138354526E-2</v>
      </c>
      <c r="C67">
        <f t="shared" si="46"/>
        <v>1.1002571221228819E-2</v>
      </c>
      <c r="D67">
        <f t="shared" si="45"/>
        <v>1.3982824712937402E-3</v>
      </c>
      <c r="E67">
        <f t="shared" si="45"/>
        <v>-2.5775008843957125E-2</v>
      </c>
      <c r="F67">
        <f t="shared" si="45"/>
        <v>1.0834179934270339E-2</v>
      </c>
      <c r="G67">
        <f t="shared" si="45"/>
        <v>-2.4059643582785308E-2</v>
      </c>
      <c r="H67">
        <f t="shared" si="45"/>
        <v>3.9713105354018839E-3</v>
      </c>
      <c r="I67">
        <f t="shared" si="45"/>
        <v>-2.3603891313937909E-2</v>
      </c>
      <c r="J67">
        <f t="shared" si="45"/>
        <v>-4.3124122049784724E-3</v>
      </c>
      <c r="K67">
        <f>W37-M58</f>
        <v>8.339329285030167E-2</v>
      </c>
      <c r="AL67" s="1">
        <f>_xlfn.VAR.S(AL43:AL66)</f>
        <v>1.0000000000618652</v>
      </c>
      <c r="AM67" s="1">
        <f t="shared" ref="AM67:AU67" si="47">_xlfn.VAR.S(AM43:AM66)</f>
        <v>1.000000000046017</v>
      </c>
      <c r="AN67" s="1">
        <f t="shared" si="47"/>
        <v>0.99999999999129063</v>
      </c>
      <c r="AO67" s="1">
        <f t="shared" si="47"/>
        <v>0.99999999998698363</v>
      </c>
      <c r="AP67" s="1">
        <f t="shared" si="47"/>
        <v>0.99999999962063757</v>
      </c>
      <c r="AQ67" s="1">
        <f t="shared" si="47"/>
        <v>0.99999999999685629</v>
      </c>
      <c r="AR67" s="1">
        <f t="shared" si="47"/>
        <v>0.99999999993482691</v>
      </c>
      <c r="AS67" s="1">
        <f t="shared" si="47"/>
        <v>0.99999999153579189</v>
      </c>
      <c r="AT67" s="1">
        <f t="shared" si="47"/>
        <v>1.0000000048462645</v>
      </c>
      <c r="AU67" s="1">
        <f t="shared" si="47"/>
        <v>0.99999999718815924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2.5905203907920321E-16</v>
      </c>
      <c r="AM68">
        <f t="shared" ref="AM68:AU68" si="48">AVERAGE(AM43:AM66)</f>
        <v>3.793262000802618E-16</v>
      </c>
      <c r="AN68">
        <f t="shared" si="48"/>
        <v>-1.295260195396016E-16</v>
      </c>
      <c r="AO68">
        <f t="shared" si="48"/>
        <v>3.1918911957973251E-15</v>
      </c>
      <c r="AP68">
        <f t="shared" si="48"/>
        <v>1.295260195396016E-16</v>
      </c>
      <c r="AQ68">
        <f t="shared" si="48"/>
        <v>-1.4525417905512465E-15</v>
      </c>
      <c r="AR68">
        <f t="shared" si="48"/>
        <v>-2.2458886602313064E-15</v>
      </c>
      <c r="AS68">
        <f t="shared" si="48"/>
        <v>-8.5255876432673485E-15</v>
      </c>
      <c r="AT68">
        <f t="shared" si="48"/>
        <v>2.5257573810222311E-15</v>
      </c>
      <c r="AU68">
        <f t="shared" si="48"/>
        <v>-1.4155343563970746E-15</v>
      </c>
    </row>
    <row r="69" spans="2:58" x14ac:dyDescent="0.25">
      <c r="B69">
        <f>N28</f>
        <v>0.13684728965076493</v>
      </c>
      <c r="C69">
        <f t="shared" ref="C69:K69" si="49">O28</f>
        <v>-4.2936649931732941E-2</v>
      </c>
      <c r="D69">
        <f t="shared" si="49"/>
        <v>-4.1904021269444862E-2</v>
      </c>
      <c r="E69">
        <f t="shared" si="49"/>
        <v>-2.5074788193824353E-2</v>
      </c>
      <c r="F69">
        <f t="shared" si="49"/>
        <v>-4.2144190316953038E-2</v>
      </c>
      <c r="G69">
        <f t="shared" si="49"/>
        <v>5.2032677254039483E-2</v>
      </c>
      <c r="H69">
        <f t="shared" si="49"/>
        <v>-1.4240098920783805E-3</v>
      </c>
      <c r="I69">
        <f t="shared" si="49"/>
        <v>5.454986260348018E-2</v>
      </c>
      <c r="J69">
        <f t="shared" si="49"/>
        <v>8.0228174599146513E-3</v>
      </c>
      <c r="K69">
        <f t="shared" si="49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50">N29</f>
        <v>-4.2936649931732941E-2</v>
      </c>
      <c r="C70">
        <f t="shared" ref="C70:C78" si="51">O29</f>
        <v>8.3325285417222825E-2</v>
      </c>
      <c r="D70">
        <f t="shared" ref="D70:D78" si="52">P29</f>
        <v>7.7073012784778391E-2</v>
      </c>
      <c r="E70">
        <f t="shared" ref="E70:E78" si="53">Q29</f>
        <v>7.6479062085961051E-3</v>
      </c>
      <c r="F70">
        <f t="shared" ref="F70:F78" si="54">R29</f>
        <v>8.2201965666564222E-2</v>
      </c>
      <c r="G70">
        <f t="shared" ref="G70:G78" si="55">S29</f>
        <v>-3.2752980893992804E-3</v>
      </c>
      <c r="H70">
        <f t="shared" ref="H70:H78" si="56">T29</f>
        <v>1.1886906104814595E-2</v>
      </c>
      <c r="I70">
        <f t="shared" ref="I70:I78" si="57">U29</f>
        <v>-7.7955818913822512E-3</v>
      </c>
      <c r="J70">
        <f t="shared" ref="J70:J78" si="58">V29</f>
        <v>1.879976129726111E-2</v>
      </c>
      <c r="K70">
        <f t="shared" ref="K70:K78" si="59">W29</f>
        <v>1.1002571221228819E-2</v>
      </c>
      <c r="L70" s="1"/>
      <c r="M70" s="2">
        <v>0</v>
      </c>
      <c r="N70" s="1">
        <v>-5.668897751497952E-9</v>
      </c>
      <c r="O70" s="1">
        <f t="shared" ref="O70:O78" si="60">M70*$B$80</f>
        <v>0</v>
      </c>
      <c r="P70" s="1">
        <f t="shared" ref="P70:P78" si="61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50"/>
        <v>-4.1904021269444862E-2</v>
      </c>
      <c r="C71">
        <f t="shared" si="51"/>
        <v>7.7073012784778391E-2</v>
      </c>
      <c r="D71">
        <f t="shared" si="52"/>
        <v>7.9262603313462215E-2</v>
      </c>
      <c r="E71">
        <f t="shared" si="53"/>
        <v>1.8240638332720348E-2</v>
      </c>
      <c r="F71">
        <f t="shared" si="54"/>
        <v>7.603683579823288E-2</v>
      </c>
      <c r="G71">
        <f t="shared" si="55"/>
        <v>-1.9848810236773149E-3</v>
      </c>
      <c r="H71">
        <f t="shared" si="56"/>
        <v>3.8788106266051765E-3</v>
      </c>
      <c r="I71">
        <f t="shared" si="57"/>
        <v>-8.2021119116517521E-3</v>
      </c>
      <c r="J71">
        <f t="shared" si="58"/>
        <v>1.7058332836921927E-2</v>
      </c>
      <c r="K71">
        <f t="shared" si="59"/>
        <v>1.3982824712937402E-3</v>
      </c>
      <c r="L71" s="1"/>
      <c r="M71" s="2">
        <v>0</v>
      </c>
      <c r="N71" s="1">
        <v>-4.6964234227683768E-9</v>
      </c>
      <c r="O71" s="1">
        <f t="shared" si="60"/>
        <v>0</v>
      </c>
      <c r="P71" s="1">
        <f t="shared" si="61"/>
        <v>-4.6964234227683768E-9</v>
      </c>
      <c r="AK71">
        <v>1</v>
      </c>
      <c r="AL71">
        <f>AL43-AL$68</f>
        <v>-0.68890477059425592</v>
      </c>
      <c r="AM71">
        <f t="shared" ref="AM71:AU71" si="62">AM43-AM$68</f>
        <v>-1.5472168910122917</v>
      </c>
      <c r="AN71">
        <f t="shared" si="62"/>
        <v>-0.43908622024386096</v>
      </c>
      <c r="AO71">
        <f t="shared" si="62"/>
        <v>-0.24388086271716547</v>
      </c>
      <c r="AP71">
        <f t="shared" si="62"/>
        <v>-1.0573313722666726</v>
      </c>
      <c r="AQ71">
        <f t="shared" si="62"/>
        <v>-0.89243917549927998</v>
      </c>
      <c r="AR71">
        <f t="shared" si="62"/>
        <v>5.2065842987698209E-2</v>
      </c>
      <c r="AS71">
        <f t="shared" si="62"/>
        <v>-0.84993910667192918</v>
      </c>
      <c r="AT71">
        <f t="shared" si="62"/>
        <v>1.4739803425047191</v>
      </c>
      <c r="AU71">
        <f t="shared" si="62"/>
        <v>2.4814202082601979</v>
      </c>
      <c r="AV71">
        <v>1</v>
      </c>
      <c r="AW71" s="1">
        <f>(1/(24-1))*SUMPRODUCT($AL$71:$AL$94,AL$71:AL$94)</f>
        <v>1.0000000000618654</v>
      </c>
      <c r="AX71" s="1">
        <f t="shared" ref="AX71:BF71" si="63">(1/(24-1))*SUMPRODUCT($AL$71:$AL$94,AM$71:AM$94)</f>
        <v>-1.2357264969740872E-15</v>
      </c>
      <c r="AY71" s="1">
        <f t="shared" si="63"/>
        <v>1.9308226515220113E-17</v>
      </c>
      <c r="AZ71" s="1">
        <f t="shared" si="63"/>
        <v>-2.8962339772830171E-16</v>
      </c>
      <c r="BA71" s="1">
        <f t="shared" si="63"/>
        <v>4.5036438346750911E-15</v>
      </c>
      <c r="BB71" s="1">
        <f t="shared" si="63"/>
        <v>1.1304966624661376E-14</v>
      </c>
      <c r="BC71" s="1">
        <f t="shared" si="63"/>
        <v>1.0807779791894458E-14</v>
      </c>
      <c r="BD71" s="1">
        <f t="shared" si="63"/>
        <v>-6.0705064163852033E-14</v>
      </c>
      <c r="BE71" s="1">
        <f t="shared" si="63"/>
        <v>1.8913373282983861E-13</v>
      </c>
      <c r="BF71" s="1">
        <f t="shared" si="63"/>
        <v>1.3587198998760394E-13</v>
      </c>
    </row>
    <row r="72" spans="2:58" x14ac:dyDescent="0.25">
      <c r="B72">
        <f t="shared" si="50"/>
        <v>-2.5074788193824353E-2</v>
      </c>
      <c r="C72">
        <f t="shared" si="51"/>
        <v>7.6479062085961051E-3</v>
      </c>
      <c r="D72">
        <f t="shared" si="52"/>
        <v>1.8240638332720348E-2</v>
      </c>
      <c r="E72">
        <f t="shared" si="53"/>
        <v>7.1098369504976028E-2</v>
      </c>
      <c r="F72">
        <f t="shared" si="54"/>
        <v>6.52583095067958E-3</v>
      </c>
      <c r="G72">
        <f t="shared" si="55"/>
        <v>1.609611432027807E-2</v>
      </c>
      <c r="H72">
        <f t="shared" si="56"/>
        <v>4.6222911542500456E-3</v>
      </c>
      <c r="I72">
        <f t="shared" si="57"/>
        <v>9.7222946573662459E-3</v>
      </c>
      <c r="J72">
        <f t="shared" si="58"/>
        <v>1.1534474315720524E-2</v>
      </c>
      <c r="K72">
        <f t="shared" si="59"/>
        <v>-2.5775008843957125E-2</v>
      </c>
      <c r="L72" s="1"/>
      <c r="M72" s="2">
        <v>0</v>
      </c>
      <c r="N72" s="1">
        <v>-1.3196873263885418E-7</v>
      </c>
      <c r="O72" s="1">
        <f t="shared" si="60"/>
        <v>0</v>
      </c>
      <c r="P72" s="1">
        <f t="shared" si="61"/>
        <v>-1.3196873263885418E-7</v>
      </c>
      <c r="AK72">
        <v>2</v>
      </c>
      <c r="AL72">
        <f t="shared" ref="AL72:AU72" si="64">AL44-AL$68</f>
        <v>1.7028573386233326</v>
      </c>
      <c r="AM72">
        <f t="shared" si="64"/>
        <v>-1.4145809471574724</v>
      </c>
      <c r="AN72">
        <f t="shared" si="64"/>
        <v>0.54825387212693966</v>
      </c>
      <c r="AO72">
        <f t="shared" si="64"/>
        <v>-1.1496090881272951</v>
      </c>
      <c r="AP72">
        <f t="shared" si="64"/>
        <v>1.0549533015620443</v>
      </c>
      <c r="AQ72">
        <f t="shared" si="64"/>
        <v>-0.59184672405967576</v>
      </c>
      <c r="AR72">
        <f t="shared" si="64"/>
        <v>1.319914548158897</v>
      </c>
      <c r="AS72">
        <f t="shared" si="64"/>
        <v>-0.5674493297983042</v>
      </c>
      <c r="AT72">
        <f t="shared" si="64"/>
        <v>-0.57504312931309609</v>
      </c>
      <c r="AU72">
        <f t="shared" si="64"/>
        <v>-0.72871039676860994</v>
      </c>
      <c r="AV72">
        <v>2</v>
      </c>
      <c r="AW72" s="1">
        <f>(1/(24-1))*SUMPRODUCT($AM$71:$AM$94,AL$71:AL$94)</f>
        <v>-1.2357264969740872E-15</v>
      </c>
      <c r="AX72" s="1">
        <f t="shared" ref="AX72:BF72" si="65">(1/(24-1))*SUMPRODUCT($AM$71:$AM$94,AM$71:AM$94)</f>
        <v>1.000000000046017</v>
      </c>
      <c r="AY72" s="1">
        <f t="shared" si="65"/>
        <v>-1.0754682168977603E-14</v>
      </c>
      <c r="AZ72" s="1">
        <f t="shared" si="65"/>
        <v>1.2357264969740872E-15</v>
      </c>
      <c r="BA72" s="1">
        <f t="shared" si="65"/>
        <v>-9.1714075947295533E-16</v>
      </c>
      <c r="BB72" s="1">
        <f t="shared" si="65"/>
        <v>3.4513454895955952E-15</v>
      </c>
      <c r="BC72" s="1">
        <f t="shared" si="65"/>
        <v>-2.6222985135983317E-15</v>
      </c>
      <c r="BD72" s="1">
        <f t="shared" si="65"/>
        <v>-3.8601971860553814E-14</v>
      </c>
      <c r="BE72" s="1">
        <f t="shared" si="65"/>
        <v>-2.0910809315983384E-14</v>
      </c>
      <c r="BF72" s="1">
        <f t="shared" si="65"/>
        <v>5.5627000590349147E-14</v>
      </c>
    </row>
    <row r="73" spans="2:58" x14ac:dyDescent="0.25">
      <c r="B73">
        <f t="shared" si="50"/>
        <v>-4.2144190316953038E-2</v>
      </c>
      <c r="C73">
        <f t="shared" si="51"/>
        <v>8.2201965666564222E-2</v>
      </c>
      <c r="D73">
        <f t="shared" si="52"/>
        <v>7.603683579823288E-2</v>
      </c>
      <c r="E73">
        <f t="shared" si="53"/>
        <v>6.52583095067958E-3</v>
      </c>
      <c r="F73">
        <f t="shared" si="54"/>
        <v>8.1433329497313328E-2</v>
      </c>
      <c r="G73">
        <f t="shared" si="55"/>
        <v>-4.2562480435373038E-3</v>
      </c>
      <c r="H73">
        <f t="shared" si="56"/>
        <v>1.0935048380979123E-2</v>
      </c>
      <c r="I73">
        <f t="shared" si="57"/>
        <v>-8.5144903365562217E-3</v>
      </c>
      <c r="J73">
        <f t="shared" si="58"/>
        <v>1.7789397601107485E-2</v>
      </c>
      <c r="K73">
        <f t="shared" si="59"/>
        <v>1.0834179934270339E-2</v>
      </c>
      <c r="L73" s="1"/>
      <c r="M73" s="2">
        <v>3.0153240533278836E-6</v>
      </c>
      <c r="N73" s="1">
        <v>3.3245085396294515E-9</v>
      </c>
      <c r="O73" s="1">
        <f t="shared" si="60"/>
        <v>6.7903960903775828E-8</v>
      </c>
      <c r="P73" s="1">
        <f t="shared" si="61"/>
        <v>-6.457945236414637E-8</v>
      </c>
      <c r="AK73">
        <v>3</v>
      </c>
      <c r="AL73">
        <f t="shared" ref="AL73:AU73" si="66">AL45-AL$68</f>
        <v>1.891658176147994</v>
      </c>
      <c r="AM73">
        <f t="shared" si="66"/>
        <v>-1.4894713722036623</v>
      </c>
      <c r="AN73">
        <f t="shared" si="66"/>
        <v>-1.0690493155801575</v>
      </c>
      <c r="AO73">
        <f t="shared" si="66"/>
        <v>-0.99308317315094963</v>
      </c>
      <c r="AP73">
        <f t="shared" si="66"/>
        <v>0.57459338876092325</v>
      </c>
      <c r="AQ73">
        <f t="shared" si="66"/>
        <v>-0.3462653460361621</v>
      </c>
      <c r="AR73">
        <f t="shared" si="66"/>
        <v>0.25189623332031108</v>
      </c>
      <c r="AS73">
        <f t="shared" si="66"/>
        <v>0.50729546766999323</v>
      </c>
      <c r="AT73">
        <f t="shared" si="66"/>
        <v>0.38203685735612625</v>
      </c>
      <c r="AU73">
        <f t="shared" si="66"/>
        <v>-0.8141758771289419</v>
      </c>
      <c r="AV73">
        <v>3</v>
      </c>
      <c r="AW73" s="1">
        <f>(1/(24-1))*SUMPRODUCT($AN$71:$AN$94,AL$71:AL$94)</f>
        <v>1.9308226515220113E-17</v>
      </c>
      <c r="AX73" s="1">
        <f t="shared" ref="AX73:BF73" si="67">(1/(24-1))*SUMPRODUCT($AN$71:$AN$94,AM$71:AM$94)</f>
        <v>-1.0754682168977603E-14</v>
      </c>
      <c r="AY73" s="1">
        <f t="shared" si="67"/>
        <v>0.99999999999129052</v>
      </c>
      <c r="AZ73" s="1">
        <f t="shared" si="67"/>
        <v>-1.3419217428077979E-15</v>
      </c>
      <c r="BA73" s="1">
        <f t="shared" si="67"/>
        <v>-3.3644584702771049E-15</v>
      </c>
      <c r="BB73" s="1">
        <f t="shared" si="67"/>
        <v>-5.7779867846796188E-15</v>
      </c>
      <c r="BC73" s="1">
        <f t="shared" si="67"/>
        <v>1.0951384726601407E-15</v>
      </c>
      <c r="BD73" s="1">
        <f t="shared" si="67"/>
        <v>-7.4409077933029512E-15</v>
      </c>
      <c r="BE73" s="1">
        <f t="shared" si="67"/>
        <v>2.9734668833438976E-14</v>
      </c>
      <c r="BF73" s="1">
        <f t="shared" si="67"/>
        <v>-2.2938173100081494E-14</v>
      </c>
    </row>
    <row r="74" spans="2:58" x14ac:dyDescent="0.25">
      <c r="B74">
        <f t="shared" si="50"/>
        <v>5.2032677254039483E-2</v>
      </c>
      <c r="C74">
        <f t="shared" si="51"/>
        <v>-3.2752980893992804E-3</v>
      </c>
      <c r="D74">
        <f t="shared" si="52"/>
        <v>-1.9848810236773149E-3</v>
      </c>
      <c r="E74">
        <f t="shared" si="53"/>
        <v>1.609611432027807E-2</v>
      </c>
      <c r="F74">
        <f t="shared" si="54"/>
        <v>-4.2562480435373038E-3</v>
      </c>
      <c r="G74">
        <f t="shared" si="55"/>
        <v>9.3635102322825833E-2</v>
      </c>
      <c r="H74">
        <f t="shared" si="56"/>
        <v>-6.1875007566759073E-4</v>
      </c>
      <c r="I74">
        <f t="shared" si="57"/>
        <v>8.9450383606090561E-2</v>
      </c>
      <c r="J74">
        <f t="shared" si="58"/>
        <v>3.8553069979247324E-2</v>
      </c>
      <c r="K74">
        <f t="shared" si="59"/>
        <v>-2.4059643582785308E-2</v>
      </c>
      <c r="L74" s="1"/>
      <c r="M74" s="2">
        <v>0</v>
      </c>
      <c r="N74" s="1">
        <v>-3.1828720227839563E-7</v>
      </c>
      <c r="O74" s="1">
        <f t="shared" si="60"/>
        <v>0</v>
      </c>
      <c r="P74" s="1">
        <f t="shared" si="61"/>
        <v>-3.1828720227839563E-7</v>
      </c>
      <c r="AK74">
        <v>4</v>
      </c>
      <c r="AL74">
        <f t="shared" ref="AL74:AU74" si="68">AL46-AL$68</f>
        <v>-1.028264327634689</v>
      </c>
      <c r="AM74">
        <f t="shared" si="68"/>
        <v>-1.2881523273576243</v>
      </c>
      <c r="AN74">
        <f t="shared" si="68"/>
        <v>-0.74947482163872181</v>
      </c>
      <c r="AO74">
        <f t="shared" si="68"/>
        <v>-0.62773815167340452</v>
      </c>
      <c r="AP74">
        <f t="shared" si="68"/>
        <v>-1.5117634007182608</v>
      </c>
      <c r="AQ74">
        <f t="shared" si="68"/>
        <v>-0.11376725794272721</v>
      </c>
      <c r="AR74">
        <f t="shared" si="68"/>
        <v>1.3884326964961484</v>
      </c>
      <c r="AS74">
        <f t="shared" si="68"/>
        <v>2.3985693255884111</v>
      </c>
      <c r="AT74">
        <f t="shared" si="68"/>
        <v>-0.84445910693730875</v>
      </c>
      <c r="AU74">
        <f t="shared" si="68"/>
        <v>-9.5536525140574508E-2</v>
      </c>
      <c r="AV74">
        <v>4</v>
      </c>
      <c r="AW74" s="1">
        <f>(1/(24-1))*SUMPRODUCT($AO$71:$AO$94,AL$71:AL$94)</f>
        <v>-2.8962339772830171E-16</v>
      </c>
      <c r="AX74" s="1">
        <f t="shared" ref="AX74:BF74" si="69">(1/(24-1))*SUMPRODUCT($AO$71:$AO$94,AM$71:AM$94)</f>
        <v>1.2357264969740872E-15</v>
      </c>
      <c r="AY74" s="1">
        <f t="shared" si="69"/>
        <v>-1.3419217428077979E-15</v>
      </c>
      <c r="AZ74" s="1">
        <f t="shared" si="69"/>
        <v>0.99999999998698375</v>
      </c>
      <c r="BA74" s="1">
        <f t="shared" si="69"/>
        <v>-8.7176642716218812E-15</v>
      </c>
      <c r="BB74" s="1">
        <f t="shared" si="69"/>
        <v>-1.5041108455356469E-14</v>
      </c>
      <c r="BC74" s="1">
        <f t="shared" si="69"/>
        <v>2.9161455858768377E-15</v>
      </c>
      <c r="BD74" s="1">
        <f t="shared" si="69"/>
        <v>2.0968733995529044E-14</v>
      </c>
      <c r="BE74" s="1">
        <f t="shared" si="69"/>
        <v>3.0304261515637969E-14</v>
      </c>
      <c r="BF74" s="1">
        <f t="shared" si="69"/>
        <v>-3.3683201155801486E-14</v>
      </c>
    </row>
    <row r="75" spans="2:58" x14ac:dyDescent="0.25">
      <c r="B75">
        <f t="shared" si="50"/>
        <v>-1.4240098920783805E-3</v>
      </c>
      <c r="C75">
        <f t="shared" si="51"/>
        <v>1.1886906104814595E-2</v>
      </c>
      <c r="D75">
        <f t="shared" si="52"/>
        <v>3.8788106266051765E-3</v>
      </c>
      <c r="E75">
        <f t="shared" si="53"/>
        <v>4.6222911542500456E-3</v>
      </c>
      <c r="F75">
        <f t="shared" si="54"/>
        <v>1.0935048380979123E-2</v>
      </c>
      <c r="G75">
        <f t="shared" si="55"/>
        <v>-6.1875007566759073E-4</v>
      </c>
      <c r="H75">
        <f t="shared" si="56"/>
        <v>8.5935270374796452E-2</v>
      </c>
      <c r="I75">
        <f t="shared" si="57"/>
        <v>-3.2674737189062995E-4</v>
      </c>
      <c r="J75">
        <f t="shared" si="58"/>
        <v>6.6307234553848121E-3</v>
      </c>
      <c r="K75">
        <f t="shared" si="59"/>
        <v>3.9713105354018839E-3</v>
      </c>
      <c r="L75" s="1"/>
      <c r="M75" s="2">
        <v>0</v>
      </c>
      <c r="N75" s="1">
        <v>-3.5728902409455069E-8</v>
      </c>
      <c r="O75" s="1">
        <f t="shared" si="60"/>
        <v>0</v>
      </c>
      <c r="P75" s="1">
        <f t="shared" si="61"/>
        <v>-3.5728902409455069E-8</v>
      </c>
      <c r="AK75">
        <v>5</v>
      </c>
      <c r="AL75">
        <f t="shared" ref="AL75:AU75" si="70">AL47-AL$68</f>
        <v>-0.67737436956638886</v>
      </c>
      <c r="AM75">
        <f t="shared" si="70"/>
        <v>-1.7380662893232666</v>
      </c>
      <c r="AN75">
        <f t="shared" si="70"/>
        <v>-0.55830885677987319</v>
      </c>
      <c r="AO75">
        <f t="shared" si="70"/>
        <v>0.78135413332858927</v>
      </c>
      <c r="AP75">
        <f t="shared" si="70"/>
        <v>0.6547135948988021</v>
      </c>
      <c r="AQ75">
        <f t="shared" si="70"/>
        <v>2.4612278359509463</v>
      </c>
      <c r="AR75">
        <f t="shared" si="70"/>
        <v>-0.49174831443271511</v>
      </c>
      <c r="AS75">
        <f t="shared" si="70"/>
        <v>-0.60960338023441762</v>
      </c>
      <c r="AT75">
        <f t="shared" si="70"/>
        <v>0.8671719717069396</v>
      </c>
      <c r="AU75">
        <f t="shared" si="70"/>
        <v>0.69929699991639405</v>
      </c>
      <c r="AV75">
        <v>5</v>
      </c>
      <c r="AW75" s="1">
        <f>(1/(24-1))*SUMPRODUCT($AP$71:$AP$94,AL$71:AL$94)</f>
        <v>4.5036438346750911E-15</v>
      </c>
      <c r="AX75" s="1">
        <f t="shared" ref="AX75:BF75" si="71">(1/(24-1))*SUMPRODUCT($AP$71:$AP$94,AM$71:AM$94)</f>
        <v>-9.1714075947295533E-16</v>
      </c>
      <c r="AY75" s="1">
        <f t="shared" si="71"/>
        <v>-3.3644584702771049E-15</v>
      </c>
      <c r="AZ75" s="1">
        <f t="shared" si="71"/>
        <v>-8.7176642716218812E-15</v>
      </c>
      <c r="BA75" s="1">
        <f t="shared" si="71"/>
        <v>0.99999999962063746</v>
      </c>
      <c r="BB75" s="1">
        <f t="shared" si="71"/>
        <v>1.390868097023881E-13</v>
      </c>
      <c r="BC75" s="1">
        <f t="shared" si="71"/>
        <v>-1.616490757675014E-14</v>
      </c>
      <c r="BD75" s="1">
        <f t="shared" si="71"/>
        <v>-1.7903311683406409E-13</v>
      </c>
      <c r="BE75" s="1">
        <f t="shared" si="71"/>
        <v>-1.5136684176606807E-13</v>
      </c>
      <c r="BF75" s="1">
        <f t="shared" si="71"/>
        <v>2.1067447303588105E-13</v>
      </c>
    </row>
    <row r="76" spans="2:58" x14ac:dyDescent="0.25">
      <c r="B76">
        <f t="shared" si="50"/>
        <v>5.454986260348018E-2</v>
      </c>
      <c r="C76">
        <f t="shared" si="51"/>
        <v>-7.7955818913822512E-3</v>
      </c>
      <c r="D76">
        <f t="shared" si="52"/>
        <v>-8.2021119116517521E-3</v>
      </c>
      <c r="E76">
        <f t="shared" si="53"/>
        <v>9.7222946573662459E-3</v>
      </c>
      <c r="F76">
        <f t="shared" si="54"/>
        <v>-8.5144903365562217E-3</v>
      </c>
      <c r="G76">
        <f t="shared" si="55"/>
        <v>8.9450383606090561E-2</v>
      </c>
      <c r="H76">
        <f t="shared" si="56"/>
        <v>-3.2674737189062995E-4</v>
      </c>
      <c r="I76">
        <f t="shared" si="57"/>
        <v>8.8603903896671221E-2</v>
      </c>
      <c r="J76">
        <f t="shared" si="58"/>
        <v>3.7506400809867044E-2</v>
      </c>
      <c r="K76">
        <f t="shared" si="59"/>
        <v>-2.3603891313937909E-2</v>
      </c>
      <c r="L76" s="1"/>
      <c r="M76" s="2">
        <v>0</v>
      </c>
      <c r="N76" s="1">
        <v>-3.1688575971281051E-7</v>
      </c>
      <c r="O76" s="1">
        <f t="shared" si="60"/>
        <v>0</v>
      </c>
      <c r="P76" s="1">
        <f t="shared" si="61"/>
        <v>-3.1688575971281051E-7</v>
      </c>
      <c r="AK76">
        <v>6</v>
      </c>
      <c r="AL76">
        <f t="shared" ref="AL76:AU76" si="72">AL48-AL$68</f>
        <v>1.5749536935037944</v>
      </c>
      <c r="AM76">
        <f t="shared" si="72"/>
        <v>-0.23583061432023789</v>
      </c>
      <c r="AN76">
        <f t="shared" si="72"/>
        <v>1.6342626577099328</v>
      </c>
      <c r="AO76">
        <f t="shared" si="72"/>
        <v>1.0654963750442514</v>
      </c>
      <c r="AP76">
        <f t="shared" si="72"/>
        <v>-3.1791697690192993</v>
      </c>
      <c r="AQ76">
        <f t="shared" si="72"/>
        <v>1.8172195206406898</v>
      </c>
      <c r="AR76">
        <f t="shared" si="72"/>
        <v>-2.3730475907319182E-2</v>
      </c>
      <c r="AS76">
        <f t="shared" si="72"/>
        <v>-4.6773913583157259E-2</v>
      </c>
      <c r="AT76">
        <f t="shared" si="72"/>
        <v>-0.23579466916374714</v>
      </c>
      <c r="AU76">
        <f t="shared" si="72"/>
        <v>-0.69575351825057874</v>
      </c>
      <c r="AV76">
        <v>6</v>
      </c>
      <c r="AW76" s="1">
        <f>(1/(24-1))*SUMPRODUCT($AQ$71:$AQ$94,AL$71:AL$94)</f>
        <v>1.1304966624661376E-14</v>
      </c>
      <c r="AX76" s="1">
        <f t="shared" ref="AX76:BF76" si="73">(1/(24-1))*SUMPRODUCT($AQ$71:$AQ$94,AM$71:AM$94)</f>
        <v>3.4513454895955952E-15</v>
      </c>
      <c r="AY76" s="1">
        <f t="shared" si="73"/>
        <v>-5.7779867846796188E-15</v>
      </c>
      <c r="AZ76" s="1">
        <f t="shared" si="73"/>
        <v>-1.5041108455356469E-14</v>
      </c>
      <c r="BA76" s="1">
        <f t="shared" si="73"/>
        <v>1.390868097023881E-13</v>
      </c>
      <c r="BB76" s="1">
        <f t="shared" si="73"/>
        <v>0.99999999999685663</v>
      </c>
      <c r="BC76" s="1">
        <f t="shared" si="73"/>
        <v>-3.3835856821687445E-14</v>
      </c>
      <c r="BD76" s="1">
        <f t="shared" si="73"/>
        <v>-3.2567064986806044E-13</v>
      </c>
      <c r="BE76" s="1">
        <f t="shared" si="73"/>
        <v>-1.5601288377129291E-13</v>
      </c>
      <c r="BF76" s="1">
        <f t="shared" si="73"/>
        <v>2.5451138781037391E-13</v>
      </c>
    </row>
    <row r="77" spans="2:58" x14ac:dyDescent="0.25">
      <c r="B77">
        <f t="shared" si="50"/>
        <v>8.0228174599146513E-3</v>
      </c>
      <c r="C77">
        <f t="shared" si="51"/>
        <v>1.879976129726111E-2</v>
      </c>
      <c r="D77">
        <f t="shared" si="52"/>
        <v>1.7058332836921927E-2</v>
      </c>
      <c r="E77">
        <f t="shared" si="53"/>
        <v>1.1534474315720524E-2</v>
      </c>
      <c r="F77">
        <f t="shared" si="54"/>
        <v>1.7789397601107485E-2</v>
      </c>
      <c r="G77">
        <f t="shared" si="55"/>
        <v>3.8553069979247324E-2</v>
      </c>
      <c r="H77">
        <f t="shared" si="56"/>
        <v>6.6307234553848121E-3</v>
      </c>
      <c r="I77">
        <f t="shared" si="57"/>
        <v>3.7506400809867044E-2</v>
      </c>
      <c r="J77">
        <f t="shared" si="58"/>
        <v>3.7683647385401753E-2</v>
      </c>
      <c r="K77">
        <f t="shared" si="59"/>
        <v>-4.3124122049784724E-3</v>
      </c>
      <c r="L77" s="1"/>
      <c r="M77" s="2">
        <v>-9.9999999999926537E-6</v>
      </c>
      <c r="N77" s="1">
        <v>-3.1081178177697868E-7</v>
      </c>
      <c r="O77" s="1">
        <f t="shared" si="60"/>
        <v>-2.2519622999983455E-7</v>
      </c>
      <c r="P77" s="1">
        <f t="shared" si="61"/>
        <v>-8.5615551777144129E-8</v>
      </c>
      <c r="AK77">
        <v>7</v>
      </c>
      <c r="AL77">
        <f t="shared" ref="AL77:AU77" si="74">AL49-AL$68</f>
        <v>0.10378346760709256</v>
      </c>
      <c r="AM77">
        <f t="shared" si="74"/>
        <v>-0.62217585192075153</v>
      </c>
      <c r="AN77">
        <f t="shared" si="74"/>
        <v>0.56419616340393974</v>
      </c>
      <c r="AO77">
        <f t="shared" si="74"/>
        <v>-0.25581341515805589</v>
      </c>
      <c r="AP77">
        <f t="shared" si="74"/>
        <v>0.37257586084752387</v>
      </c>
      <c r="AQ77">
        <f t="shared" si="74"/>
        <v>-0.77159237262761038</v>
      </c>
      <c r="AR77">
        <f t="shared" si="74"/>
        <v>-0.70637191224031581</v>
      </c>
      <c r="AS77">
        <f t="shared" si="74"/>
        <v>-1.3539240279072735</v>
      </c>
      <c r="AT77">
        <f t="shared" si="74"/>
        <v>0.82894809190003438</v>
      </c>
      <c r="AU77">
        <f t="shared" si="74"/>
        <v>-0.91055410584970597</v>
      </c>
      <c r="AV77">
        <v>7</v>
      </c>
      <c r="AW77" s="1">
        <f>(1/(24-1))*SUMPRODUCT($AR$71:$AR$94,AL$71:AL$94)</f>
        <v>1.0807779791894458E-14</v>
      </c>
      <c r="AX77" s="1">
        <f t="shared" ref="AX77:BF77" si="75">(1/(24-1))*SUMPRODUCT($AR$71:$AR$94,AM$71:AM$94)</f>
        <v>-2.6222985135983317E-15</v>
      </c>
      <c r="AY77" s="1">
        <f t="shared" si="75"/>
        <v>1.0951384726601407E-15</v>
      </c>
      <c r="AZ77" s="1">
        <f t="shared" si="75"/>
        <v>2.9161455858768377E-15</v>
      </c>
      <c r="BA77" s="1">
        <f t="shared" si="75"/>
        <v>-1.616490757675014E-14</v>
      </c>
      <c r="BB77" s="1">
        <f t="shared" si="75"/>
        <v>-3.3835856821687445E-14</v>
      </c>
      <c r="BC77" s="1">
        <f t="shared" si="75"/>
        <v>0.9999999999348268</v>
      </c>
      <c r="BD77" s="1">
        <f t="shared" si="75"/>
        <v>-6.5659434411241794E-14</v>
      </c>
      <c r="BE77" s="1">
        <f t="shared" si="75"/>
        <v>-1.0049328519093468E-14</v>
      </c>
      <c r="BF77" s="1">
        <f t="shared" si="75"/>
        <v>6.8767757189152929E-14</v>
      </c>
    </row>
    <row r="78" spans="2:58" x14ac:dyDescent="0.25">
      <c r="B78">
        <f t="shared" si="50"/>
        <v>-4.7765116138354526E-2</v>
      </c>
      <c r="C78">
        <f t="shared" si="51"/>
        <v>1.1002571221228819E-2</v>
      </c>
      <c r="D78">
        <f t="shared" si="52"/>
        <v>1.3982824712937402E-3</v>
      </c>
      <c r="E78">
        <f t="shared" si="53"/>
        <v>-2.5775008843957125E-2</v>
      </c>
      <c r="F78">
        <f t="shared" si="54"/>
        <v>1.0834179934270339E-2</v>
      </c>
      <c r="G78">
        <f t="shared" si="55"/>
        <v>-2.4059643582785308E-2</v>
      </c>
      <c r="H78">
        <f t="shared" si="56"/>
        <v>3.9713105354018839E-3</v>
      </c>
      <c r="I78">
        <f t="shared" si="57"/>
        <v>-2.3603891313937909E-2</v>
      </c>
      <c r="J78">
        <f t="shared" si="58"/>
        <v>-4.3124122049784724E-3</v>
      </c>
      <c r="K78">
        <f t="shared" si="59"/>
        <v>8.339329285030167E-2</v>
      </c>
      <c r="L78" s="1"/>
      <c r="M78" s="2">
        <v>-6.1232259228327646E-8</v>
      </c>
      <c r="N78" s="1">
        <v>-1.4710332880976107E-9</v>
      </c>
      <c r="O78" s="1">
        <f t="shared" si="60"/>
        <v>-1.3789273932602094E-9</v>
      </c>
      <c r="P78" s="1">
        <f t="shared" si="61"/>
        <v>-9.2105894837401334E-11</v>
      </c>
      <c r="AK78">
        <v>8</v>
      </c>
      <c r="AL78">
        <f t="shared" ref="AL78:AU78" si="76">AL50-AL$68</f>
        <v>-0.12749740873042448</v>
      </c>
      <c r="AM78">
        <f t="shared" si="76"/>
        <v>-0.30439002285878891</v>
      </c>
      <c r="AN78">
        <f t="shared" si="76"/>
        <v>1.9198507645607896</v>
      </c>
      <c r="AO78">
        <f t="shared" si="76"/>
        <v>0.82038112367196714</v>
      </c>
      <c r="AP78">
        <f t="shared" si="76"/>
        <v>0.67694383256063506</v>
      </c>
      <c r="AQ78">
        <f t="shared" si="76"/>
        <v>-0.74847654531140018</v>
      </c>
      <c r="AR78">
        <f t="shared" si="76"/>
        <v>-1.035186983660324</v>
      </c>
      <c r="AS78">
        <f t="shared" si="76"/>
        <v>1.1557204719873417</v>
      </c>
      <c r="AT78">
        <f t="shared" si="76"/>
        <v>-0.65510637170401509</v>
      </c>
      <c r="AU78">
        <f t="shared" si="76"/>
        <v>-0.44737783681290144</v>
      </c>
      <c r="AV78">
        <v>8</v>
      </c>
      <c r="AW78" s="1">
        <f>(1/(24-1))*SUMPRODUCT($AS$71:$AS$94,AL$71:AL$94)</f>
        <v>-6.0705064163852033E-14</v>
      </c>
      <c r="AX78" s="1">
        <f t="shared" ref="AX78:BF78" si="77">(1/(24-1))*SUMPRODUCT($AS$71:$AS$94,AM$71:AM$94)</f>
        <v>-3.8601971860553814E-14</v>
      </c>
      <c r="AY78" s="1">
        <f t="shared" si="77"/>
        <v>-7.4409077933029512E-15</v>
      </c>
      <c r="AZ78" s="1">
        <f t="shared" si="77"/>
        <v>2.0968733995529044E-14</v>
      </c>
      <c r="BA78" s="1">
        <f t="shared" si="77"/>
        <v>-1.7903311683406409E-13</v>
      </c>
      <c r="BB78" s="1">
        <f t="shared" si="77"/>
        <v>-3.2567064986806044E-13</v>
      </c>
      <c r="BC78" s="1">
        <f t="shared" si="77"/>
        <v>-6.5659434411241794E-14</v>
      </c>
      <c r="BD78" s="1">
        <f t="shared" si="77"/>
        <v>0.99999999153579189</v>
      </c>
      <c r="BE78" s="1">
        <f t="shared" si="77"/>
        <v>3.2384722922652935E-12</v>
      </c>
      <c r="BF78" s="1">
        <f t="shared" si="77"/>
        <v>-2.5442329402689823E-12</v>
      </c>
    </row>
    <row r="79" spans="2:58" x14ac:dyDescent="0.25">
      <c r="B79" t="s">
        <v>36</v>
      </c>
      <c r="AK79">
        <v>9</v>
      </c>
      <c r="AL79">
        <f t="shared" ref="AL79:AU79" si="78">AL51-AL$68</f>
        <v>2.9180209338681186E-2</v>
      </c>
      <c r="AM79">
        <f t="shared" si="78"/>
        <v>-0.66435786393523455</v>
      </c>
      <c r="AN79">
        <f t="shared" si="78"/>
        <v>0.56981214706292849</v>
      </c>
      <c r="AO79">
        <f t="shared" si="78"/>
        <v>-0.29173874003970246</v>
      </c>
      <c r="AP79">
        <f t="shared" si="78"/>
        <v>0.80680559923558792</v>
      </c>
      <c r="AQ79">
        <f t="shared" si="78"/>
        <v>0.98497921435713176</v>
      </c>
      <c r="AR79">
        <f t="shared" si="78"/>
        <v>-2.0071288985471156</v>
      </c>
      <c r="AS79">
        <f t="shared" si="78"/>
        <v>-0.57859200443155334</v>
      </c>
      <c r="AT79">
        <f t="shared" si="78"/>
        <v>-1.1684137875019527</v>
      </c>
      <c r="AU79">
        <f t="shared" si="78"/>
        <v>0.61015491299946167</v>
      </c>
      <c r="AV79">
        <v>9</v>
      </c>
      <c r="AW79" s="1">
        <f>(1/(24-1))*SUMPRODUCT($AT$71:$AT$94,AL$71:AL$94)</f>
        <v>1.8913373282983861E-13</v>
      </c>
      <c r="AX79" s="1">
        <f t="shared" ref="AX79:BF79" si="79">(1/(24-1))*SUMPRODUCT($AT$71:$AT$94,AM$71:AM$94)</f>
        <v>-2.0910809315983384E-14</v>
      </c>
      <c r="AY79" s="1">
        <f t="shared" si="79"/>
        <v>2.9734668833438976E-14</v>
      </c>
      <c r="AZ79" s="1">
        <f t="shared" si="79"/>
        <v>3.0304261515637969E-14</v>
      </c>
      <c r="BA79" s="1">
        <f t="shared" si="79"/>
        <v>-1.5136684176606807E-13</v>
      </c>
      <c r="BB79" s="1">
        <f t="shared" si="79"/>
        <v>-1.5601288377129291E-13</v>
      </c>
      <c r="BC79" s="1">
        <f t="shared" si="79"/>
        <v>-1.0049328519093468E-14</v>
      </c>
      <c r="BD79" s="1">
        <f t="shared" si="79"/>
        <v>3.2384722922652935E-12</v>
      </c>
      <c r="BE79" s="1">
        <f t="shared" si="79"/>
        <v>1.0000000048462647</v>
      </c>
      <c r="BF79" s="1">
        <f t="shared" si="79"/>
        <v>-4.7305154962289276E-13</v>
      </c>
    </row>
    <row r="80" spans="2:58" x14ac:dyDescent="0.25">
      <c r="B80">
        <f>N58</f>
        <v>2.2519622999999999E-2</v>
      </c>
      <c r="AK80">
        <v>10</v>
      </c>
      <c r="AL80">
        <f t="shared" ref="AL80:AU80" si="80">AL52-AL$68</f>
        <v>-1.3041706304590268</v>
      </c>
      <c r="AM80">
        <f t="shared" si="80"/>
        <v>-0.17577682571776379</v>
      </c>
      <c r="AN80">
        <f t="shared" si="80"/>
        <v>2.1140538022188252E-2</v>
      </c>
      <c r="AO80">
        <f t="shared" si="80"/>
        <v>-0.75806880004061605</v>
      </c>
      <c r="AP80">
        <f t="shared" si="80"/>
        <v>-0.92840291521928298</v>
      </c>
      <c r="AQ80">
        <f t="shared" si="80"/>
        <v>-1.2148200458447354</v>
      </c>
      <c r="AR80">
        <f t="shared" si="80"/>
        <v>-1.2263818527819181</v>
      </c>
      <c r="AS80">
        <f t="shared" si="80"/>
        <v>-0.83253736998542538</v>
      </c>
      <c r="AT80">
        <f t="shared" si="80"/>
        <v>-0.17922243668172216</v>
      </c>
      <c r="AU80">
        <f t="shared" si="80"/>
        <v>0.43690544425380606</v>
      </c>
      <c r="AV80">
        <v>10</v>
      </c>
      <c r="AW80" s="1">
        <f>(1/(24-1))*SUMPRODUCT($AU$71:$AU$94,AL$71:AL$94)</f>
        <v>1.3587198998760394E-13</v>
      </c>
      <c r="AX80" s="1">
        <f t="shared" ref="AX80:BF80" si="81">(1/(24-1))*SUMPRODUCT($AU$71:$AU$94,AM$71:AM$94)</f>
        <v>5.5627000590349147E-14</v>
      </c>
      <c r="AY80" s="1">
        <f t="shared" si="81"/>
        <v>-2.2938173100081494E-14</v>
      </c>
      <c r="AZ80" s="1">
        <f t="shared" si="81"/>
        <v>-3.3683201155801486E-14</v>
      </c>
      <c r="BA80" s="1">
        <f t="shared" si="81"/>
        <v>2.1067447303588105E-13</v>
      </c>
      <c r="BB80" s="1">
        <f t="shared" si="81"/>
        <v>2.5451138781037391E-13</v>
      </c>
      <c r="BC80" s="1">
        <f t="shared" si="81"/>
        <v>6.8767757189152929E-14</v>
      </c>
      <c r="BD80" s="1">
        <f t="shared" si="81"/>
        <v>-2.5442329402689823E-12</v>
      </c>
      <c r="BE80" s="1">
        <f t="shared" si="81"/>
        <v>-4.7305154962289276E-13</v>
      </c>
      <c r="BF80" s="1">
        <f t="shared" si="81"/>
        <v>0.99999999718815902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82">AL53-AL$68</f>
        <v>0.18479824648173096</v>
      </c>
      <c r="AM81">
        <f t="shared" si="82"/>
        <v>0.24635019563429358</v>
      </c>
      <c r="AN81">
        <f t="shared" si="82"/>
        <v>0.32738155632905591</v>
      </c>
      <c r="AO81">
        <f t="shared" si="82"/>
        <v>0.71011799465002123</v>
      </c>
      <c r="AP81">
        <f t="shared" si="82"/>
        <v>6.1909299780843266E-2</v>
      </c>
      <c r="AQ81">
        <f t="shared" si="82"/>
        <v>-1.5092822790207365</v>
      </c>
      <c r="AR81">
        <f t="shared" si="82"/>
        <v>-1.7725240269069036</v>
      </c>
      <c r="AS81">
        <f t="shared" si="82"/>
        <v>1.1134732343037972</v>
      </c>
      <c r="AT81">
        <f t="shared" si="82"/>
        <v>-0.96698698854809717</v>
      </c>
      <c r="AU81">
        <f t="shared" si="82"/>
        <v>9.6087454256410007E-2</v>
      </c>
    </row>
    <row r="82" spans="2:47" x14ac:dyDescent="0.25">
      <c r="B82">
        <f>N28</f>
        <v>0.13684728965076493</v>
      </c>
      <c r="C82">
        <f t="shared" ref="C82:K82" si="83">O28</f>
        <v>-4.2936649931732941E-2</v>
      </c>
      <c r="D82">
        <f t="shared" si="83"/>
        <v>-4.1904021269444862E-2</v>
      </c>
      <c r="E82">
        <f t="shared" si="83"/>
        <v>-2.5074788193824353E-2</v>
      </c>
      <c r="F82">
        <f t="shared" si="83"/>
        <v>-4.2144190316953038E-2</v>
      </c>
      <c r="G82">
        <f t="shared" si="83"/>
        <v>5.2032677254039483E-2</v>
      </c>
      <c r="H82">
        <f t="shared" si="83"/>
        <v>-1.4240098920783805E-3</v>
      </c>
      <c r="I82">
        <f t="shared" si="83"/>
        <v>5.454986260348018E-2</v>
      </c>
      <c r="J82">
        <f t="shared" si="83"/>
        <v>8.0228174599146513E-3</v>
      </c>
      <c r="K82">
        <f t="shared" si="83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84">AL54-AL$68</f>
        <v>-1.8583942818394923</v>
      </c>
      <c r="AM82">
        <f t="shared" si="84"/>
        <v>-0.3768598594369173</v>
      </c>
      <c r="AN82">
        <f t="shared" si="84"/>
        <v>0.644445646149302</v>
      </c>
      <c r="AO82">
        <f t="shared" si="84"/>
        <v>-2.3478128550414624E-2</v>
      </c>
      <c r="AP82">
        <f t="shared" si="84"/>
        <v>0.6926704133342042</v>
      </c>
      <c r="AQ82">
        <f t="shared" si="84"/>
        <v>0.18271746345788673</v>
      </c>
      <c r="AR82">
        <f t="shared" si="84"/>
        <v>0.37808031393687175</v>
      </c>
      <c r="AS82">
        <f t="shared" si="84"/>
        <v>1.0085740961125329</v>
      </c>
      <c r="AT82">
        <f t="shared" si="84"/>
        <v>0.99828132961866112</v>
      </c>
      <c r="AU82">
        <f t="shared" si="84"/>
        <v>-1.7657060011426466</v>
      </c>
    </row>
    <row r="83" spans="2:47" x14ac:dyDescent="0.25">
      <c r="B83">
        <f t="shared" ref="B83:B91" si="85">N29</f>
        <v>-4.2936649931732941E-2</v>
      </c>
      <c r="C83">
        <f t="shared" ref="C83:C91" si="86">O29</f>
        <v>8.3325285417222825E-2</v>
      </c>
      <c r="D83">
        <f t="shared" ref="D83:D91" si="87">P29</f>
        <v>7.7073012784778391E-2</v>
      </c>
      <c r="E83">
        <f t="shared" ref="E83:E91" si="88">Q29</f>
        <v>7.6479062085961051E-3</v>
      </c>
      <c r="F83">
        <f t="shared" ref="F83:F91" si="89">R29</f>
        <v>8.2201965666564222E-2</v>
      </c>
      <c r="G83">
        <f t="shared" ref="G83:G91" si="90">S29</f>
        <v>-3.2752980893992804E-3</v>
      </c>
      <c r="H83">
        <f t="shared" ref="H83:H91" si="91">T29</f>
        <v>1.1886906104814595E-2</v>
      </c>
      <c r="I83">
        <f t="shared" ref="I83:I91" si="92">U29</f>
        <v>-7.7955818913822512E-3</v>
      </c>
      <c r="J83">
        <f t="shared" ref="J83:J91" si="93">V29</f>
        <v>1.879976129726111E-2</v>
      </c>
      <c r="K83">
        <f t="shared" ref="K83:K91" si="94">W29</f>
        <v>1.1002571221228819E-2</v>
      </c>
      <c r="M83" s="2">
        <v>0</v>
      </c>
      <c r="N83" s="1">
        <v>-5.6193529747038137E-11</v>
      </c>
      <c r="O83" s="1">
        <f t="shared" ref="O83:O91" si="95">M83*$B$93</f>
        <v>0</v>
      </c>
      <c r="P83" s="1">
        <f t="shared" ref="P83:P91" si="96">N83-O83</f>
        <v>-5.6193529747038137E-11</v>
      </c>
      <c r="AK83">
        <v>13</v>
      </c>
      <c r="AL83">
        <f t="shared" ref="AL83:AU83" si="97">AL55-AL$68</f>
        <v>0.67645683546919178</v>
      </c>
      <c r="AM83">
        <f t="shared" si="97"/>
        <v>0.34918756291584202</v>
      </c>
      <c r="AN83">
        <f t="shared" si="97"/>
        <v>1.2457487426796285</v>
      </c>
      <c r="AO83">
        <f t="shared" si="97"/>
        <v>-0.38220167146311135</v>
      </c>
      <c r="AP83">
        <f t="shared" si="97"/>
        <v>0.29575833667973728</v>
      </c>
      <c r="AQ83">
        <f t="shared" si="97"/>
        <v>-1.0046846163641561</v>
      </c>
      <c r="AR83">
        <f t="shared" si="97"/>
        <v>1.5824321426574435</v>
      </c>
      <c r="AS83">
        <f t="shared" si="97"/>
        <v>-0.39748535018993653</v>
      </c>
      <c r="AT83">
        <f t="shared" si="97"/>
        <v>-0.78433089321107485</v>
      </c>
      <c r="AU83">
        <f t="shared" si="97"/>
        <v>1.4993401376014588</v>
      </c>
    </row>
    <row r="84" spans="2:47" x14ac:dyDescent="0.25">
      <c r="B84">
        <f t="shared" si="85"/>
        <v>-4.1904021269444862E-2</v>
      </c>
      <c r="C84">
        <f t="shared" si="86"/>
        <v>7.7073012784778391E-2</v>
      </c>
      <c r="D84">
        <f t="shared" si="87"/>
        <v>7.9262603313462215E-2</v>
      </c>
      <c r="E84">
        <f t="shared" si="88"/>
        <v>1.8240638332720348E-2</v>
      </c>
      <c r="F84">
        <f t="shared" si="89"/>
        <v>7.603683579823288E-2</v>
      </c>
      <c r="G84">
        <f t="shared" si="90"/>
        <v>-1.9848810236773149E-3</v>
      </c>
      <c r="H84">
        <f t="shared" si="91"/>
        <v>3.8788106266051765E-3</v>
      </c>
      <c r="I84">
        <f t="shared" si="92"/>
        <v>-8.2021119116517521E-3</v>
      </c>
      <c r="J84">
        <f t="shared" si="93"/>
        <v>1.7058332836921927E-2</v>
      </c>
      <c r="K84">
        <f t="shared" si="94"/>
        <v>1.3982824712937402E-3</v>
      </c>
      <c r="M84" s="2">
        <v>8.8786018683982782E-8</v>
      </c>
      <c r="N84" s="1">
        <v>4.2935560251003722E-11</v>
      </c>
      <c r="O84" s="1">
        <f t="shared" si="95"/>
        <v>7.2553279766592087E-9</v>
      </c>
      <c r="P84" s="1">
        <f t="shared" si="96"/>
        <v>-7.2123924164082049E-9</v>
      </c>
      <c r="AK84">
        <v>14</v>
      </c>
      <c r="AL84">
        <f t="shared" ref="AL84:AU84" si="98">AL56-AL$68</f>
        <v>-1.169248974793798</v>
      </c>
      <c r="AM84">
        <f t="shared" si="98"/>
        <v>-7.9345845291751108E-2</v>
      </c>
      <c r="AN84">
        <f t="shared" si="98"/>
        <v>-1.2287895786295462</v>
      </c>
      <c r="AO84">
        <f t="shared" si="98"/>
        <v>0.1886231403343635</v>
      </c>
      <c r="AP84">
        <f t="shared" si="98"/>
        <v>1.6372947800511965E-2</v>
      </c>
      <c r="AQ84">
        <f t="shared" si="98"/>
        <v>2.9360810482907479E-2</v>
      </c>
      <c r="AR84">
        <f t="shared" si="98"/>
        <v>0.86066384397221929</v>
      </c>
      <c r="AS84">
        <f t="shared" si="98"/>
        <v>-0.53132174337405158</v>
      </c>
      <c r="AT84">
        <f t="shared" si="98"/>
        <v>-1.7490246991544174</v>
      </c>
      <c r="AU84">
        <f t="shared" si="98"/>
        <v>-0.40338083618414355</v>
      </c>
    </row>
    <row r="85" spans="2:47" x14ac:dyDescent="0.25">
      <c r="B85">
        <f t="shared" si="85"/>
        <v>-2.5074788193824353E-2</v>
      </c>
      <c r="C85">
        <f t="shared" si="86"/>
        <v>7.6479062085961051E-3</v>
      </c>
      <c r="D85">
        <f t="shared" si="87"/>
        <v>1.8240638332720348E-2</v>
      </c>
      <c r="E85">
        <f t="shared" si="88"/>
        <v>7.1098369504976028E-2</v>
      </c>
      <c r="F85">
        <f t="shared" si="89"/>
        <v>6.52583095067958E-3</v>
      </c>
      <c r="G85">
        <f t="shared" si="90"/>
        <v>1.609611432027807E-2</v>
      </c>
      <c r="H85">
        <f t="shared" si="91"/>
        <v>4.6222911542500456E-3</v>
      </c>
      <c r="I85">
        <f t="shared" si="92"/>
        <v>9.7222946573662459E-3</v>
      </c>
      <c r="J85">
        <f t="shared" si="93"/>
        <v>1.1534474315720524E-2</v>
      </c>
      <c r="K85">
        <f t="shared" si="94"/>
        <v>-2.5775008843957125E-2</v>
      </c>
      <c r="M85" s="2">
        <v>-7.4962516850374597E-8</v>
      </c>
      <c r="N85" s="1">
        <v>-1.4900454332318628E-8</v>
      </c>
      <c r="O85" s="1">
        <f t="shared" si="95"/>
        <v>-6.1257127390872303E-9</v>
      </c>
      <c r="P85" s="1">
        <f t="shared" si="96"/>
        <v>-8.7747415932313973E-9</v>
      </c>
      <c r="AK85">
        <v>15</v>
      </c>
      <c r="AL85">
        <f t="shared" ref="AL85:AU85" si="99">AL57-AL$68</f>
        <v>0.29855044527651275</v>
      </c>
      <c r="AM85">
        <f t="shared" si="99"/>
        <v>0.49931470048000043</v>
      </c>
      <c r="AN85">
        <f t="shared" si="99"/>
        <v>-1.778914377417373</v>
      </c>
      <c r="AO85">
        <f t="shared" si="99"/>
        <v>1.7358739653869499</v>
      </c>
      <c r="AP85">
        <f t="shared" si="99"/>
        <v>-0.8252392863225757</v>
      </c>
      <c r="AQ85">
        <f t="shared" si="99"/>
        <v>-1.4120495871173109</v>
      </c>
      <c r="AR85">
        <f t="shared" si="99"/>
        <v>-0.23180427602069967</v>
      </c>
      <c r="AS85">
        <f t="shared" si="99"/>
        <v>1.3816680395093891E-2</v>
      </c>
      <c r="AT85">
        <f t="shared" si="99"/>
        <v>1.1634243112262448</v>
      </c>
      <c r="AU85">
        <f t="shared" si="99"/>
        <v>-1.2559817915443492</v>
      </c>
    </row>
    <row r="86" spans="2:47" x14ac:dyDescent="0.25">
      <c r="B86">
        <f t="shared" si="85"/>
        <v>-4.2144190316953038E-2</v>
      </c>
      <c r="C86">
        <f t="shared" si="86"/>
        <v>8.2201965666564222E-2</v>
      </c>
      <c r="D86">
        <f t="shared" si="87"/>
        <v>7.603683579823288E-2</v>
      </c>
      <c r="E86">
        <f t="shared" si="88"/>
        <v>6.52583095067958E-3</v>
      </c>
      <c r="F86">
        <f t="shared" si="89"/>
        <v>8.1433329497313328E-2</v>
      </c>
      <c r="G86">
        <f t="shared" si="90"/>
        <v>-4.2562480435373038E-3</v>
      </c>
      <c r="H86">
        <f t="shared" si="91"/>
        <v>1.0935048380979123E-2</v>
      </c>
      <c r="I86">
        <f t="shared" si="92"/>
        <v>-8.5144903365562217E-3</v>
      </c>
      <c r="J86">
        <f t="shared" si="93"/>
        <v>1.7789397601107485E-2</v>
      </c>
      <c r="K86">
        <f t="shared" si="94"/>
        <v>1.0834179934270339E-2</v>
      </c>
      <c r="M86" s="2">
        <v>2.0516713155500698E-7</v>
      </c>
      <c r="N86" s="1">
        <v>7.9686483780712262E-10</v>
      </c>
      <c r="O86" s="1">
        <f t="shared" si="95"/>
        <v>1.6765644540951823E-8</v>
      </c>
      <c r="P86" s="1">
        <f t="shared" si="96"/>
        <v>-1.5968779703144699E-8</v>
      </c>
      <c r="AK86">
        <v>16</v>
      </c>
      <c r="AL86">
        <f t="shared" ref="AL86:AU86" si="100">AL58-AL$68</f>
        <v>-0.12410219619026278</v>
      </c>
      <c r="AM86">
        <f t="shared" si="100"/>
        <v>0.72815373758943824</v>
      </c>
      <c r="AN86">
        <f t="shared" si="100"/>
        <v>0.85584312508526705</v>
      </c>
      <c r="AO86">
        <f t="shared" si="100"/>
        <v>2.2125440307817801</v>
      </c>
      <c r="AP86">
        <f t="shared" si="100"/>
        <v>1.1704696104687697</v>
      </c>
      <c r="AQ86">
        <f t="shared" si="100"/>
        <v>0.16131177939383465</v>
      </c>
      <c r="AR86">
        <f t="shared" si="100"/>
        <v>1.8857021871315736</v>
      </c>
      <c r="AS86">
        <f t="shared" si="100"/>
        <v>0.3860517088356693</v>
      </c>
      <c r="AT86">
        <f t="shared" si="100"/>
        <v>0.37143787327390987</v>
      </c>
      <c r="AU86">
        <f t="shared" si="100"/>
        <v>1.4433956027968324</v>
      </c>
    </row>
    <row r="87" spans="2:47" x14ac:dyDescent="0.25">
      <c r="B87">
        <f t="shared" si="85"/>
        <v>5.2032677254039483E-2</v>
      </c>
      <c r="C87">
        <f t="shared" si="86"/>
        <v>-3.2752980893992804E-3</v>
      </c>
      <c r="D87">
        <f t="shared" si="87"/>
        <v>-1.9848810236773149E-3</v>
      </c>
      <c r="E87">
        <f t="shared" si="88"/>
        <v>1.609611432027807E-2</v>
      </c>
      <c r="F87">
        <f t="shared" si="89"/>
        <v>-4.2562480435373038E-3</v>
      </c>
      <c r="G87">
        <f t="shared" si="90"/>
        <v>9.3635102322825833E-2</v>
      </c>
      <c r="H87">
        <f t="shared" si="91"/>
        <v>-6.1875007566759073E-4</v>
      </c>
      <c r="I87">
        <f t="shared" si="92"/>
        <v>8.9450383606090561E-2</v>
      </c>
      <c r="J87">
        <f t="shared" si="93"/>
        <v>3.8553069979247324E-2</v>
      </c>
      <c r="K87">
        <f t="shared" si="94"/>
        <v>-2.4059643582785308E-2</v>
      </c>
      <c r="M87" s="2">
        <v>1.9612614337391065E-8</v>
      </c>
      <c r="N87" s="1">
        <v>-2.9589762927954987E-8</v>
      </c>
      <c r="O87" s="1">
        <f t="shared" si="95"/>
        <v>1.6026842019347291E-9</v>
      </c>
      <c r="P87" s="1">
        <f t="shared" si="96"/>
        <v>-3.1192447129889716E-8</v>
      </c>
      <c r="AK87">
        <v>17</v>
      </c>
      <c r="AL87">
        <f t="shared" ref="AL87:AU87" si="101">AL59-AL$68</f>
        <v>0.94150253619226998</v>
      </c>
      <c r="AM87">
        <f t="shared" si="101"/>
        <v>0.64426084557519991</v>
      </c>
      <c r="AN87">
        <f t="shared" si="101"/>
        <v>-0.8772962989680777</v>
      </c>
      <c r="AO87">
        <f t="shared" si="101"/>
        <v>1.4634986181320158</v>
      </c>
      <c r="AP87">
        <f t="shared" si="101"/>
        <v>0.2674962182621563</v>
      </c>
      <c r="AQ87">
        <f t="shared" si="101"/>
        <v>-0.34130067298084782</v>
      </c>
      <c r="AR87">
        <f t="shared" si="101"/>
        <v>0.18461711882363338</v>
      </c>
      <c r="AS87">
        <f t="shared" si="101"/>
        <v>-0.64375538620122541</v>
      </c>
      <c r="AT87">
        <f t="shared" si="101"/>
        <v>0.79483743141638963</v>
      </c>
      <c r="AU87">
        <f t="shared" si="101"/>
        <v>-8.3639171807752002E-2</v>
      </c>
    </row>
    <row r="88" spans="2:47" x14ac:dyDescent="0.25">
      <c r="B88">
        <f t="shared" si="85"/>
        <v>-1.4240098920783805E-3</v>
      </c>
      <c r="C88">
        <f t="shared" si="86"/>
        <v>1.1886906104814595E-2</v>
      </c>
      <c r="D88">
        <f t="shared" si="87"/>
        <v>3.8788106266051765E-3</v>
      </c>
      <c r="E88">
        <f t="shared" si="88"/>
        <v>4.6222911542500456E-3</v>
      </c>
      <c r="F88">
        <f t="shared" si="89"/>
        <v>1.0935048380979123E-2</v>
      </c>
      <c r="G88">
        <f t="shared" si="90"/>
        <v>-6.1875007566759073E-4</v>
      </c>
      <c r="H88">
        <f t="shared" si="91"/>
        <v>8.5935270374796452E-2</v>
      </c>
      <c r="I88">
        <f t="shared" si="92"/>
        <v>-3.2674737189062995E-4</v>
      </c>
      <c r="J88">
        <f t="shared" si="93"/>
        <v>6.6307234553848121E-3</v>
      </c>
      <c r="K88">
        <f t="shared" si="94"/>
        <v>3.9713105354018839E-3</v>
      </c>
      <c r="M88" s="2">
        <v>1.7260262429167855E-8</v>
      </c>
      <c r="N88" s="1">
        <v>-2.9757837604459951E-9</v>
      </c>
      <c r="O88" s="1">
        <f t="shared" si="95"/>
        <v>1.410457037526934E-9</v>
      </c>
      <c r="P88" s="1">
        <f t="shared" si="96"/>
        <v>-4.3862407979729288E-9</v>
      </c>
      <c r="AK88">
        <v>18</v>
      </c>
      <c r="AL88">
        <f t="shared" ref="AL88:AU88" si="102">AL60-AL$68</f>
        <v>-0.33021959174510579</v>
      </c>
      <c r="AM88">
        <f t="shared" si="102"/>
        <v>0.39708735235313025</v>
      </c>
      <c r="AN88">
        <f t="shared" si="102"/>
        <v>-0.93129053614051149</v>
      </c>
      <c r="AO88">
        <f t="shared" si="102"/>
        <v>0.52142764306920819</v>
      </c>
      <c r="AP88">
        <f t="shared" si="102"/>
        <v>0.77043672808585495</v>
      </c>
      <c r="AQ88">
        <f t="shared" si="102"/>
        <v>0.87793559632508678</v>
      </c>
      <c r="AR88">
        <f t="shared" si="102"/>
        <v>0.33159497127976545</v>
      </c>
      <c r="AS88">
        <f t="shared" si="102"/>
        <v>-1.5618282304035771</v>
      </c>
      <c r="AT88">
        <f t="shared" si="102"/>
        <v>-1.3199334745490585</v>
      </c>
      <c r="AU88">
        <f t="shared" si="102"/>
        <v>-1.2627112708400239</v>
      </c>
    </row>
    <row r="89" spans="2:47" x14ac:dyDescent="0.25">
      <c r="B89">
        <f t="shared" si="85"/>
        <v>5.454986260348018E-2</v>
      </c>
      <c r="C89">
        <f t="shared" si="86"/>
        <v>-7.7955818913822512E-3</v>
      </c>
      <c r="D89">
        <f t="shared" si="87"/>
        <v>-8.2021119116517521E-3</v>
      </c>
      <c r="E89">
        <f t="shared" si="88"/>
        <v>9.7222946573662459E-3</v>
      </c>
      <c r="F89">
        <f t="shared" si="89"/>
        <v>-8.5144903365562217E-3</v>
      </c>
      <c r="G89">
        <f t="shared" si="90"/>
        <v>8.9450383606090561E-2</v>
      </c>
      <c r="H89">
        <f t="shared" si="91"/>
        <v>-3.2674737189062995E-4</v>
      </c>
      <c r="I89">
        <f t="shared" si="92"/>
        <v>8.8603903896671221E-2</v>
      </c>
      <c r="J89">
        <f t="shared" si="93"/>
        <v>3.7506400809867044E-2</v>
      </c>
      <c r="K89">
        <f t="shared" si="94"/>
        <v>-2.3603891313937909E-2</v>
      </c>
      <c r="M89" s="2">
        <v>1.8895558565711105E-8</v>
      </c>
      <c r="N89" s="1">
        <v>-2.9358139647287297E-8</v>
      </c>
      <c r="O89" s="1">
        <f t="shared" si="95"/>
        <v>1.5440885482698001E-9</v>
      </c>
      <c r="P89" s="1">
        <f t="shared" si="96"/>
        <v>-3.0902228195557098E-8</v>
      </c>
      <c r="AK89">
        <v>19</v>
      </c>
      <c r="AL89">
        <f t="shared" ref="AL89:AU89" si="103">AL61-AL$68</f>
        <v>0.88375898307220024</v>
      </c>
      <c r="AM89">
        <f t="shared" si="103"/>
        <v>0.7325154706332605</v>
      </c>
      <c r="AN89">
        <f t="shared" si="103"/>
        <v>-1.3020898055747896</v>
      </c>
      <c r="AO89">
        <f t="shared" si="103"/>
        <v>0.26552779958769535</v>
      </c>
      <c r="AP89">
        <f t="shared" si="103"/>
        <v>0.58352872477882656</v>
      </c>
      <c r="AQ89">
        <f t="shared" si="103"/>
        <v>0.31312611639468213</v>
      </c>
      <c r="AR89">
        <f t="shared" si="103"/>
        <v>-1.1308620635593993</v>
      </c>
      <c r="AS89">
        <f t="shared" si="103"/>
        <v>1.4738839722097579</v>
      </c>
      <c r="AT89">
        <f t="shared" si="103"/>
        <v>-0.47271245174355225</v>
      </c>
      <c r="AU89">
        <f t="shared" si="103"/>
        <v>1.2322817581793029</v>
      </c>
    </row>
    <row r="90" spans="2:47" x14ac:dyDescent="0.25">
      <c r="B90">
        <f t="shared" si="85"/>
        <v>8.0228174599146513E-3</v>
      </c>
      <c r="C90">
        <f t="shared" si="86"/>
        <v>1.879976129726111E-2</v>
      </c>
      <c r="D90">
        <f t="shared" si="87"/>
        <v>1.7058332836921927E-2</v>
      </c>
      <c r="E90">
        <f t="shared" si="88"/>
        <v>1.1534474315720524E-2</v>
      </c>
      <c r="F90">
        <f t="shared" si="89"/>
        <v>1.7789397601107485E-2</v>
      </c>
      <c r="G90">
        <f t="shared" si="90"/>
        <v>3.8553069979247324E-2</v>
      </c>
      <c r="H90">
        <f t="shared" si="91"/>
        <v>6.6307234553848121E-3</v>
      </c>
      <c r="I90">
        <f t="shared" si="92"/>
        <v>3.7506400809867044E-2</v>
      </c>
      <c r="J90">
        <f t="shared" si="93"/>
        <v>3.7683647385401753E-2</v>
      </c>
      <c r="K90">
        <f t="shared" si="94"/>
        <v>-4.3124122049784724E-3</v>
      </c>
      <c r="M90" s="2">
        <v>-9.6629898812502725E-7</v>
      </c>
      <c r="N90" s="1">
        <v>-2.9529139283651049E-8</v>
      </c>
      <c r="O90" s="1">
        <f t="shared" si="95"/>
        <v>-7.8963064075602744E-8</v>
      </c>
      <c r="P90" s="1">
        <f t="shared" si="96"/>
        <v>4.9433924791951698E-8</v>
      </c>
      <c r="AK90">
        <v>20</v>
      </c>
      <c r="AL90">
        <f t="shared" ref="AL90:AU90" si="104">AL62-AL$68</f>
        <v>-1.44124840271148</v>
      </c>
      <c r="AM90">
        <f t="shared" si="104"/>
        <v>0.99291811048800016</v>
      </c>
      <c r="AN90">
        <f t="shared" si="104"/>
        <v>3.337870479438456E-2</v>
      </c>
      <c r="AO90">
        <f t="shared" si="104"/>
        <v>-0.50529316045740125</v>
      </c>
      <c r="AP90">
        <f t="shared" si="104"/>
        <v>-0.17357929511067507</v>
      </c>
      <c r="AQ90">
        <f t="shared" si="104"/>
        <v>0.53556211209558058</v>
      </c>
      <c r="AR90">
        <f t="shared" si="104"/>
        <v>0.48887522713964587</v>
      </c>
      <c r="AS90">
        <f t="shared" si="104"/>
        <v>-0.17755561803310896</v>
      </c>
      <c r="AT90">
        <f t="shared" si="104"/>
        <v>-0.76871822080390062</v>
      </c>
      <c r="AU90">
        <f t="shared" si="104"/>
        <v>-5.4830152735373464E-2</v>
      </c>
    </row>
    <row r="91" spans="2:47" x14ac:dyDescent="0.25">
      <c r="B91">
        <f t="shared" si="85"/>
        <v>-4.7765116138354526E-2</v>
      </c>
      <c r="C91">
        <f t="shared" si="86"/>
        <v>1.1002571221228819E-2</v>
      </c>
      <c r="D91">
        <f t="shared" si="87"/>
        <v>1.3982824712937402E-3</v>
      </c>
      <c r="E91">
        <f t="shared" si="88"/>
        <v>-2.5775008843957125E-2</v>
      </c>
      <c r="F91">
        <f t="shared" si="89"/>
        <v>1.0834179934270339E-2</v>
      </c>
      <c r="G91">
        <f t="shared" si="90"/>
        <v>-2.4059643582785308E-2</v>
      </c>
      <c r="H91">
        <f t="shared" si="91"/>
        <v>3.9713105354018839E-3</v>
      </c>
      <c r="I91">
        <f t="shared" si="92"/>
        <v>-2.3603891313937909E-2</v>
      </c>
      <c r="J91">
        <f t="shared" si="93"/>
        <v>-4.3124122049784724E-3</v>
      </c>
      <c r="K91">
        <f t="shared" si="94"/>
        <v>8.339329285030167E-2</v>
      </c>
      <c r="M91" s="2">
        <v>-3.0067824155130801E-8</v>
      </c>
      <c r="N91" s="1">
        <v>-1.2539144869794716E-10</v>
      </c>
      <c r="O91" s="1">
        <f t="shared" si="95"/>
        <v>-2.4570526871630655E-9</v>
      </c>
      <c r="P91" s="1">
        <f t="shared" si="96"/>
        <v>2.3316612384651183E-9</v>
      </c>
      <c r="AK91">
        <v>21</v>
      </c>
      <c r="AL91">
        <f t="shared" ref="AL91:AU91" si="105">AL63-AL$68</f>
        <v>-0.38108109973224447</v>
      </c>
      <c r="AM91">
        <f t="shared" si="105"/>
        <v>1.0001194032607934</v>
      </c>
      <c r="AN91">
        <f t="shared" si="105"/>
        <v>1.0220864573002268</v>
      </c>
      <c r="AO91">
        <f t="shared" si="105"/>
        <v>-0.51257712070787276</v>
      </c>
      <c r="AP91">
        <f t="shared" si="105"/>
        <v>0.41895218785602439</v>
      </c>
      <c r="AQ91">
        <f t="shared" si="105"/>
        <v>0.15913809360657197</v>
      </c>
      <c r="AR91">
        <f t="shared" si="105"/>
        <v>2.5519463143006037E-2</v>
      </c>
      <c r="AS91">
        <f t="shared" si="105"/>
        <v>-0.15165051926647052</v>
      </c>
      <c r="AT91">
        <f t="shared" si="105"/>
        <v>0.68536542624060193</v>
      </c>
      <c r="AU91">
        <f t="shared" si="105"/>
        <v>-0.19851404734530073</v>
      </c>
    </row>
    <row r="92" spans="2:47" x14ac:dyDescent="0.25">
      <c r="B92" t="s">
        <v>36</v>
      </c>
      <c r="AK92">
        <v>22</v>
      </c>
      <c r="AL92">
        <f t="shared" ref="AL92:AU92" si="106">AL64-AL$68</f>
        <v>-0.34595735102580483</v>
      </c>
      <c r="AM92">
        <f t="shared" si="106"/>
        <v>1.3877040936173699</v>
      </c>
      <c r="AN92">
        <f t="shared" si="106"/>
        <v>0.74264366438658203</v>
      </c>
      <c r="AO92">
        <f t="shared" si="106"/>
        <v>-1.1248424023380654</v>
      </c>
      <c r="AP92">
        <f t="shared" si="106"/>
        <v>-0.76208292729978355</v>
      </c>
      <c r="AQ92">
        <f t="shared" si="106"/>
        <v>-0.38726523455644674</v>
      </c>
      <c r="AR92">
        <f t="shared" si="106"/>
        <v>0.21131733550289772</v>
      </c>
      <c r="AS92">
        <f t="shared" si="106"/>
        <v>-0.90490509951668541</v>
      </c>
      <c r="AT92">
        <f t="shared" si="106"/>
        <v>1.2171318769554584</v>
      </c>
      <c r="AU92">
        <f t="shared" si="106"/>
        <v>-0.5308409947382422</v>
      </c>
    </row>
    <row r="93" spans="2:47" x14ac:dyDescent="0.25">
      <c r="B93">
        <f>N59</f>
        <v>8.1717010000000007E-2</v>
      </c>
      <c r="AK93">
        <v>23</v>
      </c>
      <c r="AL93">
        <f t="shared" ref="AL93:AU93" si="107">AL65-AL$68</f>
        <v>0.39515922510829515</v>
      </c>
      <c r="AM93">
        <f t="shared" si="107"/>
        <v>1.1707876003906528</v>
      </c>
      <c r="AN93">
        <f t="shared" si="107"/>
        <v>-0.16985298349890199</v>
      </c>
      <c r="AO93">
        <f t="shared" si="107"/>
        <v>-1.5843905058059704</v>
      </c>
      <c r="AP93">
        <f t="shared" si="107"/>
        <v>0.74902102402699167</v>
      </c>
      <c r="AQ93">
        <f t="shared" si="107"/>
        <v>1.3116859339518616</v>
      </c>
      <c r="AR93">
        <f t="shared" si="107"/>
        <v>-0.2563700411612842</v>
      </c>
      <c r="AS93">
        <f t="shared" si="107"/>
        <v>1.5667959497120334</v>
      </c>
      <c r="AT93">
        <f t="shared" si="107"/>
        <v>1.8177122254912217</v>
      </c>
      <c r="AU93">
        <f t="shared" si="107"/>
        <v>9.9730426482721943E-2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108">AL66-AL$68</f>
        <v>0.79380424820187767</v>
      </c>
      <c r="AM94">
        <f t="shared" si="108"/>
        <v>1.7878256375977797</v>
      </c>
      <c r="AN94">
        <f t="shared" si="108"/>
        <v>-1.0248912451393513</v>
      </c>
      <c r="AO94">
        <f t="shared" si="108"/>
        <v>-1.3121296037568155</v>
      </c>
      <c r="AP94">
        <f t="shared" si="108"/>
        <v>-0.72963210298288661</v>
      </c>
      <c r="AQ94">
        <f t="shared" si="108"/>
        <v>0.49952538070391028</v>
      </c>
      <c r="AR94">
        <f t="shared" si="108"/>
        <v>-7.9003079332116893E-2</v>
      </c>
      <c r="AS94">
        <f t="shared" si="108"/>
        <v>-0.4168598272175148</v>
      </c>
      <c r="AT94">
        <f t="shared" si="108"/>
        <v>-0.88058150837836424</v>
      </c>
      <c r="AU94">
        <f t="shared" si="108"/>
        <v>0.64909958154255787</v>
      </c>
    </row>
    <row r="95" spans="2:47" x14ac:dyDescent="0.25">
      <c r="B95">
        <f>N28</f>
        <v>0.13684728965076493</v>
      </c>
      <c r="C95">
        <f t="shared" ref="C95:K95" si="109">O28</f>
        <v>-4.2936649931732941E-2</v>
      </c>
      <c r="D95">
        <f t="shared" si="109"/>
        <v>-4.1904021269444862E-2</v>
      </c>
      <c r="E95">
        <f t="shared" si="109"/>
        <v>-2.5074788193824353E-2</v>
      </c>
      <c r="F95">
        <f t="shared" si="109"/>
        <v>-4.2144190316953038E-2</v>
      </c>
      <c r="G95">
        <f t="shared" si="109"/>
        <v>5.2032677254039483E-2</v>
      </c>
      <c r="H95">
        <f t="shared" si="109"/>
        <v>-1.4240098920783805E-3</v>
      </c>
      <c r="I95">
        <f t="shared" si="109"/>
        <v>5.454986260348018E-2</v>
      </c>
      <c r="J95">
        <f t="shared" si="109"/>
        <v>8.0228174599146513E-3</v>
      </c>
      <c r="K95">
        <f t="shared" si="109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110">N29</f>
        <v>-4.2936649931732941E-2</v>
      </c>
      <c r="C96">
        <f t="shared" ref="C96:C104" si="111">O29</f>
        <v>8.3325285417222825E-2</v>
      </c>
      <c r="D96">
        <f t="shared" ref="D96:D104" si="112">P29</f>
        <v>7.7073012784778391E-2</v>
      </c>
      <c r="E96">
        <f t="shared" ref="E96:E104" si="113">Q29</f>
        <v>7.6479062085961051E-3</v>
      </c>
      <c r="F96">
        <f t="shared" ref="F96:F104" si="114">R29</f>
        <v>8.2201965666564222E-2</v>
      </c>
      <c r="G96">
        <f t="shared" ref="G96:G104" si="115">S29</f>
        <v>-3.2752980893992804E-3</v>
      </c>
      <c r="H96">
        <f t="shared" ref="H96:H104" si="116">T29</f>
        <v>1.1886906104814595E-2</v>
      </c>
      <c r="I96">
        <f t="shared" ref="I96:I104" si="117">U29</f>
        <v>-7.7955818913822512E-3</v>
      </c>
      <c r="J96">
        <f t="shared" ref="J96:J104" si="118">V29</f>
        <v>1.879976129726111E-2</v>
      </c>
      <c r="K96">
        <f t="shared" ref="K96:K104" si="119">W29</f>
        <v>1.1002571221228819E-2</v>
      </c>
      <c r="M96" s="2">
        <v>0</v>
      </c>
      <c r="N96" s="1">
        <v>7.916497166971786E-11</v>
      </c>
      <c r="O96" s="1">
        <f t="shared" ref="O96:O104" si="120">M96*$B$106</f>
        <v>0</v>
      </c>
      <c r="P96" s="1">
        <f t="shared" ref="P96:P104" si="121">N96-O96</f>
        <v>7.916497166971786E-11</v>
      </c>
    </row>
    <row r="97" spans="2:16" x14ac:dyDescent="0.25">
      <c r="B97">
        <f t="shared" si="110"/>
        <v>-4.1904021269444862E-2</v>
      </c>
      <c r="C97">
        <f t="shared" si="111"/>
        <v>7.7073012784778391E-2</v>
      </c>
      <c r="D97">
        <f t="shared" si="112"/>
        <v>7.9262603313462215E-2</v>
      </c>
      <c r="E97">
        <f t="shared" si="113"/>
        <v>1.8240638332720348E-2</v>
      </c>
      <c r="F97">
        <f t="shared" si="114"/>
        <v>7.603683579823288E-2</v>
      </c>
      <c r="G97">
        <f t="shared" si="115"/>
        <v>-1.9848810236773149E-3</v>
      </c>
      <c r="H97">
        <f t="shared" si="116"/>
        <v>3.8788106266051765E-3</v>
      </c>
      <c r="I97">
        <f t="shared" si="117"/>
        <v>-8.2021119116517521E-3</v>
      </c>
      <c r="J97">
        <f t="shared" si="118"/>
        <v>1.7058332836921927E-2</v>
      </c>
      <c r="K97">
        <f t="shared" si="119"/>
        <v>1.3982824712937402E-3</v>
      </c>
      <c r="M97" s="2">
        <v>0</v>
      </c>
      <c r="N97" s="1">
        <v>3.4057584039940045E-11</v>
      </c>
      <c r="O97" s="1">
        <f t="shared" si="120"/>
        <v>0</v>
      </c>
      <c r="P97" s="1">
        <f t="shared" si="121"/>
        <v>3.4057584039940045E-11</v>
      </c>
    </row>
    <row r="98" spans="2:16" x14ac:dyDescent="0.25">
      <c r="B98">
        <f t="shared" si="110"/>
        <v>-2.5074788193824353E-2</v>
      </c>
      <c r="C98">
        <f t="shared" si="111"/>
        <v>7.6479062085961051E-3</v>
      </c>
      <c r="D98">
        <f t="shared" si="112"/>
        <v>1.8240638332720348E-2</v>
      </c>
      <c r="E98">
        <f t="shared" si="113"/>
        <v>7.1098369504976028E-2</v>
      </c>
      <c r="F98">
        <f t="shared" si="114"/>
        <v>6.52583095067958E-3</v>
      </c>
      <c r="G98">
        <f t="shared" si="115"/>
        <v>1.609611432027807E-2</v>
      </c>
      <c r="H98">
        <f t="shared" si="116"/>
        <v>4.6222911542500456E-3</v>
      </c>
      <c r="I98">
        <f t="shared" si="117"/>
        <v>9.7222946573662459E-3</v>
      </c>
      <c r="J98">
        <f t="shared" si="118"/>
        <v>1.1534474315720524E-2</v>
      </c>
      <c r="K98">
        <f t="shared" si="119"/>
        <v>-2.5775008843957125E-2</v>
      </c>
      <c r="M98" s="2">
        <v>0</v>
      </c>
      <c r="N98" s="1">
        <v>-1.6790229239919216E-10</v>
      </c>
      <c r="O98" s="1">
        <f t="shared" si="120"/>
        <v>0</v>
      </c>
      <c r="P98" s="1">
        <f t="shared" si="121"/>
        <v>-1.6790229239919216E-10</v>
      </c>
    </row>
    <row r="99" spans="2:16" x14ac:dyDescent="0.25">
      <c r="B99">
        <f t="shared" si="110"/>
        <v>-4.2144190316953038E-2</v>
      </c>
      <c r="C99">
        <f t="shared" si="111"/>
        <v>8.2201965666564222E-2</v>
      </c>
      <c r="D99">
        <f t="shared" si="112"/>
        <v>7.603683579823288E-2</v>
      </c>
      <c r="E99">
        <f t="shared" si="113"/>
        <v>6.52583095067958E-3</v>
      </c>
      <c r="F99">
        <f t="shared" si="114"/>
        <v>8.1433329497313328E-2</v>
      </c>
      <c r="G99">
        <f t="shared" si="115"/>
        <v>-4.2562480435373038E-3</v>
      </c>
      <c r="H99">
        <f t="shared" si="116"/>
        <v>1.0935048380979123E-2</v>
      </c>
      <c r="I99">
        <f t="shared" si="117"/>
        <v>-8.5144903365562217E-3</v>
      </c>
      <c r="J99">
        <f t="shared" si="118"/>
        <v>1.7789397601107485E-2</v>
      </c>
      <c r="K99">
        <f t="shared" si="119"/>
        <v>1.0834179934270339E-2</v>
      </c>
      <c r="M99" s="2">
        <v>2.4105430108598003E-9</v>
      </c>
      <c r="N99" s="1">
        <v>7.9631138174364721E-11</v>
      </c>
      <c r="O99" s="1">
        <f t="shared" si="120"/>
        <v>0</v>
      </c>
      <c r="P99" s="1">
        <f t="shared" si="121"/>
        <v>7.9631138174364721E-11</v>
      </c>
    </row>
    <row r="100" spans="2:16" x14ac:dyDescent="0.25">
      <c r="B100">
        <f t="shared" si="110"/>
        <v>5.2032677254039483E-2</v>
      </c>
      <c r="C100">
        <f t="shared" si="111"/>
        <v>-3.2752980893992804E-3</v>
      </c>
      <c r="D100">
        <f t="shared" si="112"/>
        <v>-1.9848810236773149E-3</v>
      </c>
      <c r="E100">
        <f t="shared" si="113"/>
        <v>1.609611432027807E-2</v>
      </c>
      <c r="F100">
        <f t="shared" si="114"/>
        <v>-4.2562480435373038E-3</v>
      </c>
      <c r="G100">
        <f t="shared" si="115"/>
        <v>9.3635102322825833E-2</v>
      </c>
      <c r="H100">
        <f t="shared" si="116"/>
        <v>-6.1875007566759073E-4</v>
      </c>
      <c r="I100">
        <f t="shared" si="117"/>
        <v>8.9450383606090561E-2</v>
      </c>
      <c r="J100">
        <f t="shared" si="118"/>
        <v>3.8553069979247324E-2</v>
      </c>
      <c r="K100">
        <f t="shared" si="119"/>
        <v>-2.4059643582785308E-2</v>
      </c>
      <c r="M100" s="2">
        <v>0</v>
      </c>
      <c r="N100" s="1">
        <v>9.5910788814892687E-11</v>
      </c>
      <c r="O100" s="1">
        <f t="shared" si="120"/>
        <v>0</v>
      </c>
      <c r="P100" s="1">
        <f t="shared" si="121"/>
        <v>9.5910788814892687E-11</v>
      </c>
    </row>
    <row r="101" spans="2:16" x14ac:dyDescent="0.25">
      <c r="B101">
        <f t="shared" si="110"/>
        <v>-1.4240098920783805E-3</v>
      </c>
      <c r="C101">
        <f t="shared" si="111"/>
        <v>1.1886906104814595E-2</v>
      </c>
      <c r="D101">
        <f t="shared" si="112"/>
        <v>3.8788106266051765E-3</v>
      </c>
      <c r="E101">
        <f t="shared" si="113"/>
        <v>4.6222911542500456E-3</v>
      </c>
      <c r="F101">
        <f t="shared" si="114"/>
        <v>1.0935048380979123E-2</v>
      </c>
      <c r="G101">
        <f t="shared" si="115"/>
        <v>-6.1875007566759073E-4</v>
      </c>
      <c r="H101">
        <f t="shared" si="116"/>
        <v>8.5935270374796452E-2</v>
      </c>
      <c r="I101">
        <f t="shared" si="117"/>
        <v>-3.2674737189062995E-4</v>
      </c>
      <c r="J101">
        <f t="shared" si="118"/>
        <v>6.6307234553848121E-3</v>
      </c>
      <c r="K101">
        <f t="shared" si="119"/>
        <v>3.9713105354018839E-3</v>
      </c>
      <c r="M101" s="2">
        <v>0</v>
      </c>
      <c r="N101" s="1">
        <v>3.5197327729788458E-11</v>
      </c>
      <c r="O101" s="1">
        <f t="shared" si="120"/>
        <v>0</v>
      </c>
      <c r="P101" s="1">
        <f t="shared" si="121"/>
        <v>3.5197327729788458E-11</v>
      </c>
    </row>
    <row r="102" spans="2:16" x14ac:dyDescent="0.25">
      <c r="B102">
        <f t="shared" si="110"/>
        <v>5.454986260348018E-2</v>
      </c>
      <c r="C102">
        <f t="shared" si="111"/>
        <v>-7.7955818913822512E-3</v>
      </c>
      <c r="D102">
        <f t="shared" si="112"/>
        <v>-8.2021119116517521E-3</v>
      </c>
      <c r="E102">
        <f t="shared" si="113"/>
        <v>9.7222946573662459E-3</v>
      </c>
      <c r="F102">
        <f t="shared" si="114"/>
        <v>-8.5144903365562217E-3</v>
      </c>
      <c r="G102">
        <f t="shared" si="115"/>
        <v>8.9450383606090561E-2</v>
      </c>
      <c r="H102">
        <f t="shared" si="116"/>
        <v>-3.2674737189062995E-4</v>
      </c>
      <c r="I102">
        <f t="shared" si="117"/>
        <v>8.8603903896671221E-2</v>
      </c>
      <c r="J102">
        <f t="shared" si="118"/>
        <v>3.7506400809867044E-2</v>
      </c>
      <c r="K102">
        <f t="shared" si="119"/>
        <v>-2.3603891313937909E-2</v>
      </c>
      <c r="M102" s="2">
        <v>0</v>
      </c>
      <c r="N102" s="1">
        <v>9.6523867204261521E-11</v>
      </c>
      <c r="O102" s="1">
        <f t="shared" si="120"/>
        <v>0</v>
      </c>
      <c r="P102" s="1">
        <f t="shared" si="121"/>
        <v>9.6523867204261521E-11</v>
      </c>
    </row>
    <row r="103" spans="2:16" x14ac:dyDescent="0.25">
      <c r="B103">
        <f t="shared" si="110"/>
        <v>8.0228174599146513E-3</v>
      </c>
      <c r="C103">
        <f t="shared" si="111"/>
        <v>1.879976129726111E-2</v>
      </c>
      <c r="D103">
        <f t="shared" si="112"/>
        <v>1.7058332836921927E-2</v>
      </c>
      <c r="E103">
        <f t="shared" si="113"/>
        <v>1.1534474315720524E-2</v>
      </c>
      <c r="F103">
        <f t="shared" si="114"/>
        <v>1.7789397601107485E-2</v>
      </c>
      <c r="G103">
        <f t="shared" si="115"/>
        <v>3.8553069979247324E-2</v>
      </c>
      <c r="H103">
        <f t="shared" si="116"/>
        <v>6.6307234553848121E-3</v>
      </c>
      <c r="I103">
        <f t="shared" si="117"/>
        <v>3.7506400809867044E-2</v>
      </c>
      <c r="J103">
        <f t="shared" si="118"/>
        <v>3.7683647385401753E-2</v>
      </c>
      <c r="K103">
        <f t="shared" si="119"/>
        <v>-4.3124122049784724E-3</v>
      </c>
      <c r="M103" s="2">
        <v>0</v>
      </c>
      <c r="N103" s="1">
        <v>5.7115868641350286E-11</v>
      </c>
      <c r="O103" s="1">
        <f t="shared" si="120"/>
        <v>0</v>
      </c>
      <c r="P103" s="1">
        <f t="shared" si="121"/>
        <v>5.7115868641350286E-11</v>
      </c>
    </row>
    <row r="104" spans="2:16" x14ac:dyDescent="0.25">
      <c r="B104">
        <f t="shared" si="110"/>
        <v>-4.7765116138354526E-2</v>
      </c>
      <c r="C104">
        <f t="shared" si="111"/>
        <v>1.1002571221228819E-2</v>
      </c>
      <c r="D104">
        <f t="shared" si="112"/>
        <v>1.3982824712937402E-3</v>
      </c>
      <c r="E104">
        <f t="shared" si="113"/>
        <v>-2.5775008843957125E-2</v>
      </c>
      <c r="F104">
        <f t="shared" si="114"/>
        <v>1.0834179934270339E-2</v>
      </c>
      <c r="G104">
        <f t="shared" si="115"/>
        <v>-2.4059643582785308E-2</v>
      </c>
      <c r="H104">
        <f t="shared" si="116"/>
        <v>3.9713105354018839E-3</v>
      </c>
      <c r="I104">
        <f t="shared" si="117"/>
        <v>-2.3603891313937909E-2</v>
      </c>
      <c r="J104">
        <f t="shared" si="118"/>
        <v>-4.3124122049784724E-3</v>
      </c>
      <c r="K104">
        <f t="shared" si="119"/>
        <v>8.339329285030167E-2</v>
      </c>
      <c r="M104" s="2">
        <v>3.5448451170955186E-9</v>
      </c>
      <c r="N104" s="1">
        <v>1.4597702582709875E-10</v>
      </c>
      <c r="O104" s="1">
        <f t="shared" si="120"/>
        <v>0</v>
      </c>
      <c r="P104" s="1">
        <f t="shared" si="121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2020-11-28T10:36:09Z</dcterms:created>
  <dcterms:modified xsi:type="dcterms:W3CDTF">2020-11-30T23:04:17Z</dcterms:modified>
</cp:coreProperties>
</file>