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6" activeTab="8"/>
  </bookViews>
  <sheets>
    <sheet name="Daten" sheetId="1" r:id="rId1"/>
    <sheet name="Anova wolf" sheetId="5" r:id="rId2"/>
    <sheet name="Anova Kontrast" sheetId="6" r:id="rId3"/>
    <sheet name="Anova Nachtbilder" sheetId="18" r:id="rId4"/>
    <sheet name="Daten Nachtbilder" sheetId="9" r:id="rId5"/>
    <sheet name="Kontrast 100%" sheetId="7" r:id="rId6"/>
    <sheet name="Anova 2fak Wolf&amp;Methode" sheetId="8" r:id="rId7"/>
    <sheet name="Methoden gemittelt" sheetId="2" r:id="rId8"/>
    <sheet name="Anova Methoden gemittelt" sheetId="3" r:id="rId9"/>
  </sheets>
  <definedNames>
    <definedName name="_xlchart.0" hidden="1">Daten!$A$29</definedName>
    <definedName name="_xlchart.1" hidden="1">Daten!$A$30</definedName>
    <definedName name="_xlchart.10" hidden="1">Daten!$A$39</definedName>
    <definedName name="_xlchart.11" hidden="1">Daten!$A$40</definedName>
    <definedName name="_xlchart.12" hidden="1">Daten!$A$41</definedName>
    <definedName name="_xlchart.13" hidden="1">Daten!$A$42</definedName>
    <definedName name="_xlchart.14" hidden="1">Daten!$A$43</definedName>
    <definedName name="_xlchart.15" hidden="1">Daten!$A$44</definedName>
    <definedName name="_xlchart.16" hidden="1">Daten!$A$45</definedName>
    <definedName name="_xlchart.17" hidden="1">Daten!$A$46</definedName>
    <definedName name="_xlchart.18" hidden="1">Daten!$A$47</definedName>
    <definedName name="_xlchart.19" hidden="1">Daten!$A$48</definedName>
    <definedName name="_xlchart.2" hidden="1">Daten!$A$31</definedName>
    <definedName name="_xlchart.20" hidden="1">Daten!$A$49</definedName>
    <definedName name="_xlchart.21" hidden="1">Daten!$B$29:$Y$29</definedName>
    <definedName name="_xlchart.22" hidden="1">Daten!$B$30:$Y$30</definedName>
    <definedName name="_xlchart.23" hidden="1">Daten!$B$31:$Y$31</definedName>
    <definedName name="_xlchart.24" hidden="1">Daten!$B$32:$Y$32</definedName>
    <definedName name="_xlchart.25" hidden="1">Daten!$B$33:$Y$33</definedName>
    <definedName name="_xlchart.26" hidden="1">Daten!$B$34:$Y$34</definedName>
    <definedName name="_xlchart.27" hidden="1">Daten!$B$35:$Y$35</definedName>
    <definedName name="_xlchart.28" hidden="1">Daten!$B$36:$Y$36</definedName>
    <definedName name="_xlchart.29" hidden="1">Daten!$B$37:$Y$37</definedName>
    <definedName name="_xlchart.3" hidden="1">Daten!$A$32</definedName>
    <definedName name="_xlchart.30" hidden="1">Daten!$B$38:$Y$38</definedName>
    <definedName name="_xlchart.31" hidden="1">Daten!$B$39:$Y$39</definedName>
    <definedName name="_xlchart.32" hidden="1">Daten!$B$40:$Y$40</definedName>
    <definedName name="_xlchart.33" hidden="1">Daten!$B$41:$Y$41</definedName>
    <definedName name="_xlchart.34" hidden="1">Daten!$B$42:$Y$42</definedName>
    <definedName name="_xlchart.35" hidden="1">Daten!$B$43:$Y$43</definedName>
    <definedName name="_xlchart.36" hidden="1">Daten!$B$44:$Y$44</definedName>
    <definedName name="_xlchart.37" hidden="1">Daten!$B$45:$Y$45</definedName>
    <definedName name="_xlchart.38" hidden="1">Daten!$B$46:$Y$46</definedName>
    <definedName name="_xlchart.39" hidden="1">Daten!$B$47:$Y$47</definedName>
    <definedName name="_xlchart.4" hidden="1">Daten!$A$33</definedName>
    <definedName name="_xlchart.40" hidden="1">Daten!$B$48:$Y$48</definedName>
    <definedName name="_xlchart.41" hidden="1">Daten!$B$49:$Y$49</definedName>
    <definedName name="_xlchart.42" hidden="1">Daten!$B$54</definedName>
    <definedName name="_xlchart.43" hidden="1">Daten!$B$55:$B$78</definedName>
    <definedName name="_xlchart.44" hidden="1">Daten!$C$54</definedName>
    <definedName name="_xlchart.45" hidden="1">Daten!$C$55:$C$78</definedName>
    <definedName name="_xlchart.46" hidden="1">Daten!$D$54</definedName>
    <definedName name="_xlchart.47" hidden="1">Daten!$D$55:$D$78</definedName>
    <definedName name="_xlchart.48" hidden="1">Daten!$E$54</definedName>
    <definedName name="_xlchart.49" hidden="1">Daten!$E$55:$E$78</definedName>
    <definedName name="_xlchart.5" hidden="1">Daten!$A$34</definedName>
    <definedName name="_xlchart.50" hidden="1">Daten!$F$54</definedName>
    <definedName name="_xlchart.51" hidden="1">Daten!$F$55:$F$78</definedName>
    <definedName name="_xlchart.52" hidden="1">Daten!$G$54</definedName>
    <definedName name="_xlchart.53" hidden="1">Daten!$G$55:$G$78</definedName>
    <definedName name="_xlchart.54" hidden="1">Daten!$H$54</definedName>
    <definedName name="_xlchart.55" hidden="1">Daten!$H$55:$H$78</definedName>
    <definedName name="_xlchart.56" hidden="1">Daten!$I$55:$I$78</definedName>
    <definedName name="_xlchart.57" hidden="1">Daten!$J$55:$J$78</definedName>
    <definedName name="_xlchart.58" hidden="1">Daten!$K$55:$K$78</definedName>
    <definedName name="_xlchart.59" hidden="1">Daten!$L$55:$L$78</definedName>
    <definedName name="_xlchart.6" hidden="1">Daten!$A$35</definedName>
    <definedName name="_xlchart.60" hidden="1">Daten!$M$55:$M$78</definedName>
    <definedName name="_xlchart.61" hidden="1">Daten!$N$55:$N$78</definedName>
    <definedName name="_xlchart.62" hidden="1">Daten!$O$55:$O$78</definedName>
    <definedName name="_xlchart.63" hidden="1">Daten!$P$55:$P$78</definedName>
    <definedName name="_xlchart.64" hidden="1">Daten!$Q$55:$Q$78</definedName>
    <definedName name="_xlchart.65" hidden="1">Daten!$R$55:$R$78</definedName>
    <definedName name="_xlchart.66" hidden="1">Daten!$S$55:$S$78</definedName>
    <definedName name="_xlchart.67" hidden="1">Daten!$T$55:$T$78</definedName>
    <definedName name="_xlchart.68" hidden="1">Daten!$U$55:$U$78</definedName>
    <definedName name="_xlchart.69" hidden="1">Daten!$V$55:$V$78</definedName>
    <definedName name="_xlchart.7" hidden="1">Daten!$A$36</definedName>
    <definedName name="_xlchart.70" hidden="1">'Methoden gemittelt'!$B$1</definedName>
    <definedName name="_xlchart.71" hidden="1">'Methoden gemittelt'!$B$2:$B$25</definedName>
    <definedName name="_xlchart.72" hidden="1">'Methoden gemittelt'!$C$1</definedName>
    <definedName name="_xlchart.73" hidden="1">'Methoden gemittelt'!$C$2:$C$25</definedName>
    <definedName name="_xlchart.74" hidden="1">'Methoden gemittelt'!$D$1</definedName>
    <definedName name="_xlchart.75" hidden="1">'Methoden gemittelt'!$D$2:$D$25</definedName>
    <definedName name="_xlchart.76" hidden="1">'Methoden gemittelt'!$B$1</definedName>
    <definedName name="_xlchart.77" hidden="1">'Methoden gemittelt'!$B$2:$B$25</definedName>
    <definedName name="_xlchart.78" hidden="1">'Methoden gemittelt'!$C$1</definedName>
    <definedName name="_xlchart.79" hidden="1">'Methoden gemittelt'!$C$2:$C$25</definedName>
    <definedName name="_xlchart.8" hidden="1">Daten!$A$37</definedName>
    <definedName name="_xlchart.80" hidden="1">'Methoden gemittelt'!$D$1</definedName>
    <definedName name="_xlchart.81" hidden="1">'Methoden gemittelt'!$D$2:$D$25</definedName>
    <definedName name="_xlchart.9" hidden="1">Daten!$A$38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D28" i="2"/>
  <c r="B28" i="2"/>
  <c r="D27" i="2"/>
  <c r="C27" i="2"/>
  <c r="B27" i="2"/>
  <c r="O5" i="9" l="1"/>
  <c r="P5" i="9"/>
  <c r="Q5" i="9"/>
  <c r="R5" i="9"/>
  <c r="S5" i="9"/>
  <c r="T5" i="9"/>
  <c r="N5" i="9"/>
  <c r="O4" i="9"/>
  <c r="P4" i="9"/>
  <c r="Q4" i="9"/>
  <c r="R4" i="9"/>
  <c r="S4" i="9"/>
  <c r="T4" i="9"/>
  <c r="N4" i="9"/>
  <c r="O3" i="9"/>
  <c r="P3" i="9"/>
  <c r="Q3" i="9"/>
  <c r="R3" i="9"/>
  <c r="S3" i="9"/>
  <c r="T3" i="9"/>
  <c r="N3" i="9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</calcChain>
</file>

<file path=xl/sharedStrings.xml><?xml version="1.0" encoding="utf-8"?>
<sst xmlns="http://schemas.openxmlformats.org/spreadsheetml/2006/main" count="474" uniqueCount="107">
  <si>
    <t>O1</t>
  </si>
  <si>
    <t>O2</t>
  </si>
  <si>
    <t>O3</t>
  </si>
  <si>
    <t>O4</t>
  </si>
  <si>
    <t>O5</t>
  </si>
  <si>
    <t>O6</t>
  </si>
  <si>
    <t>O7</t>
  </si>
  <si>
    <t>D1</t>
  </si>
  <si>
    <t>D2</t>
  </si>
  <si>
    <t>D3</t>
  </si>
  <si>
    <t>D4</t>
  </si>
  <si>
    <t>D5</t>
  </si>
  <si>
    <t>D6</t>
  </si>
  <si>
    <t>D7</t>
  </si>
  <si>
    <t>SW1</t>
  </si>
  <si>
    <t>SW2</t>
  </si>
  <si>
    <t>SW3</t>
  </si>
  <si>
    <t>SW4</t>
  </si>
  <si>
    <t>SW5</t>
  </si>
  <si>
    <t>SW6</t>
  </si>
  <si>
    <t>SW7</t>
  </si>
  <si>
    <t>wolf1</t>
  </si>
  <si>
    <t>wolf2</t>
  </si>
  <si>
    <t>wolf3</t>
  </si>
  <si>
    <t>wolf4</t>
  </si>
  <si>
    <t>wolf5</t>
  </si>
  <si>
    <t>wolf6</t>
  </si>
  <si>
    <t>wolf7</t>
  </si>
  <si>
    <t>wolf8</t>
  </si>
  <si>
    <t>wolf9</t>
  </si>
  <si>
    <t>wolf10</t>
  </si>
  <si>
    <t>wolf11</t>
  </si>
  <si>
    <t>wolf12</t>
  </si>
  <si>
    <t>wolf13</t>
  </si>
  <si>
    <t>wolf14</t>
  </si>
  <si>
    <t>wolf15</t>
  </si>
  <si>
    <t>wolf16</t>
  </si>
  <si>
    <t>wolf17</t>
  </si>
  <si>
    <t>wolf18</t>
  </si>
  <si>
    <t>wolf19</t>
  </si>
  <si>
    <t>wolf20</t>
  </si>
  <si>
    <t>wolf21</t>
  </si>
  <si>
    <t>wolf22</t>
  </si>
  <si>
    <t>wolf23</t>
  </si>
  <si>
    <t>wolf24</t>
  </si>
  <si>
    <t>o</t>
  </si>
  <si>
    <t>D</t>
  </si>
  <si>
    <t>SW</t>
  </si>
  <si>
    <t>O</t>
  </si>
  <si>
    <t>Anova: Einfaktorielle Varianzanalyse</t>
  </si>
  <si>
    <t>ZUSAMMENFASSUNG</t>
  </si>
  <si>
    <t>Gruppen</t>
  </si>
  <si>
    <t>Anzahl</t>
  </si>
  <si>
    <t>Summe</t>
  </si>
  <si>
    <t>Mittelwert</t>
  </si>
  <si>
    <t>Varianz</t>
  </si>
  <si>
    <t>ANOVA</t>
  </si>
  <si>
    <t>Streuungsursache</t>
  </si>
  <si>
    <t>Quadratsummen (SS)</t>
  </si>
  <si>
    <t>Freiheitsgrade (df)</t>
  </si>
  <si>
    <t>Mittlere Quadratsumme (MS)</t>
  </si>
  <si>
    <t>Prüfgröße (F)</t>
  </si>
  <si>
    <t>P-Wert</t>
  </si>
  <si>
    <t>kritischer F-Wert</t>
  </si>
  <si>
    <t>Unterschiede zwischen den Gruppen</t>
  </si>
  <si>
    <t>Innerhalb der Gruppen</t>
  </si>
  <si>
    <t>Gesamt</t>
  </si>
  <si>
    <t>Nullhypothese:</t>
  </si>
  <si>
    <t>AlternativH</t>
  </si>
  <si>
    <t>Die Mittewerte sind gleich</t>
  </si>
  <si>
    <t>Die Mittelwerte sind verschieden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</si>
  <si>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</si>
  <si>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</si>
  <si>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</si>
  <si>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</si>
  <si>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</si>
  <si>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</si>
  <si>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</si>
  <si>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</si>
  <si>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</si>
  <si>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</si>
  <si>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</si>
  <si>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</si>
  <si>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</si>
  <si>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</si>
  <si>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</si>
  <si>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</si>
  <si>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</si>
  <si>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</si>
  <si>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</si>
  <si>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</si>
  <si>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</si>
  <si>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</si>
  <si>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</si>
  <si>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</si>
  <si>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d</t>
  </si>
  <si>
    <t>Anova: Zweifaktorielle Varianzanalyse ohne Messwiederholung</t>
  </si>
  <si>
    <t>Zeilen</t>
  </si>
  <si>
    <t>Spalten</t>
  </si>
  <si>
    <t>Zufallsfehler</t>
  </si>
  <si>
    <t xml:space="preserve">beim betrachten von nur Nachtbildern hat der Kontrass einen Einfluss </t>
  </si>
  <si>
    <t>bei anderen bildern aber auch</t>
  </si>
  <si>
    <t xml:space="preserve">100% ist ambesten </t>
  </si>
  <si>
    <t>das nehm ich also</t>
  </si>
  <si>
    <t>Methode hat keinen Einfluss</t>
  </si>
  <si>
    <t>Nachtbilder enfärben und SW machen, ist das gleche und nachts eh schon passiert</t>
  </si>
  <si>
    <t>Methode: Farbmethoden O D 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</si>
</sst>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_xlchart.21</cx:f>
      </cx:numDim>
    </cx:data>
    <cx:data id="1">
      <cx:numDim type="val">
        <cx:f dir="row">_xlchart.22</cx:f>
      </cx:numDim>
    </cx:data>
    <cx:data id="2">
      <cx:numDim type="val">
        <cx:f dir="row">_xlchart.23</cx:f>
      </cx:numDim>
    </cx:data>
    <cx:data id="3">
      <cx:numDim type="val">
        <cx:f dir="row">_xlchart.24</cx:f>
      </cx:numDim>
    </cx:data>
    <cx:data id="4">
      <cx:numDim type="val">
        <cx:f dir="row">_xlchart.25</cx:f>
      </cx:numDim>
    </cx:data>
    <cx:data id="5">
      <cx:numDim type="val">
        <cx:f dir="row">_xlchart.26</cx:f>
      </cx:numDim>
    </cx:data>
    <cx:data id="6">
      <cx:numDim type="val">
        <cx:f dir="row">_xlchart.27</cx:f>
      </cx:numDim>
    </cx:data>
    <cx:data id="7">
      <cx:numDim type="val">
        <cx:f dir="row">_xlchart.28</cx:f>
      </cx:numDim>
    </cx:data>
    <cx:data id="8">
      <cx:numDim type="val">
        <cx:f dir="row">_xlchart.29</cx:f>
      </cx:numDim>
    </cx:data>
    <cx:data id="9">
      <cx:numDim type="val">
        <cx:f dir="row">_xlchart.30</cx:f>
      </cx:numDim>
    </cx:data>
    <cx:data id="10">
      <cx:numDim type="val">
        <cx:f dir="row">_xlchart.31</cx:f>
      </cx:numDim>
    </cx:data>
    <cx:data id="11">
      <cx:numDim type="val">
        <cx:f dir="row">_xlchart.32</cx:f>
      </cx:numDim>
    </cx:data>
    <cx:data id="12">
      <cx:numDim type="val">
        <cx:f dir="row">_xlchart.33</cx:f>
      </cx:numDim>
    </cx:data>
    <cx:data id="13">
      <cx:numDim type="val">
        <cx:f dir="row">_xlchart.34</cx:f>
      </cx:numDim>
    </cx:data>
    <cx:data id="14">
      <cx:numDim type="val">
        <cx:f dir="row">_xlchart.35</cx:f>
      </cx:numDim>
    </cx:data>
    <cx:data id="15">
      <cx:numDim type="val">
        <cx:f dir="row">_xlchart.36</cx:f>
      </cx:numDim>
    </cx:data>
    <cx:data id="16">
      <cx:numDim type="val">
        <cx:f dir="row">_xlchart.37</cx:f>
      </cx:numDim>
    </cx:data>
    <cx:data id="17">
      <cx:numDim type="val">
        <cx:f dir="row">_xlchart.38</cx:f>
      </cx:numDim>
    </cx:data>
    <cx:data id="18">
      <cx:numDim type="val">
        <cx:f dir="row">_xlchart.39</cx:f>
      </cx:numDim>
    </cx:data>
    <cx:data id="19">
      <cx:numDim type="val">
        <cx:f dir="row">_xlchart.40</cx:f>
      </cx:numDim>
    </cx:data>
    <cx:data id="20">
      <cx:numDim type="val">
        <cx:f dir="row">_xlchart.41</cx:f>
      </cx:numDim>
    </cx:data>
  </cx:chartData>
  <cx:chart>
    <cx:title pos="t" align="ctr" overlay="0"/>
    <cx:plotArea>
      <cx:plotAreaRegion>
        <cx:series layoutId="boxWhisker" uniqueId="{19560217-59B3-45F2-ADDA-567B2A4D0DF5}">
          <cx:tx>
            <cx:txData>
              <cx:f>_xlchart.0</cx:f>
              <cx:v>O1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E0BBD52-EAEC-45F3-80FE-1672631C8087}">
          <cx:tx>
            <cx:txData>
              <cx:f>_xlchart.1</cx:f>
              <cx:v>O2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38A92C7-0AF7-47C1-936E-B408DEECB59E}">
          <cx:tx>
            <cx:txData>
              <cx:f>_xlchart.2</cx:f>
              <cx:v>O3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ED4CC15-191E-4067-97C0-55E2D1C84CFB}">
          <cx:tx>
            <cx:txData>
              <cx:f>_xlchart.3</cx:f>
              <cx:v>O4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B1C310D-70EF-4BFC-B22A-80DBA5A34D91}">
          <cx:tx>
            <cx:txData>
              <cx:f>_xlchart.4</cx:f>
              <cx:v>O5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6B65E807-AF70-402B-8380-D6F9F4CB0A74}">
          <cx:tx>
            <cx:txData>
              <cx:f>_xlchart.5</cx:f>
              <cx:v>O6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7299B96-9688-49EF-9DF4-465F882BAD79}">
          <cx:tx>
            <cx:txData>
              <cx:f>_xlchart.6</cx:f>
              <cx:v>O7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1359610A-B328-4B21-808A-90B53F85EC84}">
          <cx:tx>
            <cx:txData>
              <cx:f>_xlchart.7</cx:f>
              <cx:v>D1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9EA71CC6-C793-4AC6-81C1-E3179A822F37}">
          <cx:tx>
            <cx:txData>
              <cx:f>_xlchart.8</cx:f>
              <cx:v>D2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FC19F7D-82B2-4795-8A59-5E2653D71EB0}">
          <cx:tx>
            <cx:txData>
              <cx:f>_xlchart.9</cx:f>
              <cx:v>D3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A104E38E-A5E0-474F-8351-272923307733}">
          <cx:tx>
            <cx:txData>
              <cx:f>_xlchart.10</cx:f>
              <cx:v>D4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F223627B-D3F5-4205-841C-23839AFDC618}">
          <cx:tx>
            <cx:txData>
              <cx:f>_xlchart.11</cx:f>
              <cx:v>D5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F90DF1A0-28DF-4C79-AC99-A762B174E63F}">
          <cx:tx>
            <cx:txData>
              <cx:f>_xlchart.12</cx:f>
              <cx:v>D6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70512B2C-6166-4E8A-8031-3929E80A7B50}">
          <cx:tx>
            <cx:txData>
              <cx:f>_xlchart.13</cx:f>
              <cx:v>D7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528F7092-EC75-4A2C-B6D7-1FC5145AF5D1}">
          <cx:tx>
            <cx:txData>
              <cx:f>_xlchart.14</cx:f>
              <cx:v>SW1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5B70EF4F-AAE7-45D3-91C2-F35B327EFEC7}">
          <cx:tx>
            <cx:txData>
              <cx:f>_xlchart.15</cx:f>
              <cx:v>SW2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BA8A10AC-4835-44DC-ABCF-004D84AC8698}">
          <cx:tx>
            <cx:txData>
              <cx:f>_xlchart.16</cx:f>
              <cx:v>SW3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CBEA54F9-BB55-4800-894A-B0FA6C7A73EF}">
          <cx:tx>
            <cx:txData>
              <cx:f>_xlchart.17</cx:f>
              <cx:v>SW4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4361EAC9-CA0E-4C5E-A38C-33F7274FE170}">
          <cx:tx>
            <cx:txData>
              <cx:f>_xlchart.18</cx:f>
              <cx:v>SW5</cx:v>
            </cx:txData>
          </cx:tx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AE36100A-2BC9-40ED-A435-9D24DB2D492A}">
          <cx:tx>
            <cx:txData>
              <cx:f>_xlchart.19</cx:f>
              <cx:v>SW6</cx:v>
            </cx:txData>
          </cx:tx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E5090D84-D70D-4006-A563-B203E0C24010}">
          <cx:tx>
            <cx:txData>
              <cx:f>_xlchart.20</cx:f>
              <cx:v>SW7</cx:v>
            </cx:txData>
          </cx:tx>
          <cx:dataId val="2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_xlchart.77</cx:f>
      </cx:numDim>
    </cx:data>
    <cx:data id="1">
      <cx:numDim type="val">
        <cx:f>_xlchart.79</cx:f>
      </cx:numDim>
    </cx:data>
    <cx:data id="2">
      <cx:numDim type="val">
        <cx:f>_xlchart.81</cx:f>
      </cx:numDim>
    </cx:data>
  </cx:chartData>
  <cx:chart>
    <cx:title pos="t" align="ctr" overlay="0"/>
    <cx:plotArea>
      <cx:plotAreaRegion>
        <cx:series layoutId="boxWhisker" uniqueId="{207660B8-2301-4971-AC42-D1646EF44F97}">
          <cx:tx>
            <cx:txData>
              <cx:f>_xlchart.76</cx:f>
              <cx:v>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FEF09BC-94CE-4C9B-801D-2C33C3A1ABB5}">
          <cx:tx>
            <cx:txData>
              <cx:f>_xlchart.78</cx:f>
              <cx:v>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AB66014-039B-449E-85ED-33650AC7123E}">
          <cx:tx>
            <cx:txData>
              <cx:f>_xlchart.80</cx:f>
              <cx:v>SW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_xlchart.43</cx:f>
      </cx:numDim>
    </cx:data>
    <cx:data id="1">
      <cx:numDim type="val">
        <cx:f>_xlchart.45</cx:f>
      </cx:numDim>
    </cx:data>
    <cx:data id="2">
      <cx:numDim type="val">
        <cx:f>_xlchart.47</cx:f>
      </cx:numDim>
    </cx:data>
    <cx:data id="3">
      <cx:numDim type="val">
        <cx:f>_xlchart.49</cx:f>
      </cx:numDim>
    </cx:data>
    <cx:data id="4">
      <cx:numDim type="val">
        <cx:f>_xlchart.51</cx:f>
      </cx:numDim>
    </cx:data>
    <cx:data id="5">
      <cx:numDim type="val">
        <cx:f>_xlchart.53</cx:f>
      </cx:numDim>
    </cx:data>
    <cx:data id="6">
      <cx:numDim type="val">
        <cx:f>_xlchart.55</cx:f>
      </cx:numDim>
    </cx:data>
  </cx:chartData>
  <cx:chart>
    <cx:title pos="t" align="ctr" overlay="0"/>
    <cx:plotArea>
      <cx:plotAreaRegion>
        <cx:series layoutId="boxWhisker" uniqueId="{8D2156AB-7315-401D-A58F-30F2211D06A7}">
          <cx:tx>
            <cx:txData>
              <cx:f>_xlchart.42</cx:f>
              <cx:v>10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FCECCA6-0208-4C7F-9A2A-7E50B7EC4405}">
          <cx:tx>
            <cx:txData>
              <cx:f>_xlchart.44</cx:f>
              <cx:v>40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6E1C748-2EDA-4C55-B362-429E2C8D32C3}">
          <cx:tx>
            <cx:txData>
              <cx:f>_xlchart.46</cx:f>
              <cx:v>70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D8CB5D7-EA42-4EA3-8B8D-94DBE689ED53}">
          <cx:tx>
            <cx:txData>
              <cx:f>_xlchart.48</cx:f>
              <cx:v>100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AF7D3D4-7D56-4178-8908-F8724D79E5DE}">
          <cx:tx>
            <cx:txData>
              <cx:f>_xlchart.50</cx:f>
              <cx:v>130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9B78328E-82B4-48A1-890B-88CC67849ED2}">
          <cx:tx>
            <cx:txData>
              <cx:f>_xlchart.52</cx:f>
              <cx:v>160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8943AA97-A506-4066-A809-CD72FFBBB7B5}">
          <cx:tx>
            <cx:txData>
              <cx:f>_xlchart.54</cx:f>
              <cx:v>190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_xlchart.56</cx:f>
      </cx:numDim>
    </cx:data>
    <cx:data id="1">
      <cx:numDim type="val">
        <cx:f>_xlchart.57</cx:f>
      </cx:numDim>
    </cx:data>
    <cx:data id="2">
      <cx:numDim type="val">
        <cx:f>_xlchart.58</cx:f>
      </cx:numDim>
    </cx:data>
    <cx:data id="3">
      <cx:numDim type="val">
        <cx:f>_xlchart.59</cx:f>
      </cx:numDim>
    </cx:data>
    <cx:data id="4">
      <cx:numDim type="val">
        <cx:f>_xlchart.60</cx:f>
      </cx:numDim>
    </cx:data>
    <cx:data id="5">
      <cx:numDim type="val">
        <cx:f>_xlchart.61</cx:f>
      </cx:numDim>
    </cx:data>
    <cx:data id="6">
      <cx:numDim type="val">
        <cx:f>_xlchart.62</cx:f>
      </cx:numDim>
    </cx:data>
  </cx:chartData>
  <cx:chart>
    <cx:title pos="t" align="ctr" overlay="0"/>
    <cx:plotArea>
      <cx:plotAreaRegion>
        <cx:series layoutId="boxWhisker" uniqueId="{F5A042FC-8E60-4115-A7D7-61CCEC3D90BB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ED25AA4-A637-41A0-8F5E-9EFFB10A741F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D279A54-0B69-47DB-91E3-5F160D129976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0FA21B7-61D1-47DD-AF47-04FA1E6FD0CC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7686CF4-8D20-44CE-A5BE-A1A7B7E26C2A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5E5E439-D206-4912-8C6B-B97CDC5BE5D2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5A0FB59C-26BE-4347-BD61-357E8C3FD59D}"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_xlchart.63</cx:f>
      </cx:numDim>
    </cx:data>
    <cx:data id="1">
      <cx:numDim type="val">
        <cx:f>_xlchart.64</cx:f>
      </cx:numDim>
    </cx:data>
    <cx:data id="2">
      <cx:numDim type="val">
        <cx:f>_xlchart.65</cx:f>
      </cx:numDim>
    </cx:data>
    <cx:data id="3">
      <cx:numDim type="val">
        <cx:f>_xlchart.66</cx:f>
      </cx:numDim>
    </cx:data>
    <cx:data id="4">
      <cx:numDim type="val">
        <cx:f>_xlchart.67</cx:f>
      </cx:numDim>
    </cx:data>
    <cx:data id="5">
      <cx:numDim type="val">
        <cx:f>_xlchart.68</cx:f>
      </cx:numDim>
    </cx:data>
    <cx:data id="6">
      <cx:numDim type="val">
        <cx:f>_xlchart.69</cx:f>
      </cx:numDim>
    </cx:data>
  </cx:chartData>
  <cx:chart>
    <cx:title pos="t" align="ctr" overlay="0"/>
    <cx:plotArea>
      <cx:plotAreaRegion>
        <cx:series layoutId="boxWhisker" uniqueId="{7A1F6769-4E3A-4B44-B20C-362C28EE3B0A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1B569AB-780D-4D5D-959B-E2710205592D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765497E-4F18-4D11-AB08-D3BF55EEA3F4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FB59C02-E613-4E7D-BE85-4121C370D611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0579B96-DFE7-405C-9750-14D2D9C0FAFF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1949DFC-7526-4BEE-BD2D-DF921AA04299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6087CB65-6871-478B-B61A-CED447A4DF27}">
          <cx:dataId val="6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'Anova wolf'!$A$5:$A$28</c:f>
              <c:strCache>
                <c:ptCount val="24"/>
                <c:pt idx="0">
                  <c:v>wolf1</c:v>
                </c:pt>
                <c:pt idx="1">
                  <c:v>wolf2</c:v>
                </c:pt>
                <c:pt idx="2">
                  <c:v>wolf3</c:v>
                </c:pt>
                <c:pt idx="3">
                  <c:v>wolf4</c:v>
                </c:pt>
                <c:pt idx="4">
                  <c:v>wolf5</c:v>
                </c:pt>
                <c:pt idx="5">
                  <c:v>wolf6</c:v>
                </c:pt>
                <c:pt idx="6">
                  <c:v>wolf7</c:v>
                </c:pt>
                <c:pt idx="7">
                  <c:v>wolf8</c:v>
                </c:pt>
                <c:pt idx="8">
                  <c:v>wolf9</c:v>
                </c:pt>
                <c:pt idx="9">
                  <c:v>wolf10</c:v>
                </c:pt>
                <c:pt idx="10">
                  <c:v>wolf11</c:v>
                </c:pt>
                <c:pt idx="11">
                  <c:v>wolf12</c:v>
                </c:pt>
                <c:pt idx="12">
                  <c:v>wolf13</c:v>
                </c:pt>
                <c:pt idx="13">
                  <c:v>wolf14</c:v>
                </c:pt>
                <c:pt idx="14">
                  <c:v>wolf15</c:v>
                </c:pt>
                <c:pt idx="15">
                  <c:v>wolf16</c:v>
                </c:pt>
                <c:pt idx="16">
                  <c:v>wolf17</c:v>
                </c:pt>
                <c:pt idx="17">
                  <c:v>wolf18</c:v>
                </c:pt>
                <c:pt idx="18">
                  <c:v>wolf19</c:v>
                </c:pt>
                <c:pt idx="19">
                  <c:v>wolf20</c:v>
                </c:pt>
                <c:pt idx="20">
                  <c:v>wolf21</c:v>
                </c:pt>
                <c:pt idx="21">
                  <c:v>wolf22</c:v>
                </c:pt>
                <c:pt idx="22">
                  <c:v>wolf23</c:v>
                </c:pt>
                <c:pt idx="23">
                  <c:v>wolf24</c:v>
                </c:pt>
              </c:strCache>
            </c:strRef>
          </c:cat>
          <c:val>
            <c:numRef>
              <c:f>'Anova wolf'!$D$5:$D$28</c:f>
              <c:numCache>
                <c:formatCode>General</c:formatCode>
                <c:ptCount val="24"/>
                <c:pt idx="0">
                  <c:v>43.506190476190483</c:v>
                </c:pt>
                <c:pt idx="1">
                  <c:v>76.352380952380969</c:v>
                </c:pt>
                <c:pt idx="2">
                  <c:v>52.52523809523808</c:v>
                </c:pt>
                <c:pt idx="3">
                  <c:v>60.332857142857144</c:v>
                </c:pt>
                <c:pt idx="4">
                  <c:v>88.621904761904787</c:v>
                </c:pt>
                <c:pt idx="5">
                  <c:v>79.145238095238099</c:v>
                </c:pt>
                <c:pt idx="6">
                  <c:v>70.418095238095262</c:v>
                </c:pt>
                <c:pt idx="7">
                  <c:v>35.695238095238103</c:v>
                </c:pt>
                <c:pt idx="8">
                  <c:v>26.406190476190474</c:v>
                </c:pt>
                <c:pt idx="9">
                  <c:v>52.89142857142857</c:v>
                </c:pt>
                <c:pt idx="10">
                  <c:v>34.001428571428576</c:v>
                </c:pt>
                <c:pt idx="11">
                  <c:v>97.764761904761883</c:v>
                </c:pt>
                <c:pt idx="12">
                  <c:v>17.337619047619043</c:v>
                </c:pt>
                <c:pt idx="13">
                  <c:v>65.94142857142856</c:v>
                </c:pt>
                <c:pt idx="14">
                  <c:v>70.87</c:v>
                </c:pt>
                <c:pt idx="15">
                  <c:v>38.109523809523814</c:v>
                </c:pt>
                <c:pt idx="16">
                  <c:v>35.565238095238094</c:v>
                </c:pt>
                <c:pt idx="17">
                  <c:v>23.152380952380955</c:v>
                </c:pt>
                <c:pt idx="18">
                  <c:v>4.1933333333333334</c:v>
                </c:pt>
                <c:pt idx="19">
                  <c:v>5.701428571428572</c:v>
                </c:pt>
                <c:pt idx="20">
                  <c:v>15.178571428571429</c:v>
                </c:pt>
                <c:pt idx="21">
                  <c:v>10.482380952380952</c:v>
                </c:pt>
                <c:pt idx="22">
                  <c:v>82.536666666666662</c:v>
                </c:pt>
                <c:pt idx="23">
                  <c:v>63.021428571428572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9-495B-B0AB-014AB5CD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126655"/>
        <c:axId val="842115839"/>
      </c:barChart>
      <c:catAx>
        <c:axId val="84212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2115839"/>
        <c:crosses val="autoZero"/>
        <c:auto val="1"/>
        <c:lblAlgn val="ctr"/>
        <c:lblOffset val="100"/>
        <c:noMultiLvlLbl val="0"/>
      </c:catAx>
      <c:valAx>
        <c:axId val="84211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212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'Anova Kontrast'!$D$4</c:f>
              <c:strCache>
                <c:ptCount val="1"/>
                <c:pt idx="0">
                  <c:v>Mittelwert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'Anova Kontrast'!$A$5:$A$11</c:f>
              <c:numCache>
                <c:formatCode>General</c:formatCode>
                <c:ptCount val="7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</c:numCache>
            </c:numRef>
          </c:xVal>
          <c:yVal>
            <c:numRef>
              <c:f>'Anova Kontrast'!$D$5:$D$11</c:f>
              <c:numCache>
                <c:formatCode>General</c:formatCode>
                <c:ptCount val="7"/>
                <c:pt idx="0">
                  <c:v>43.03458333333333</c:v>
                </c:pt>
                <c:pt idx="1">
                  <c:v>61.825833333333321</c:v>
                </c:pt>
                <c:pt idx="2">
                  <c:v>65.619166666666658</c:v>
                </c:pt>
                <c:pt idx="3">
                  <c:v>68.02791666666667</c:v>
                </c:pt>
                <c:pt idx="4">
                  <c:v>63.112916666666656</c:v>
                </c:pt>
                <c:pt idx="5">
                  <c:v>47.784166666666664</c:v>
                </c:pt>
                <c:pt idx="6">
                  <c:v>26.571250000000003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E-4AE3-93ED-AA45C4D09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96191"/>
        <c:axId val="726494943"/>
      </c:scatterChart>
      <c:valAx>
        <c:axId val="72649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94943"/>
        <c:crosses val="autoZero"/>
        <c:crossBetween val="midCat"/>
      </c:valAx>
      <c:valAx>
        <c:axId val="7264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9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'Anova Kontrast'!$A$26:$A$32</c:f>
              <c:numCache>
                <c:formatCode>General</c:formatCode>
                <c:ptCount val="7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</c:numCache>
            </c:numRef>
          </c:xVal>
          <c:yVal>
            <c:numRef>
              <c:f>'Anova Kontrast'!$D$26:$D$32</c:f>
              <c:numCache>
                <c:formatCode>General</c:formatCode>
                <c:ptCount val="7"/>
                <c:pt idx="0">
                  <c:v>40.141666666666673</c:v>
                </c:pt>
                <c:pt idx="1">
                  <c:v>57.165833333333325</c:v>
                </c:pt>
                <c:pt idx="2">
                  <c:v>59.80333333333332</c:v>
                </c:pt>
                <c:pt idx="3">
                  <c:v>55.516666666666673</c:v>
                </c:pt>
                <c:pt idx="4">
                  <c:v>44.992500000000007</c:v>
                </c:pt>
                <c:pt idx="5">
                  <c:v>24.688749999999999</c:v>
                </c:pt>
                <c:pt idx="6">
                  <c:v>14.567500000000001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0-4805-BA48-E4238509D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38079"/>
        <c:axId val="835250559"/>
      </c:scatterChart>
      <c:valAx>
        <c:axId val="83523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250559"/>
        <c:crosses val="autoZero"/>
        <c:crossBetween val="midCat"/>
      </c:valAx>
      <c:valAx>
        <c:axId val="83525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23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'Anova Kontrast'!$A$47:$A$53</c:f>
              <c:numCache>
                <c:formatCode>General</c:formatCode>
                <c:ptCount val="7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160</c:v>
                </c:pt>
                <c:pt idx="6">
                  <c:v>190</c:v>
                </c:pt>
              </c:numCache>
            </c:numRef>
          </c:xVal>
          <c:yVal>
            <c:numRef>
              <c:f>'Anova Kontrast'!$D$47:$D$53</c:f>
              <c:numCache>
                <c:formatCode>General</c:formatCode>
                <c:ptCount val="7"/>
                <c:pt idx="0">
                  <c:v>28.522916666666664</c:v>
                </c:pt>
                <c:pt idx="1">
                  <c:v>47.709583333333335</c:v>
                </c:pt>
                <c:pt idx="2">
                  <c:v>53.881666666666661</c:v>
                </c:pt>
                <c:pt idx="3">
                  <c:v>62.825833333333321</c:v>
                </c:pt>
                <c:pt idx="4">
                  <c:v>57.990416666666668</c:v>
                </c:pt>
                <c:pt idx="5">
                  <c:v>44.544999999999995</c:v>
                </c:pt>
                <c:pt idx="6">
                  <c:v>37.704583333333332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9-4F5B-94E6-734C0AA04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72479"/>
        <c:axId val="726480383"/>
      </c:scatterChart>
      <c:valAx>
        <c:axId val="72647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80383"/>
        <c:crosses val="autoZero"/>
        <c:crossBetween val="midCat"/>
      </c:valAx>
      <c:valAx>
        <c:axId val="72648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7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_xlchart.71</cx:f>
      </cx:numDim>
    </cx:data>
    <cx:data id="1">
      <cx:numDim type="val">
        <cx:f>_xlchart.73</cx:f>
      </cx:numDim>
    </cx:data>
    <cx:data id="2">
      <cx:numDim type="val">
        <cx:f>_xlchart.75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de-DE"/>
              <a:t>Farbmethoden gemittelt über Kontraststufen</a:t>
            </a:r>
          </a:p>
        </cx:rich>
      </cx:tx>
    </cx:title>
    <cx:plotArea>
      <cx:plotAreaRegion>
        <cx:series layoutId="boxWhisker" uniqueId="{207660B8-2301-4971-AC42-D1646EF44F97}">
          <cx:tx>
            <cx:txData>
              <cx:f>_xlchart.70</cx:f>
              <cx:v>O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FEF09BC-94CE-4C9B-801D-2C33C3A1ABB5}">
          <cx:tx>
            <cx:txData>
              <cx:f>_xlchart.72</cx:f>
              <cx:v>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AB66014-039B-449E-85ED-33650AC7123E}">
          <cx:tx>
            <cx:txData>
              <cx:f>_xlchart.74</cx:f>
              <cx:v>SW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213360</xdr:colOff>
      <xdr:row>31</xdr:row>
      <xdr:rowOff>156210</xdr:rowOff>
    </xdr:from>
    <xdr:to>
      <xdr:col>24</xdr:col>
      <xdr:colOff>106680</xdr:colOff>
      <xdr:row>45</xdr:row>
      <xdr:rowOff>175260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Diagramm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78</xdr:row>
      <xdr:rowOff>179070</xdr:rowOff>
    </xdr:from>
    <xdr:to>
      <xdr:col>11</xdr:col>
      <xdr:colOff>228600</xdr:colOff>
      <xdr:row>93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Diagramm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6</xdr:col>
      <xdr:colOff>205740</xdr:colOff>
      <xdr:row>93</xdr:row>
      <xdr:rowOff>179070</xdr:rowOff>
    </xdr:from>
    <xdr:to>
      <xdr:col>16</xdr:col>
      <xdr:colOff>335280</xdr:colOff>
      <xdr:row>108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8" name="Diagramm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14</xdr:col>
      <xdr:colOff>563880</xdr:colOff>
      <xdr:row>78</xdr:row>
      <xdr:rowOff>179070</xdr:rowOff>
    </xdr:from>
    <xdr:to>
      <xdr:col>22</xdr:col>
      <xdr:colOff>259080</xdr:colOff>
      <xdr:row>93</xdr:row>
      <xdr:rowOff>179070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9" name="Diagramm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7</xdr:row>
      <xdr:rowOff>148590</xdr:rowOff>
    </xdr:from>
    <xdr:to>
      <xdr:col>11</xdr:col>
      <xdr:colOff>784860</xdr:colOff>
      <xdr:row>22</xdr:row>
      <xdr:rowOff>148590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624840</xdr:colOff>
      <xdr:row>1</xdr:row>
      <xdr:rowOff>163830</xdr:rowOff>
    </xdr:from>
    <xdr:to>
      <xdr:col>13</xdr:col>
      <xdr:colOff>441960</xdr:colOff>
      <xdr:row>16</xdr:row>
      <xdr:rowOff>140970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594360</xdr:colOff>
      <xdr:row>21</xdr:row>
      <xdr:rowOff>49530</xdr:rowOff>
    </xdr:from>
    <xdr:to>
      <xdr:col>13</xdr:col>
      <xdr:colOff>411480</xdr:colOff>
      <xdr:row>36</xdr:row>
      <xdr:rowOff>26670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45</xdr:row>
      <xdr:rowOff>118110</xdr:rowOff>
    </xdr:from>
    <xdr:to>
      <xdr:col>13</xdr:col>
      <xdr:colOff>83820</xdr:colOff>
      <xdr:row>60</xdr:row>
      <xdr:rowOff>102870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0</xdr:row>
      <xdr:rowOff>38100</xdr:rowOff>
    </xdr:from>
    <xdr:to>
      <xdr:col>8</xdr:col>
      <xdr:colOff>472440</xdr:colOff>
      <xdr:row>24</xdr:row>
      <xdr:rowOff>167640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Diagramm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0</xdr:row>
      <xdr:rowOff>45720</xdr:rowOff>
    </xdr:from>
    <xdr:to>
      <xdr:col>12</xdr:col>
      <xdr:colOff>746760</xdr:colOff>
      <xdr:row>15</xdr:row>
      <xdr:rowOff>15240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Y103"/>
  <sheetViews>
    <sheetView topLeftCell="A37" workbookViewId="0">
      <selection activeCell="Q53" sqref="Q53"/>
    </sheetView>
  </sheetViews>
  <sheetFormatPr baseColWidth="10" defaultColWidth="8.88671875" defaultRowHeight="14.4" x14ac:dyDescent="0.3"/>
  <cols>
    <col min="2" max="8" width="5.44140625" bestFit="1" customWidth="1"/>
    <col min="9" max="9" width="13.33203125" customWidth="1"/>
    <col min="10" max="15" width="5.44140625" bestFit="1" customWidth="1"/>
    <col min="16" max="16" width="12.77734375" customWidth="1"/>
    <col min="17" max="22" width="5.44140625" bestFit="1" customWidth="1"/>
  </cols>
  <sheetData>
    <row r="1" spans="1:2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3">
      <c r="A2" t="s">
        <v>71</v>
      </c>
      <c r="B2" s="1">
        <v>51.57</v>
      </c>
      <c r="C2" s="1">
        <v>85.04</v>
      </c>
      <c r="D2" s="1">
        <v>75.260000000000005</v>
      </c>
      <c r="E2" s="1">
        <v>63.02</v>
      </c>
      <c r="F2" s="1">
        <v>72.36</v>
      </c>
      <c r="G2" s="1">
        <v>64.08</v>
      </c>
      <c r="H2" s="1">
        <v>27.46</v>
      </c>
      <c r="I2" s="1">
        <v>41.98</v>
      </c>
      <c r="J2" s="1">
        <v>78.760000000000005</v>
      </c>
      <c r="K2" s="1">
        <v>70.5</v>
      </c>
      <c r="L2" s="1">
        <v>71.790000000000006</v>
      </c>
      <c r="M2" s="1">
        <v>42.96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63.21</v>
      </c>
      <c r="T2" s="1">
        <v>42.46</v>
      </c>
      <c r="U2" s="1">
        <v>35.35</v>
      </c>
      <c r="V2" s="1">
        <v>27.83</v>
      </c>
    </row>
    <row r="3" spans="1:22" x14ac:dyDescent="0.3">
      <c r="A3" t="s">
        <v>72</v>
      </c>
      <c r="B3" s="1">
        <v>78.61</v>
      </c>
      <c r="C3" s="1">
        <v>81.69</v>
      </c>
      <c r="D3" s="1">
        <v>88.49</v>
      </c>
      <c r="E3" s="1">
        <v>87.53</v>
      </c>
      <c r="F3" s="1">
        <v>89.13</v>
      </c>
      <c r="G3" s="1">
        <v>86</v>
      </c>
      <c r="H3" s="1">
        <v>39.47</v>
      </c>
      <c r="I3" s="1">
        <v>66.2</v>
      </c>
      <c r="J3" s="1">
        <v>80.95</v>
      </c>
      <c r="K3" s="1">
        <v>84.29</v>
      </c>
      <c r="L3" s="1">
        <v>88.08</v>
      </c>
      <c r="M3" s="1">
        <v>82.47</v>
      </c>
      <c r="N3" s="1">
        <v>66.38</v>
      </c>
      <c r="O3" s="1">
        <v>56.74</v>
      </c>
      <c r="P3" s="1">
        <v>51.25</v>
      </c>
      <c r="Q3" s="1">
        <v>73.180000000000007</v>
      </c>
      <c r="R3" s="1">
        <v>80.44</v>
      </c>
      <c r="S3" s="1">
        <v>86.08</v>
      </c>
      <c r="T3" s="1">
        <v>86.4</v>
      </c>
      <c r="U3" s="1">
        <v>76.739999999999995</v>
      </c>
      <c r="V3" s="1">
        <v>73.28</v>
      </c>
    </row>
    <row r="4" spans="1:22" x14ac:dyDescent="0.3">
      <c r="A4" t="s">
        <v>73</v>
      </c>
      <c r="B4" s="1">
        <v>36.58</v>
      </c>
      <c r="C4" s="1">
        <v>64.91</v>
      </c>
      <c r="D4" s="1">
        <v>67.28</v>
      </c>
      <c r="E4" s="1">
        <v>65.97</v>
      </c>
      <c r="F4" s="1">
        <v>69.510000000000005</v>
      </c>
      <c r="G4" s="1">
        <v>65.67</v>
      </c>
      <c r="H4" s="1">
        <v>0</v>
      </c>
      <c r="I4" s="1">
        <v>0</v>
      </c>
      <c r="J4" s="1">
        <v>61.89</v>
      </c>
      <c r="K4" s="1">
        <v>66.069999999999993</v>
      </c>
      <c r="L4" s="1">
        <v>72.69</v>
      </c>
      <c r="M4" s="1">
        <v>63.8</v>
      </c>
      <c r="N4" s="1">
        <v>60.24</v>
      </c>
      <c r="O4" s="1">
        <v>0</v>
      </c>
      <c r="P4" s="1">
        <v>57.74</v>
      </c>
      <c r="Q4" s="1">
        <v>60.33</v>
      </c>
      <c r="R4" s="1">
        <v>70.52</v>
      </c>
      <c r="S4" s="1">
        <v>75.650000000000006</v>
      </c>
      <c r="T4" s="1">
        <v>77.3</v>
      </c>
      <c r="U4" s="1">
        <v>66.88</v>
      </c>
      <c r="V4" s="1">
        <v>0</v>
      </c>
    </row>
    <row r="5" spans="1:22" x14ac:dyDescent="0.3">
      <c r="A5" t="s">
        <v>74</v>
      </c>
      <c r="B5" s="1">
        <v>42.87</v>
      </c>
      <c r="C5" s="1">
        <v>86.91</v>
      </c>
      <c r="D5" s="1">
        <v>82.98</v>
      </c>
      <c r="E5" s="1">
        <v>59.89</v>
      </c>
      <c r="F5" s="1">
        <v>65.319999999999993</v>
      </c>
      <c r="G5" s="1">
        <v>52.28</v>
      </c>
      <c r="H5" s="1">
        <v>61.12</v>
      </c>
      <c r="I5" s="1">
        <v>45.55</v>
      </c>
      <c r="J5" s="1">
        <v>75.069999999999993</v>
      </c>
      <c r="K5" s="1">
        <v>83.62</v>
      </c>
      <c r="L5" s="1">
        <v>28.66</v>
      </c>
      <c r="M5" s="1">
        <v>53.59</v>
      </c>
      <c r="N5" s="1">
        <v>0</v>
      </c>
      <c r="O5" s="1">
        <v>0</v>
      </c>
      <c r="P5" s="1">
        <v>0</v>
      </c>
      <c r="Q5" s="1">
        <v>90.02</v>
      </c>
      <c r="R5" s="1">
        <v>94.91</v>
      </c>
      <c r="S5" s="1">
        <v>92.6</v>
      </c>
      <c r="T5" s="1">
        <v>90.39</v>
      </c>
      <c r="U5" s="1">
        <v>87.92</v>
      </c>
      <c r="V5" s="1">
        <v>73.290000000000006</v>
      </c>
    </row>
    <row r="6" spans="1:22" x14ac:dyDescent="0.3">
      <c r="A6" t="s">
        <v>75</v>
      </c>
      <c r="B6" s="1">
        <v>95.67</v>
      </c>
      <c r="C6" s="1">
        <v>97.95</v>
      </c>
      <c r="D6" s="1">
        <v>98.22</v>
      </c>
      <c r="E6" s="1">
        <v>93.76</v>
      </c>
      <c r="F6" s="1">
        <v>88.19</v>
      </c>
      <c r="G6" s="1">
        <v>88.37</v>
      </c>
      <c r="H6" s="1">
        <v>75.790000000000006</v>
      </c>
      <c r="I6" s="1">
        <v>95</v>
      </c>
      <c r="J6" s="1">
        <v>96.63</v>
      </c>
      <c r="K6" s="1">
        <v>93.48</v>
      </c>
      <c r="L6" s="1">
        <v>94.34</v>
      </c>
      <c r="M6" s="1">
        <v>85.36</v>
      </c>
      <c r="N6" s="1">
        <v>76.319999999999993</v>
      </c>
      <c r="O6" s="1">
        <v>80.900000000000006</v>
      </c>
      <c r="P6" s="1">
        <v>55.41</v>
      </c>
      <c r="Q6" s="1">
        <v>86.65</v>
      </c>
      <c r="R6" s="1">
        <v>90.2</v>
      </c>
      <c r="S6" s="1">
        <v>91.92</v>
      </c>
      <c r="T6" s="1">
        <v>94.09</v>
      </c>
      <c r="U6" s="1">
        <v>96.19</v>
      </c>
      <c r="V6" s="1">
        <v>86.62</v>
      </c>
    </row>
    <row r="7" spans="1:22" x14ac:dyDescent="0.3">
      <c r="A7" t="s">
        <v>76</v>
      </c>
      <c r="B7" s="1">
        <v>95.66</v>
      </c>
      <c r="C7" s="1">
        <v>94.71</v>
      </c>
      <c r="D7" s="1">
        <v>92.31</v>
      </c>
      <c r="E7" s="1">
        <v>89.81</v>
      </c>
      <c r="F7" s="1">
        <v>85.01</v>
      </c>
      <c r="G7" s="1">
        <v>79.98</v>
      </c>
      <c r="H7" s="1">
        <v>54.16</v>
      </c>
      <c r="I7" s="1">
        <v>93.35</v>
      </c>
      <c r="J7" s="1">
        <v>89.63</v>
      </c>
      <c r="K7" s="1">
        <v>89.91</v>
      </c>
      <c r="L7" s="1">
        <v>70.319999999999993</v>
      </c>
      <c r="M7" s="1">
        <v>69.55</v>
      </c>
      <c r="N7" s="1">
        <v>80.47</v>
      </c>
      <c r="O7" s="1">
        <v>63.73</v>
      </c>
      <c r="P7" s="1">
        <v>92.72</v>
      </c>
      <c r="Q7" s="1">
        <v>95.29</v>
      </c>
      <c r="R7" s="1">
        <v>95.49</v>
      </c>
      <c r="S7" s="1">
        <v>95.04</v>
      </c>
      <c r="T7" s="1">
        <v>83.47</v>
      </c>
      <c r="U7" s="1">
        <v>51.44</v>
      </c>
      <c r="V7" s="1">
        <v>0</v>
      </c>
    </row>
    <row r="8" spans="1:22" x14ac:dyDescent="0.3">
      <c r="A8" t="s">
        <v>77</v>
      </c>
      <c r="B8" s="1">
        <v>93.89</v>
      </c>
      <c r="C8" s="1">
        <v>86.61</v>
      </c>
      <c r="D8" s="1">
        <v>89.45</v>
      </c>
      <c r="E8" s="1">
        <v>85.12</v>
      </c>
      <c r="F8" s="1">
        <v>90.98</v>
      </c>
      <c r="G8" s="1">
        <v>66.7</v>
      </c>
      <c r="H8" s="1">
        <v>0</v>
      </c>
      <c r="I8" s="1">
        <v>81.290000000000006</v>
      </c>
      <c r="J8" s="1">
        <v>95.13</v>
      </c>
      <c r="K8" s="1">
        <v>84.89</v>
      </c>
      <c r="L8" s="1">
        <v>78.23</v>
      </c>
      <c r="M8" s="1">
        <v>60.4</v>
      </c>
      <c r="N8" s="1">
        <v>0</v>
      </c>
      <c r="O8" s="1">
        <v>0</v>
      </c>
      <c r="P8" s="1">
        <v>84.36</v>
      </c>
      <c r="Q8" s="1">
        <v>94.12</v>
      </c>
      <c r="R8" s="1">
        <v>88.97</v>
      </c>
      <c r="S8" s="1">
        <v>86.12</v>
      </c>
      <c r="T8" s="1">
        <v>88.9</v>
      </c>
      <c r="U8" s="1">
        <v>88.2</v>
      </c>
      <c r="V8" s="1">
        <v>35.42</v>
      </c>
    </row>
    <row r="9" spans="1:22" x14ac:dyDescent="0.3">
      <c r="A9" t="s">
        <v>78</v>
      </c>
      <c r="B9" s="1">
        <v>0</v>
      </c>
      <c r="C9" s="1">
        <v>51.67</v>
      </c>
      <c r="D9" s="1">
        <v>54.2</v>
      </c>
      <c r="E9" s="1">
        <v>78.75</v>
      </c>
      <c r="F9" s="1">
        <v>73.09</v>
      </c>
      <c r="G9" s="1">
        <v>0</v>
      </c>
      <c r="H9" s="1">
        <v>0</v>
      </c>
      <c r="I9" s="1">
        <v>0</v>
      </c>
      <c r="J9" s="1">
        <v>56.6</v>
      </c>
      <c r="K9" s="1">
        <v>53.69</v>
      </c>
      <c r="L9" s="1">
        <v>59.14</v>
      </c>
      <c r="M9" s="1">
        <v>0</v>
      </c>
      <c r="N9" s="1">
        <v>0</v>
      </c>
      <c r="O9" s="1">
        <v>0</v>
      </c>
      <c r="P9" s="1">
        <v>0</v>
      </c>
      <c r="Q9" s="1">
        <v>80.13</v>
      </c>
      <c r="R9" s="1">
        <v>89.7</v>
      </c>
      <c r="S9" s="1">
        <v>83.2</v>
      </c>
      <c r="T9" s="1">
        <v>69.430000000000007</v>
      </c>
      <c r="U9" s="1">
        <v>0</v>
      </c>
      <c r="V9" s="1">
        <v>0</v>
      </c>
    </row>
    <row r="10" spans="1:22" x14ac:dyDescent="0.3">
      <c r="A10" t="s">
        <v>79</v>
      </c>
      <c r="B10" s="1">
        <v>42.6</v>
      </c>
      <c r="C10" s="1">
        <v>52.92</v>
      </c>
      <c r="D10" s="1">
        <v>32.78</v>
      </c>
      <c r="E10" s="1">
        <v>57.16</v>
      </c>
      <c r="F10" s="1">
        <v>55.04</v>
      </c>
      <c r="G10" s="1">
        <v>0</v>
      </c>
      <c r="H10" s="1">
        <v>0</v>
      </c>
      <c r="I10" s="1">
        <v>38.06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35.74</v>
      </c>
      <c r="Q10" s="1">
        <v>31.26</v>
      </c>
      <c r="R10" s="1">
        <v>27.9</v>
      </c>
      <c r="S10" s="1">
        <v>53.8</v>
      </c>
      <c r="T10" s="1">
        <v>50.95</v>
      </c>
      <c r="U10" s="1">
        <v>40.86</v>
      </c>
      <c r="V10" s="1">
        <v>35.46</v>
      </c>
    </row>
    <row r="11" spans="1:22" x14ac:dyDescent="0.3">
      <c r="A11" t="s">
        <v>80</v>
      </c>
      <c r="B11" s="1">
        <v>51.8</v>
      </c>
      <c r="C11" s="1">
        <v>75.069999999999993</v>
      </c>
      <c r="D11" s="1">
        <v>78.13</v>
      </c>
      <c r="E11" s="1">
        <v>76.2</v>
      </c>
      <c r="F11" s="1">
        <v>61.49</v>
      </c>
      <c r="G11" s="1">
        <v>41.34</v>
      </c>
      <c r="H11" s="1">
        <v>0</v>
      </c>
      <c r="I11" s="1">
        <v>39.72</v>
      </c>
      <c r="J11" s="1">
        <v>63.18</v>
      </c>
      <c r="K11" s="1">
        <v>77.06</v>
      </c>
      <c r="L11" s="1">
        <v>65.8</v>
      </c>
      <c r="M11" s="1">
        <v>50.05</v>
      </c>
      <c r="N11" s="1">
        <v>38.74</v>
      </c>
      <c r="O11" s="1">
        <v>0</v>
      </c>
      <c r="P11" s="1">
        <v>36.78</v>
      </c>
      <c r="Q11" s="1">
        <v>68.180000000000007</v>
      </c>
      <c r="R11" s="1">
        <v>74.27</v>
      </c>
      <c r="S11" s="1">
        <v>77.83</v>
      </c>
      <c r="T11" s="1">
        <v>78.06</v>
      </c>
      <c r="U11" s="1">
        <v>0</v>
      </c>
      <c r="V11" s="1">
        <v>57.02</v>
      </c>
    </row>
    <row r="12" spans="1:22" x14ac:dyDescent="0.3">
      <c r="A12" t="s">
        <v>81</v>
      </c>
      <c r="B12" s="1">
        <v>0</v>
      </c>
      <c r="C12" s="1">
        <v>50.82</v>
      </c>
      <c r="D12" s="1">
        <v>72.62</v>
      </c>
      <c r="E12" s="1">
        <v>77.959999999999994</v>
      </c>
      <c r="F12" s="1">
        <v>80.989999999999995</v>
      </c>
      <c r="G12" s="1">
        <v>57.07</v>
      </c>
      <c r="H12" s="1">
        <v>0</v>
      </c>
      <c r="I12" s="1">
        <v>0</v>
      </c>
      <c r="J12" s="1">
        <v>0</v>
      </c>
      <c r="K12" s="1">
        <v>56.49</v>
      </c>
      <c r="L12" s="1">
        <v>45.78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34.549999999999997</v>
      </c>
      <c r="S12" s="1">
        <v>62.51</v>
      </c>
      <c r="T12" s="1">
        <v>59.22</v>
      </c>
      <c r="U12" s="1">
        <v>76.17</v>
      </c>
      <c r="V12" s="1">
        <v>39.85</v>
      </c>
    </row>
    <row r="13" spans="1:22" x14ac:dyDescent="0.3">
      <c r="A13" t="s">
        <v>82</v>
      </c>
      <c r="B13" s="1">
        <v>96.75</v>
      </c>
      <c r="C13" s="1">
        <v>98.67</v>
      </c>
      <c r="D13" s="1">
        <v>99.57</v>
      </c>
      <c r="E13" s="1">
        <v>98.87</v>
      </c>
      <c r="F13" s="1">
        <v>99.15</v>
      </c>
      <c r="G13" s="1">
        <v>99.23</v>
      </c>
      <c r="H13" s="1">
        <v>92.43</v>
      </c>
      <c r="I13" s="1">
        <v>97.04</v>
      </c>
      <c r="J13" s="1">
        <v>98.09</v>
      </c>
      <c r="K13" s="1">
        <v>98.76</v>
      </c>
      <c r="L13" s="1">
        <v>98.72</v>
      </c>
      <c r="M13" s="1">
        <v>98.14</v>
      </c>
      <c r="N13" s="1">
        <v>97.69</v>
      </c>
      <c r="O13" s="1">
        <v>96.62</v>
      </c>
      <c r="P13" s="1">
        <v>93.74</v>
      </c>
      <c r="Q13" s="1">
        <v>97.36</v>
      </c>
      <c r="R13" s="1">
        <v>98.61</v>
      </c>
      <c r="S13" s="1">
        <v>98.96</v>
      </c>
      <c r="T13" s="1">
        <v>98.1</v>
      </c>
      <c r="U13" s="1">
        <v>98.82</v>
      </c>
      <c r="V13" s="1">
        <v>97.74</v>
      </c>
    </row>
    <row r="14" spans="1:22" x14ac:dyDescent="0.3">
      <c r="A14" t="s">
        <v>83</v>
      </c>
      <c r="B14" s="1">
        <v>0</v>
      </c>
      <c r="C14" s="1">
        <v>29.95</v>
      </c>
      <c r="D14" s="1">
        <v>0</v>
      </c>
      <c r="E14" s="1">
        <v>39.43</v>
      </c>
      <c r="F14" s="1">
        <v>37.67</v>
      </c>
      <c r="G14" s="1">
        <v>38.54</v>
      </c>
      <c r="H14" s="1">
        <v>25.23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41.98</v>
      </c>
      <c r="Q14" s="1">
        <v>43.17</v>
      </c>
      <c r="R14" s="1">
        <v>31.65</v>
      </c>
      <c r="S14" s="1">
        <v>33.21</v>
      </c>
      <c r="T14" s="1">
        <v>43.26</v>
      </c>
      <c r="U14" s="1">
        <v>0</v>
      </c>
      <c r="V14" s="1">
        <v>0</v>
      </c>
    </row>
    <row r="15" spans="1:22" x14ac:dyDescent="0.3">
      <c r="A15" t="s">
        <v>84</v>
      </c>
      <c r="B15" s="1">
        <v>67.34</v>
      </c>
      <c r="C15" s="1">
        <v>74.180000000000007</v>
      </c>
      <c r="D15" s="1">
        <v>72.62</v>
      </c>
      <c r="E15" s="1">
        <v>76.55</v>
      </c>
      <c r="F15" s="1">
        <v>79.17</v>
      </c>
      <c r="G15" s="1">
        <v>72.989999999999995</v>
      </c>
      <c r="H15" s="1">
        <v>60.79</v>
      </c>
      <c r="I15" s="1">
        <v>85.28</v>
      </c>
      <c r="J15" s="1">
        <v>76.98</v>
      </c>
      <c r="K15" s="1">
        <v>78.03</v>
      </c>
      <c r="L15" s="1">
        <v>79.11</v>
      </c>
      <c r="M15" s="1">
        <v>66.36</v>
      </c>
      <c r="N15" s="1">
        <v>0</v>
      </c>
      <c r="O15" s="1">
        <v>0</v>
      </c>
      <c r="P15" s="1">
        <v>62.92</v>
      </c>
      <c r="Q15" s="1">
        <v>81.42</v>
      </c>
      <c r="R15" s="1">
        <v>68.739999999999995</v>
      </c>
      <c r="S15" s="1">
        <v>61.86</v>
      </c>
      <c r="T15" s="1">
        <v>64.739999999999995</v>
      </c>
      <c r="U15" s="1">
        <v>82.11</v>
      </c>
      <c r="V15" s="1">
        <v>73.58</v>
      </c>
    </row>
    <row r="16" spans="1:22" x14ac:dyDescent="0.3">
      <c r="A16" t="s">
        <v>85</v>
      </c>
      <c r="B16" s="1">
        <v>89.79</v>
      </c>
      <c r="C16" s="1">
        <v>95.32</v>
      </c>
      <c r="D16" s="1">
        <v>98.68</v>
      </c>
      <c r="E16" s="1">
        <v>96.44</v>
      </c>
      <c r="F16" s="1">
        <v>96.97</v>
      </c>
      <c r="G16" s="1">
        <v>73.42</v>
      </c>
      <c r="H16" s="1">
        <v>26.39</v>
      </c>
      <c r="I16" s="1">
        <v>92.22</v>
      </c>
      <c r="J16" s="1">
        <v>94</v>
      </c>
      <c r="K16" s="1">
        <v>97.1</v>
      </c>
      <c r="L16" s="1">
        <v>88</v>
      </c>
      <c r="M16" s="1">
        <v>84.6</v>
      </c>
      <c r="N16" s="1">
        <v>44.53</v>
      </c>
      <c r="O16" s="1">
        <v>0</v>
      </c>
      <c r="P16" s="1">
        <v>0</v>
      </c>
      <c r="Q16" s="1">
        <v>42.63</v>
      </c>
      <c r="R16" s="1">
        <v>91.89</v>
      </c>
      <c r="S16" s="1">
        <v>96.81</v>
      </c>
      <c r="T16" s="1">
        <v>90.8</v>
      </c>
      <c r="U16" s="1">
        <v>61.2</v>
      </c>
      <c r="V16" s="1">
        <v>27.48</v>
      </c>
    </row>
    <row r="17" spans="1:25" x14ac:dyDescent="0.3">
      <c r="A17" t="s">
        <v>86</v>
      </c>
      <c r="B17" s="1">
        <v>0</v>
      </c>
      <c r="C17" s="1">
        <v>70.19</v>
      </c>
      <c r="D17" s="1">
        <v>92.88</v>
      </c>
      <c r="E17" s="1">
        <v>90.68</v>
      </c>
      <c r="F17" s="1">
        <v>91.35</v>
      </c>
      <c r="G17" s="1">
        <v>79.010000000000005</v>
      </c>
      <c r="H17" s="1">
        <v>0</v>
      </c>
      <c r="I17" s="1">
        <v>0</v>
      </c>
      <c r="J17" s="1">
        <v>71.98</v>
      </c>
      <c r="K17" s="1">
        <v>85.82</v>
      </c>
      <c r="L17" s="1">
        <v>91.95</v>
      </c>
      <c r="M17" s="1">
        <v>93.9</v>
      </c>
      <c r="N17" s="1">
        <v>32.54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</row>
    <row r="18" spans="1:25" x14ac:dyDescent="0.3">
      <c r="A18" t="s">
        <v>87</v>
      </c>
      <c r="B18" s="1">
        <v>0</v>
      </c>
      <c r="C18" s="1">
        <v>63.59</v>
      </c>
      <c r="D18" s="1">
        <v>76.36</v>
      </c>
      <c r="E18" s="1">
        <v>89.47</v>
      </c>
      <c r="F18" s="1">
        <v>76.33</v>
      </c>
      <c r="G18" s="1">
        <v>42.78</v>
      </c>
      <c r="H18" s="1">
        <v>0</v>
      </c>
      <c r="I18" s="1">
        <v>0</v>
      </c>
      <c r="J18" s="1">
        <v>54.78</v>
      </c>
      <c r="K18" s="1">
        <v>68.03</v>
      </c>
      <c r="L18" s="1">
        <v>76.040000000000006</v>
      </c>
      <c r="M18" s="1">
        <v>67.08</v>
      </c>
      <c r="N18" s="1">
        <v>31.19</v>
      </c>
      <c r="O18" s="1">
        <v>51.63</v>
      </c>
      <c r="P18" s="1">
        <v>0</v>
      </c>
      <c r="Q18" s="1">
        <v>0</v>
      </c>
      <c r="R18" s="1">
        <v>0</v>
      </c>
      <c r="S18" s="1">
        <v>49.59</v>
      </c>
      <c r="T18" s="1">
        <v>0</v>
      </c>
      <c r="U18" s="1">
        <v>0</v>
      </c>
      <c r="V18" s="1">
        <v>0</v>
      </c>
    </row>
    <row r="19" spans="1:25" x14ac:dyDescent="0.3">
      <c r="A19" t="s">
        <v>88</v>
      </c>
      <c r="B19" s="1">
        <v>0</v>
      </c>
      <c r="C19" s="1">
        <v>39.22</v>
      </c>
      <c r="D19" s="1">
        <v>65.040000000000006</v>
      </c>
      <c r="E19" s="1">
        <v>63.32</v>
      </c>
      <c r="F19" s="1">
        <v>0</v>
      </c>
      <c r="G19" s="1">
        <v>0</v>
      </c>
      <c r="H19" s="1">
        <v>0</v>
      </c>
      <c r="I19" s="1">
        <v>0</v>
      </c>
      <c r="J19" s="1">
        <v>39.08</v>
      </c>
      <c r="K19" s="1">
        <v>45.3</v>
      </c>
      <c r="L19" s="1">
        <v>37.44</v>
      </c>
      <c r="M19" s="1">
        <v>0</v>
      </c>
      <c r="N19" s="1">
        <v>0</v>
      </c>
      <c r="O19" s="1">
        <v>0</v>
      </c>
      <c r="P19" s="1">
        <v>0</v>
      </c>
      <c r="Q19" s="1">
        <v>39.549999999999997</v>
      </c>
      <c r="R19" s="1">
        <v>67.64</v>
      </c>
      <c r="S19" s="1">
        <v>61.55</v>
      </c>
      <c r="T19" s="1">
        <v>28.06</v>
      </c>
      <c r="U19" s="1">
        <v>0</v>
      </c>
      <c r="V19" s="1">
        <v>0</v>
      </c>
    </row>
    <row r="20" spans="1:25" x14ac:dyDescent="0.3">
      <c r="A20" t="s">
        <v>89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30.11</v>
      </c>
      <c r="I20" s="1">
        <v>0</v>
      </c>
      <c r="J20" s="1">
        <v>27.84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30.11</v>
      </c>
    </row>
    <row r="21" spans="1:25" x14ac:dyDescent="0.3">
      <c r="A21" t="s">
        <v>90</v>
      </c>
      <c r="B21" s="1">
        <v>0</v>
      </c>
      <c r="C21" s="1">
        <v>0</v>
      </c>
      <c r="D21" s="1">
        <v>26.64</v>
      </c>
      <c r="E21" s="1">
        <v>34.729999999999997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29.75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28.61</v>
      </c>
      <c r="T21" s="1">
        <v>0</v>
      </c>
      <c r="U21" s="1">
        <v>0</v>
      </c>
      <c r="V21" s="1">
        <v>0</v>
      </c>
    </row>
    <row r="22" spans="1:25" x14ac:dyDescent="0.3">
      <c r="A22" t="s">
        <v>91</v>
      </c>
      <c r="B22" s="1">
        <v>0</v>
      </c>
      <c r="C22" s="1">
        <v>0</v>
      </c>
      <c r="D22" s="1">
        <v>30.35</v>
      </c>
      <c r="E22" s="1">
        <v>46.64</v>
      </c>
      <c r="F22" s="1">
        <v>51.77</v>
      </c>
      <c r="G22" s="1">
        <v>0</v>
      </c>
      <c r="H22" s="1">
        <v>0</v>
      </c>
      <c r="I22" s="1">
        <v>0</v>
      </c>
      <c r="J22" s="1">
        <v>0</v>
      </c>
      <c r="K22" s="1">
        <v>26.24</v>
      </c>
      <c r="L22" s="1">
        <v>34.99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30.35</v>
      </c>
      <c r="S22" s="1">
        <v>46.64</v>
      </c>
      <c r="T22" s="1">
        <v>51.77</v>
      </c>
      <c r="U22" s="1">
        <v>0</v>
      </c>
      <c r="V22" s="1">
        <v>0</v>
      </c>
    </row>
    <row r="23" spans="1:25" x14ac:dyDescent="0.3">
      <c r="A23" t="s">
        <v>92</v>
      </c>
      <c r="B23" s="1">
        <v>30.95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27.6</v>
      </c>
      <c r="J23" s="1">
        <v>32.65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32.72</v>
      </c>
      <c r="U23" s="1">
        <v>27.64</v>
      </c>
      <c r="V23" s="1">
        <v>68.569999999999993</v>
      </c>
    </row>
    <row r="24" spans="1:25" x14ac:dyDescent="0.3">
      <c r="A24" t="s">
        <v>93</v>
      </c>
      <c r="B24" s="1">
        <v>91.16</v>
      </c>
      <c r="C24" s="1">
        <v>98.08</v>
      </c>
      <c r="D24" s="1">
        <v>95.49</v>
      </c>
      <c r="E24" s="1">
        <v>89.31</v>
      </c>
      <c r="F24" s="1">
        <v>86.71</v>
      </c>
      <c r="G24" s="1">
        <v>93.3</v>
      </c>
      <c r="H24" s="1">
        <v>80.239999999999995</v>
      </c>
      <c r="I24" s="1">
        <v>86.43</v>
      </c>
      <c r="J24" s="1">
        <v>92.4</v>
      </c>
      <c r="K24" s="1">
        <v>97.43</v>
      </c>
      <c r="L24" s="1">
        <v>90.22</v>
      </c>
      <c r="M24" s="1">
        <v>87</v>
      </c>
      <c r="N24" s="1">
        <v>64.430000000000007</v>
      </c>
      <c r="O24" s="1">
        <v>0</v>
      </c>
      <c r="P24" s="1">
        <v>71.91</v>
      </c>
      <c r="Q24" s="1">
        <v>78.44</v>
      </c>
      <c r="R24" s="1">
        <v>79.84</v>
      </c>
      <c r="S24" s="1">
        <v>78.83</v>
      </c>
      <c r="T24" s="1">
        <v>80.459999999999994</v>
      </c>
      <c r="U24" s="1">
        <v>93.28</v>
      </c>
      <c r="V24" s="1">
        <v>98.31</v>
      </c>
    </row>
    <row r="25" spans="1:25" x14ac:dyDescent="0.3">
      <c r="A25" t="s">
        <v>94</v>
      </c>
      <c r="B25" s="1">
        <v>67.59</v>
      </c>
      <c r="C25" s="1">
        <v>86.32</v>
      </c>
      <c r="D25" s="1">
        <v>85.51</v>
      </c>
      <c r="E25" s="1">
        <v>72.06</v>
      </c>
      <c r="F25" s="1">
        <v>64.48</v>
      </c>
      <c r="G25" s="1">
        <v>46.06</v>
      </c>
      <c r="H25" s="1">
        <v>64.52</v>
      </c>
      <c r="I25" s="1">
        <v>73.680000000000007</v>
      </c>
      <c r="J25" s="1">
        <v>86.34</v>
      </c>
      <c r="K25" s="1">
        <v>78.569999999999993</v>
      </c>
      <c r="L25" s="1">
        <v>61.1</v>
      </c>
      <c r="M25" s="1">
        <v>44.81</v>
      </c>
      <c r="N25" s="1">
        <v>0</v>
      </c>
      <c r="O25" s="1">
        <v>0</v>
      </c>
      <c r="P25" s="1">
        <v>0</v>
      </c>
      <c r="Q25" s="1">
        <v>83.3</v>
      </c>
      <c r="R25" s="1">
        <v>77.489999999999995</v>
      </c>
      <c r="S25" s="1">
        <v>83.8</v>
      </c>
      <c r="T25" s="1">
        <v>81.19</v>
      </c>
      <c r="U25" s="1">
        <v>86.28</v>
      </c>
      <c r="V25" s="1">
        <v>80.349999999999994</v>
      </c>
    </row>
    <row r="28" spans="1:25" x14ac:dyDescent="0.3">
      <c r="B28" t="s">
        <v>71</v>
      </c>
      <c r="C28" t="s">
        <v>72</v>
      </c>
      <c r="D28" t="s">
        <v>73</v>
      </c>
      <c r="E28" t="s">
        <v>74</v>
      </c>
      <c r="F28" t="s">
        <v>75</v>
      </c>
      <c r="G28" t="s">
        <v>76</v>
      </c>
      <c r="H28" t="s">
        <v>77</v>
      </c>
      <c r="I28" t="s">
        <v>78</v>
      </c>
      <c r="J28" t="s">
        <v>79</v>
      </c>
      <c r="K28" t="s">
        <v>80</v>
      </c>
      <c r="L28" t="s">
        <v>81</v>
      </c>
      <c r="M28" t="s">
        <v>82</v>
      </c>
      <c r="N28" t="s">
        <v>83</v>
      </c>
      <c r="O28" t="s">
        <v>84</v>
      </c>
      <c r="P28" t="s">
        <v>85</v>
      </c>
      <c r="Q28" t="s">
        <v>86</v>
      </c>
      <c r="R28" t="s">
        <v>87</v>
      </c>
      <c r="S28" t="s">
        <v>88</v>
      </c>
      <c r="T28" t="s">
        <v>89</v>
      </c>
      <c r="U28" t="s">
        <v>90</v>
      </c>
      <c r="V28" t="s">
        <v>91</v>
      </c>
      <c r="W28" t="s">
        <v>92</v>
      </c>
      <c r="X28" t="s">
        <v>93</v>
      </c>
      <c r="Y28" t="s">
        <v>94</v>
      </c>
    </row>
    <row r="29" spans="1:25" x14ac:dyDescent="0.3">
      <c r="A29" t="s">
        <v>0</v>
      </c>
      <c r="B29" s="1">
        <v>51.57</v>
      </c>
      <c r="C29" s="1">
        <v>78.61</v>
      </c>
      <c r="D29" s="1">
        <v>36.58</v>
      </c>
      <c r="E29" s="1">
        <v>42.87</v>
      </c>
      <c r="F29" s="1">
        <v>95.67</v>
      </c>
      <c r="G29" s="1">
        <v>95.66</v>
      </c>
      <c r="H29" s="1">
        <v>93.89</v>
      </c>
      <c r="I29" s="1">
        <v>0</v>
      </c>
      <c r="J29" s="1">
        <v>42.6</v>
      </c>
      <c r="K29" s="1">
        <v>51.8</v>
      </c>
      <c r="L29" s="1">
        <v>0</v>
      </c>
      <c r="M29" s="1">
        <v>96.75</v>
      </c>
      <c r="N29" s="1">
        <v>0</v>
      </c>
      <c r="O29" s="1">
        <v>67.34</v>
      </c>
      <c r="P29" s="1">
        <v>89.79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30.95</v>
      </c>
      <c r="X29" s="1">
        <v>91.16</v>
      </c>
      <c r="Y29" s="1">
        <v>67.59</v>
      </c>
    </row>
    <row r="30" spans="1:25" x14ac:dyDescent="0.3">
      <c r="A30" t="s">
        <v>1</v>
      </c>
      <c r="B30" s="1">
        <v>85.04</v>
      </c>
      <c r="C30" s="1">
        <v>81.69</v>
      </c>
      <c r="D30" s="1">
        <v>64.91</v>
      </c>
      <c r="E30" s="1">
        <v>86.91</v>
      </c>
      <c r="F30" s="1">
        <v>97.95</v>
      </c>
      <c r="G30" s="1">
        <v>94.71</v>
      </c>
      <c r="H30" s="1">
        <v>86.61</v>
      </c>
      <c r="I30" s="1">
        <v>51.67</v>
      </c>
      <c r="J30" s="1">
        <v>52.92</v>
      </c>
      <c r="K30" s="1">
        <v>75.069999999999993</v>
      </c>
      <c r="L30" s="1">
        <v>50.82</v>
      </c>
      <c r="M30" s="1">
        <v>98.67</v>
      </c>
      <c r="N30" s="1">
        <v>29.95</v>
      </c>
      <c r="O30" s="1">
        <v>74.180000000000007</v>
      </c>
      <c r="P30" s="1">
        <v>95.32</v>
      </c>
      <c r="Q30" s="1">
        <v>70.19</v>
      </c>
      <c r="R30" s="1">
        <v>63.59</v>
      </c>
      <c r="S30" s="1">
        <v>39.22</v>
      </c>
      <c r="T30" s="1">
        <v>0</v>
      </c>
      <c r="U30" s="1">
        <v>0</v>
      </c>
      <c r="V30" s="1">
        <v>0</v>
      </c>
      <c r="W30" s="1">
        <v>0</v>
      </c>
      <c r="X30" s="1">
        <v>98.08</v>
      </c>
      <c r="Y30" s="1">
        <v>86.32</v>
      </c>
    </row>
    <row r="31" spans="1:25" x14ac:dyDescent="0.3">
      <c r="A31" t="s">
        <v>2</v>
      </c>
      <c r="B31" s="1">
        <v>75.260000000000005</v>
      </c>
      <c r="C31" s="1">
        <v>88.49</v>
      </c>
      <c r="D31" s="1">
        <v>67.28</v>
      </c>
      <c r="E31" s="1">
        <v>82.98</v>
      </c>
      <c r="F31" s="1">
        <v>98.22</v>
      </c>
      <c r="G31" s="1">
        <v>92.31</v>
      </c>
      <c r="H31" s="1">
        <v>89.45</v>
      </c>
      <c r="I31" s="1">
        <v>54.2</v>
      </c>
      <c r="J31" s="1">
        <v>32.78</v>
      </c>
      <c r="K31" s="1">
        <v>78.13</v>
      </c>
      <c r="L31" s="1">
        <v>72.62</v>
      </c>
      <c r="M31" s="1">
        <v>99.57</v>
      </c>
      <c r="N31" s="1">
        <v>0</v>
      </c>
      <c r="O31" s="1">
        <v>72.62</v>
      </c>
      <c r="P31" s="1">
        <v>98.68</v>
      </c>
      <c r="Q31" s="1">
        <v>92.88</v>
      </c>
      <c r="R31" s="1">
        <v>76.36</v>
      </c>
      <c r="S31" s="1">
        <v>65.040000000000006</v>
      </c>
      <c r="T31" s="1">
        <v>0</v>
      </c>
      <c r="U31" s="1">
        <v>26.64</v>
      </c>
      <c r="V31" s="1">
        <v>30.35</v>
      </c>
      <c r="W31" s="1">
        <v>0</v>
      </c>
      <c r="X31" s="1">
        <v>95.49</v>
      </c>
      <c r="Y31" s="1">
        <v>85.51</v>
      </c>
    </row>
    <row r="32" spans="1:25" x14ac:dyDescent="0.3">
      <c r="A32" t="s">
        <v>3</v>
      </c>
      <c r="B32" s="1">
        <v>63.02</v>
      </c>
      <c r="C32" s="1">
        <v>87.53</v>
      </c>
      <c r="D32" s="1">
        <v>65.97</v>
      </c>
      <c r="E32" s="1">
        <v>59.89</v>
      </c>
      <c r="F32" s="1">
        <v>93.76</v>
      </c>
      <c r="G32" s="1">
        <v>89.81</v>
      </c>
      <c r="H32" s="1">
        <v>85.12</v>
      </c>
      <c r="I32" s="1">
        <v>78.75</v>
      </c>
      <c r="J32" s="1">
        <v>57.16</v>
      </c>
      <c r="K32" s="1">
        <v>76.2</v>
      </c>
      <c r="L32" s="1">
        <v>77.959999999999994</v>
      </c>
      <c r="M32" s="1">
        <v>98.87</v>
      </c>
      <c r="N32" s="1">
        <v>39.43</v>
      </c>
      <c r="O32" s="1">
        <v>76.55</v>
      </c>
      <c r="P32" s="1">
        <v>96.44</v>
      </c>
      <c r="Q32" s="1">
        <v>90.68</v>
      </c>
      <c r="R32" s="1">
        <v>89.47</v>
      </c>
      <c r="S32" s="1">
        <v>63.32</v>
      </c>
      <c r="T32" s="1">
        <v>0</v>
      </c>
      <c r="U32" s="1">
        <v>34.729999999999997</v>
      </c>
      <c r="V32" s="1">
        <v>46.64</v>
      </c>
      <c r="W32" s="1">
        <v>0</v>
      </c>
      <c r="X32" s="1">
        <v>89.31</v>
      </c>
      <c r="Y32" s="1">
        <v>72.06</v>
      </c>
    </row>
    <row r="33" spans="1:25" x14ac:dyDescent="0.3">
      <c r="A33" t="s">
        <v>4</v>
      </c>
      <c r="B33" s="1">
        <v>72.36</v>
      </c>
      <c r="C33" s="1">
        <v>89.13</v>
      </c>
      <c r="D33" s="1">
        <v>69.510000000000005</v>
      </c>
      <c r="E33" s="1">
        <v>65.319999999999993</v>
      </c>
      <c r="F33" s="1">
        <v>88.19</v>
      </c>
      <c r="G33" s="1">
        <v>85.01</v>
      </c>
      <c r="H33" s="1">
        <v>90.98</v>
      </c>
      <c r="I33" s="1">
        <v>73.09</v>
      </c>
      <c r="J33" s="1">
        <v>55.04</v>
      </c>
      <c r="K33" s="1">
        <v>61.49</v>
      </c>
      <c r="L33" s="1">
        <v>80.989999999999995</v>
      </c>
      <c r="M33" s="1">
        <v>99.15</v>
      </c>
      <c r="N33" s="1">
        <v>37.67</v>
      </c>
      <c r="O33" s="1">
        <v>79.17</v>
      </c>
      <c r="P33" s="1">
        <v>96.97</v>
      </c>
      <c r="Q33" s="1">
        <v>91.35</v>
      </c>
      <c r="R33" s="1">
        <v>76.33</v>
      </c>
      <c r="S33" s="1">
        <v>0</v>
      </c>
      <c r="T33" s="1">
        <v>0</v>
      </c>
      <c r="U33" s="1">
        <v>0</v>
      </c>
      <c r="V33" s="1">
        <v>51.77</v>
      </c>
      <c r="W33" s="1">
        <v>0</v>
      </c>
      <c r="X33" s="1">
        <v>86.71</v>
      </c>
      <c r="Y33" s="1">
        <v>64.48</v>
      </c>
    </row>
    <row r="34" spans="1:25" x14ac:dyDescent="0.3">
      <c r="A34" t="s">
        <v>5</v>
      </c>
      <c r="B34" s="1">
        <v>64.08</v>
      </c>
      <c r="C34" s="1">
        <v>86</v>
      </c>
      <c r="D34" s="1">
        <v>65.67</v>
      </c>
      <c r="E34" s="1">
        <v>52.28</v>
      </c>
      <c r="F34" s="1">
        <v>88.37</v>
      </c>
      <c r="G34" s="1">
        <v>79.98</v>
      </c>
      <c r="H34" s="1">
        <v>66.7</v>
      </c>
      <c r="I34" s="1">
        <v>0</v>
      </c>
      <c r="J34" s="1">
        <v>0</v>
      </c>
      <c r="K34" s="1">
        <v>41.34</v>
      </c>
      <c r="L34" s="1">
        <v>57.07</v>
      </c>
      <c r="M34" s="1">
        <v>99.23</v>
      </c>
      <c r="N34" s="1">
        <v>38.54</v>
      </c>
      <c r="O34" s="1">
        <v>72.989999999999995</v>
      </c>
      <c r="P34" s="1">
        <v>73.42</v>
      </c>
      <c r="Q34" s="1">
        <v>79.010000000000005</v>
      </c>
      <c r="R34" s="1">
        <v>42.78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93.3</v>
      </c>
      <c r="Y34" s="1">
        <v>46.06</v>
      </c>
    </row>
    <row r="35" spans="1:25" x14ac:dyDescent="0.3">
      <c r="A35" t="s">
        <v>6</v>
      </c>
      <c r="B35" s="1">
        <v>27.46</v>
      </c>
      <c r="C35" s="1">
        <v>39.47</v>
      </c>
      <c r="D35" s="1">
        <v>0</v>
      </c>
      <c r="E35" s="1">
        <v>61.12</v>
      </c>
      <c r="F35" s="1">
        <v>75.790000000000006</v>
      </c>
      <c r="G35" s="1">
        <v>54.16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92.43</v>
      </c>
      <c r="N35" s="1">
        <v>25.23</v>
      </c>
      <c r="O35" s="1">
        <v>60.79</v>
      </c>
      <c r="P35" s="1">
        <v>26.39</v>
      </c>
      <c r="Q35" s="1">
        <v>0</v>
      </c>
      <c r="R35" s="1">
        <v>0</v>
      </c>
      <c r="S35" s="1">
        <v>0</v>
      </c>
      <c r="T35" s="1">
        <v>30.11</v>
      </c>
      <c r="U35" s="1">
        <v>0</v>
      </c>
      <c r="V35" s="1">
        <v>0</v>
      </c>
      <c r="W35" s="1">
        <v>0</v>
      </c>
      <c r="X35" s="1">
        <v>80.239999999999995</v>
      </c>
      <c r="Y35" s="1">
        <v>64.52</v>
      </c>
    </row>
    <row r="36" spans="1:25" x14ac:dyDescent="0.3">
      <c r="A36" t="s">
        <v>7</v>
      </c>
      <c r="B36" s="1">
        <v>41.98</v>
      </c>
      <c r="C36" s="1">
        <v>66.2</v>
      </c>
      <c r="D36" s="1">
        <v>0</v>
      </c>
      <c r="E36" s="1">
        <v>45.55</v>
      </c>
      <c r="F36" s="1">
        <v>95</v>
      </c>
      <c r="G36" s="1">
        <v>93.35</v>
      </c>
      <c r="H36" s="1">
        <v>81.290000000000006</v>
      </c>
      <c r="I36" s="1">
        <v>0</v>
      </c>
      <c r="J36" s="1">
        <v>38.06</v>
      </c>
      <c r="K36" s="1">
        <v>39.72</v>
      </c>
      <c r="L36" s="1">
        <v>0</v>
      </c>
      <c r="M36" s="1">
        <v>97.04</v>
      </c>
      <c r="N36" s="1">
        <v>0</v>
      </c>
      <c r="O36" s="1">
        <v>85.28</v>
      </c>
      <c r="P36" s="1">
        <v>92.22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27.6</v>
      </c>
      <c r="X36" s="1">
        <v>86.43</v>
      </c>
      <c r="Y36" s="1">
        <v>73.680000000000007</v>
      </c>
    </row>
    <row r="37" spans="1:25" x14ac:dyDescent="0.3">
      <c r="A37" t="s">
        <v>8</v>
      </c>
      <c r="B37" s="1">
        <v>78.760000000000005</v>
      </c>
      <c r="C37" s="1">
        <v>80.95</v>
      </c>
      <c r="D37" s="1">
        <v>61.89</v>
      </c>
      <c r="E37" s="1">
        <v>75.069999999999993</v>
      </c>
      <c r="F37" s="1">
        <v>96.63</v>
      </c>
      <c r="G37" s="1">
        <v>89.63</v>
      </c>
      <c r="H37" s="1">
        <v>95.13</v>
      </c>
      <c r="I37" s="1">
        <v>56.6</v>
      </c>
      <c r="J37" s="1">
        <v>0</v>
      </c>
      <c r="K37" s="1">
        <v>63.18</v>
      </c>
      <c r="L37" s="1">
        <v>0</v>
      </c>
      <c r="M37" s="1">
        <v>98.09</v>
      </c>
      <c r="N37" s="1">
        <v>0</v>
      </c>
      <c r="O37" s="1">
        <v>76.98</v>
      </c>
      <c r="P37" s="1">
        <v>94</v>
      </c>
      <c r="Q37" s="1">
        <v>71.98</v>
      </c>
      <c r="R37" s="1">
        <v>54.78</v>
      </c>
      <c r="S37" s="1">
        <v>39.08</v>
      </c>
      <c r="T37" s="1">
        <v>27.84</v>
      </c>
      <c r="U37" s="1">
        <v>0</v>
      </c>
      <c r="V37" s="1">
        <v>0</v>
      </c>
      <c r="W37" s="1">
        <v>32.65</v>
      </c>
      <c r="X37" s="1">
        <v>92.4</v>
      </c>
      <c r="Y37" s="1">
        <v>86.34</v>
      </c>
    </row>
    <row r="38" spans="1:25" x14ac:dyDescent="0.3">
      <c r="A38" t="s">
        <v>9</v>
      </c>
      <c r="B38" s="1">
        <v>70.5</v>
      </c>
      <c r="C38" s="1">
        <v>84.29</v>
      </c>
      <c r="D38" s="1">
        <v>66.069999999999993</v>
      </c>
      <c r="E38" s="1">
        <v>83.62</v>
      </c>
      <c r="F38" s="1">
        <v>93.48</v>
      </c>
      <c r="G38" s="1">
        <v>89.91</v>
      </c>
      <c r="H38" s="1">
        <v>84.89</v>
      </c>
      <c r="I38" s="1">
        <v>53.69</v>
      </c>
      <c r="J38" s="1">
        <v>0</v>
      </c>
      <c r="K38" s="1">
        <v>77.06</v>
      </c>
      <c r="L38" s="1">
        <v>56.49</v>
      </c>
      <c r="M38" s="1">
        <v>98.76</v>
      </c>
      <c r="N38" s="1">
        <v>0</v>
      </c>
      <c r="O38" s="1">
        <v>78.03</v>
      </c>
      <c r="P38" s="1">
        <v>97.1</v>
      </c>
      <c r="Q38" s="1">
        <v>85.82</v>
      </c>
      <c r="R38" s="1">
        <v>68.03</v>
      </c>
      <c r="S38" s="1">
        <v>45.3</v>
      </c>
      <c r="T38" s="1">
        <v>0</v>
      </c>
      <c r="U38" s="1">
        <v>0</v>
      </c>
      <c r="V38" s="1">
        <v>26.24</v>
      </c>
      <c r="W38" s="1">
        <v>0</v>
      </c>
      <c r="X38" s="1">
        <v>97.43</v>
      </c>
      <c r="Y38" s="1">
        <v>78.569999999999993</v>
      </c>
    </row>
    <row r="39" spans="1:25" x14ac:dyDescent="0.3">
      <c r="A39" t="s">
        <v>10</v>
      </c>
      <c r="B39" s="1">
        <v>71.790000000000006</v>
      </c>
      <c r="C39" s="1">
        <v>88.08</v>
      </c>
      <c r="D39" s="1">
        <v>72.69</v>
      </c>
      <c r="E39" s="1">
        <v>28.66</v>
      </c>
      <c r="F39" s="1">
        <v>94.34</v>
      </c>
      <c r="G39" s="1">
        <v>70.319999999999993</v>
      </c>
      <c r="H39" s="1">
        <v>78.23</v>
      </c>
      <c r="I39" s="1">
        <v>59.14</v>
      </c>
      <c r="J39" s="1">
        <v>0</v>
      </c>
      <c r="K39" s="1">
        <v>65.8</v>
      </c>
      <c r="L39" s="1">
        <v>45.78</v>
      </c>
      <c r="M39" s="1">
        <v>98.72</v>
      </c>
      <c r="N39" s="1">
        <v>0</v>
      </c>
      <c r="O39" s="1">
        <v>79.11</v>
      </c>
      <c r="P39" s="1">
        <v>88</v>
      </c>
      <c r="Q39" s="1">
        <v>91.95</v>
      </c>
      <c r="R39" s="1">
        <v>76.040000000000006</v>
      </c>
      <c r="S39" s="1">
        <v>37.44</v>
      </c>
      <c r="T39" s="1">
        <v>0</v>
      </c>
      <c r="U39" s="1">
        <v>0</v>
      </c>
      <c r="V39" s="1">
        <v>34.99</v>
      </c>
      <c r="W39" s="1">
        <v>0</v>
      </c>
      <c r="X39" s="1">
        <v>90.22</v>
      </c>
      <c r="Y39" s="1">
        <v>61.1</v>
      </c>
    </row>
    <row r="40" spans="1:25" x14ac:dyDescent="0.3">
      <c r="A40" t="s">
        <v>11</v>
      </c>
      <c r="B40" s="1">
        <v>42.96</v>
      </c>
      <c r="C40" s="1">
        <v>82.47</v>
      </c>
      <c r="D40" s="1">
        <v>63.8</v>
      </c>
      <c r="E40" s="1">
        <v>53.59</v>
      </c>
      <c r="F40" s="1">
        <v>85.36</v>
      </c>
      <c r="G40" s="1">
        <v>69.55</v>
      </c>
      <c r="H40" s="1">
        <v>60.4</v>
      </c>
      <c r="I40" s="1">
        <v>0</v>
      </c>
      <c r="J40" s="1">
        <v>0</v>
      </c>
      <c r="K40" s="1">
        <v>50.05</v>
      </c>
      <c r="L40" s="1">
        <v>0</v>
      </c>
      <c r="M40" s="1">
        <v>98.14</v>
      </c>
      <c r="N40" s="1">
        <v>0</v>
      </c>
      <c r="O40" s="1">
        <v>66.36</v>
      </c>
      <c r="P40" s="1">
        <v>84.6</v>
      </c>
      <c r="Q40" s="1">
        <v>93.9</v>
      </c>
      <c r="R40" s="1">
        <v>67.08</v>
      </c>
      <c r="S40" s="1">
        <v>0</v>
      </c>
      <c r="T40" s="1">
        <v>0</v>
      </c>
      <c r="U40" s="1">
        <v>29.75</v>
      </c>
      <c r="V40" s="1">
        <v>0</v>
      </c>
      <c r="W40" s="1">
        <v>0</v>
      </c>
      <c r="X40" s="1">
        <v>87</v>
      </c>
      <c r="Y40" s="1">
        <v>44.81</v>
      </c>
    </row>
    <row r="41" spans="1:25" x14ac:dyDescent="0.3">
      <c r="A41" t="s">
        <v>12</v>
      </c>
      <c r="B41" s="1">
        <v>0</v>
      </c>
      <c r="C41" s="1">
        <v>66.38</v>
      </c>
      <c r="D41" s="1">
        <v>60.24</v>
      </c>
      <c r="E41" s="1">
        <v>0</v>
      </c>
      <c r="F41" s="1">
        <v>76.319999999999993</v>
      </c>
      <c r="G41" s="1">
        <v>80.47</v>
      </c>
      <c r="H41" s="1">
        <v>0</v>
      </c>
      <c r="I41" s="1">
        <v>0</v>
      </c>
      <c r="J41" s="1">
        <v>0</v>
      </c>
      <c r="K41" s="1">
        <v>38.74</v>
      </c>
      <c r="L41" s="1">
        <v>0</v>
      </c>
      <c r="M41" s="1">
        <v>97.69</v>
      </c>
      <c r="N41" s="1">
        <v>0</v>
      </c>
      <c r="O41" s="1">
        <v>0</v>
      </c>
      <c r="P41" s="1">
        <v>44.53</v>
      </c>
      <c r="Q41" s="1">
        <v>32.54</v>
      </c>
      <c r="R41" s="1">
        <v>31.19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64.430000000000007</v>
      </c>
      <c r="Y41" s="1">
        <v>0</v>
      </c>
    </row>
    <row r="42" spans="1:25" x14ac:dyDescent="0.3">
      <c r="A42" t="s">
        <v>13</v>
      </c>
      <c r="B42" s="1">
        <v>0</v>
      </c>
      <c r="C42" s="1">
        <v>56.74</v>
      </c>
      <c r="D42" s="1">
        <v>0</v>
      </c>
      <c r="E42" s="1">
        <v>0</v>
      </c>
      <c r="F42" s="1">
        <v>80.900000000000006</v>
      </c>
      <c r="G42" s="1">
        <v>63.73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96.62</v>
      </c>
      <c r="N42" s="1">
        <v>0</v>
      </c>
      <c r="O42" s="1">
        <v>0</v>
      </c>
      <c r="P42" s="1">
        <v>0</v>
      </c>
      <c r="Q42" s="1">
        <v>0</v>
      </c>
      <c r="R42" s="1">
        <v>51.63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</row>
    <row r="43" spans="1:25" x14ac:dyDescent="0.3">
      <c r="A43" t="s">
        <v>14</v>
      </c>
      <c r="B43" s="1">
        <v>0</v>
      </c>
      <c r="C43" s="1">
        <v>51.25</v>
      </c>
      <c r="D43" s="1">
        <v>57.74</v>
      </c>
      <c r="E43" s="1">
        <v>0</v>
      </c>
      <c r="F43" s="1">
        <v>55.41</v>
      </c>
      <c r="G43" s="1">
        <v>92.72</v>
      </c>
      <c r="H43" s="1">
        <v>84.36</v>
      </c>
      <c r="I43" s="1">
        <v>0</v>
      </c>
      <c r="J43" s="1">
        <v>35.74</v>
      </c>
      <c r="K43" s="1">
        <v>36.78</v>
      </c>
      <c r="L43" s="1">
        <v>0</v>
      </c>
      <c r="M43" s="1">
        <v>93.74</v>
      </c>
      <c r="N43" s="1">
        <v>41.98</v>
      </c>
      <c r="O43" s="1">
        <v>62.92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71.91</v>
      </c>
      <c r="Y43" s="1">
        <v>0</v>
      </c>
    </row>
    <row r="44" spans="1:25" x14ac:dyDescent="0.3">
      <c r="A44" t="s">
        <v>15</v>
      </c>
      <c r="B44" s="1">
        <v>0</v>
      </c>
      <c r="C44" s="1">
        <v>73.180000000000007</v>
      </c>
      <c r="D44" s="1">
        <v>60.33</v>
      </c>
      <c r="E44" s="1">
        <v>90.02</v>
      </c>
      <c r="F44" s="1">
        <v>86.65</v>
      </c>
      <c r="G44" s="1">
        <v>95.29</v>
      </c>
      <c r="H44" s="1">
        <v>94.12</v>
      </c>
      <c r="I44" s="1">
        <v>80.13</v>
      </c>
      <c r="J44" s="1">
        <v>31.26</v>
      </c>
      <c r="K44" s="1">
        <v>68.180000000000007</v>
      </c>
      <c r="L44" s="1">
        <v>0</v>
      </c>
      <c r="M44" s="1">
        <v>97.36</v>
      </c>
      <c r="N44" s="1">
        <v>43.17</v>
      </c>
      <c r="O44" s="1">
        <v>81.42</v>
      </c>
      <c r="P44" s="1">
        <v>42.63</v>
      </c>
      <c r="Q44" s="1">
        <v>0</v>
      </c>
      <c r="R44" s="1">
        <v>0</v>
      </c>
      <c r="S44" s="1">
        <v>39.549999999999997</v>
      </c>
      <c r="T44" s="1">
        <v>0</v>
      </c>
      <c r="U44" s="1">
        <v>0</v>
      </c>
      <c r="V44" s="1">
        <v>0</v>
      </c>
      <c r="W44" s="1">
        <v>0</v>
      </c>
      <c r="X44" s="1">
        <v>78.44</v>
      </c>
      <c r="Y44" s="1">
        <v>83.3</v>
      </c>
    </row>
    <row r="45" spans="1:25" x14ac:dyDescent="0.3">
      <c r="A45" t="s">
        <v>16</v>
      </c>
      <c r="B45" s="1">
        <v>0</v>
      </c>
      <c r="C45" s="1">
        <v>80.44</v>
      </c>
      <c r="D45" s="1">
        <v>70.52</v>
      </c>
      <c r="E45" s="1">
        <v>94.91</v>
      </c>
      <c r="F45" s="1">
        <v>90.2</v>
      </c>
      <c r="G45" s="1">
        <v>95.49</v>
      </c>
      <c r="H45" s="1">
        <v>88.97</v>
      </c>
      <c r="I45" s="1">
        <v>89.7</v>
      </c>
      <c r="J45" s="1">
        <v>27.9</v>
      </c>
      <c r="K45" s="1">
        <v>74.27</v>
      </c>
      <c r="L45" s="1">
        <v>34.549999999999997</v>
      </c>
      <c r="M45" s="1">
        <v>98.61</v>
      </c>
      <c r="N45" s="1">
        <v>31.65</v>
      </c>
      <c r="O45" s="1">
        <v>68.739999999999995</v>
      </c>
      <c r="P45" s="1">
        <v>91.89</v>
      </c>
      <c r="Q45" s="1">
        <v>0</v>
      </c>
      <c r="R45" s="1">
        <v>0</v>
      </c>
      <c r="S45" s="1">
        <v>67.64</v>
      </c>
      <c r="T45" s="1">
        <v>0</v>
      </c>
      <c r="U45" s="1">
        <v>0</v>
      </c>
      <c r="V45" s="1">
        <v>30.35</v>
      </c>
      <c r="W45" s="1">
        <v>0</v>
      </c>
      <c r="X45" s="1">
        <v>79.84</v>
      </c>
      <c r="Y45" s="1">
        <v>77.489999999999995</v>
      </c>
    </row>
    <row r="46" spans="1:25" x14ac:dyDescent="0.3">
      <c r="A46" t="s">
        <v>17</v>
      </c>
      <c r="B46" s="1">
        <v>63.21</v>
      </c>
      <c r="C46" s="1">
        <v>86.08</v>
      </c>
      <c r="D46" s="1">
        <v>75.650000000000006</v>
      </c>
      <c r="E46" s="1">
        <v>92.6</v>
      </c>
      <c r="F46" s="1">
        <v>91.92</v>
      </c>
      <c r="G46" s="1">
        <v>95.04</v>
      </c>
      <c r="H46" s="1">
        <v>86.12</v>
      </c>
      <c r="I46" s="1">
        <v>83.2</v>
      </c>
      <c r="J46" s="1">
        <v>53.8</v>
      </c>
      <c r="K46" s="1">
        <v>77.83</v>
      </c>
      <c r="L46" s="1">
        <v>62.51</v>
      </c>
      <c r="M46" s="1">
        <v>98.96</v>
      </c>
      <c r="N46" s="1">
        <v>33.21</v>
      </c>
      <c r="O46" s="1">
        <v>61.86</v>
      </c>
      <c r="P46" s="1">
        <v>96.81</v>
      </c>
      <c r="Q46" s="1">
        <v>0</v>
      </c>
      <c r="R46" s="1">
        <v>49.59</v>
      </c>
      <c r="S46" s="1">
        <v>61.55</v>
      </c>
      <c r="T46" s="1">
        <v>0</v>
      </c>
      <c r="U46" s="1">
        <v>28.61</v>
      </c>
      <c r="V46" s="1">
        <v>46.64</v>
      </c>
      <c r="W46" s="1">
        <v>0</v>
      </c>
      <c r="X46" s="1">
        <v>78.83</v>
      </c>
      <c r="Y46" s="1">
        <v>83.8</v>
      </c>
    </row>
    <row r="47" spans="1:25" x14ac:dyDescent="0.3">
      <c r="A47" t="s">
        <v>18</v>
      </c>
      <c r="B47" s="1">
        <v>42.46</v>
      </c>
      <c r="C47" s="1">
        <v>86.4</v>
      </c>
      <c r="D47" s="1">
        <v>77.3</v>
      </c>
      <c r="E47" s="1">
        <v>90.39</v>
      </c>
      <c r="F47" s="1">
        <v>94.09</v>
      </c>
      <c r="G47" s="1">
        <v>83.47</v>
      </c>
      <c r="H47" s="1">
        <v>88.9</v>
      </c>
      <c r="I47" s="1">
        <v>69.430000000000007</v>
      </c>
      <c r="J47" s="1">
        <v>50.95</v>
      </c>
      <c r="K47" s="1">
        <v>78.06</v>
      </c>
      <c r="L47" s="1">
        <v>59.22</v>
      </c>
      <c r="M47" s="1">
        <v>98.1</v>
      </c>
      <c r="N47" s="1">
        <v>43.26</v>
      </c>
      <c r="O47" s="1">
        <v>64.739999999999995</v>
      </c>
      <c r="P47" s="1">
        <v>90.8</v>
      </c>
      <c r="Q47" s="1">
        <v>0</v>
      </c>
      <c r="R47" s="1">
        <v>0</v>
      </c>
      <c r="S47" s="1">
        <v>28.06</v>
      </c>
      <c r="T47" s="1">
        <v>0</v>
      </c>
      <c r="U47" s="1">
        <v>0</v>
      </c>
      <c r="V47" s="1">
        <v>51.77</v>
      </c>
      <c r="W47" s="1">
        <v>32.72</v>
      </c>
      <c r="X47" s="1">
        <v>80.459999999999994</v>
      </c>
      <c r="Y47" s="1">
        <v>81.19</v>
      </c>
    </row>
    <row r="48" spans="1:25" x14ac:dyDescent="0.3">
      <c r="A48" t="s">
        <v>19</v>
      </c>
      <c r="B48" s="1">
        <v>35.35</v>
      </c>
      <c r="C48" s="1">
        <v>76.739999999999995</v>
      </c>
      <c r="D48" s="1">
        <v>66.88</v>
      </c>
      <c r="E48" s="1">
        <v>87.92</v>
      </c>
      <c r="F48" s="1">
        <v>96.19</v>
      </c>
      <c r="G48" s="1">
        <v>51.44</v>
      </c>
      <c r="H48" s="1">
        <v>88.2</v>
      </c>
      <c r="I48" s="1">
        <v>0</v>
      </c>
      <c r="J48" s="1">
        <v>40.86</v>
      </c>
      <c r="K48" s="1">
        <v>0</v>
      </c>
      <c r="L48" s="1">
        <v>76.17</v>
      </c>
      <c r="M48" s="1">
        <v>98.82</v>
      </c>
      <c r="N48" s="1">
        <v>0</v>
      </c>
      <c r="O48" s="1">
        <v>82.11</v>
      </c>
      <c r="P48" s="1">
        <v>61.2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27.64</v>
      </c>
      <c r="X48" s="1">
        <v>93.28</v>
      </c>
      <c r="Y48" s="1">
        <v>86.28</v>
      </c>
    </row>
    <row r="49" spans="1:25" x14ac:dyDescent="0.3">
      <c r="A49" t="s">
        <v>20</v>
      </c>
      <c r="B49" s="1">
        <v>27.83</v>
      </c>
      <c r="C49" s="1">
        <v>73.28</v>
      </c>
      <c r="D49" s="1">
        <v>0</v>
      </c>
      <c r="E49" s="1">
        <v>73.290000000000006</v>
      </c>
      <c r="F49" s="1">
        <v>86.62</v>
      </c>
      <c r="G49" s="1">
        <v>0</v>
      </c>
      <c r="H49" s="1">
        <v>35.42</v>
      </c>
      <c r="I49" s="1">
        <v>0</v>
      </c>
      <c r="J49" s="1">
        <v>35.46</v>
      </c>
      <c r="K49" s="1">
        <v>57.02</v>
      </c>
      <c r="L49" s="1">
        <v>39.85</v>
      </c>
      <c r="M49" s="1">
        <v>97.74</v>
      </c>
      <c r="N49" s="1">
        <v>0</v>
      </c>
      <c r="O49" s="1">
        <v>73.58</v>
      </c>
      <c r="P49" s="1">
        <v>27.48</v>
      </c>
      <c r="Q49" s="1">
        <v>0</v>
      </c>
      <c r="R49" s="1">
        <v>0</v>
      </c>
      <c r="S49" s="1">
        <v>0</v>
      </c>
      <c r="T49" s="1">
        <v>30.11</v>
      </c>
      <c r="U49" s="1">
        <v>0</v>
      </c>
      <c r="V49" s="1">
        <v>0</v>
      </c>
      <c r="W49" s="1">
        <v>68.569999999999993</v>
      </c>
      <c r="X49" s="1">
        <v>98.31</v>
      </c>
      <c r="Y49" s="1">
        <v>80.349999999999994</v>
      </c>
    </row>
    <row r="53" spans="1:25" x14ac:dyDescent="0.3">
      <c r="C53" t="s">
        <v>48</v>
      </c>
      <c r="J53" t="s">
        <v>46</v>
      </c>
      <c r="Q53" t="s">
        <v>47</v>
      </c>
    </row>
    <row r="54" spans="1:25" x14ac:dyDescent="0.3">
      <c r="B54">
        <v>10</v>
      </c>
      <c r="C54">
        <v>40</v>
      </c>
      <c r="D54">
        <v>70</v>
      </c>
      <c r="E54">
        <v>100</v>
      </c>
      <c r="F54">
        <v>130</v>
      </c>
      <c r="G54">
        <v>160</v>
      </c>
      <c r="H54">
        <v>190</v>
      </c>
      <c r="I54">
        <v>10</v>
      </c>
      <c r="J54">
        <v>40</v>
      </c>
      <c r="K54">
        <v>70</v>
      </c>
      <c r="L54">
        <v>100</v>
      </c>
      <c r="M54">
        <v>130</v>
      </c>
      <c r="N54">
        <v>160</v>
      </c>
      <c r="O54">
        <v>190</v>
      </c>
      <c r="P54">
        <v>10</v>
      </c>
      <c r="Q54">
        <v>40</v>
      </c>
      <c r="R54">
        <v>70</v>
      </c>
      <c r="S54">
        <v>100</v>
      </c>
      <c r="T54">
        <v>130</v>
      </c>
      <c r="U54">
        <v>160</v>
      </c>
      <c r="V54">
        <v>190</v>
      </c>
    </row>
    <row r="55" spans="1:25" x14ac:dyDescent="0.3">
      <c r="A55" t="s">
        <v>71</v>
      </c>
      <c r="B55" s="1">
        <v>51.57</v>
      </c>
      <c r="C55" s="1">
        <v>85.04</v>
      </c>
      <c r="D55" s="1">
        <v>75.260000000000005</v>
      </c>
      <c r="E55" s="1">
        <v>63.02</v>
      </c>
      <c r="F55" s="1">
        <v>72.36</v>
      </c>
      <c r="G55" s="1">
        <v>64.08</v>
      </c>
      <c r="H55" s="1">
        <v>27.46</v>
      </c>
      <c r="I55" s="1">
        <v>41.98</v>
      </c>
      <c r="J55" s="1">
        <v>78.760000000000005</v>
      </c>
      <c r="K55" s="1">
        <v>70.5</v>
      </c>
      <c r="L55" s="1">
        <v>71.790000000000006</v>
      </c>
      <c r="M55" s="1">
        <v>42.96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63.21</v>
      </c>
      <c r="T55" s="1">
        <v>42.46</v>
      </c>
      <c r="U55" s="1">
        <v>35.35</v>
      </c>
      <c r="V55" s="1">
        <v>27.83</v>
      </c>
    </row>
    <row r="56" spans="1:25" x14ac:dyDescent="0.3">
      <c r="A56" t="s">
        <v>72</v>
      </c>
      <c r="B56" s="1">
        <v>78.61</v>
      </c>
      <c r="C56" s="1">
        <v>81.69</v>
      </c>
      <c r="D56" s="1">
        <v>88.49</v>
      </c>
      <c r="E56" s="1">
        <v>87.53</v>
      </c>
      <c r="F56" s="1">
        <v>89.13</v>
      </c>
      <c r="G56" s="1">
        <v>86</v>
      </c>
      <c r="H56" s="1">
        <v>39.47</v>
      </c>
      <c r="I56" s="1">
        <v>66.2</v>
      </c>
      <c r="J56" s="1">
        <v>80.95</v>
      </c>
      <c r="K56" s="1">
        <v>84.29</v>
      </c>
      <c r="L56" s="1">
        <v>88.08</v>
      </c>
      <c r="M56" s="1">
        <v>82.47</v>
      </c>
      <c r="N56" s="1">
        <v>66.38</v>
      </c>
      <c r="O56" s="1">
        <v>56.74</v>
      </c>
      <c r="P56" s="1">
        <v>51.25</v>
      </c>
      <c r="Q56" s="1">
        <v>73.180000000000007</v>
      </c>
      <c r="R56" s="1">
        <v>80.44</v>
      </c>
      <c r="S56" s="1">
        <v>86.08</v>
      </c>
      <c r="T56" s="1">
        <v>86.4</v>
      </c>
      <c r="U56" s="1">
        <v>76.739999999999995</v>
      </c>
      <c r="V56" s="1">
        <v>73.28</v>
      </c>
    </row>
    <row r="57" spans="1:25" x14ac:dyDescent="0.3">
      <c r="A57" t="s">
        <v>73</v>
      </c>
      <c r="B57" s="1">
        <v>36.58</v>
      </c>
      <c r="C57" s="1">
        <v>64.91</v>
      </c>
      <c r="D57" s="1">
        <v>67.28</v>
      </c>
      <c r="E57" s="1">
        <v>65.97</v>
      </c>
      <c r="F57" s="1">
        <v>69.510000000000005</v>
      </c>
      <c r="G57" s="1">
        <v>65.67</v>
      </c>
      <c r="H57" s="1">
        <v>0</v>
      </c>
      <c r="I57" s="1">
        <v>0</v>
      </c>
      <c r="J57" s="1">
        <v>61.89</v>
      </c>
      <c r="K57" s="1">
        <v>66.069999999999993</v>
      </c>
      <c r="L57" s="1">
        <v>72.69</v>
      </c>
      <c r="M57" s="1">
        <v>63.8</v>
      </c>
      <c r="N57" s="1">
        <v>60.24</v>
      </c>
      <c r="O57" s="1">
        <v>0</v>
      </c>
      <c r="P57" s="1">
        <v>57.74</v>
      </c>
      <c r="Q57" s="1">
        <v>60.33</v>
      </c>
      <c r="R57" s="1">
        <v>70.52</v>
      </c>
      <c r="S57" s="1">
        <v>75.650000000000006</v>
      </c>
      <c r="T57" s="1">
        <v>77.3</v>
      </c>
      <c r="U57" s="1">
        <v>66.88</v>
      </c>
      <c r="V57" s="1">
        <v>0</v>
      </c>
    </row>
    <row r="58" spans="1:25" x14ac:dyDescent="0.3">
      <c r="A58" t="s">
        <v>74</v>
      </c>
      <c r="B58" s="1">
        <v>42.87</v>
      </c>
      <c r="C58" s="1">
        <v>86.91</v>
      </c>
      <c r="D58" s="1">
        <v>82.98</v>
      </c>
      <c r="E58" s="1">
        <v>59.89</v>
      </c>
      <c r="F58" s="1">
        <v>65.319999999999993</v>
      </c>
      <c r="G58" s="1">
        <v>52.28</v>
      </c>
      <c r="H58" s="1">
        <v>61.12</v>
      </c>
      <c r="I58" s="1">
        <v>45.55</v>
      </c>
      <c r="J58" s="1">
        <v>75.069999999999993</v>
      </c>
      <c r="K58" s="1">
        <v>83.62</v>
      </c>
      <c r="L58" s="1">
        <v>28.66</v>
      </c>
      <c r="M58" s="1">
        <v>53.59</v>
      </c>
      <c r="N58" s="1">
        <v>0</v>
      </c>
      <c r="O58" s="1">
        <v>0</v>
      </c>
      <c r="P58" s="1">
        <v>0</v>
      </c>
      <c r="Q58" s="1">
        <v>90.02</v>
      </c>
      <c r="R58" s="1">
        <v>94.91</v>
      </c>
      <c r="S58" s="1">
        <v>92.6</v>
      </c>
      <c r="T58" s="1">
        <v>90.39</v>
      </c>
      <c r="U58" s="1">
        <v>87.92</v>
      </c>
      <c r="V58" s="1">
        <v>73.290000000000006</v>
      </c>
    </row>
    <row r="59" spans="1:25" x14ac:dyDescent="0.3">
      <c r="A59" t="s">
        <v>75</v>
      </c>
      <c r="B59" s="1">
        <v>95.67</v>
      </c>
      <c r="C59" s="1">
        <v>97.95</v>
      </c>
      <c r="D59" s="1">
        <v>98.22</v>
      </c>
      <c r="E59" s="1">
        <v>93.76</v>
      </c>
      <c r="F59" s="1">
        <v>88.19</v>
      </c>
      <c r="G59" s="1">
        <v>88.37</v>
      </c>
      <c r="H59" s="1">
        <v>75.790000000000006</v>
      </c>
      <c r="I59" s="1">
        <v>95</v>
      </c>
      <c r="J59" s="1">
        <v>96.63</v>
      </c>
      <c r="K59" s="1">
        <v>93.48</v>
      </c>
      <c r="L59" s="1">
        <v>94.34</v>
      </c>
      <c r="M59" s="1">
        <v>85.36</v>
      </c>
      <c r="N59" s="1">
        <v>76.319999999999993</v>
      </c>
      <c r="O59" s="1">
        <v>80.900000000000006</v>
      </c>
      <c r="P59" s="1">
        <v>55.41</v>
      </c>
      <c r="Q59" s="1">
        <v>86.65</v>
      </c>
      <c r="R59" s="1">
        <v>90.2</v>
      </c>
      <c r="S59" s="1">
        <v>91.92</v>
      </c>
      <c r="T59" s="1">
        <v>94.09</v>
      </c>
      <c r="U59" s="1">
        <v>96.19</v>
      </c>
      <c r="V59" s="1">
        <v>86.62</v>
      </c>
    </row>
    <row r="60" spans="1:25" x14ac:dyDescent="0.3">
      <c r="A60" t="s">
        <v>76</v>
      </c>
      <c r="B60" s="1">
        <v>95.66</v>
      </c>
      <c r="C60" s="1">
        <v>94.71</v>
      </c>
      <c r="D60" s="1">
        <v>92.31</v>
      </c>
      <c r="E60" s="1">
        <v>89.81</v>
      </c>
      <c r="F60" s="1">
        <v>85.01</v>
      </c>
      <c r="G60" s="1">
        <v>79.98</v>
      </c>
      <c r="H60" s="1">
        <v>54.16</v>
      </c>
      <c r="I60" s="1">
        <v>93.35</v>
      </c>
      <c r="J60" s="1">
        <v>89.63</v>
      </c>
      <c r="K60" s="1">
        <v>89.91</v>
      </c>
      <c r="L60" s="1">
        <v>70.319999999999993</v>
      </c>
      <c r="M60" s="1">
        <v>69.55</v>
      </c>
      <c r="N60" s="1">
        <v>80.47</v>
      </c>
      <c r="O60" s="1">
        <v>63.73</v>
      </c>
      <c r="P60" s="1">
        <v>92.72</v>
      </c>
      <c r="Q60" s="1">
        <v>95.29</v>
      </c>
      <c r="R60" s="1">
        <v>95.49</v>
      </c>
      <c r="S60" s="1">
        <v>95.04</v>
      </c>
      <c r="T60" s="1">
        <v>83.47</v>
      </c>
      <c r="U60" s="1">
        <v>51.44</v>
      </c>
      <c r="V60" s="1">
        <v>0</v>
      </c>
    </row>
    <row r="61" spans="1:25" x14ac:dyDescent="0.3">
      <c r="A61" t="s">
        <v>77</v>
      </c>
      <c r="B61" s="1">
        <v>93.89</v>
      </c>
      <c r="C61" s="1">
        <v>86.61</v>
      </c>
      <c r="D61" s="1">
        <v>89.45</v>
      </c>
      <c r="E61" s="1">
        <v>85.12</v>
      </c>
      <c r="F61" s="1">
        <v>90.98</v>
      </c>
      <c r="G61" s="1">
        <v>66.7</v>
      </c>
      <c r="H61" s="1">
        <v>0</v>
      </c>
      <c r="I61" s="1">
        <v>81.290000000000006</v>
      </c>
      <c r="J61" s="1">
        <v>95.13</v>
      </c>
      <c r="K61" s="1">
        <v>84.89</v>
      </c>
      <c r="L61" s="1">
        <v>78.23</v>
      </c>
      <c r="M61" s="1">
        <v>60.4</v>
      </c>
      <c r="N61" s="1">
        <v>0</v>
      </c>
      <c r="O61" s="1">
        <v>0</v>
      </c>
      <c r="P61" s="1">
        <v>84.36</v>
      </c>
      <c r="Q61" s="1">
        <v>94.12</v>
      </c>
      <c r="R61" s="1">
        <v>88.97</v>
      </c>
      <c r="S61" s="1">
        <v>86.12</v>
      </c>
      <c r="T61" s="1">
        <v>88.9</v>
      </c>
      <c r="U61" s="1">
        <v>88.2</v>
      </c>
      <c r="V61" s="1">
        <v>35.42</v>
      </c>
    </row>
    <row r="62" spans="1:25" x14ac:dyDescent="0.3">
      <c r="A62" t="s">
        <v>78</v>
      </c>
      <c r="B62" s="1">
        <v>0</v>
      </c>
      <c r="C62" s="1">
        <v>51.67</v>
      </c>
      <c r="D62" s="1">
        <v>54.2</v>
      </c>
      <c r="E62" s="1">
        <v>78.75</v>
      </c>
      <c r="F62" s="1">
        <v>73.09</v>
      </c>
      <c r="G62" s="1">
        <v>0</v>
      </c>
      <c r="H62" s="1">
        <v>0</v>
      </c>
      <c r="I62" s="1">
        <v>0</v>
      </c>
      <c r="J62" s="1">
        <v>56.6</v>
      </c>
      <c r="K62" s="1">
        <v>53.69</v>
      </c>
      <c r="L62" s="1">
        <v>59.14</v>
      </c>
      <c r="M62" s="1">
        <v>0</v>
      </c>
      <c r="N62" s="1">
        <v>0</v>
      </c>
      <c r="O62" s="1">
        <v>0</v>
      </c>
      <c r="P62" s="1">
        <v>0</v>
      </c>
      <c r="Q62" s="1">
        <v>80.13</v>
      </c>
      <c r="R62" s="1">
        <v>89.7</v>
      </c>
      <c r="S62" s="1">
        <v>83.2</v>
      </c>
      <c r="T62" s="1">
        <v>69.430000000000007</v>
      </c>
      <c r="U62" s="1">
        <v>0</v>
      </c>
      <c r="V62" s="1">
        <v>0</v>
      </c>
    </row>
    <row r="63" spans="1:25" x14ac:dyDescent="0.3">
      <c r="A63" t="s">
        <v>79</v>
      </c>
      <c r="B63" s="1">
        <v>42.6</v>
      </c>
      <c r="C63" s="1">
        <v>52.92</v>
      </c>
      <c r="D63" s="1">
        <v>32.78</v>
      </c>
      <c r="E63" s="1">
        <v>57.16</v>
      </c>
      <c r="F63" s="1">
        <v>55.04</v>
      </c>
      <c r="G63" s="1">
        <v>0</v>
      </c>
      <c r="H63" s="1">
        <v>0</v>
      </c>
      <c r="I63" s="1">
        <v>38.06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35.74</v>
      </c>
      <c r="Q63" s="1">
        <v>31.26</v>
      </c>
      <c r="R63" s="1">
        <v>27.9</v>
      </c>
      <c r="S63" s="1">
        <v>53.8</v>
      </c>
      <c r="T63" s="1">
        <v>50.95</v>
      </c>
      <c r="U63" s="1">
        <v>40.86</v>
      </c>
      <c r="V63" s="1">
        <v>35.46</v>
      </c>
    </row>
    <row r="64" spans="1:25" x14ac:dyDescent="0.3">
      <c r="A64" t="s">
        <v>80</v>
      </c>
      <c r="B64" s="1">
        <v>51.8</v>
      </c>
      <c r="C64" s="1">
        <v>75.069999999999993</v>
      </c>
      <c r="D64" s="1">
        <v>78.13</v>
      </c>
      <c r="E64" s="1">
        <v>76.2</v>
      </c>
      <c r="F64" s="1">
        <v>61.49</v>
      </c>
      <c r="G64" s="1">
        <v>41.34</v>
      </c>
      <c r="H64" s="1">
        <v>0</v>
      </c>
      <c r="I64" s="1">
        <v>39.72</v>
      </c>
      <c r="J64" s="1">
        <v>63.18</v>
      </c>
      <c r="K64" s="1">
        <v>77.06</v>
      </c>
      <c r="L64" s="1">
        <v>65.8</v>
      </c>
      <c r="M64" s="1">
        <v>50.05</v>
      </c>
      <c r="N64" s="1">
        <v>38.74</v>
      </c>
      <c r="O64" s="1">
        <v>0</v>
      </c>
      <c r="P64" s="1">
        <v>36.78</v>
      </c>
      <c r="Q64" s="1">
        <v>68.180000000000007</v>
      </c>
      <c r="R64" s="1">
        <v>74.27</v>
      </c>
      <c r="S64" s="1">
        <v>77.83</v>
      </c>
      <c r="T64" s="1">
        <v>78.06</v>
      </c>
      <c r="U64" s="1">
        <v>0</v>
      </c>
      <c r="V64" s="1">
        <v>57.02</v>
      </c>
    </row>
    <row r="65" spans="1:22" x14ac:dyDescent="0.3">
      <c r="A65" t="s">
        <v>81</v>
      </c>
      <c r="B65" s="1">
        <v>0</v>
      </c>
      <c r="C65" s="1">
        <v>50.82</v>
      </c>
      <c r="D65" s="1">
        <v>72.62</v>
      </c>
      <c r="E65" s="1">
        <v>77.959999999999994</v>
      </c>
      <c r="F65" s="1">
        <v>80.989999999999995</v>
      </c>
      <c r="G65" s="1">
        <v>57.07</v>
      </c>
      <c r="H65" s="1">
        <v>0</v>
      </c>
      <c r="I65" s="1">
        <v>0</v>
      </c>
      <c r="J65" s="1">
        <v>0</v>
      </c>
      <c r="K65" s="1">
        <v>56.49</v>
      </c>
      <c r="L65" s="1">
        <v>45.78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34.549999999999997</v>
      </c>
      <c r="S65" s="1">
        <v>62.51</v>
      </c>
      <c r="T65" s="1">
        <v>59.22</v>
      </c>
      <c r="U65" s="1">
        <v>76.17</v>
      </c>
      <c r="V65" s="1">
        <v>39.85</v>
      </c>
    </row>
    <row r="66" spans="1:22" x14ac:dyDescent="0.3">
      <c r="A66" t="s">
        <v>82</v>
      </c>
      <c r="B66" s="1">
        <v>96.75</v>
      </c>
      <c r="C66" s="1">
        <v>98.67</v>
      </c>
      <c r="D66" s="1">
        <v>99.57</v>
      </c>
      <c r="E66" s="1">
        <v>98.87</v>
      </c>
      <c r="F66" s="1">
        <v>99.15</v>
      </c>
      <c r="G66" s="1">
        <v>99.23</v>
      </c>
      <c r="H66" s="1">
        <v>92.43</v>
      </c>
      <c r="I66" s="1">
        <v>97.04</v>
      </c>
      <c r="J66" s="1">
        <v>98.09</v>
      </c>
      <c r="K66" s="1">
        <v>98.76</v>
      </c>
      <c r="L66" s="1">
        <v>98.72</v>
      </c>
      <c r="M66" s="1">
        <v>98.14</v>
      </c>
      <c r="N66" s="1">
        <v>97.69</v>
      </c>
      <c r="O66" s="1">
        <v>96.62</v>
      </c>
      <c r="P66" s="1">
        <v>93.74</v>
      </c>
      <c r="Q66" s="1">
        <v>97.36</v>
      </c>
      <c r="R66" s="1">
        <v>98.61</v>
      </c>
      <c r="S66" s="1">
        <v>98.96</v>
      </c>
      <c r="T66" s="1">
        <v>98.1</v>
      </c>
      <c r="U66" s="1">
        <v>98.82</v>
      </c>
      <c r="V66" s="1">
        <v>97.74</v>
      </c>
    </row>
    <row r="67" spans="1:22" x14ac:dyDescent="0.3">
      <c r="A67" t="s">
        <v>83</v>
      </c>
      <c r="B67" s="1">
        <v>0</v>
      </c>
      <c r="C67" s="1">
        <v>29.95</v>
      </c>
      <c r="D67" s="1">
        <v>0</v>
      </c>
      <c r="E67" s="1">
        <v>39.43</v>
      </c>
      <c r="F67" s="1">
        <v>37.67</v>
      </c>
      <c r="G67" s="1">
        <v>38.54</v>
      </c>
      <c r="H67" s="1">
        <v>25.23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41.98</v>
      </c>
      <c r="Q67" s="1">
        <v>43.17</v>
      </c>
      <c r="R67" s="1">
        <v>31.65</v>
      </c>
      <c r="S67" s="1">
        <v>33.21</v>
      </c>
      <c r="T67" s="1">
        <v>43.26</v>
      </c>
      <c r="U67" s="1">
        <v>0</v>
      </c>
      <c r="V67" s="1">
        <v>0</v>
      </c>
    </row>
    <row r="68" spans="1:22" x14ac:dyDescent="0.3">
      <c r="A68" t="s">
        <v>84</v>
      </c>
      <c r="B68" s="1">
        <v>67.34</v>
      </c>
      <c r="C68" s="1">
        <v>74.180000000000007</v>
      </c>
      <c r="D68" s="1">
        <v>72.62</v>
      </c>
      <c r="E68" s="1">
        <v>76.55</v>
      </c>
      <c r="F68" s="1">
        <v>79.17</v>
      </c>
      <c r="G68" s="1">
        <v>72.989999999999995</v>
      </c>
      <c r="H68" s="1">
        <v>60.79</v>
      </c>
      <c r="I68" s="1">
        <v>85.28</v>
      </c>
      <c r="J68" s="1">
        <v>76.98</v>
      </c>
      <c r="K68" s="1">
        <v>78.03</v>
      </c>
      <c r="L68" s="1">
        <v>79.11</v>
      </c>
      <c r="M68" s="1">
        <v>66.36</v>
      </c>
      <c r="N68" s="1">
        <v>0</v>
      </c>
      <c r="O68" s="1">
        <v>0</v>
      </c>
      <c r="P68" s="1">
        <v>62.92</v>
      </c>
      <c r="Q68" s="1">
        <v>81.42</v>
      </c>
      <c r="R68" s="1">
        <v>68.739999999999995</v>
      </c>
      <c r="S68" s="1">
        <v>61.86</v>
      </c>
      <c r="T68" s="1">
        <v>64.739999999999995</v>
      </c>
      <c r="U68" s="1">
        <v>82.11</v>
      </c>
      <c r="V68" s="1">
        <v>73.58</v>
      </c>
    </row>
    <row r="69" spans="1:22" x14ac:dyDescent="0.3">
      <c r="A69" t="s">
        <v>85</v>
      </c>
      <c r="B69" s="1">
        <v>89.79</v>
      </c>
      <c r="C69" s="1">
        <v>95.32</v>
      </c>
      <c r="D69" s="1">
        <v>98.68</v>
      </c>
      <c r="E69" s="1">
        <v>96.44</v>
      </c>
      <c r="F69" s="1">
        <v>96.97</v>
      </c>
      <c r="G69" s="1">
        <v>73.42</v>
      </c>
      <c r="H69" s="1">
        <v>26.39</v>
      </c>
      <c r="I69" s="1">
        <v>92.22</v>
      </c>
      <c r="J69" s="1">
        <v>94</v>
      </c>
      <c r="K69" s="1">
        <v>97.1</v>
      </c>
      <c r="L69" s="1">
        <v>88</v>
      </c>
      <c r="M69" s="1">
        <v>84.6</v>
      </c>
      <c r="N69" s="1">
        <v>44.53</v>
      </c>
      <c r="O69" s="1">
        <v>0</v>
      </c>
      <c r="P69" s="1">
        <v>0</v>
      </c>
      <c r="Q69" s="1">
        <v>42.63</v>
      </c>
      <c r="R69" s="1">
        <v>91.89</v>
      </c>
      <c r="S69" s="1">
        <v>96.81</v>
      </c>
      <c r="T69" s="1">
        <v>90.8</v>
      </c>
      <c r="U69" s="1">
        <v>61.2</v>
      </c>
      <c r="V69" s="1">
        <v>27.48</v>
      </c>
    </row>
    <row r="70" spans="1:22" x14ac:dyDescent="0.3">
      <c r="A70" t="s">
        <v>86</v>
      </c>
      <c r="B70" s="1">
        <v>0</v>
      </c>
      <c r="C70" s="1">
        <v>70.19</v>
      </c>
      <c r="D70" s="1">
        <v>92.88</v>
      </c>
      <c r="E70" s="1">
        <v>90.68</v>
      </c>
      <c r="F70" s="1">
        <v>91.35</v>
      </c>
      <c r="G70" s="1">
        <v>79.010000000000005</v>
      </c>
      <c r="H70" s="1">
        <v>0</v>
      </c>
      <c r="I70" s="1">
        <v>0</v>
      </c>
      <c r="J70" s="1">
        <v>71.98</v>
      </c>
      <c r="K70" s="1">
        <v>85.82</v>
      </c>
      <c r="L70" s="1">
        <v>91.95</v>
      </c>
      <c r="M70" s="1">
        <v>93.9</v>
      </c>
      <c r="N70" s="1">
        <v>32.54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1:22" x14ac:dyDescent="0.3">
      <c r="A71" t="s">
        <v>87</v>
      </c>
      <c r="B71" s="1">
        <v>0</v>
      </c>
      <c r="C71" s="1">
        <v>63.59</v>
      </c>
      <c r="D71" s="1">
        <v>76.36</v>
      </c>
      <c r="E71" s="1">
        <v>89.47</v>
      </c>
      <c r="F71" s="1">
        <v>76.33</v>
      </c>
      <c r="G71" s="1">
        <v>42.78</v>
      </c>
      <c r="H71" s="1">
        <v>0</v>
      </c>
      <c r="I71" s="1">
        <v>0</v>
      </c>
      <c r="J71" s="1">
        <v>54.78</v>
      </c>
      <c r="K71" s="1">
        <v>68.03</v>
      </c>
      <c r="L71" s="1">
        <v>76.040000000000006</v>
      </c>
      <c r="M71" s="1">
        <v>67.08</v>
      </c>
      <c r="N71" s="1">
        <v>31.19</v>
      </c>
      <c r="O71" s="1">
        <v>51.63</v>
      </c>
      <c r="P71" s="1">
        <v>0</v>
      </c>
      <c r="Q71" s="1">
        <v>0</v>
      </c>
      <c r="R71" s="1">
        <v>0</v>
      </c>
      <c r="S71" s="1">
        <v>49.59</v>
      </c>
      <c r="T71" s="1">
        <v>0</v>
      </c>
      <c r="U71" s="1">
        <v>0</v>
      </c>
      <c r="V71" s="1">
        <v>0</v>
      </c>
    </row>
    <row r="72" spans="1:22" x14ac:dyDescent="0.3">
      <c r="A72" t="s">
        <v>88</v>
      </c>
      <c r="B72" s="1">
        <v>0</v>
      </c>
      <c r="C72" s="1">
        <v>39.22</v>
      </c>
      <c r="D72" s="1">
        <v>65.040000000000006</v>
      </c>
      <c r="E72" s="1">
        <v>63.32</v>
      </c>
      <c r="F72" s="1">
        <v>0</v>
      </c>
      <c r="G72" s="1">
        <v>0</v>
      </c>
      <c r="H72" s="1">
        <v>0</v>
      </c>
      <c r="I72" s="1">
        <v>0</v>
      </c>
      <c r="J72" s="1">
        <v>39.08</v>
      </c>
      <c r="K72" s="1">
        <v>45.3</v>
      </c>
      <c r="L72" s="1">
        <v>37.44</v>
      </c>
      <c r="M72" s="1">
        <v>0</v>
      </c>
      <c r="N72" s="1">
        <v>0</v>
      </c>
      <c r="O72" s="1">
        <v>0</v>
      </c>
      <c r="P72" s="1">
        <v>0</v>
      </c>
      <c r="Q72" s="1">
        <v>39.549999999999997</v>
      </c>
      <c r="R72" s="1">
        <v>67.64</v>
      </c>
      <c r="S72" s="1">
        <v>61.55</v>
      </c>
      <c r="T72" s="1">
        <v>28.06</v>
      </c>
      <c r="U72" s="1">
        <v>0</v>
      </c>
      <c r="V72" s="1">
        <v>0</v>
      </c>
    </row>
    <row r="73" spans="1:22" x14ac:dyDescent="0.3">
      <c r="A73" t="s">
        <v>89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30.11</v>
      </c>
      <c r="I73" s="1">
        <v>0</v>
      </c>
      <c r="J73" s="1">
        <v>27.84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30.11</v>
      </c>
    </row>
    <row r="74" spans="1:22" x14ac:dyDescent="0.3">
      <c r="A74" t="s">
        <v>90</v>
      </c>
      <c r="B74" s="1">
        <v>0</v>
      </c>
      <c r="C74" s="1">
        <v>0</v>
      </c>
      <c r="D74" s="1">
        <v>26.64</v>
      </c>
      <c r="E74" s="1">
        <v>34.729999999999997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29.75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28.61</v>
      </c>
      <c r="T74" s="1">
        <v>0</v>
      </c>
      <c r="U74" s="1">
        <v>0</v>
      </c>
      <c r="V74" s="1">
        <v>0</v>
      </c>
    </row>
    <row r="75" spans="1:22" x14ac:dyDescent="0.3">
      <c r="A75" t="s">
        <v>91</v>
      </c>
      <c r="B75" s="1">
        <v>0</v>
      </c>
      <c r="C75" s="1">
        <v>0</v>
      </c>
      <c r="D75" s="1">
        <v>30.35</v>
      </c>
      <c r="E75" s="1">
        <v>46.64</v>
      </c>
      <c r="F75" s="1">
        <v>51.77</v>
      </c>
      <c r="G75" s="1">
        <v>0</v>
      </c>
      <c r="H75" s="1">
        <v>0</v>
      </c>
      <c r="I75" s="1">
        <v>0</v>
      </c>
      <c r="J75" s="1">
        <v>0</v>
      </c>
      <c r="K75" s="1">
        <v>26.24</v>
      </c>
      <c r="L75" s="1">
        <v>34.99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30.35</v>
      </c>
      <c r="S75" s="1">
        <v>46.64</v>
      </c>
      <c r="T75" s="1">
        <v>51.77</v>
      </c>
      <c r="U75" s="1">
        <v>0</v>
      </c>
      <c r="V75" s="1">
        <v>0</v>
      </c>
    </row>
    <row r="76" spans="1:22" x14ac:dyDescent="0.3">
      <c r="A76" t="s">
        <v>92</v>
      </c>
      <c r="B76" s="1">
        <v>30.95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27.6</v>
      </c>
      <c r="J76" s="1">
        <v>32.65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32.72</v>
      </c>
      <c r="U76" s="1">
        <v>27.64</v>
      </c>
      <c r="V76" s="1">
        <v>68.569999999999993</v>
      </c>
    </row>
    <row r="77" spans="1:22" x14ac:dyDescent="0.3">
      <c r="A77" t="s">
        <v>93</v>
      </c>
      <c r="B77" s="1">
        <v>91.16</v>
      </c>
      <c r="C77" s="1">
        <v>98.08</v>
      </c>
      <c r="D77" s="1">
        <v>95.49</v>
      </c>
      <c r="E77" s="1">
        <v>89.31</v>
      </c>
      <c r="F77" s="1">
        <v>86.71</v>
      </c>
      <c r="G77" s="1">
        <v>93.3</v>
      </c>
      <c r="H77" s="1">
        <v>80.239999999999995</v>
      </c>
      <c r="I77" s="1">
        <v>86.43</v>
      </c>
      <c r="J77" s="1">
        <v>92.4</v>
      </c>
      <c r="K77" s="1">
        <v>97.43</v>
      </c>
      <c r="L77" s="1">
        <v>90.22</v>
      </c>
      <c r="M77" s="1">
        <v>87</v>
      </c>
      <c r="N77" s="1">
        <v>64.430000000000007</v>
      </c>
      <c r="O77" s="1">
        <v>0</v>
      </c>
      <c r="P77" s="1">
        <v>71.91</v>
      </c>
      <c r="Q77" s="1">
        <v>78.44</v>
      </c>
      <c r="R77" s="1">
        <v>79.84</v>
      </c>
      <c r="S77" s="1">
        <v>78.83</v>
      </c>
      <c r="T77" s="1">
        <v>80.459999999999994</v>
      </c>
      <c r="U77" s="1">
        <v>93.28</v>
      </c>
      <c r="V77" s="1">
        <v>98.31</v>
      </c>
    </row>
    <row r="78" spans="1:22" x14ac:dyDescent="0.3">
      <c r="A78" t="s">
        <v>94</v>
      </c>
      <c r="B78" s="1">
        <v>67.59</v>
      </c>
      <c r="C78" s="1">
        <v>86.32</v>
      </c>
      <c r="D78" s="1">
        <v>85.51</v>
      </c>
      <c r="E78" s="1">
        <v>72.06</v>
      </c>
      <c r="F78" s="1">
        <v>64.48</v>
      </c>
      <c r="G78" s="1">
        <v>46.06</v>
      </c>
      <c r="H78" s="1">
        <v>64.52</v>
      </c>
      <c r="I78" s="1">
        <v>73.680000000000007</v>
      </c>
      <c r="J78" s="1">
        <v>86.34</v>
      </c>
      <c r="K78" s="1">
        <v>78.569999999999993</v>
      </c>
      <c r="L78" s="1">
        <v>61.1</v>
      </c>
      <c r="M78" s="1">
        <v>44.81</v>
      </c>
      <c r="N78" s="1">
        <v>0</v>
      </c>
      <c r="O78" s="1">
        <v>0</v>
      </c>
      <c r="P78" s="1">
        <v>0</v>
      </c>
      <c r="Q78" s="1">
        <v>83.3</v>
      </c>
      <c r="R78" s="1">
        <v>77.489999999999995</v>
      </c>
      <c r="S78" s="1">
        <v>83.8</v>
      </c>
      <c r="T78" s="1">
        <v>81.19</v>
      </c>
      <c r="U78" s="1">
        <v>86.28</v>
      </c>
      <c r="V78" s="1">
        <v>80.349999999999994</v>
      </c>
    </row>
    <row r="82" spans="1:4" x14ac:dyDescent="0.3">
      <c r="B82" t="s">
        <v>45</v>
      </c>
      <c r="C82" t="s">
        <v>95</v>
      </c>
      <c r="D82" t="s">
        <v>47</v>
      </c>
    </row>
    <row r="83" spans="1:4" x14ac:dyDescent="0.3">
      <c r="A83" t="s">
        <v>71</v>
      </c>
    </row>
    <row r="84" spans="1:4" x14ac:dyDescent="0.3">
      <c r="A84" t="s">
        <v>71</v>
      </c>
    </row>
    <row r="85" spans="1:4" x14ac:dyDescent="0.3">
      <c r="A85" t="s">
        <v>71</v>
      </c>
    </row>
    <row r="86" spans="1:4" x14ac:dyDescent="0.3">
      <c r="A86" t="s">
        <v>71</v>
      </c>
    </row>
    <row r="87" spans="1:4" x14ac:dyDescent="0.3">
      <c r="A87" t="s">
        <v>71</v>
      </c>
    </row>
    <row r="88" spans="1:4" x14ac:dyDescent="0.3">
      <c r="A88" t="s">
        <v>71</v>
      </c>
    </row>
    <row r="89" spans="1:4" x14ac:dyDescent="0.3">
      <c r="A89" t="s">
        <v>71</v>
      </c>
    </row>
    <row r="90" spans="1:4" x14ac:dyDescent="0.3">
      <c r="A90" t="s">
        <v>71</v>
      </c>
    </row>
    <row r="91" spans="1:4" x14ac:dyDescent="0.3">
      <c r="A91" t="s">
        <v>71</v>
      </c>
    </row>
    <row r="92" spans="1:4" x14ac:dyDescent="0.3">
      <c r="A92" t="s">
        <v>71</v>
      </c>
    </row>
    <row r="93" spans="1:4" x14ac:dyDescent="0.3">
      <c r="A93" t="s">
        <v>71</v>
      </c>
    </row>
    <row r="94" spans="1:4" x14ac:dyDescent="0.3">
      <c r="A94" t="s">
        <v>71</v>
      </c>
    </row>
    <row r="95" spans="1:4" x14ac:dyDescent="0.3">
      <c r="A95" t="s">
        <v>71</v>
      </c>
    </row>
    <row r="96" spans="1:4" x14ac:dyDescent="0.3">
      <c r="A96" t="s">
        <v>71</v>
      </c>
    </row>
    <row r="97" spans="1:1" x14ac:dyDescent="0.3">
      <c r="A97" t="s">
        <v>71</v>
      </c>
    </row>
    <row r="98" spans="1:1" x14ac:dyDescent="0.3">
      <c r="A98" t="s">
        <v>71</v>
      </c>
    </row>
    <row r="99" spans="1:1" x14ac:dyDescent="0.3">
      <c r="A99" t="s">
        <v>71</v>
      </c>
    </row>
    <row r="100" spans="1:1" x14ac:dyDescent="0.3">
      <c r="A100" t="s">
        <v>71</v>
      </c>
    </row>
    <row r="101" spans="1:1" x14ac:dyDescent="0.3">
      <c r="A101" t="s">
        <v>71</v>
      </c>
    </row>
    <row r="102" spans="1:1" x14ac:dyDescent="0.3">
      <c r="A102" t="s">
        <v>71</v>
      </c>
    </row>
    <row r="103" spans="1:1" x14ac:dyDescent="0.3">
      <c r="A103" t="s">
        <v>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6"/>
  <sheetViews>
    <sheetView topLeftCell="A16" workbookViewId="0">
      <selection activeCell="H41" sqref="H41"/>
    </sheetView>
  </sheetViews>
  <sheetFormatPr baseColWidth="10" defaultRowHeight="14.4" x14ac:dyDescent="0.3"/>
  <sheetData>
    <row r="1" spans="1:5" x14ac:dyDescent="0.3">
      <c r="A1" t="s">
        <v>49</v>
      </c>
    </row>
    <row r="3" spans="1:5" ht="15" thickBot="1" x14ac:dyDescent="0.35">
      <c r="A3" t="s">
        <v>50</v>
      </c>
    </row>
    <row r="4" spans="1:5" x14ac:dyDescent="0.3">
      <c r="A4" s="4" t="s">
        <v>51</v>
      </c>
      <c r="B4" s="4" t="s">
        <v>52</v>
      </c>
      <c r="C4" s="4" t="s">
        <v>53</v>
      </c>
      <c r="D4" s="4" t="s">
        <v>54</v>
      </c>
      <c r="E4" s="4" t="s">
        <v>55</v>
      </c>
    </row>
    <row r="5" spans="1:5" x14ac:dyDescent="0.3">
      <c r="A5" s="2" t="s">
        <v>21</v>
      </c>
      <c r="B5" s="2">
        <v>21</v>
      </c>
      <c r="C5" s="2">
        <v>913.63000000000011</v>
      </c>
      <c r="D5" s="2">
        <v>43.506190476190483</v>
      </c>
      <c r="E5" s="2">
        <v>881.60610476190482</v>
      </c>
    </row>
    <row r="6" spans="1:5" x14ac:dyDescent="0.3">
      <c r="A6" s="2" t="s">
        <v>22</v>
      </c>
      <c r="B6" s="2">
        <v>21</v>
      </c>
      <c r="C6" s="2">
        <v>1603.4000000000003</v>
      </c>
      <c r="D6" s="2">
        <v>76.352380952380969</v>
      </c>
      <c r="E6" s="2">
        <v>181.54230904761644</v>
      </c>
    </row>
    <row r="7" spans="1:5" x14ac:dyDescent="0.3">
      <c r="A7" s="2" t="s">
        <v>23</v>
      </c>
      <c r="B7" s="2">
        <v>21</v>
      </c>
      <c r="C7" s="2">
        <v>1103.0299999999997</v>
      </c>
      <c r="D7" s="2">
        <v>52.52523809523808</v>
      </c>
      <c r="E7" s="2">
        <v>746.69519619047753</v>
      </c>
    </row>
    <row r="8" spans="1:5" x14ac:dyDescent="0.3">
      <c r="A8" s="2" t="s">
        <v>24</v>
      </c>
      <c r="B8" s="2">
        <v>21</v>
      </c>
      <c r="C8" s="2">
        <v>1266.99</v>
      </c>
      <c r="D8" s="2">
        <v>60.332857142857144</v>
      </c>
      <c r="E8" s="2">
        <v>975.59863142857137</v>
      </c>
    </row>
    <row r="9" spans="1:5" x14ac:dyDescent="0.3">
      <c r="A9" s="2" t="s">
        <v>25</v>
      </c>
      <c r="B9" s="2">
        <v>21</v>
      </c>
      <c r="C9" s="2">
        <v>1861.0600000000004</v>
      </c>
      <c r="D9" s="2">
        <v>88.621904761904787</v>
      </c>
      <c r="E9" s="2">
        <v>100.71514619047375</v>
      </c>
    </row>
    <row r="10" spans="1:5" x14ac:dyDescent="0.3">
      <c r="A10" s="2" t="s">
        <v>26</v>
      </c>
      <c r="B10" s="2">
        <v>21</v>
      </c>
      <c r="C10" s="2">
        <v>1662.05</v>
      </c>
      <c r="D10" s="2">
        <v>79.145238095238099</v>
      </c>
      <c r="E10" s="2">
        <v>515.66499619047681</v>
      </c>
    </row>
    <row r="11" spans="1:5" x14ac:dyDescent="0.3">
      <c r="A11" s="2" t="s">
        <v>27</v>
      </c>
      <c r="B11" s="2">
        <v>21</v>
      </c>
      <c r="C11" s="2">
        <v>1478.7800000000004</v>
      </c>
      <c r="D11" s="2">
        <v>70.418095238095262</v>
      </c>
      <c r="E11" s="2">
        <v>1051.671616190474</v>
      </c>
    </row>
    <row r="12" spans="1:5" x14ac:dyDescent="0.3">
      <c r="A12" s="2" t="s">
        <v>28</v>
      </c>
      <c r="B12" s="2">
        <v>21</v>
      </c>
      <c r="C12" s="2">
        <v>749.60000000000014</v>
      </c>
      <c r="D12" s="2">
        <v>35.695238095238103</v>
      </c>
      <c r="E12" s="2">
        <v>1309.3688261904763</v>
      </c>
    </row>
    <row r="13" spans="1:5" x14ac:dyDescent="0.3">
      <c r="A13" s="2" t="s">
        <v>29</v>
      </c>
      <c r="B13" s="2">
        <v>21</v>
      </c>
      <c r="C13" s="2">
        <v>554.53</v>
      </c>
      <c r="D13" s="2">
        <v>26.406190476190474</v>
      </c>
      <c r="E13" s="2">
        <v>512.11298476190473</v>
      </c>
    </row>
    <row r="14" spans="1:5" x14ac:dyDescent="0.3">
      <c r="A14" s="2" t="s">
        <v>30</v>
      </c>
      <c r="B14" s="2">
        <v>21</v>
      </c>
      <c r="C14" s="2">
        <v>1110.72</v>
      </c>
      <c r="D14" s="2">
        <v>52.89142857142857</v>
      </c>
      <c r="E14" s="2">
        <v>686.72305285714287</v>
      </c>
    </row>
    <row r="15" spans="1:5" x14ac:dyDescent="0.3">
      <c r="A15" s="2" t="s">
        <v>31</v>
      </c>
      <c r="B15" s="2">
        <v>21</v>
      </c>
      <c r="C15" s="2">
        <v>714.03000000000009</v>
      </c>
      <c r="D15" s="2">
        <v>34.001428571428576</v>
      </c>
      <c r="E15" s="2">
        <v>1037.8727128571422</v>
      </c>
    </row>
    <row r="16" spans="1:5" x14ac:dyDescent="0.3">
      <c r="A16" s="2" t="s">
        <v>32</v>
      </c>
      <c r="B16" s="2">
        <v>21</v>
      </c>
      <c r="C16" s="2">
        <v>2053.0599999999995</v>
      </c>
      <c r="D16" s="2">
        <v>97.764761904761883</v>
      </c>
      <c r="E16" s="2">
        <v>3.1289061904761879</v>
      </c>
    </row>
    <row r="17" spans="1:7" x14ac:dyDescent="0.3">
      <c r="A17" s="2" t="s">
        <v>33</v>
      </c>
      <c r="B17" s="2">
        <v>21</v>
      </c>
      <c r="C17" s="2">
        <v>364.08999999999992</v>
      </c>
      <c r="D17" s="2">
        <v>17.337619047619043</v>
      </c>
      <c r="E17" s="2">
        <v>364.11052904761914</v>
      </c>
    </row>
    <row r="18" spans="1:7" x14ac:dyDescent="0.3">
      <c r="A18" s="2" t="s">
        <v>34</v>
      </c>
      <c r="B18" s="2">
        <v>21</v>
      </c>
      <c r="C18" s="2">
        <v>1384.7699999999998</v>
      </c>
      <c r="D18" s="2">
        <v>65.94142857142856</v>
      </c>
      <c r="E18" s="2">
        <v>529.23517285714479</v>
      </c>
    </row>
    <row r="19" spans="1:7" x14ac:dyDescent="0.3">
      <c r="A19" s="2" t="s">
        <v>35</v>
      </c>
      <c r="B19" s="2">
        <v>21</v>
      </c>
      <c r="C19" s="2">
        <v>1488.2700000000002</v>
      </c>
      <c r="D19" s="2">
        <v>70.87</v>
      </c>
      <c r="E19" s="2">
        <v>1111.7245899999987</v>
      </c>
    </row>
    <row r="20" spans="1:7" x14ac:dyDescent="0.3">
      <c r="A20" s="2" t="s">
        <v>36</v>
      </c>
      <c r="B20" s="2">
        <v>21</v>
      </c>
      <c r="C20" s="2">
        <v>800.30000000000007</v>
      </c>
      <c r="D20" s="2">
        <v>38.109523809523814</v>
      </c>
      <c r="E20" s="2">
        <v>1837.080024761904</v>
      </c>
    </row>
    <row r="21" spans="1:7" x14ac:dyDescent="0.3">
      <c r="A21" s="2" t="s">
        <v>37</v>
      </c>
      <c r="B21" s="2">
        <v>21</v>
      </c>
      <c r="C21" s="2">
        <v>746.87</v>
      </c>
      <c r="D21" s="2">
        <v>35.565238095238094</v>
      </c>
      <c r="E21" s="2">
        <v>1149.0792461904764</v>
      </c>
    </row>
    <row r="22" spans="1:7" x14ac:dyDescent="0.3">
      <c r="A22" s="2" t="s">
        <v>38</v>
      </c>
      <c r="B22" s="2">
        <v>21</v>
      </c>
      <c r="C22" s="2">
        <v>486.20000000000005</v>
      </c>
      <c r="D22" s="2">
        <v>23.152380952380955</v>
      </c>
      <c r="E22" s="2">
        <v>710.86864904761899</v>
      </c>
    </row>
    <row r="23" spans="1:7" x14ac:dyDescent="0.3">
      <c r="A23" s="2" t="s">
        <v>39</v>
      </c>
      <c r="B23" s="2">
        <v>21</v>
      </c>
      <c r="C23" s="2">
        <v>88.06</v>
      </c>
      <c r="D23" s="2">
        <v>4.1933333333333334</v>
      </c>
      <c r="E23" s="2">
        <v>110.95124333333334</v>
      </c>
    </row>
    <row r="24" spans="1:7" x14ac:dyDescent="0.3">
      <c r="A24" s="2" t="s">
        <v>40</v>
      </c>
      <c r="B24" s="2">
        <v>21</v>
      </c>
      <c r="C24" s="2">
        <v>119.73</v>
      </c>
      <c r="D24" s="2">
        <v>5.701428571428572</v>
      </c>
      <c r="E24" s="2">
        <v>146.84125285714282</v>
      </c>
    </row>
    <row r="25" spans="1:7" x14ac:dyDescent="0.3">
      <c r="A25" s="2" t="s">
        <v>41</v>
      </c>
      <c r="B25" s="2">
        <v>21</v>
      </c>
      <c r="C25" s="2">
        <v>318.75</v>
      </c>
      <c r="D25" s="2">
        <v>15.178571428571429</v>
      </c>
      <c r="E25" s="2">
        <v>431.38790285714288</v>
      </c>
    </row>
    <row r="26" spans="1:7" x14ac:dyDescent="0.3">
      <c r="A26" s="2" t="s">
        <v>42</v>
      </c>
      <c r="B26" s="2">
        <v>21</v>
      </c>
      <c r="C26" s="2">
        <v>220.13</v>
      </c>
      <c r="D26" s="2">
        <v>10.482380952380952</v>
      </c>
      <c r="E26" s="2">
        <v>350.73056904761899</v>
      </c>
    </row>
    <row r="27" spans="1:7" x14ac:dyDescent="0.3">
      <c r="A27" s="2" t="s">
        <v>43</v>
      </c>
      <c r="B27" s="2">
        <v>21</v>
      </c>
      <c r="C27" s="2">
        <v>1733.27</v>
      </c>
      <c r="D27" s="2">
        <v>82.536666666666662</v>
      </c>
      <c r="E27" s="2">
        <v>437.03885333333454</v>
      </c>
    </row>
    <row r="28" spans="1:7" ht="15" thickBot="1" x14ac:dyDescent="0.35">
      <c r="A28" s="3" t="s">
        <v>44</v>
      </c>
      <c r="B28" s="3">
        <v>21</v>
      </c>
      <c r="C28" s="3">
        <v>1323.45</v>
      </c>
      <c r="D28" s="3">
        <v>63.021428571428572</v>
      </c>
      <c r="E28" s="3">
        <v>840.8202528571419</v>
      </c>
    </row>
    <row r="31" spans="1:7" ht="15" thickBot="1" x14ac:dyDescent="0.35">
      <c r="A31" t="s">
        <v>56</v>
      </c>
    </row>
    <row r="32" spans="1:7" x14ac:dyDescent="0.3">
      <c r="A32" s="4" t="s">
        <v>57</v>
      </c>
      <c r="B32" s="4" t="s">
        <v>58</v>
      </c>
      <c r="C32" s="4" t="s">
        <v>59</v>
      </c>
      <c r="D32" s="4" t="s">
        <v>60</v>
      </c>
      <c r="E32" s="4" t="s">
        <v>61</v>
      </c>
      <c r="F32" s="4" t="s">
        <v>62</v>
      </c>
      <c r="G32" s="4" t="s">
        <v>63</v>
      </c>
    </row>
    <row r="33" spans="1:7" x14ac:dyDescent="0.3">
      <c r="A33" s="2" t="s">
        <v>64</v>
      </c>
      <c r="B33" s="2">
        <v>371693.06398075429</v>
      </c>
      <c r="C33" s="2">
        <v>23</v>
      </c>
      <c r="D33" s="2">
        <v>16160.56799916323</v>
      </c>
      <c r="E33" s="2">
        <v>24.206707274627068</v>
      </c>
      <c r="F33" s="2">
        <v>8.7386267425680118E-66</v>
      </c>
      <c r="G33" s="2">
        <v>1.5518143653895768</v>
      </c>
    </row>
    <row r="34" spans="1:7" x14ac:dyDescent="0.3">
      <c r="A34" s="2" t="s">
        <v>65</v>
      </c>
      <c r="B34" s="2">
        <v>320451.37538095244</v>
      </c>
      <c r="C34" s="2">
        <v>480</v>
      </c>
      <c r="D34" s="2">
        <v>667.60703204365086</v>
      </c>
      <c r="E34" s="2"/>
      <c r="F34" s="2"/>
      <c r="G34" s="2"/>
    </row>
    <row r="35" spans="1:7" x14ac:dyDescent="0.3">
      <c r="A35" s="2"/>
      <c r="B35" s="2"/>
      <c r="C35" s="2"/>
      <c r="D35" s="2"/>
      <c r="E35" s="2"/>
      <c r="F35" s="2"/>
      <c r="G35" s="2"/>
    </row>
    <row r="36" spans="1:7" ht="15" thickBot="1" x14ac:dyDescent="0.35">
      <c r="A36" s="3" t="s">
        <v>66</v>
      </c>
      <c r="B36" s="3">
        <v>692144.43936170673</v>
      </c>
      <c r="C36" s="3">
        <v>503</v>
      </c>
      <c r="D36" s="3"/>
      <c r="E36" s="3"/>
      <c r="F36" s="3"/>
      <c r="G36" s="3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61"/>
  <sheetViews>
    <sheetView topLeftCell="A37" workbookViewId="0">
      <selection activeCell="A22" sqref="A22"/>
    </sheetView>
  </sheetViews>
  <sheetFormatPr baseColWidth="10" defaultRowHeight="14.4" x14ac:dyDescent="0.3"/>
  <sheetData>
    <row r="1" spans="1:7" x14ac:dyDescent="0.3">
      <c r="A1" t="s">
        <v>49</v>
      </c>
    </row>
    <row r="3" spans="1:7" ht="15" thickBot="1" x14ac:dyDescent="0.35">
      <c r="A3" t="s">
        <v>50</v>
      </c>
    </row>
    <row r="4" spans="1:7" x14ac:dyDescent="0.3">
      <c r="A4" s="4" t="s">
        <v>51</v>
      </c>
      <c r="B4" s="4" t="s">
        <v>52</v>
      </c>
      <c r="C4" s="4" t="s">
        <v>53</v>
      </c>
      <c r="D4" s="4" t="s">
        <v>54</v>
      </c>
      <c r="E4" s="4" t="s">
        <v>55</v>
      </c>
    </row>
    <row r="5" spans="1:7" x14ac:dyDescent="0.3">
      <c r="A5" s="2">
        <v>10</v>
      </c>
      <c r="B5" s="2">
        <v>24</v>
      </c>
      <c r="C5" s="2">
        <v>1032.83</v>
      </c>
      <c r="D5" s="2">
        <v>43.03458333333333</v>
      </c>
      <c r="E5" s="2">
        <v>1520.7989824275369</v>
      </c>
    </row>
    <row r="6" spans="1:7" x14ac:dyDescent="0.3">
      <c r="A6" s="2">
        <v>40</v>
      </c>
      <c r="B6" s="2">
        <v>24</v>
      </c>
      <c r="C6" s="2">
        <v>1483.8199999999997</v>
      </c>
      <c r="D6" s="2">
        <v>61.825833333333321</v>
      </c>
      <c r="E6" s="2">
        <v>1151.6515123188424</v>
      </c>
    </row>
    <row r="7" spans="1:7" x14ac:dyDescent="0.3">
      <c r="A7" s="2">
        <v>70</v>
      </c>
      <c r="B7" s="2">
        <v>24</v>
      </c>
      <c r="C7" s="2">
        <v>1574.8599999999997</v>
      </c>
      <c r="D7" s="2">
        <v>65.619166666666658</v>
      </c>
      <c r="E7" s="2">
        <v>1078.2613905797107</v>
      </c>
    </row>
    <row r="8" spans="1:7" x14ac:dyDescent="0.3">
      <c r="A8" s="2">
        <v>100</v>
      </c>
      <c r="B8" s="2">
        <v>24</v>
      </c>
      <c r="C8" s="2">
        <v>1632.67</v>
      </c>
      <c r="D8" s="2">
        <v>68.02791666666667</v>
      </c>
      <c r="E8" s="2">
        <v>749.48170416666642</v>
      </c>
    </row>
    <row r="9" spans="1:7" x14ac:dyDescent="0.3">
      <c r="A9" s="2">
        <v>130</v>
      </c>
      <c r="B9" s="2">
        <v>24</v>
      </c>
      <c r="C9" s="2">
        <v>1514.7099999999998</v>
      </c>
      <c r="D9" s="2">
        <v>63.112916666666656</v>
      </c>
      <c r="E9" s="2">
        <v>1048.8056302536247</v>
      </c>
    </row>
    <row r="10" spans="1:7" x14ac:dyDescent="0.3">
      <c r="A10" s="2">
        <v>160</v>
      </c>
      <c r="B10" s="2">
        <v>24</v>
      </c>
      <c r="C10" s="2">
        <v>1146.82</v>
      </c>
      <c r="D10" s="2">
        <v>47.784166666666664</v>
      </c>
      <c r="E10" s="2">
        <v>1231.2246340579723</v>
      </c>
    </row>
    <row r="11" spans="1:7" ht="15" thickBot="1" x14ac:dyDescent="0.35">
      <c r="A11" s="3">
        <v>190</v>
      </c>
      <c r="B11" s="3">
        <v>24</v>
      </c>
      <c r="C11" s="3">
        <v>637.71</v>
      </c>
      <c r="D11" s="3">
        <v>26.571250000000003</v>
      </c>
      <c r="E11" s="3">
        <v>993.90777663043468</v>
      </c>
    </row>
    <row r="14" spans="1:7" ht="15" thickBot="1" x14ac:dyDescent="0.35">
      <c r="A14" t="s">
        <v>56</v>
      </c>
    </row>
    <row r="15" spans="1:7" x14ac:dyDescent="0.3">
      <c r="A15" s="4" t="s">
        <v>57</v>
      </c>
      <c r="B15" s="4" t="s">
        <v>58</v>
      </c>
      <c r="C15" s="4" t="s">
        <v>59</v>
      </c>
      <c r="D15" s="4" t="s">
        <v>60</v>
      </c>
      <c r="E15" s="4" t="s">
        <v>61</v>
      </c>
      <c r="F15" s="4" t="s">
        <v>62</v>
      </c>
      <c r="G15" s="4" t="s">
        <v>63</v>
      </c>
    </row>
    <row r="16" spans="1:7" x14ac:dyDescent="0.3">
      <c r="A16" s="2" t="s">
        <v>64</v>
      </c>
      <c r="B16" s="2">
        <v>33280.904383333371</v>
      </c>
      <c r="C16" s="2">
        <v>6</v>
      </c>
      <c r="D16" s="2">
        <v>5546.8173972222285</v>
      </c>
      <c r="E16" s="2">
        <v>4.9944770202436217</v>
      </c>
      <c r="F16" s="2">
        <v>1.0171367532994479E-4</v>
      </c>
      <c r="G16" s="2">
        <v>2.1553022638476409</v>
      </c>
    </row>
    <row r="17" spans="1:7" x14ac:dyDescent="0.3">
      <c r="A17" s="2" t="s">
        <v>65</v>
      </c>
      <c r="B17" s="2">
        <v>178805.02749999997</v>
      </c>
      <c r="C17" s="2">
        <v>161</v>
      </c>
      <c r="D17" s="2">
        <v>1110.5902329192545</v>
      </c>
      <c r="E17" s="2"/>
      <c r="F17" s="2"/>
      <c r="G17" s="2"/>
    </row>
    <row r="18" spans="1:7" x14ac:dyDescent="0.3">
      <c r="A18" s="2"/>
      <c r="B18" s="2"/>
      <c r="C18" s="2"/>
      <c r="D18" s="2"/>
      <c r="E18" s="2"/>
      <c r="F18" s="2"/>
      <c r="G18" s="2"/>
    </row>
    <row r="19" spans="1:7" ht="15" thickBot="1" x14ac:dyDescent="0.35">
      <c r="A19" s="3" t="s">
        <v>66</v>
      </c>
      <c r="B19" s="3">
        <v>212085.93188333334</v>
      </c>
      <c r="C19" s="3">
        <v>167</v>
      </c>
      <c r="D19" s="3"/>
      <c r="E19" s="3"/>
      <c r="F19" s="3"/>
      <c r="G19" s="3"/>
    </row>
    <row r="22" spans="1:7" x14ac:dyDescent="0.3">
      <c r="A22" t="s">
        <v>49</v>
      </c>
    </row>
    <row r="24" spans="1:7" ht="15" thickBot="1" x14ac:dyDescent="0.35">
      <c r="A24" t="s">
        <v>50</v>
      </c>
    </row>
    <row r="25" spans="1:7" x14ac:dyDescent="0.3">
      <c r="A25" s="4" t="s">
        <v>51</v>
      </c>
      <c r="B25" s="4" t="s">
        <v>52</v>
      </c>
      <c r="C25" s="4" t="s">
        <v>53</v>
      </c>
      <c r="D25" s="4" t="s">
        <v>54</v>
      </c>
      <c r="E25" s="4" t="s">
        <v>55</v>
      </c>
    </row>
    <row r="26" spans="1:7" x14ac:dyDescent="0.3">
      <c r="A26" s="2">
        <v>10</v>
      </c>
      <c r="B26" s="2">
        <v>24</v>
      </c>
      <c r="C26" s="2">
        <v>963.40000000000009</v>
      </c>
      <c r="D26" s="2">
        <v>40.141666666666673</v>
      </c>
      <c r="E26" s="2">
        <v>1555.4445884057975</v>
      </c>
    </row>
    <row r="27" spans="1:7" x14ac:dyDescent="0.3">
      <c r="A27" s="2">
        <v>40</v>
      </c>
      <c r="B27" s="2">
        <v>24</v>
      </c>
      <c r="C27" s="2">
        <v>1371.9799999999998</v>
      </c>
      <c r="D27" s="2">
        <v>57.165833333333325</v>
      </c>
      <c r="E27" s="2">
        <v>1275.3759818840588</v>
      </c>
    </row>
    <row r="28" spans="1:7" x14ac:dyDescent="0.3">
      <c r="A28" s="2">
        <v>70</v>
      </c>
      <c r="B28" s="2">
        <v>24</v>
      </c>
      <c r="C28" s="2">
        <v>1435.2799999999997</v>
      </c>
      <c r="D28" s="2">
        <v>59.80333333333332</v>
      </c>
      <c r="E28" s="2">
        <v>1274.3019449275389</v>
      </c>
    </row>
    <row r="29" spans="1:7" x14ac:dyDescent="0.3">
      <c r="A29" s="2">
        <v>100</v>
      </c>
      <c r="B29" s="2">
        <v>24</v>
      </c>
      <c r="C29" s="2">
        <v>1332.4</v>
      </c>
      <c r="D29" s="2">
        <v>55.516666666666673</v>
      </c>
      <c r="E29" s="2">
        <v>1192.1043971014492</v>
      </c>
    </row>
    <row r="30" spans="1:7" x14ac:dyDescent="0.3">
      <c r="A30" s="2">
        <v>130</v>
      </c>
      <c r="B30" s="2">
        <v>24</v>
      </c>
      <c r="C30" s="2">
        <v>1079.8200000000002</v>
      </c>
      <c r="D30" s="2">
        <v>44.992500000000007</v>
      </c>
      <c r="E30" s="2">
        <v>1315.3603499999992</v>
      </c>
    </row>
    <row r="31" spans="1:7" x14ac:dyDescent="0.3">
      <c r="A31" s="2">
        <v>160</v>
      </c>
      <c r="B31" s="2">
        <v>24</v>
      </c>
      <c r="C31" s="2">
        <v>592.53</v>
      </c>
      <c r="D31" s="2">
        <v>24.688749999999999</v>
      </c>
      <c r="E31" s="2">
        <v>1083.3233679347829</v>
      </c>
    </row>
    <row r="32" spans="1:7" ht="15" thickBot="1" x14ac:dyDescent="0.35">
      <c r="A32" s="3">
        <v>190</v>
      </c>
      <c r="B32" s="3">
        <v>24</v>
      </c>
      <c r="C32" s="3">
        <v>349.62</v>
      </c>
      <c r="D32" s="3">
        <v>14.567500000000001</v>
      </c>
      <c r="E32" s="3">
        <v>901.46706304347845</v>
      </c>
    </row>
    <row r="35" spans="1:7" ht="15" thickBot="1" x14ac:dyDescent="0.35">
      <c r="A35" t="s">
        <v>56</v>
      </c>
    </row>
    <row r="36" spans="1:7" x14ac:dyDescent="0.3">
      <c r="A36" s="4" t="s">
        <v>57</v>
      </c>
      <c r="B36" s="4" t="s">
        <v>58</v>
      </c>
      <c r="C36" s="4" t="s">
        <v>59</v>
      </c>
      <c r="D36" s="4" t="s">
        <v>60</v>
      </c>
      <c r="E36" s="4" t="s">
        <v>61</v>
      </c>
      <c r="F36" s="4" t="s">
        <v>62</v>
      </c>
      <c r="G36" s="4" t="s">
        <v>63</v>
      </c>
    </row>
    <row r="37" spans="1:7" x14ac:dyDescent="0.3">
      <c r="A37" s="2" t="s">
        <v>64</v>
      </c>
      <c r="B37" s="2">
        <v>43034.628420238529</v>
      </c>
      <c r="C37" s="2">
        <v>6</v>
      </c>
      <c r="D37" s="2">
        <v>7172.4380700397551</v>
      </c>
      <c r="E37" s="2">
        <v>5.8398116590157434</v>
      </c>
      <c r="F37" s="2">
        <v>1.56956400495659E-5</v>
      </c>
      <c r="G37" s="2">
        <v>2.1553022638476409</v>
      </c>
    </row>
    <row r="38" spans="1:7" x14ac:dyDescent="0.3">
      <c r="A38" s="2" t="s">
        <v>65</v>
      </c>
      <c r="B38" s="2">
        <v>197739.68694583332</v>
      </c>
      <c r="C38" s="2">
        <v>161</v>
      </c>
      <c r="D38" s="2">
        <v>1228.1968133281573</v>
      </c>
      <c r="E38" s="2"/>
      <c r="F38" s="2"/>
      <c r="G38" s="2"/>
    </row>
    <row r="39" spans="1:7" x14ac:dyDescent="0.3">
      <c r="A39" s="2"/>
      <c r="B39" s="2"/>
      <c r="C39" s="2"/>
      <c r="D39" s="2"/>
      <c r="E39" s="2"/>
      <c r="F39" s="2"/>
      <c r="G39" s="2"/>
    </row>
    <row r="40" spans="1:7" ht="15" thickBot="1" x14ac:dyDescent="0.35">
      <c r="A40" s="3" t="s">
        <v>66</v>
      </c>
      <c r="B40" s="3">
        <v>240774.31536607185</v>
      </c>
      <c r="C40" s="3">
        <v>167</v>
      </c>
      <c r="D40" s="3"/>
      <c r="E40" s="3"/>
      <c r="F40" s="3"/>
      <c r="G40" s="3"/>
    </row>
    <row r="43" spans="1:7" x14ac:dyDescent="0.3">
      <c r="A43" t="s">
        <v>49</v>
      </c>
    </row>
    <row r="45" spans="1:7" ht="15" thickBot="1" x14ac:dyDescent="0.35">
      <c r="A45" t="s">
        <v>50</v>
      </c>
    </row>
    <row r="46" spans="1:7" x14ac:dyDescent="0.3">
      <c r="A46" s="4" t="s">
        <v>51</v>
      </c>
      <c r="B46" s="4" t="s">
        <v>52</v>
      </c>
      <c r="C46" s="4" t="s">
        <v>53</v>
      </c>
      <c r="D46" s="4" t="s">
        <v>54</v>
      </c>
      <c r="E46" s="4" t="s">
        <v>55</v>
      </c>
    </row>
    <row r="47" spans="1:7" x14ac:dyDescent="0.3">
      <c r="A47" s="2">
        <v>10</v>
      </c>
      <c r="B47" s="2">
        <v>24</v>
      </c>
      <c r="C47" s="2">
        <v>684.55</v>
      </c>
      <c r="D47" s="2">
        <v>28.522916666666664</v>
      </c>
      <c r="E47" s="2">
        <v>1196.8948737318838</v>
      </c>
    </row>
    <row r="48" spans="1:7" x14ac:dyDescent="0.3">
      <c r="A48" s="2">
        <v>40</v>
      </c>
      <c r="B48" s="2">
        <v>24</v>
      </c>
      <c r="C48" s="2">
        <v>1145.03</v>
      </c>
      <c r="D48" s="2">
        <v>47.709583333333335</v>
      </c>
      <c r="E48" s="2">
        <v>1496.0127519927541</v>
      </c>
    </row>
    <row r="49" spans="1:7" x14ac:dyDescent="0.3">
      <c r="A49" s="2">
        <v>70</v>
      </c>
      <c r="B49" s="2">
        <v>24</v>
      </c>
      <c r="C49" s="2">
        <v>1293.1599999999999</v>
      </c>
      <c r="D49" s="2">
        <v>53.881666666666661</v>
      </c>
      <c r="E49" s="2">
        <v>1445.5767188405805</v>
      </c>
    </row>
    <row r="50" spans="1:7" x14ac:dyDescent="0.3">
      <c r="A50" s="2">
        <v>100</v>
      </c>
      <c r="B50" s="2">
        <v>24</v>
      </c>
      <c r="C50" s="2">
        <v>1507.8199999999997</v>
      </c>
      <c r="D50" s="2">
        <v>62.825833333333321</v>
      </c>
      <c r="E50" s="2">
        <v>966.34604275362494</v>
      </c>
    </row>
    <row r="51" spans="1:7" x14ac:dyDescent="0.3">
      <c r="A51" s="2">
        <v>130</v>
      </c>
      <c r="B51" s="2">
        <v>24</v>
      </c>
      <c r="C51" s="2">
        <v>1391.77</v>
      </c>
      <c r="D51" s="2">
        <v>57.990416666666668</v>
      </c>
      <c r="E51" s="2">
        <v>1086.0425085144923</v>
      </c>
    </row>
    <row r="52" spans="1:7" x14ac:dyDescent="0.3">
      <c r="A52" s="2">
        <v>160</v>
      </c>
      <c r="B52" s="2">
        <v>24</v>
      </c>
      <c r="C52" s="2">
        <v>1069.08</v>
      </c>
      <c r="D52" s="2">
        <v>44.544999999999995</v>
      </c>
      <c r="E52" s="2">
        <v>1566.5578869565218</v>
      </c>
    </row>
    <row r="53" spans="1:7" ht="15" thickBot="1" x14ac:dyDescent="0.35">
      <c r="A53" s="3">
        <v>190</v>
      </c>
      <c r="B53" s="3">
        <v>24</v>
      </c>
      <c r="C53" s="3">
        <v>904.91</v>
      </c>
      <c r="D53" s="3">
        <v>37.704583333333332</v>
      </c>
      <c r="E53" s="3">
        <v>1291.4200954710138</v>
      </c>
    </row>
    <row r="56" spans="1:7" ht="15" thickBot="1" x14ac:dyDescent="0.35">
      <c r="A56" t="s">
        <v>56</v>
      </c>
    </row>
    <row r="57" spans="1:7" x14ac:dyDescent="0.3">
      <c r="A57" s="4" t="s">
        <v>57</v>
      </c>
      <c r="B57" s="4" t="s">
        <v>58</v>
      </c>
      <c r="C57" s="4" t="s">
        <v>59</v>
      </c>
      <c r="D57" s="4" t="s">
        <v>60</v>
      </c>
      <c r="E57" s="4" t="s">
        <v>61</v>
      </c>
      <c r="F57" s="4" t="s">
        <v>62</v>
      </c>
      <c r="G57" s="4" t="s">
        <v>63</v>
      </c>
    </row>
    <row r="58" spans="1:7" x14ac:dyDescent="0.3">
      <c r="A58" s="2" t="s">
        <v>64</v>
      </c>
      <c r="B58" s="2">
        <v>20410.690828571212</v>
      </c>
      <c r="C58" s="2">
        <v>6</v>
      </c>
      <c r="D58" s="2">
        <v>3401.7818047618689</v>
      </c>
      <c r="E58" s="2">
        <v>2.6315465857151668</v>
      </c>
      <c r="F58" s="2">
        <v>1.8419472724086908E-2</v>
      </c>
      <c r="G58" s="2">
        <v>2.1553022638476409</v>
      </c>
    </row>
    <row r="59" spans="1:7" x14ac:dyDescent="0.3">
      <c r="A59" s="2" t="s">
        <v>65</v>
      </c>
      <c r="B59" s="2">
        <v>208123.57020000002</v>
      </c>
      <c r="C59" s="2">
        <v>161</v>
      </c>
      <c r="D59" s="2">
        <v>1292.6929826086957</v>
      </c>
      <c r="E59" s="2"/>
      <c r="F59" s="2"/>
      <c r="G59" s="2"/>
    </row>
    <row r="60" spans="1:7" x14ac:dyDescent="0.3">
      <c r="A60" s="2"/>
      <c r="B60" s="2"/>
      <c r="C60" s="2"/>
      <c r="D60" s="2"/>
      <c r="E60" s="2"/>
      <c r="F60" s="2"/>
      <c r="G60" s="2"/>
    </row>
    <row r="61" spans="1:7" ht="15" thickBot="1" x14ac:dyDescent="0.35">
      <c r="A61" s="3" t="s">
        <v>66</v>
      </c>
      <c r="B61" s="3">
        <v>228534.26102857123</v>
      </c>
      <c r="C61" s="3">
        <v>167</v>
      </c>
      <c r="D61" s="3"/>
      <c r="E61" s="3"/>
      <c r="F61" s="3"/>
      <c r="G61" s="3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topLeftCell="A28" workbookViewId="0">
      <selection activeCell="D43" sqref="D43"/>
    </sheetView>
  </sheetViews>
  <sheetFormatPr baseColWidth="10" defaultRowHeight="14.4" x14ac:dyDescent="0.3"/>
  <sheetData>
    <row r="1" spans="1:5" x14ac:dyDescent="0.3">
      <c r="A1" t="s">
        <v>96</v>
      </c>
    </row>
    <row r="2" spans="1:5" ht="15" thickBot="1" x14ac:dyDescent="0.35"/>
    <row r="3" spans="1:5" x14ac:dyDescent="0.3">
      <c r="A3" s="4" t="s">
        <v>50</v>
      </c>
      <c r="B3" s="4" t="s">
        <v>52</v>
      </c>
      <c r="C3" s="4" t="s">
        <v>53</v>
      </c>
      <c r="D3" s="4" t="s">
        <v>54</v>
      </c>
      <c r="E3" s="4" t="s">
        <v>55</v>
      </c>
    </row>
    <row r="4" spans="1:5" x14ac:dyDescent="0.3">
      <c r="A4" s="2" t="s">
        <v>48</v>
      </c>
      <c r="B4" s="2">
        <v>7</v>
      </c>
      <c r="C4" s="2">
        <v>30.11</v>
      </c>
      <c r="D4" s="2">
        <v>4.3014285714285716</v>
      </c>
      <c r="E4" s="2">
        <v>129.51601428571428</v>
      </c>
    </row>
    <row r="5" spans="1:5" x14ac:dyDescent="0.3">
      <c r="A5" s="2" t="s">
        <v>48</v>
      </c>
      <c r="B5" s="2">
        <v>7</v>
      </c>
      <c r="C5" s="2">
        <v>61.37</v>
      </c>
      <c r="D5" s="2">
        <v>8.767142857142856</v>
      </c>
      <c r="E5" s="2">
        <v>229.63715714285709</v>
      </c>
    </row>
    <row r="6" spans="1:5" x14ac:dyDescent="0.3">
      <c r="A6" s="2" t="s">
        <v>48</v>
      </c>
      <c r="B6" s="2">
        <v>7</v>
      </c>
      <c r="C6" s="2">
        <v>128.76000000000002</v>
      </c>
      <c r="D6" s="2">
        <v>18.394285714285719</v>
      </c>
      <c r="E6" s="2">
        <v>568.01612857142845</v>
      </c>
    </row>
    <row r="7" spans="1:5" x14ac:dyDescent="0.3">
      <c r="A7" s="2" t="s">
        <v>48</v>
      </c>
      <c r="B7" s="2">
        <v>7</v>
      </c>
      <c r="C7" s="2">
        <v>167.58</v>
      </c>
      <c r="D7" s="2">
        <v>23.94</v>
      </c>
      <c r="E7" s="2">
        <v>960.99453333333349</v>
      </c>
    </row>
    <row r="8" spans="1:5" x14ac:dyDescent="0.3">
      <c r="A8" s="2" t="s">
        <v>46</v>
      </c>
      <c r="B8" s="2">
        <v>7</v>
      </c>
      <c r="C8" s="2">
        <v>27.84</v>
      </c>
      <c r="D8" s="2">
        <v>3.9771428571428573</v>
      </c>
      <c r="E8" s="2">
        <v>110.72365714285714</v>
      </c>
    </row>
    <row r="9" spans="1:5" x14ac:dyDescent="0.3">
      <c r="A9" s="2" t="s">
        <v>46</v>
      </c>
      <c r="B9" s="2">
        <v>7</v>
      </c>
      <c r="C9" s="2">
        <v>29.75</v>
      </c>
      <c r="D9" s="2">
        <v>4.25</v>
      </c>
      <c r="E9" s="2">
        <v>126.4375</v>
      </c>
    </row>
    <row r="10" spans="1:5" x14ac:dyDescent="0.3">
      <c r="A10" s="2" t="s">
        <v>46</v>
      </c>
      <c r="B10" s="2">
        <v>7</v>
      </c>
      <c r="C10" s="2">
        <v>61.230000000000004</v>
      </c>
      <c r="D10" s="2">
        <v>8.7471428571428582</v>
      </c>
      <c r="E10" s="2">
        <v>229.54169047619044</v>
      </c>
    </row>
    <row r="11" spans="1:5" x14ac:dyDescent="0.3">
      <c r="A11" s="2" t="s">
        <v>46</v>
      </c>
      <c r="B11" s="2">
        <v>7</v>
      </c>
      <c r="C11" s="2">
        <v>121.82</v>
      </c>
      <c r="D11" s="2">
        <v>17.40285714285714</v>
      </c>
      <c r="E11" s="2">
        <v>476.84565714285708</v>
      </c>
    </row>
    <row r="12" spans="1:5" x14ac:dyDescent="0.3">
      <c r="A12" s="2" t="s">
        <v>47</v>
      </c>
      <c r="B12" s="2">
        <v>7</v>
      </c>
      <c r="C12" s="2">
        <v>30.11</v>
      </c>
      <c r="D12" s="2">
        <v>4.3014285714285716</v>
      </c>
      <c r="E12" s="2">
        <v>129.51601428571428</v>
      </c>
    </row>
    <row r="13" spans="1:5" x14ac:dyDescent="0.3">
      <c r="A13" s="2" t="s">
        <v>47</v>
      </c>
      <c r="B13" s="2">
        <v>7</v>
      </c>
      <c r="C13" s="2">
        <v>28.61</v>
      </c>
      <c r="D13" s="2">
        <v>4.0871428571428572</v>
      </c>
      <c r="E13" s="2">
        <v>116.93315714285716</v>
      </c>
    </row>
    <row r="14" spans="1:5" x14ac:dyDescent="0.3">
      <c r="A14" s="2" t="s">
        <v>47</v>
      </c>
      <c r="B14" s="2">
        <v>7</v>
      </c>
      <c r="C14" s="2">
        <v>128.76000000000002</v>
      </c>
      <c r="D14" s="2">
        <v>18.394285714285719</v>
      </c>
      <c r="E14" s="2">
        <v>568.01612857142845</v>
      </c>
    </row>
    <row r="15" spans="1:5" x14ac:dyDescent="0.3">
      <c r="A15" s="2" t="s">
        <v>47</v>
      </c>
      <c r="B15" s="2">
        <v>7</v>
      </c>
      <c r="C15" s="2">
        <v>196.8</v>
      </c>
      <c r="D15" s="2">
        <v>28.114285714285717</v>
      </c>
      <c r="E15" s="2">
        <v>863.7077952380954</v>
      </c>
    </row>
    <row r="16" spans="1:5" x14ac:dyDescent="0.3">
      <c r="A16" s="2"/>
      <c r="B16" s="2"/>
      <c r="C16" s="2"/>
      <c r="D16" s="2"/>
      <c r="E16" s="2"/>
    </row>
    <row r="17" spans="1:7" x14ac:dyDescent="0.3">
      <c r="A17" s="2">
        <v>10</v>
      </c>
      <c r="B17" s="2">
        <v>12</v>
      </c>
      <c r="C17" s="2">
        <v>0</v>
      </c>
      <c r="D17" s="2">
        <v>0</v>
      </c>
      <c r="E17" s="2">
        <v>0</v>
      </c>
    </row>
    <row r="18" spans="1:7" x14ac:dyDescent="0.3">
      <c r="A18" s="2">
        <v>40</v>
      </c>
      <c r="B18" s="2">
        <v>12</v>
      </c>
      <c r="C18" s="2">
        <v>145.69</v>
      </c>
      <c r="D18" s="2">
        <v>12.140833333333333</v>
      </c>
      <c r="E18" s="2">
        <v>330.53862651515141</v>
      </c>
    </row>
    <row r="19" spans="1:7" x14ac:dyDescent="0.3">
      <c r="A19" s="2">
        <v>70</v>
      </c>
      <c r="B19" s="2">
        <v>12</v>
      </c>
      <c r="C19" s="2">
        <v>291.56</v>
      </c>
      <c r="D19" s="2">
        <v>24.296666666666667</v>
      </c>
      <c r="E19" s="2">
        <v>637.63611515151524</v>
      </c>
    </row>
    <row r="20" spans="1:7" x14ac:dyDescent="0.3">
      <c r="A20" s="2">
        <v>100</v>
      </c>
      <c r="B20" s="2">
        <v>12</v>
      </c>
      <c r="C20" s="2">
        <v>353.92</v>
      </c>
      <c r="D20" s="2">
        <v>29.493333333333336</v>
      </c>
      <c r="E20" s="2">
        <v>578.26202424242399</v>
      </c>
    </row>
    <row r="21" spans="1:7" x14ac:dyDescent="0.3">
      <c r="A21" s="2">
        <v>130</v>
      </c>
      <c r="B21" s="2">
        <v>12</v>
      </c>
      <c r="C21" s="2">
        <v>161.35000000000002</v>
      </c>
      <c r="D21" s="2">
        <v>13.445833333333335</v>
      </c>
      <c r="E21" s="2">
        <v>442.1096992424242</v>
      </c>
    </row>
    <row r="22" spans="1:7" x14ac:dyDescent="0.3">
      <c r="A22" s="2">
        <v>160</v>
      </c>
      <c r="B22" s="2">
        <v>12</v>
      </c>
      <c r="C22" s="2">
        <v>0</v>
      </c>
      <c r="D22" s="2">
        <v>0</v>
      </c>
      <c r="E22" s="2">
        <v>0</v>
      </c>
    </row>
    <row r="23" spans="1:7" ht="15" thickBot="1" x14ac:dyDescent="0.35">
      <c r="A23" s="3">
        <v>190</v>
      </c>
      <c r="B23" s="3">
        <v>12</v>
      </c>
      <c r="C23" s="3">
        <v>60.22</v>
      </c>
      <c r="D23" s="3">
        <v>5.0183333333333335</v>
      </c>
      <c r="E23" s="3">
        <v>137.36546969696971</v>
      </c>
    </row>
    <row r="26" spans="1:7" ht="15" thickBot="1" x14ac:dyDescent="0.35">
      <c r="A26" t="s">
        <v>56</v>
      </c>
    </row>
    <row r="27" spans="1:7" x14ac:dyDescent="0.3">
      <c r="A27" s="4" t="s">
        <v>57</v>
      </c>
      <c r="B27" s="4" t="s">
        <v>58</v>
      </c>
      <c r="C27" s="4" t="s">
        <v>59</v>
      </c>
      <c r="D27" s="4" t="s">
        <v>60</v>
      </c>
      <c r="E27" s="4" t="s">
        <v>61</v>
      </c>
      <c r="F27" s="4" t="s">
        <v>62</v>
      </c>
      <c r="G27" s="4" t="s">
        <v>63</v>
      </c>
    </row>
    <row r="28" spans="1:7" x14ac:dyDescent="0.3">
      <c r="A28" s="2" t="s">
        <v>97</v>
      </c>
      <c r="B28" s="2">
        <v>5878.395128571392</v>
      </c>
      <c r="C28" s="2">
        <v>11</v>
      </c>
      <c r="D28" s="2">
        <v>534.39955714285384</v>
      </c>
      <c r="E28" s="2">
        <v>2.0146857717057505</v>
      </c>
      <c r="F28" s="2">
        <v>4.0648117608334186E-2</v>
      </c>
      <c r="G28" s="2">
        <v>1.9369581279017078</v>
      </c>
    </row>
    <row r="29" spans="1:7" x14ac:dyDescent="0.3">
      <c r="A29" s="2" t="s">
        <v>98</v>
      </c>
      <c r="B29" s="2">
        <v>9552.6764452380557</v>
      </c>
      <c r="C29" s="2">
        <v>6</v>
      </c>
      <c r="D29" s="2">
        <v>1592.1127408730092</v>
      </c>
      <c r="E29" s="2">
        <v>6.0022633685133266</v>
      </c>
      <c r="F29" s="2">
        <v>4.7428501376533356E-5</v>
      </c>
      <c r="G29" s="2">
        <v>2.239479537049931</v>
      </c>
    </row>
    <row r="30" spans="1:7" x14ac:dyDescent="0.3">
      <c r="A30" s="2" t="s">
        <v>99</v>
      </c>
      <c r="B30" s="2">
        <v>17506.636154761942</v>
      </c>
      <c r="C30" s="2">
        <v>66</v>
      </c>
      <c r="D30" s="2">
        <v>265.25206295093852</v>
      </c>
      <c r="E30" s="2"/>
      <c r="F30" s="2"/>
      <c r="G30" s="2"/>
    </row>
    <row r="31" spans="1:7" x14ac:dyDescent="0.3">
      <c r="A31" s="2"/>
      <c r="B31" s="2"/>
      <c r="C31" s="2"/>
      <c r="D31" s="2"/>
      <c r="E31" s="2"/>
      <c r="F31" s="2"/>
      <c r="G31" s="2"/>
    </row>
    <row r="32" spans="1:7" ht="15" thickBot="1" x14ac:dyDescent="0.35">
      <c r="A32" s="3" t="s">
        <v>66</v>
      </c>
      <c r="B32" s="3">
        <v>32937.707728571389</v>
      </c>
      <c r="C32" s="3">
        <v>83</v>
      </c>
      <c r="D32" s="3"/>
      <c r="E32" s="3"/>
      <c r="F32" s="3"/>
      <c r="G32" s="3"/>
    </row>
    <row r="36" spans="1:10" x14ac:dyDescent="0.3">
      <c r="A36" t="s">
        <v>49</v>
      </c>
      <c r="J36">
        <v>9</v>
      </c>
    </row>
    <row r="37" spans="1:10" x14ac:dyDescent="0.3">
      <c r="J37">
        <v>9</v>
      </c>
    </row>
    <row r="38" spans="1:10" ht="15" thickBot="1" x14ac:dyDescent="0.35">
      <c r="A38" t="s">
        <v>50</v>
      </c>
      <c r="J38">
        <v>9</v>
      </c>
    </row>
    <row r="39" spans="1:10" x14ac:dyDescent="0.3">
      <c r="A39" s="4" t="s">
        <v>51</v>
      </c>
      <c r="B39" s="4" t="s">
        <v>52</v>
      </c>
      <c r="C39" s="4" t="s">
        <v>53</v>
      </c>
      <c r="D39" s="4" t="s">
        <v>54</v>
      </c>
      <c r="E39" s="4" t="s">
        <v>55</v>
      </c>
      <c r="J39">
        <v>9</v>
      </c>
    </row>
    <row r="40" spans="1:10" x14ac:dyDescent="0.3">
      <c r="A40" s="2">
        <v>10</v>
      </c>
      <c r="B40" s="2">
        <v>12</v>
      </c>
      <c r="C40" s="2">
        <v>0</v>
      </c>
      <c r="D40" s="2">
        <v>0</v>
      </c>
      <c r="E40" s="2">
        <v>0</v>
      </c>
      <c r="J40">
        <v>9</v>
      </c>
    </row>
    <row r="41" spans="1:10" x14ac:dyDescent="0.3">
      <c r="A41" s="2">
        <v>40</v>
      </c>
      <c r="B41" s="2">
        <v>12</v>
      </c>
      <c r="C41" s="2">
        <v>145.69</v>
      </c>
      <c r="D41" s="2">
        <v>12.140833333333333</v>
      </c>
      <c r="E41" s="2">
        <v>330.53862651515141</v>
      </c>
      <c r="J41">
        <v>9</v>
      </c>
    </row>
    <row r="42" spans="1:10" x14ac:dyDescent="0.3">
      <c r="A42" s="2">
        <v>70</v>
      </c>
      <c r="B42" s="2">
        <v>12</v>
      </c>
      <c r="C42" s="2">
        <v>291.56</v>
      </c>
      <c r="D42" s="2">
        <v>24.296666666666667</v>
      </c>
      <c r="E42" s="2">
        <v>637.63611515151524</v>
      </c>
      <c r="J42">
        <v>9</v>
      </c>
    </row>
    <row r="43" spans="1:10" x14ac:dyDescent="0.3">
      <c r="A43" s="2">
        <v>100</v>
      </c>
      <c r="B43" s="2">
        <v>12</v>
      </c>
      <c r="C43" s="2">
        <v>353.92</v>
      </c>
      <c r="D43" s="2">
        <v>29.493333333333336</v>
      </c>
      <c r="E43" s="2">
        <v>578.26202424242399</v>
      </c>
      <c r="J43">
        <v>9</v>
      </c>
    </row>
    <row r="44" spans="1:10" x14ac:dyDescent="0.3">
      <c r="A44" s="2">
        <v>130</v>
      </c>
      <c r="B44" s="2">
        <v>12</v>
      </c>
      <c r="C44" s="2">
        <v>161.35000000000002</v>
      </c>
      <c r="D44" s="2">
        <v>13.445833333333335</v>
      </c>
      <c r="E44" s="2">
        <v>442.1096992424242</v>
      </c>
      <c r="J44">
        <v>9</v>
      </c>
    </row>
    <row r="45" spans="1:10" x14ac:dyDescent="0.3">
      <c r="A45" s="2">
        <v>160</v>
      </c>
      <c r="B45" s="2">
        <v>12</v>
      </c>
      <c r="C45" s="2">
        <v>0</v>
      </c>
      <c r="D45" s="2">
        <v>0</v>
      </c>
      <c r="E45" s="2">
        <v>0</v>
      </c>
      <c r="J45">
        <v>9</v>
      </c>
    </row>
    <row r="46" spans="1:10" ht="15" thickBot="1" x14ac:dyDescent="0.35">
      <c r="A46" s="3">
        <v>190</v>
      </c>
      <c r="B46" s="3">
        <v>12</v>
      </c>
      <c r="C46" s="3">
        <v>60.22</v>
      </c>
      <c r="D46" s="3">
        <v>5.0183333333333335</v>
      </c>
      <c r="E46" s="3">
        <v>137.36546969696971</v>
      </c>
      <c r="J46">
        <v>9</v>
      </c>
    </row>
    <row r="47" spans="1:10" x14ac:dyDescent="0.3">
      <c r="J47">
        <v>9</v>
      </c>
    </row>
    <row r="48" spans="1:10" x14ac:dyDescent="0.3">
      <c r="J48">
        <v>9</v>
      </c>
    </row>
    <row r="49" spans="1:10" ht="15" thickBot="1" x14ac:dyDescent="0.35">
      <c r="A49" t="s">
        <v>56</v>
      </c>
    </row>
    <row r="50" spans="1:10" x14ac:dyDescent="0.3">
      <c r="A50" s="4" t="s">
        <v>57</v>
      </c>
      <c r="B50" s="4" t="s">
        <v>58</v>
      </c>
      <c r="C50" s="4" t="s">
        <v>59</v>
      </c>
      <c r="D50" s="4" t="s">
        <v>60</v>
      </c>
      <c r="E50" s="4" t="s">
        <v>61</v>
      </c>
      <c r="F50" s="4" t="s">
        <v>62</v>
      </c>
      <c r="G50" s="4" t="s">
        <v>63</v>
      </c>
    </row>
    <row r="51" spans="1:10" x14ac:dyDescent="0.3">
      <c r="A51" s="2" t="s">
        <v>64</v>
      </c>
      <c r="B51" s="2">
        <v>9552.6764452380557</v>
      </c>
      <c r="C51" s="2">
        <v>6</v>
      </c>
      <c r="D51" s="2">
        <v>1592.1127408730092</v>
      </c>
      <c r="E51" s="2">
        <v>5.2423569402960055</v>
      </c>
      <c r="F51" s="2">
        <v>1.4270337416367852E-4</v>
      </c>
      <c r="G51" s="2">
        <v>2.2188167383845436</v>
      </c>
      <c r="J51" t="s">
        <v>100</v>
      </c>
    </row>
    <row r="52" spans="1:10" x14ac:dyDescent="0.3">
      <c r="A52" s="2" t="s">
        <v>65</v>
      </c>
      <c r="B52" s="2">
        <v>23385.031283333334</v>
      </c>
      <c r="C52" s="2">
        <v>77</v>
      </c>
      <c r="D52" s="2">
        <v>303.701704978355</v>
      </c>
      <c r="E52" s="2"/>
      <c r="F52" s="2"/>
      <c r="G52" s="2"/>
      <c r="J52" t="s">
        <v>101</v>
      </c>
    </row>
    <row r="53" spans="1:10" x14ac:dyDescent="0.3">
      <c r="A53" s="2"/>
      <c r="B53" s="2"/>
      <c r="C53" s="2"/>
      <c r="D53" s="2"/>
      <c r="E53" s="2"/>
      <c r="F53" s="2"/>
      <c r="G53" s="2"/>
      <c r="J53" t="s">
        <v>102</v>
      </c>
    </row>
    <row r="54" spans="1:10" ht="15" thickBot="1" x14ac:dyDescent="0.35">
      <c r="A54" s="3" t="s">
        <v>66</v>
      </c>
      <c r="B54" s="3">
        <v>32937.707728571389</v>
      </c>
      <c r="C54" s="3">
        <v>83</v>
      </c>
      <c r="D54" s="3"/>
      <c r="E54" s="3"/>
      <c r="F54" s="3"/>
      <c r="G54" s="3"/>
      <c r="J54" t="s">
        <v>103</v>
      </c>
    </row>
    <row r="58" spans="1:10" x14ac:dyDescent="0.3">
      <c r="A58" t="s">
        <v>49</v>
      </c>
    </row>
    <row r="59" spans="1:10" x14ac:dyDescent="0.3">
      <c r="J59">
        <v>9</v>
      </c>
    </row>
    <row r="60" spans="1:10" ht="15" thickBot="1" x14ac:dyDescent="0.35">
      <c r="A60" t="s">
        <v>50</v>
      </c>
      <c r="J60">
        <v>9</v>
      </c>
    </row>
    <row r="61" spans="1:10" x14ac:dyDescent="0.3">
      <c r="A61" s="4" t="s">
        <v>51</v>
      </c>
      <c r="B61" s="4" t="s">
        <v>52</v>
      </c>
      <c r="C61" s="4" t="s">
        <v>53</v>
      </c>
      <c r="D61" s="4" t="s">
        <v>54</v>
      </c>
      <c r="E61" s="4" t="s">
        <v>55</v>
      </c>
      <c r="J61">
        <v>9</v>
      </c>
    </row>
    <row r="62" spans="1:10" x14ac:dyDescent="0.3">
      <c r="A62" s="2" t="s">
        <v>48</v>
      </c>
      <c r="B62" s="2">
        <v>7</v>
      </c>
      <c r="C62" s="2">
        <v>96.954999999999998</v>
      </c>
      <c r="D62" s="2">
        <v>13.850714285714286</v>
      </c>
      <c r="E62" s="2">
        <v>202.76181607142863</v>
      </c>
      <c r="J62">
        <v>9</v>
      </c>
    </row>
    <row r="63" spans="1:10" x14ac:dyDescent="0.3">
      <c r="A63" s="2" t="s">
        <v>46</v>
      </c>
      <c r="B63" s="2">
        <v>7</v>
      </c>
      <c r="C63" s="2">
        <v>60.16</v>
      </c>
      <c r="D63" s="2">
        <v>8.5942857142857143</v>
      </c>
      <c r="E63" s="2">
        <v>77.655309821428588</v>
      </c>
      <c r="J63">
        <v>9</v>
      </c>
    </row>
    <row r="64" spans="1:10" ht="15" thickBot="1" x14ac:dyDescent="0.35">
      <c r="A64" s="3" t="s">
        <v>47</v>
      </c>
      <c r="B64" s="3">
        <v>7</v>
      </c>
      <c r="C64" s="3">
        <v>96.070000000000007</v>
      </c>
      <c r="D64" s="3">
        <v>13.724285714285715</v>
      </c>
      <c r="E64" s="3">
        <v>167.33384940476188</v>
      </c>
      <c r="J64">
        <v>9</v>
      </c>
    </row>
    <row r="65" spans="1:10" x14ac:dyDescent="0.3">
      <c r="J65">
        <v>9</v>
      </c>
    </row>
    <row r="66" spans="1:10" x14ac:dyDescent="0.3">
      <c r="J66">
        <v>9</v>
      </c>
    </row>
    <row r="67" spans="1:10" ht="15" thickBot="1" x14ac:dyDescent="0.35">
      <c r="A67" t="s">
        <v>56</v>
      </c>
      <c r="J67">
        <v>9</v>
      </c>
    </row>
    <row r="68" spans="1:10" x14ac:dyDescent="0.3">
      <c r="A68" s="4" t="s">
        <v>57</v>
      </c>
      <c r="B68" s="4" t="s">
        <v>58</v>
      </c>
      <c r="C68" s="4" t="s">
        <v>59</v>
      </c>
      <c r="D68" s="4" t="s">
        <v>60</v>
      </c>
      <c r="E68" s="4" t="s">
        <v>61</v>
      </c>
      <c r="F68" s="4" t="s">
        <v>62</v>
      </c>
      <c r="G68" s="4" t="s">
        <v>63</v>
      </c>
      <c r="J68" s="6" t="s">
        <v>104</v>
      </c>
    </row>
    <row r="69" spans="1:10" x14ac:dyDescent="0.3">
      <c r="A69" s="2" t="s">
        <v>64</v>
      </c>
      <c r="B69" s="2">
        <v>125.91349285714205</v>
      </c>
      <c r="C69" s="2">
        <v>2</v>
      </c>
      <c r="D69" s="2">
        <v>62.956746428571023</v>
      </c>
      <c r="E69" s="2">
        <v>0.42181982777406885</v>
      </c>
      <c r="F69" s="2">
        <v>0.66216989148975758</v>
      </c>
      <c r="G69" s="2">
        <v>3.5545571456617879</v>
      </c>
      <c r="J69" t="s">
        <v>105</v>
      </c>
    </row>
    <row r="70" spans="1:10" x14ac:dyDescent="0.3">
      <c r="A70" s="2" t="s">
        <v>65</v>
      </c>
      <c r="B70" s="2">
        <v>2686.5058517857146</v>
      </c>
      <c r="C70" s="2">
        <v>18</v>
      </c>
      <c r="D70" s="2">
        <v>149.25032509920638</v>
      </c>
      <c r="E70" s="2"/>
      <c r="F70" s="2"/>
      <c r="G70" s="2"/>
    </row>
    <row r="71" spans="1:10" x14ac:dyDescent="0.3">
      <c r="A71" s="2"/>
      <c r="B71" s="2"/>
      <c r="C71" s="2"/>
      <c r="D71" s="2"/>
      <c r="E71" s="2"/>
      <c r="F71" s="2"/>
      <c r="G71" s="2"/>
    </row>
    <row r="72" spans="1:10" ht="15" thickBot="1" x14ac:dyDescent="0.35">
      <c r="A72" s="3" t="s">
        <v>66</v>
      </c>
      <c r="B72" s="3">
        <v>2812.4193446428567</v>
      </c>
      <c r="C72" s="3">
        <v>20</v>
      </c>
      <c r="D72" s="3"/>
      <c r="E72" s="3"/>
      <c r="F72" s="3"/>
      <c r="G72" s="3"/>
    </row>
    <row r="73" spans="1:10" ht="15" thickBot="1" x14ac:dyDescent="0.35">
      <c r="A73" s="3" t="s">
        <v>47</v>
      </c>
      <c r="B73" s="3">
        <v>7</v>
      </c>
      <c r="C73" s="3">
        <v>196.8</v>
      </c>
      <c r="D73" s="3">
        <v>28.114285714285717</v>
      </c>
      <c r="E73" s="3">
        <v>863.7077952380954</v>
      </c>
    </row>
    <row r="75" spans="1:10" x14ac:dyDescent="0.3">
      <c r="A75" s="5"/>
      <c r="B75" s="5"/>
      <c r="C75" s="5"/>
      <c r="D75" s="5"/>
      <c r="E75" s="5"/>
      <c r="F75" s="5"/>
      <c r="G75" s="5"/>
      <c r="H75" s="5"/>
    </row>
    <row r="76" spans="1:10" x14ac:dyDescent="0.3">
      <c r="A76" s="5"/>
      <c r="B76" s="5"/>
      <c r="C76" s="5"/>
      <c r="D76" s="5"/>
      <c r="E76" s="5"/>
      <c r="F76" s="5"/>
      <c r="G76" s="5"/>
      <c r="H76" s="5"/>
    </row>
    <row r="77" spans="1:10" x14ac:dyDescent="0.3">
      <c r="A77" s="6"/>
      <c r="B77" s="6"/>
      <c r="C77" s="6"/>
      <c r="D77" s="6"/>
      <c r="E77" s="6"/>
      <c r="F77" s="6"/>
      <c r="G77" s="6"/>
      <c r="H77" s="5"/>
    </row>
    <row r="78" spans="1:10" x14ac:dyDescent="0.3">
      <c r="A78" s="2"/>
      <c r="B78" s="2"/>
      <c r="C78" s="2"/>
      <c r="D78" s="2"/>
      <c r="E78" s="2"/>
      <c r="F78" s="2"/>
      <c r="G78" s="2"/>
      <c r="H78" s="5"/>
    </row>
    <row r="79" spans="1:10" x14ac:dyDescent="0.3">
      <c r="A79" s="2"/>
      <c r="B79" s="2"/>
      <c r="C79" s="2"/>
      <c r="D79" s="2"/>
      <c r="E79" s="2"/>
      <c r="F79" s="2"/>
      <c r="G79" s="2"/>
      <c r="H79" s="5"/>
    </row>
    <row r="80" spans="1:10" x14ac:dyDescent="0.3">
      <c r="A80" s="2"/>
      <c r="B80" s="2"/>
      <c r="C80" s="2"/>
      <c r="D80" s="2"/>
      <c r="E80" s="2"/>
      <c r="F80" s="2"/>
      <c r="G80" s="2"/>
      <c r="H80" s="5"/>
    </row>
    <row r="81" spans="1:8" x14ac:dyDescent="0.3">
      <c r="A81" s="2"/>
      <c r="B81" s="2"/>
      <c r="C81" s="2"/>
      <c r="D81" s="2"/>
      <c r="E81" s="2"/>
      <c r="F81" s="2"/>
      <c r="G81" s="2"/>
      <c r="H81" s="5"/>
    </row>
    <row r="82" spans="1:8" x14ac:dyDescent="0.3">
      <c r="A82" s="5"/>
      <c r="B82" s="5"/>
      <c r="C82" s="5"/>
      <c r="D82" s="5"/>
      <c r="E82" s="5"/>
      <c r="F82" s="5"/>
      <c r="G82" s="5"/>
      <c r="H82" s="5"/>
    </row>
    <row r="83" spans="1:8" x14ac:dyDescent="0.3">
      <c r="A83" s="5"/>
      <c r="B83" s="5"/>
      <c r="C83" s="5"/>
      <c r="D83" s="5"/>
      <c r="E83" s="5"/>
      <c r="F83" s="5"/>
      <c r="G83" s="5"/>
      <c r="H83" s="5"/>
    </row>
    <row r="84" spans="1:8" x14ac:dyDescent="0.3">
      <c r="A84" s="5"/>
      <c r="B84" s="5"/>
      <c r="C84" s="5"/>
      <c r="D84" s="5"/>
      <c r="E84" s="5"/>
      <c r="F84" s="5"/>
      <c r="G84" s="5"/>
      <c r="H84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T14"/>
  <sheetViews>
    <sheetView workbookViewId="0">
      <selection activeCell="T17" sqref="T17"/>
    </sheetView>
  </sheetViews>
  <sheetFormatPr baseColWidth="10" defaultRowHeight="14.4" x14ac:dyDescent="0.3"/>
  <cols>
    <col min="1" max="1" width="4.77734375" bestFit="1" customWidth="1"/>
    <col min="2" max="6" width="5.44140625" bestFit="1" customWidth="1"/>
    <col min="7" max="7" width="4.44140625" bestFit="1" customWidth="1"/>
    <col min="8" max="13" width="5.44140625" bestFit="1" customWidth="1"/>
    <col min="14" max="14" width="4.44140625" bestFit="1" customWidth="1"/>
    <col min="15" max="22" width="5.44140625" bestFit="1" customWidth="1"/>
  </cols>
  <sheetData>
    <row r="2" spans="1:20" x14ac:dyDescent="0.3">
      <c r="B2">
        <v>10</v>
      </c>
      <c r="C2">
        <v>40</v>
      </c>
      <c r="D2">
        <v>70</v>
      </c>
      <c r="E2">
        <v>100</v>
      </c>
      <c r="F2">
        <v>130</v>
      </c>
      <c r="G2">
        <v>160</v>
      </c>
      <c r="H2">
        <v>190</v>
      </c>
      <c r="N2">
        <v>10</v>
      </c>
      <c r="O2">
        <v>40</v>
      </c>
      <c r="P2">
        <v>70</v>
      </c>
      <c r="Q2">
        <v>100</v>
      </c>
      <c r="R2">
        <v>130</v>
      </c>
      <c r="S2">
        <v>160</v>
      </c>
      <c r="T2">
        <v>190</v>
      </c>
    </row>
    <row r="3" spans="1:20" x14ac:dyDescent="0.3">
      <c r="A3" t="s">
        <v>48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30.11</v>
      </c>
      <c r="M3" t="s">
        <v>48</v>
      </c>
      <c r="N3" s="1">
        <f>AVERAGE(B3:B6)</f>
        <v>0</v>
      </c>
      <c r="O3" s="1">
        <f t="shared" ref="O3:T3" si="0">AVERAGE(C3:C6)</f>
        <v>9.8049999999999997</v>
      </c>
      <c r="P3" s="1">
        <f t="shared" si="0"/>
        <v>30.5075</v>
      </c>
      <c r="Q3" s="1">
        <f t="shared" si="0"/>
        <v>36.172499999999999</v>
      </c>
      <c r="R3" s="1">
        <f t="shared" si="0"/>
        <v>12.942500000000001</v>
      </c>
      <c r="S3" s="1">
        <f t="shared" si="0"/>
        <v>0</v>
      </c>
      <c r="T3" s="1">
        <f t="shared" si="0"/>
        <v>7.5274999999999999</v>
      </c>
    </row>
    <row r="4" spans="1:20" x14ac:dyDescent="0.3">
      <c r="A4" t="s">
        <v>48</v>
      </c>
      <c r="B4" s="1">
        <v>0</v>
      </c>
      <c r="C4" s="1">
        <v>0</v>
      </c>
      <c r="D4" s="1">
        <v>26.64</v>
      </c>
      <c r="E4" s="1">
        <v>34.729999999999997</v>
      </c>
      <c r="F4" s="1">
        <v>0</v>
      </c>
      <c r="G4" s="1">
        <v>0</v>
      </c>
      <c r="H4" s="1">
        <v>0</v>
      </c>
      <c r="M4" t="s">
        <v>46</v>
      </c>
      <c r="N4" s="1">
        <f>AVERAGE(B7:B10)</f>
        <v>0</v>
      </c>
      <c r="O4" s="1">
        <f t="shared" ref="O4:T4" si="1">AVERAGE(C7:C10)</f>
        <v>16.73</v>
      </c>
      <c r="P4" s="1">
        <f t="shared" si="1"/>
        <v>17.884999999999998</v>
      </c>
      <c r="Q4" s="1">
        <f t="shared" si="1"/>
        <v>18.107500000000002</v>
      </c>
      <c r="R4" s="1">
        <f t="shared" si="1"/>
        <v>7.4375</v>
      </c>
      <c r="S4" s="1">
        <f t="shared" si="1"/>
        <v>0</v>
      </c>
      <c r="T4" s="1">
        <f t="shared" si="1"/>
        <v>0</v>
      </c>
    </row>
    <row r="5" spans="1:20" x14ac:dyDescent="0.3">
      <c r="A5" t="s">
        <v>48</v>
      </c>
      <c r="B5" s="1">
        <v>0</v>
      </c>
      <c r="C5" s="1">
        <v>0</v>
      </c>
      <c r="D5" s="1">
        <v>30.35</v>
      </c>
      <c r="E5" s="1">
        <v>46.64</v>
      </c>
      <c r="F5" s="1">
        <v>51.77</v>
      </c>
      <c r="G5" s="1">
        <v>0</v>
      </c>
      <c r="H5" s="1">
        <v>0</v>
      </c>
      <c r="M5" t="s">
        <v>47</v>
      </c>
      <c r="N5" s="1">
        <f>AVERAGE(B11:B14)</f>
        <v>0</v>
      </c>
      <c r="O5" s="1">
        <f t="shared" ref="O5:T5" si="2">AVERAGE(C11:C14)</f>
        <v>9.8874999999999993</v>
      </c>
      <c r="P5" s="1">
        <f t="shared" si="2"/>
        <v>24.497500000000002</v>
      </c>
      <c r="Q5" s="1">
        <f t="shared" si="2"/>
        <v>34.200000000000003</v>
      </c>
      <c r="R5" s="1">
        <f t="shared" si="2"/>
        <v>19.9575</v>
      </c>
      <c r="S5" s="1">
        <f t="shared" si="2"/>
        <v>0</v>
      </c>
      <c r="T5" s="1">
        <f t="shared" si="2"/>
        <v>7.5274999999999999</v>
      </c>
    </row>
    <row r="6" spans="1:20" x14ac:dyDescent="0.3">
      <c r="A6" t="s">
        <v>48</v>
      </c>
      <c r="B6" s="1">
        <v>0</v>
      </c>
      <c r="C6" s="1">
        <v>39.22</v>
      </c>
      <c r="D6" s="1">
        <v>65.040000000000006</v>
      </c>
      <c r="E6" s="1">
        <v>63.32</v>
      </c>
      <c r="F6" s="1">
        <v>0</v>
      </c>
      <c r="G6" s="1">
        <v>0</v>
      </c>
      <c r="H6" s="1">
        <v>0</v>
      </c>
    </row>
    <row r="7" spans="1:20" x14ac:dyDescent="0.3">
      <c r="A7" t="s">
        <v>46</v>
      </c>
      <c r="B7" s="1">
        <v>0</v>
      </c>
      <c r="C7" s="1">
        <v>27.84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20" x14ac:dyDescent="0.3">
      <c r="A8" t="s">
        <v>46</v>
      </c>
      <c r="B8" s="1">
        <v>0</v>
      </c>
      <c r="C8" s="1">
        <v>0</v>
      </c>
      <c r="D8" s="1">
        <v>0</v>
      </c>
      <c r="E8" s="1">
        <v>0</v>
      </c>
      <c r="F8" s="1">
        <v>29.75</v>
      </c>
      <c r="G8" s="1">
        <v>0</v>
      </c>
      <c r="H8" s="1">
        <v>0</v>
      </c>
    </row>
    <row r="9" spans="1:20" x14ac:dyDescent="0.3">
      <c r="A9" t="s">
        <v>46</v>
      </c>
      <c r="B9" s="1">
        <v>0</v>
      </c>
      <c r="C9" s="1">
        <v>0</v>
      </c>
      <c r="D9" s="1">
        <v>26.24</v>
      </c>
      <c r="E9" s="1">
        <v>34.99</v>
      </c>
      <c r="F9" s="1">
        <v>0</v>
      </c>
      <c r="G9" s="1">
        <v>0</v>
      </c>
      <c r="H9" s="1">
        <v>0</v>
      </c>
    </row>
    <row r="10" spans="1:20" x14ac:dyDescent="0.3">
      <c r="A10" t="s">
        <v>46</v>
      </c>
      <c r="B10" s="1">
        <v>0</v>
      </c>
      <c r="C10" s="1">
        <v>39.08</v>
      </c>
      <c r="D10" s="1">
        <v>45.3</v>
      </c>
      <c r="E10" s="1">
        <v>37.44</v>
      </c>
      <c r="F10" s="1">
        <v>0</v>
      </c>
      <c r="G10" s="1">
        <v>0</v>
      </c>
      <c r="H10" s="1">
        <v>0</v>
      </c>
    </row>
    <row r="11" spans="1:20" x14ac:dyDescent="0.3">
      <c r="A11" t="s">
        <v>47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30.11</v>
      </c>
    </row>
    <row r="12" spans="1:20" x14ac:dyDescent="0.3">
      <c r="A12" t="s">
        <v>47</v>
      </c>
      <c r="B12" s="1">
        <v>0</v>
      </c>
      <c r="C12" s="1">
        <v>0</v>
      </c>
      <c r="D12" s="1">
        <v>0</v>
      </c>
      <c r="E12" s="1">
        <v>28.61</v>
      </c>
      <c r="F12" s="1">
        <v>0</v>
      </c>
      <c r="G12" s="1">
        <v>0</v>
      </c>
      <c r="H12" s="1">
        <v>0</v>
      </c>
    </row>
    <row r="13" spans="1:20" x14ac:dyDescent="0.3">
      <c r="A13" t="s">
        <v>47</v>
      </c>
      <c r="B13" s="1">
        <v>0</v>
      </c>
      <c r="C13" s="1">
        <v>0</v>
      </c>
      <c r="D13" s="1">
        <v>30.35</v>
      </c>
      <c r="E13" s="1">
        <v>46.64</v>
      </c>
      <c r="F13" s="1">
        <v>51.77</v>
      </c>
      <c r="G13" s="1">
        <v>0</v>
      </c>
      <c r="H13" s="1">
        <v>0</v>
      </c>
    </row>
    <row r="14" spans="1:20" x14ac:dyDescent="0.3">
      <c r="A14" t="s">
        <v>47</v>
      </c>
      <c r="B14" s="1">
        <v>0</v>
      </c>
      <c r="C14" s="1">
        <v>39.549999999999997</v>
      </c>
      <c r="D14" s="1">
        <v>67.64</v>
      </c>
      <c r="E14" s="1">
        <v>61.55</v>
      </c>
      <c r="F14" s="1">
        <v>28.06</v>
      </c>
      <c r="G14" s="1">
        <v>0</v>
      </c>
      <c r="H14" s="1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43"/>
  <sheetViews>
    <sheetView topLeftCell="A34" workbookViewId="0">
      <selection activeCell="A39" sqref="A39:G43"/>
    </sheetView>
  </sheetViews>
  <sheetFormatPr baseColWidth="10" defaultRowHeight="14.4" x14ac:dyDescent="0.3"/>
  <sheetData>
    <row r="1" spans="1:4" x14ac:dyDescent="0.3">
      <c r="B1" t="s">
        <v>3</v>
      </c>
      <c r="C1" t="s">
        <v>10</v>
      </c>
      <c r="D1" t="s">
        <v>17</v>
      </c>
    </row>
    <row r="2" spans="1:4" x14ac:dyDescent="0.3">
      <c r="A2" t="s">
        <v>71</v>
      </c>
      <c r="B2" s="1">
        <v>63.02</v>
      </c>
      <c r="C2" s="1">
        <v>71.790000000000006</v>
      </c>
      <c r="D2" s="1">
        <v>63.21</v>
      </c>
    </row>
    <row r="3" spans="1:4" x14ac:dyDescent="0.3">
      <c r="A3" t="s">
        <v>72</v>
      </c>
      <c r="B3" s="1">
        <v>87.53</v>
      </c>
      <c r="C3" s="1">
        <v>88.08</v>
      </c>
      <c r="D3" s="1">
        <v>86.08</v>
      </c>
    </row>
    <row r="4" spans="1:4" x14ac:dyDescent="0.3">
      <c r="A4" t="s">
        <v>73</v>
      </c>
      <c r="B4" s="1">
        <v>65.97</v>
      </c>
      <c r="C4" s="1">
        <v>72.69</v>
      </c>
      <c r="D4" s="1">
        <v>75.650000000000006</v>
      </c>
    </row>
    <row r="5" spans="1:4" x14ac:dyDescent="0.3">
      <c r="A5" t="s">
        <v>74</v>
      </c>
      <c r="B5" s="1">
        <v>59.89</v>
      </c>
      <c r="C5" s="1">
        <v>28.66</v>
      </c>
      <c r="D5" s="1">
        <v>92.6</v>
      </c>
    </row>
    <row r="6" spans="1:4" x14ac:dyDescent="0.3">
      <c r="A6" t="s">
        <v>75</v>
      </c>
      <c r="B6" s="1">
        <v>93.76</v>
      </c>
      <c r="C6" s="1">
        <v>94.34</v>
      </c>
      <c r="D6" s="1">
        <v>91.92</v>
      </c>
    </row>
    <row r="7" spans="1:4" x14ac:dyDescent="0.3">
      <c r="A7" t="s">
        <v>76</v>
      </c>
      <c r="B7" s="1">
        <v>89.81</v>
      </c>
      <c r="C7" s="1">
        <v>70.319999999999993</v>
      </c>
      <c r="D7" s="1">
        <v>95.04</v>
      </c>
    </row>
    <row r="8" spans="1:4" x14ac:dyDescent="0.3">
      <c r="A8" t="s">
        <v>77</v>
      </c>
      <c r="B8" s="1">
        <v>85.12</v>
      </c>
      <c r="C8" s="1">
        <v>78.23</v>
      </c>
      <c r="D8" s="1">
        <v>86.12</v>
      </c>
    </row>
    <row r="9" spans="1:4" x14ac:dyDescent="0.3">
      <c r="A9" t="s">
        <v>78</v>
      </c>
      <c r="B9" s="1">
        <v>78.75</v>
      </c>
      <c r="C9" s="1">
        <v>59.14</v>
      </c>
      <c r="D9" s="1">
        <v>83.2</v>
      </c>
    </row>
    <row r="10" spans="1:4" x14ac:dyDescent="0.3">
      <c r="A10" t="s">
        <v>79</v>
      </c>
      <c r="B10" s="1">
        <v>57.16</v>
      </c>
      <c r="C10" s="1">
        <v>0</v>
      </c>
      <c r="D10" s="1">
        <v>53.8</v>
      </c>
    </row>
    <row r="11" spans="1:4" x14ac:dyDescent="0.3">
      <c r="A11" t="s">
        <v>80</v>
      </c>
      <c r="B11" s="1">
        <v>76.2</v>
      </c>
      <c r="C11" s="1">
        <v>65.8</v>
      </c>
      <c r="D11" s="1">
        <v>77.83</v>
      </c>
    </row>
    <row r="12" spans="1:4" x14ac:dyDescent="0.3">
      <c r="A12" t="s">
        <v>81</v>
      </c>
      <c r="B12" s="1">
        <v>77.959999999999994</v>
      </c>
      <c r="C12" s="1">
        <v>45.78</v>
      </c>
      <c r="D12" s="1">
        <v>62.51</v>
      </c>
    </row>
    <row r="13" spans="1:4" x14ac:dyDescent="0.3">
      <c r="A13" t="s">
        <v>82</v>
      </c>
      <c r="B13" s="1">
        <v>98.87</v>
      </c>
      <c r="C13" s="1">
        <v>98.72</v>
      </c>
      <c r="D13" s="1">
        <v>98.96</v>
      </c>
    </row>
    <row r="14" spans="1:4" x14ac:dyDescent="0.3">
      <c r="A14" t="s">
        <v>83</v>
      </c>
      <c r="B14" s="1">
        <v>39.43</v>
      </c>
      <c r="C14" s="1">
        <v>0</v>
      </c>
      <c r="D14" s="1">
        <v>33.21</v>
      </c>
    </row>
    <row r="15" spans="1:4" x14ac:dyDescent="0.3">
      <c r="A15" t="s">
        <v>84</v>
      </c>
      <c r="B15" s="1">
        <v>76.55</v>
      </c>
      <c r="C15" s="1">
        <v>79.11</v>
      </c>
      <c r="D15" s="1">
        <v>61.86</v>
      </c>
    </row>
    <row r="16" spans="1:4" x14ac:dyDescent="0.3">
      <c r="A16" t="s">
        <v>85</v>
      </c>
      <c r="B16" s="1">
        <v>96.44</v>
      </c>
      <c r="C16" s="1">
        <v>88</v>
      </c>
      <c r="D16" s="1">
        <v>96.81</v>
      </c>
    </row>
    <row r="17" spans="1:5" x14ac:dyDescent="0.3">
      <c r="A17" t="s">
        <v>86</v>
      </c>
      <c r="B17" s="1">
        <v>90.68</v>
      </c>
      <c r="C17" s="1">
        <v>91.95</v>
      </c>
      <c r="D17" s="1">
        <v>0</v>
      </c>
    </row>
    <row r="18" spans="1:5" x14ac:dyDescent="0.3">
      <c r="A18" t="s">
        <v>87</v>
      </c>
      <c r="B18" s="1">
        <v>89.47</v>
      </c>
      <c r="C18" s="1">
        <v>76.040000000000006</v>
      </c>
      <c r="D18" s="1">
        <v>49.59</v>
      </c>
    </row>
    <row r="19" spans="1:5" x14ac:dyDescent="0.3">
      <c r="A19" t="s">
        <v>88</v>
      </c>
      <c r="B19" s="1">
        <v>63.32</v>
      </c>
      <c r="C19" s="1">
        <v>37.44</v>
      </c>
      <c r="D19" s="1">
        <v>61.55</v>
      </c>
    </row>
    <row r="20" spans="1:5" x14ac:dyDescent="0.3">
      <c r="A20" t="s">
        <v>89</v>
      </c>
      <c r="B20" s="1">
        <v>0</v>
      </c>
      <c r="C20" s="1">
        <v>0</v>
      </c>
      <c r="D20" s="1">
        <v>0</v>
      </c>
    </row>
    <row r="21" spans="1:5" x14ac:dyDescent="0.3">
      <c r="A21" t="s">
        <v>90</v>
      </c>
      <c r="B21" s="1">
        <v>34.729999999999997</v>
      </c>
      <c r="C21" s="1">
        <v>0</v>
      </c>
      <c r="D21" s="1">
        <v>28.61</v>
      </c>
    </row>
    <row r="22" spans="1:5" x14ac:dyDescent="0.3">
      <c r="A22" t="s">
        <v>91</v>
      </c>
      <c r="B22" s="1">
        <v>46.64</v>
      </c>
      <c r="C22" s="1">
        <v>34.99</v>
      </c>
      <c r="D22" s="1">
        <v>46.64</v>
      </c>
    </row>
    <row r="23" spans="1:5" x14ac:dyDescent="0.3">
      <c r="A23" t="s">
        <v>92</v>
      </c>
      <c r="B23" s="1">
        <v>0</v>
      </c>
      <c r="C23" s="1">
        <v>0</v>
      </c>
      <c r="D23" s="1">
        <v>0</v>
      </c>
    </row>
    <row r="24" spans="1:5" x14ac:dyDescent="0.3">
      <c r="A24" t="s">
        <v>93</v>
      </c>
      <c r="B24" s="1">
        <v>89.31</v>
      </c>
      <c r="C24" s="1">
        <v>90.22</v>
      </c>
      <c r="D24" s="1">
        <v>78.83</v>
      </c>
    </row>
    <row r="25" spans="1:5" x14ac:dyDescent="0.3">
      <c r="A25" t="s">
        <v>94</v>
      </c>
      <c r="B25" s="1">
        <v>72.06</v>
      </c>
      <c r="C25" s="1">
        <v>61.1</v>
      </c>
      <c r="D25" s="1">
        <v>83.8</v>
      </c>
    </row>
    <row r="29" spans="1:5" x14ac:dyDescent="0.3">
      <c r="A29" t="s">
        <v>49</v>
      </c>
    </row>
    <row r="31" spans="1:5" ht="15" thickBot="1" x14ac:dyDescent="0.35">
      <c r="A31" t="s">
        <v>50</v>
      </c>
    </row>
    <row r="32" spans="1:5" x14ac:dyDescent="0.3">
      <c r="A32" s="4" t="s">
        <v>51</v>
      </c>
      <c r="B32" s="4" t="s">
        <v>52</v>
      </c>
      <c r="C32" s="4" t="s">
        <v>53</v>
      </c>
      <c r="D32" s="4" t="s">
        <v>54</v>
      </c>
      <c r="E32" s="4" t="s">
        <v>55</v>
      </c>
    </row>
    <row r="33" spans="1:7" x14ac:dyDescent="0.3">
      <c r="A33" s="2" t="s">
        <v>3</v>
      </c>
      <c r="B33" s="2">
        <v>24</v>
      </c>
      <c r="C33" s="2">
        <v>1632.67</v>
      </c>
      <c r="D33" s="2">
        <v>68.02791666666667</v>
      </c>
      <c r="E33" s="2">
        <v>749.48170416666642</v>
      </c>
    </row>
    <row r="34" spans="1:7" x14ac:dyDescent="0.3">
      <c r="A34" s="2" t="s">
        <v>10</v>
      </c>
      <c r="B34" s="2">
        <v>24</v>
      </c>
      <c r="C34" s="2">
        <v>1332.4</v>
      </c>
      <c r="D34" s="2">
        <v>55.516666666666673</v>
      </c>
      <c r="E34" s="2">
        <v>1192.1043971014492</v>
      </c>
    </row>
    <row r="35" spans="1:7" ht="15" thickBot="1" x14ac:dyDescent="0.35">
      <c r="A35" s="3" t="s">
        <v>17</v>
      </c>
      <c r="B35" s="3">
        <v>24</v>
      </c>
      <c r="C35" s="3">
        <v>1507.8199999999997</v>
      </c>
      <c r="D35" s="3">
        <v>62.825833333333321</v>
      </c>
      <c r="E35" s="3">
        <v>966.34604275362494</v>
      </c>
    </row>
    <row r="38" spans="1:7" ht="15" thickBot="1" x14ac:dyDescent="0.35">
      <c r="A38" t="s">
        <v>56</v>
      </c>
    </row>
    <row r="39" spans="1:7" x14ac:dyDescent="0.3">
      <c r="A39" s="4" t="s">
        <v>57</v>
      </c>
      <c r="B39" s="4" t="s">
        <v>58</v>
      </c>
      <c r="C39" s="4" t="s">
        <v>59</v>
      </c>
      <c r="D39" s="4" t="s">
        <v>60</v>
      </c>
      <c r="E39" s="4" t="s">
        <v>61</v>
      </c>
      <c r="F39" s="4" t="s">
        <v>62</v>
      </c>
      <c r="G39" s="4" t="s">
        <v>63</v>
      </c>
    </row>
    <row r="40" spans="1:7" x14ac:dyDescent="0.3">
      <c r="A40" s="2" t="s">
        <v>64</v>
      </c>
      <c r="B40" s="2">
        <v>1896.1357194444281</v>
      </c>
      <c r="C40" s="2">
        <v>2</v>
      </c>
      <c r="D40" s="2">
        <v>948.06785972221405</v>
      </c>
      <c r="E40" s="2">
        <v>0.97808457635914459</v>
      </c>
      <c r="F40" s="2">
        <v>0.38118262621080712</v>
      </c>
      <c r="G40" s="2">
        <v>3.1296439825710447</v>
      </c>
    </row>
    <row r="41" spans="1:7" x14ac:dyDescent="0.3">
      <c r="A41" s="2" t="s">
        <v>65</v>
      </c>
      <c r="B41" s="2">
        <v>66882.439312500006</v>
      </c>
      <c r="C41" s="2">
        <v>69</v>
      </c>
      <c r="D41" s="2">
        <v>969.31071467391314</v>
      </c>
      <c r="E41" s="2"/>
      <c r="F41" s="2"/>
      <c r="G41" s="2"/>
    </row>
    <row r="42" spans="1:7" x14ac:dyDescent="0.3">
      <c r="A42" s="2"/>
      <c r="B42" s="2"/>
      <c r="C42" s="2"/>
      <c r="D42" s="2"/>
      <c r="E42" s="2"/>
      <c r="F42" s="2"/>
      <c r="G42" s="2"/>
    </row>
    <row r="43" spans="1:7" ht="15" thickBot="1" x14ac:dyDescent="0.35">
      <c r="A43" s="3" t="s">
        <v>66</v>
      </c>
      <c r="B43" s="3">
        <v>68778.575031944434</v>
      </c>
      <c r="C43" s="3">
        <v>71</v>
      </c>
      <c r="D43" s="3"/>
      <c r="E43" s="3"/>
      <c r="F43" s="3"/>
      <c r="G43" s="3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40"/>
  <sheetViews>
    <sheetView workbookViewId="0">
      <selection activeCell="K27" sqref="K27"/>
    </sheetView>
  </sheetViews>
  <sheetFormatPr baseColWidth="10" defaultRowHeight="14.4" x14ac:dyDescent="0.3"/>
  <sheetData>
    <row r="1" spans="1:5" x14ac:dyDescent="0.3">
      <c r="A1" t="s">
        <v>96</v>
      </c>
    </row>
    <row r="2" spans="1:5" ht="15" thickBot="1" x14ac:dyDescent="0.35"/>
    <row r="3" spans="1:5" x14ac:dyDescent="0.3">
      <c r="A3" s="4" t="s">
        <v>50</v>
      </c>
      <c r="B3" s="4" t="s">
        <v>52</v>
      </c>
      <c r="C3" s="4" t="s">
        <v>53</v>
      </c>
      <c r="D3" s="4" t="s">
        <v>54</v>
      </c>
      <c r="E3" s="4" t="s">
        <v>55</v>
      </c>
    </row>
    <row r="4" spans="1:5" x14ac:dyDescent="0.3">
      <c r="A4" s="2" t="s">
        <v>71</v>
      </c>
      <c r="B4" s="2">
        <v>3</v>
      </c>
      <c r="C4" s="2">
        <v>198.02</v>
      </c>
      <c r="D4" s="2">
        <v>66.006666666666675</v>
      </c>
      <c r="E4" s="2">
        <v>25.094233333333356</v>
      </c>
    </row>
    <row r="5" spans="1:5" x14ac:dyDescent="0.3">
      <c r="A5" s="2" t="s">
        <v>72</v>
      </c>
      <c r="B5" s="2">
        <v>3</v>
      </c>
      <c r="C5" s="2">
        <v>261.69</v>
      </c>
      <c r="D5" s="2">
        <v>87.23</v>
      </c>
      <c r="E5" s="2">
        <v>1.0675000000000008</v>
      </c>
    </row>
    <row r="6" spans="1:5" x14ac:dyDescent="0.3">
      <c r="A6" s="2" t="s">
        <v>73</v>
      </c>
      <c r="B6" s="2">
        <v>3</v>
      </c>
      <c r="C6" s="2">
        <v>214.31</v>
      </c>
      <c r="D6" s="2">
        <v>71.436666666666667</v>
      </c>
      <c r="E6" s="2">
        <v>24.603733333333359</v>
      </c>
    </row>
    <row r="7" spans="1:5" x14ac:dyDescent="0.3">
      <c r="A7" s="2" t="s">
        <v>74</v>
      </c>
      <c r="B7" s="2">
        <v>3</v>
      </c>
      <c r="C7" s="2">
        <v>181.14999999999998</v>
      </c>
      <c r="D7" s="2">
        <v>60.383333333333326</v>
      </c>
      <c r="E7" s="2">
        <v>1022.2634333333326</v>
      </c>
    </row>
    <row r="8" spans="1:5" x14ac:dyDescent="0.3">
      <c r="A8" s="2" t="s">
        <v>75</v>
      </c>
      <c r="B8" s="2">
        <v>3</v>
      </c>
      <c r="C8" s="2">
        <v>280.02000000000004</v>
      </c>
      <c r="D8" s="2">
        <v>93.340000000000018</v>
      </c>
      <c r="E8" s="2">
        <v>1.5964000000000031</v>
      </c>
    </row>
    <row r="9" spans="1:5" x14ac:dyDescent="0.3">
      <c r="A9" s="2" t="s">
        <v>76</v>
      </c>
      <c r="B9" s="2">
        <v>3</v>
      </c>
      <c r="C9" s="2">
        <v>255.17000000000002</v>
      </c>
      <c r="D9" s="2">
        <v>85.056666666666672</v>
      </c>
      <c r="E9" s="2">
        <v>169.71523333333243</v>
      </c>
    </row>
    <row r="10" spans="1:5" x14ac:dyDescent="0.3">
      <c r="A10" s="2" t="s">
        <v>77</v>
      </c>
      <c r="B10" s="2">
        <v>3</v>
      </c>
      <c r="C10" s="2">
        <v>249.47000000000003</v>
      </c>
      <c r="D10" s="2">
        <v>83.15666666666668</v>
      </c>
      <c r="E10" s="2">
        <v>18.454033333333335</v>
      </c>
    </row>
    <row r="11" spans="1:5" x14ac:dyDescent="0.3">
      <c r="A11" s="2" t="s">
        <v>78</v>
      </c>
      <c r="B11" s="2">
        <v>3</v>
      </c>
      <c r="C11" s="2">
        <v>221.08999999999997</v>
      </c>
      <c r="D11" s="2">
        <v>73.696666666666658</v>
      </c>
      <c r="E11" s="2">
        <v>163.87303333333602</v>
      </c>
    </row>
    <row r="12" spans="1:5" x14ac:dyDescent="0.3">
      <c r="A12" s="2" t="s">
        <v>79</v>
      </c>
      <c r="B12" s="2">
        <v>3</v>
      </c>
      <c r="C12" s="2">
        <v>110.96</v>
      </c>
      <c r="D12" s="2">
        <v>36.986666666666665</v>
      </c>
      <c r="E12" s="2">
        <v>1028.8325333333332</v>
      </c>
    </row>
    <row r="13" spans="1:5" x14ac:dyDescent="0.3">
      <c r="A13" s="2" t="s">
        <v>80</v>
      </c>
      <c r="B13" s="2">
        <v>3</v>
      </c>
      <c r="C13" s="2">
        <v>219.82999999999998</v>
      </c>
      <c r="D13" s="2">
        <v>73.276666666666657</v>
      </c>
      <c r="E13" s="2">
        <v>42.58963333333336</v>
      </c>
    </row>
    <row r="14" spans="1:5" x14ac:dyDescent="0.3">
      <c r="A14" s="2" t="s">
        <v>81</v>
      </c>
      <c r="B14" s="2">
        <v>3</v>
      </c>
      <c r="C14" s="2">
        <v>186.25</v>
      </c>
      <c r="D14" s="2">
        <v>62.083333333333336</v>
      </c>
      <c r="E14" s="2">
        <v>259.02463333333253</v>
      </c>
    </row>
    <row r="15" spans="1:5" x14ac:dyDescent="0.3">
      <c r="A15" s="2" t="s">
        <v>82</v>
      </c>
      <c r="B15" s="2">
        <v>3</v>
      </c>
      <c r="C15" s="2">
        <v>296.55</v>
      </c>
      <c r="D15" s="2">
        <v>98.850000000000009</v>
      </c>
      <c r="E15" s="2">
        <v>1.4699999999999552E-2</v>
      </c>
    </row>
    <row r="16" spans="1:5" x14ac:dyDescent="0.3">
      <c r="A16" s="2" t="s">
        <v>83</v>
      </c>
      <c r="B16" s="2">
        <v>3</v>
      </c>
      <c r="C16" s="2">
        <v>72.64</v>
      </c>
      <c r="D16" s="2">
        <v>24.213333333333335</v>
      </c>
      <c r="E16" s="2">
        <v>449.38623333333328</v>
      </c>
    </row>
    <row r="17" spans="1:5" x14ac:dyDescent="0.3">
      <c r="A17" s="2" t="s">
        <v>84</v>
      </c>
      <c r="B17" s="2">
        <v>3</v>
      </c>
      <c r="C17" s="2">
        <v>217.51999999999998</v>
      </c>
      <c r="D17" s="2">
        <v>72.506666666666661</v>
      </c>
      <c r="E17" s="2">
        <v>86.652033333334657</v>
      </c>
    </row>
    <row r="18" spans="1:5" x14ac:dyDescent="0.3">
      <c r="A18" s="2" t="s">
        <v>85</v>
      </c>
      <c r="B18" s="2">
        <v>3</v>
      </c>
      <c r="C18" s="2">
        <v>281.25</v>
      </c>
      <c r="D18" s="2">
        <v>93.75</v>
      </c>
      <c r="E18" s="2">
        <v>24.831099999999999</v>
      </c>
    </row>
    <row r="19" spans="1:5" x14ac:dyDescent="0.3">
      <c r="A19" s="2" t="s">
        <v>86</v>
      </c>
      <c r="B19" s="2">
        <v>3</v>
      </c>
      <c r="C19" s="2">
        <v>182.63</v>
      </c>
      <c r="D19" s="2">
        <v>60.876666666666665</v>
      </c>
      <c r="E19" s="2">
        <v>2779.8796333333348</v>
      </c>
    </row>
    <row r="20" spans="1:5" x14ac:dyDescent="0.3">
      <c r="A20" s="2" t="s">
        <v>87</v>
      </c>
      <c r="B20" s="2">
        <v>3</v>
      </c>
      <c r="C20" s="2">
        <v>215.1</v>
      </c>
      <c r="D20" s="2">
        <v>71.7</v>
      </c>
      <c r="E20" s="2">
        <v>411.73030000000199</v>
      </c>
    </row>
    <row r="21" spans="1:5" x14ac:dyDescent="0.3">
      <c r="A21" s="2" t="s">
        <v>88</v>
      </c>
      <c r="B21" s="2">
        <v>3</v>
      </c>
      <c r="C21" s="2">
        <v>162.31</v>
      </c>
      <c r="D21" s="2">
        <v>54.103333333333332</v>
      </c>
      <c r="E21" s="2">
        <v>209.03323333333265</v>
      </c>
    </row>
    <row r="22" spans="1:5" x14ac:dyDescent="0.3">
      <c r="A22" s="2" t="s">
        <v>89</v>
      </c>
      <c r="B22" s="2">
        <v>3</v>
      </c>
      <c r="C22" s="2">
        <v>0</v>
      </c>
      <c r="D22" s="2">
        <v>0</v>
      </c>
      <c r="E22" s="2">
        <v>0</v>
      </c>
    </row>
    <row r="23" spans="1:5" x14ac:dyDescent="0.3">
      <c r="A23" s="2" t="s">
        <v>90</v>
      </c>
      <c r="B23" s="2">
        <v>3</v>
      </c>
      <c r="C23" s="2">
        <v>63.339999999999996</v>
      </c>
      <c r="D23" s="2">
        <v>21.113333333333333</v>
      </c>
      <c r="E23" s="2">
        <v>343.69323333333341</v>
      </c>
    </row>
    <row r="24" spans="1:5" x14ac:dyDescent="0.3">
      <c r="A24" s="2" t="s">
        <v>91</v>
      </c>
      <c r="B24" s="2">
        <v>3</v>
      </c>
      <c r="C24" s="2">
        <v>128.26999999999998</v>
      </c>
      <c r="D24" s="2">
        <v>42.756666666666661</v>
      </c>
      <c r="E24" s="2">
        <v>45.240833333334649</v>
      </c>
    </row>
    <row r="25" spans="1:5" x14ac:dyDescent="0.3">
      <c r="A25" s="2" t="s">
        <v>92</v>
      </c>
      <c r="B25" s="2">
        <v>3</v>
      </c>
      <c r="C25" s="2">
        <v>0</v>
      </c>
      <c r="D25" s="2">
        <v>0</v>
      </c>
      <c r="E25" s="2">
        <v>0</v>
      </c>
    </row>
    <row r="26" spans="1:5" x14ac:dyDescent="0.3">
      <c r="A26" s="2" t="s">
        <v>93</v>
      </c>
      <c r="B26" s="2">
        <v>3</v>
      </c>
      <c r="C26" s="2">
        <v>258.36</v>
      </c>
      <c r="D26" s="2">
        <v>86.12</v>
      </c>
      <c r="E26" s="2">
        <v>40.065100000000015</v>
      </c>
    </row>
    <row r="27" spans="1:5" x14ac:dyDescent="0.3">
      <c r="A27" s="2" t="s">
        <v>94</v>
      </c>
      <c r="B27" s="2">
        <v>3</v>
      </c>
      <c r="C27" s="2">
        <v>216.95999999999998</v>
      </c>
      <c r="D27" s="2">
        <v>72.319999999999993</v>
      </c>
      <c r="E27" s="2">
        <v>128.87320000000273</v>
      </c>
    </row>
    <row r="28" spans="1:5" x14ac:dyDescent="0.3">
      <c r="A28" s="2"/>
      <c r="B28" s="2"/>
      <c r="C28" s="2"/>
      <c r="D28" s="2"/>
      <c r="E28" s="2"/>
    </row>
    <row r="29" spans="1:5" x14ac:dyDescent="0.3">
      <c r="A29" s="2" t="s">
        <v>3</v>
      </c>
      <c r="B29" s="2">
        <v>24</v>
      </c>
      <c r="C29" s="2">
        <v>1632.67</v>
      </c>
      <c r="D29" s="2">
        <v>68.02791666666667</v>
      </c>
      <c r="E29" s="2">
        <v>749.48170416666642</v>
      </c>
    </row>
    <row r="30" spans="1:5" x14ac:dyDescent="0.3">
      <c r="A30" s="2" t="s">
        <v>10</v>
      </c>
      <c r="B30" s="2">
        <v>24</v>
      </c>
      <c r="C30" s="2">
        <v>1332.4</v>
      </c>
      <c r="D30" s="2">
        <v>55.516666666666673</v>
      </c>
      <c r="E30" s="2">
        <v>1192.1043971014492</v>
      </c>
    </row>
    <row r="31" spans="1:5" ht="15" thickBot="1" x14ac:dyDescent="0.35">
      <c r="A31" s="3" t="s">
        <v>17</v>
      </c>
      <c r="B31" s="3">
        <v>24</v>
      </c>
      <c r="C31" s="3">
        <v>1507.8199999999997</v>
      </c>
      <c r="D31" s="3">
        <v>62.825833333333321</v>
      </c>
      <c r="E31" s="3">
        <v>966.34604275362494</v>
      </c>
    </row>
    <row r="34" spans="1:7" ht="15" thickBot="1" x14ac:dyDescent="0.35">
      <c r="A34" t="s">
        <v>56</v>
      </c>
    </row>
    <row r="35" spans="1:7" x14ac:dyDescent="0.3">
      <c r="A35" s="4" t="s">
        <v>57</v>
      </c>
      <c r="B35" s="4" t="s">
        <v>58</v>
      </c>
      <c r="C35" s="4" t="s">
        <v>59</v>
      </c>
      <c r="D35" s="4" t="s">
        <v>60</v>
      </c>
      <c r="E35" s="4" t="s">
        <v>61</v>
      </c>
      <c r="F35" s="4" t="s">
        <v>62</v>
      </c>
      <c r="G35" s="4" t="s">
        <v>63</v>
      </c>
    </row>
    <row r="36" spans="1:7" x14ac:dyDescent="0.3">
      <c r="A36" s="2" t="s">
        <v>97</v>
      </c>
      <c r="B36" s="2">
        <v>54225.547031944436</v>
      </c>
      <c r="C36" s="2">
        <v>23</v>
      </c>
      <c r="D36" s="2">
        <v>2357.6324796497579</v>
      </c>
      <c r="E36" s="2">
        <v>8.5685404963506926</v>
      </c>
      <c r="F36" s="2">
        <v>4.737924400705071E-10</v>
      </c>
      <c r="G36" s="2">
        <v>1.7668053186041155</v>
      </c>
    </row>
    <row r="37" spans="1:7" x14ac:dyDescent="0.3">
      <c r="A37" s="2" t="s">
        <v>98</v>
      </c>
      <c r="B37" s="2">
        <v>1896.1357194444281</v>
      </c>
      <c r="C37" s="2">
        <v>2</v>
      </c>
      <c r="D37" s="2">
        <v>948.06785972221405</v>
      </c>
      <c r="E37" s="2">
        <v>3.4456421513692104</v>
      </c>
      <c r="F37" s="2">
        <v>4.0326964929394735E-2</v>
      </c>
      <c r="G37" s="2">
        <v>3.1995817058519904</v>
      </c>
    </row>
    <row r="38" spans="1:7" x14ac:dyDescent="0.3">
      <c r="A38" s="2" t="s">
        <v>99</v>
      </c>
      <c r="B38" s="2">
        <v>12656.89228055557</v>
      </c>
      <c r="C38" s="2">
        <v>46</v>
      </c>
      <c r="D38" s="2">
        <v>275.14983218599065</v>
      </c>
      <c r="E38" s="2"/>
      <c r="F38" s="2"/>
      <c r="G38" s="2"/>
    </row>
    <row r="39" spans="1:7" x14ac:dyDescent="0.3">
      <c r="A39" s="2"/>
      <c r="B39" s="2"/>
      <c r="C39" s="2"/>
      <c r="D39" s="2"/>
      <c r="E39" s="2"/>
      <c r="F39" s="2"/>
      <c r="G39" s="2"/>
    </row>
    <row r="40" spans="1:7" ht="15" thickBot="1" x14ac:dyDescent="0.35">
      <c r="A40" s="3" t="s">
        <v>66</v>
      </c>
      <c r="B40" s="3">
        <v>68778.575031944434</v>
      </c>
      <c r="C40" s="3">
        <v>71</v>
      </c>
      <c r="D40" s="3"/>
      <c r="E40" s="3"/>
      <c r="F40" s="3"/>
      <c r="G40" s="3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106"/>
  <sheetViews>
    <sheetView zoomScale="85" zoomScaleNormal="85" workbookViewId="0">
      <selection activeCell="E39" sqref="E39"/>
    </sheetView>
  </sheetViews>
  <sheetFormatPr baseColWidth="10" defaultRowHeight="14.4" x14ac:dyDescent="0.3"/>
  <sheetData>
    <row r="1" spans="1:5" x14ac:dyDescent="0.3">
      <c r="B1" t="s">
        <v>48</v>
      </c>
      <c r="C1" t="s">
        <v>46</v>
      </c>
      <c r="D1" t="s">
        <v>47</v>
      </c>
    </row>
    <row r="2" spans="1:5" x14ac:dyDescent="0.3">
      <c r="A2" t="s">
        <v>21</v>
      </c>
      <c r="B2" s="1">
        <f>AVERAGE(Daten!B2:H2)</f>
        <v>62.684285714285707</v>
      </c>
      <c r="C2" s="1">
        <f>AVERAGE(Daten!I2:O2)</f>
        <v>43.712857142857146</v>
      </c>
      <c r="D2" s="1">
        <f>AVERAGE(Daten!P2:V2)</f>
        <v>24.121428571428574</v>
      </c>
      <c r="E2" s="1"/>
    </row>
    <row r="3" spans="1:5" x14ac:dyDescent="0.3">
      <c r="A3" t="s">
        <v>22</v>
      </c>
      <c r="B3" s="1">
        <f>AVERAGE(Daten!B3:H3)</f>
        <v>78.702857142857155</v>
      </c>
      <c r="C3" s="1">
        <f>AVERAGE(Daten!I3:O3)</f>
        <v>75.015714285714282</v>
      </c>
      <c r="D3" s="1">
        <f>AVERAGE(Daten!P3:V3)</f>
        <v>75.338571428571427</v>
      </c>
      <c r="E3" s="1"/>
    </row>
    <row r="4" spans="1:5" x14ac:dyDescent="0.3">
      <c r="A4" t="s">
        <v>23</v>
      </c>
      <c r="B4" s="1">
        <f>AVERAGE(Daten!B4:H4)</f>
        <v>52.845714285714287</v>
      </c>
      <c r="C4" s="1">
        <f>AVERAGE(Daten!I4:O4)</f>
        <v>46.384285714285717</v>
      </c>
      <c r="D4" s="1">
        <f>AVERAGE(Daten!P4:V4)</f>
        <v>58.345714285714287</v>
      </c>
      <c r="E4" s="1"/>
    </row>
    <row r="5" spans="1:5" x14ac:dyDescent="0.3">
      <c r="A5" t="s">
        <v>24</v>
      </c>
      <c r="B5" s="1">
        <f>AVERAGE(Daten!B5:H5)</f>
        <v>64.481428571428566</v>
      </c>
      <c r="C5" s="1">
        <f>AVERAGE(Daten!I5:O5)</f>
        <v>40.927142857142861</v>
      </c>
      <c r="D5" s="1">
        <f>AVERAGE(Daten!P5:V5)</f>
        <v>75.59</v>
      </c>
      <c r="E5" s="1"/>
    </row>
    <row r="6" spans="1:5" x14ac:dyDescent="0.3">
      <c r="A6" t="s">
        <v>25</v>
      </c>
      <c r="B6" s="1">
        <f>AVERAGE(Daten!B6:H6)</f>
        <v>91.135714285714286</v>
      </c>
      <c r="C6" s="1">
        <f>AVERAGE(Daten!I6:O6)</f>
        <v>88.86142857142859</v>
      </c>
      <c r="D6" s="1">
        <f>AVERAGE(Daten!P6:V6)</f>
        <v>85.868571428571428</v>
      </c>
      <c r="E6" s="1"/>
    </row>
    <row r="7" spans="1:5" x14ac:dyDescent="0.3">
      <c r="A7" t="s">
        <v>26</v>
      </c>
      <c r="B7" s="1">
        <f>AVERAGE(Daten!B7:H7)</f>
        <v>84.52</v>
      </c>
      <c r="C7" s="1">
        <f>AVERAGE(Daten!I7:O7)</f>
        <v>79.565714285714293</v>
      </c>
      <c r="D7" s="1">
        <f>AVERAGE(Daten!P7:V7)</f>
        <v>73.350000000000009</v>
      </c>
      <c r="E7" s="1"/>
    </row>
    <row r="8" spans="1:5" x14ac:dyDescent="0.3">
      <c r="A8" t="s">
        <v>27</v>
      </c>
      <c r="B8" s="1">
        <f>AVERAGE(Daten!B8:H8)</f>
        <v>73.25</v>
      </c>
      <c r="C8" s="1">
        <f>AVERAGE(Daten!I8:O8)</f>
        <v>57.134285714285717</v>
      </c>
      <c r="D8" s="1">
        <f>AVERAGE(Daten!P8:V8)</f>
        <v>80.87</v>
      </c>
      <c r="E8" s="1"/>
    </row>
    <row r="9" spans="1:5" x14ac:dyDescent="0.3">
      <c r="A9" t="s">
        <v>28</v>
      </c>
      <c r="B9" s="1">
        <f>AVERAGE(Daten!B9:H9)</f>
        <v>36.815714285714293</v>
      </c>
      <c r="C9" s="1">
        <f>AVERAGE(Daten!I9:O9)</f>
        <v>24.204285714285714</v>
      </c>
      <c r="D9" s="1">
        <f>AVERAGE(Daten!P9:V9)</f>
        <v>46.065714285714286</v>
      </c>
      <c r="E9" s="1"/>
    </row>
    <row r="10" spans="1:5" x14ac:dyDescent="0.3">
      <c r="A10" t="s">
        <v>29</v>
      </c>
      <c r="B10" s="1">
        <f>AVERAGE(Daten!B10:H10)</f>
        <v>34.357142857142854</v>
      </c>
      <c r="C10" s="1">
        <f>AVERAGE(Daten!I10:O10)</f>
        <v>5.4371428571428577</v>
      </c>
      <c r="D10" s="1">
        <f>AVERAGE(Daten!P10:V10)</f>
        <v>39.424285714285709</v>
      </c>
      <c r="E10" s="1"/>
    </row>
    <row r="11" spans="1:5" x14ac:dyDescent="0.3">
      <c r="A11" t="s">
        <v>30</v>
      </c>
      <c r="B11" s="1">
        <f>AVERAGE(Daten!B11:H11)</f>
        <v>54.861428571428569</v>
      </c>
      <c r="C11" s="1">
        <f>AVERAGE(Daten!I11:O11)</f>
        <v>47.792857142857144</v>
      </c>
      <c r="D11" s="1">
        <f>AVERAGE(Daten!P11:V11)</f>
        <v>56.019999999999996</v>
      </c>
      <c r="E11" s="1"/>
    </row>
    <row r="12" spans="1:5" x14ac:dyDescent="0.3">
      <c r="A12" t="s">
        <v>31</v>
      </c>
      <c r="B12" s="1">
        <f>AVERAGE(Daten!B12:H12)</f>
        <v>48.494285714285709</v>
      </c>
      <c r="C12" s="1">
        <f>AVERAGE(Daten!I12:O12)</f>
        <v>14.610000000000001</v>
      </c>
      <c r="D12" s="1">
        <f>AVERAGE(Daten!P12:V12)</f>
        <v>38.9</v>
      </c>
      <c r="E12" s="1"/>
    </row>
    <row r="13" spans="1:5" x14ac:dyDescent="0.3">
      <c r="A13" t="s">
        <v>32</v>
      </c>
      <c r="B13" s="1">
        <f>AVERAGE(Daten!B13:H13)</f>
        <v>97.810000000000016</v>
      </c>
      <c r="C13" s="1">
        <f>AVERAGE(Daten!I13:O13)</f>
        <v>97.86571428571429</v>
      </c>
      <c r="D13" s="1">
        <f>AVERAGE(Daten!P13:V13)</f>
        <v>97.618571428571414</v>
      </c>
      <c r="E13" s="1"/>
    </row>
    <row r="14" spans="1:5" x14ac:dyDescent="0.3">
      <c r="A14" t="s">
        <v>33</v>
      </c>
      <c r="B14" s="1">
        <f>AVERAGE(Daten!B14:H14)</f>
        <v>24.40285714285714</v>
      </c>
      <c r="C14" s="1">
        <f>AVERAGE(Daten!I14:O14)</f>
        <v>0</v>
      </c>
      <c r="D14" s="1">
        <f>AVERAGE(Daten!P14:V14)</f>
        <v>27.610000000000003</v>
      </c>
      <c r="E14" s="1"/>
    </row>
    <row r="15" spans="1:5" x14ac:dyDescent="0.3">
      <c r="A15" t="s">
        <v>34</v>
      </c>
      <c r="B15" s="1">
        <f>AVERAGE(Daten!B15:H15)</f>
        <v>71.948571428571441</v>
      </c>
      <c r="C15" s="1">
        <f>AVERAGE(Daten!I15:O15)</f>
        <v>55.10857142857143</v>
      </c>
      <c r="D15" s="1">
        <f>AVERAGE(Daten!P15:V15)</f>
        <v>70.767142857142858</v>
      </c>
      <c r="E15" s="1"/>
    </row>
    <row r="16" spans="1:5" x14ac:dyDescent="0.3">
      <c r="A16" t="s">
        <v>35</v>
      </c>
      <c r="B16" s="1">
        <f>AVERAGE(Daten!B16:H16)</f>
        <v>82.429999999999993</v>
      </c>
      <c r="C16" s="1">
        <f>AVERAGE(Daten!I16:O16)</f>
        <v>71.492857142857133</v>
      </c>
      <c r="D16" s="1">
        <f>AVERAGE(Daten!P16:V16)</f>
        <v>58.687142857142859</v>
      </c>
      <c r="E16" s="1"/>
    </row>
    <row r="17" spans="1:5" x14ac:dyDescent="0.3">
      <c r="A17" t="s">
        <v>36</v>
      </c>
      <c r="B17" s="1">
        <f>AVERAGE(Daten!B17:H17)</f>
        <v>60.587142857142858</v>
      </c>
      <c r="C17" s="1">
        <f>AVERAGE(Daten!I17:O17)</f>
        <v>53.741428571428571</v>
      </c>
      <c r="D17" s="1">
        <f>AVERAGE(Daten!P17:V17)</f>
        <v>0</v>
      </c>
      <c r="E17" s="1"/>
    </row>
    <row r="18" spans="1:5" x14ac:dyDescent="0.3">
      <c r="A18" t="s">
        <v>37</v>
      </c>
      <c r="B18" s="1">
        <f>AVERAGE(Daten!B18:H18)</f>
        <v>49.79</v>
      </c>
      <c r="C18" s="1">
        <f>AVERAGE(Daten!I18:O18)</f>
        <v>49.821428571428569</v>
      </c>
      <c r="D18" s="1">
        <f>AVERAGE(Daten!P18:V18)</f>
        <v>7.0842857142857145</v>
      </c>
      <c r="E18" s="1"/>
    </row>
    <row r="19" spans="1:5" x14ac:dyDescent="0.3">
      <c r="A19" t="s">
        <v>38</v>
      </c>
      <c r="B19" s="1">
        <f>AVERAGE(Daten!B19:H19)</f>
        <v>23.94</v>
      </c>
      <c r="C19" s="1">
        <f>AVERAGE(Daten!I19:O19)</f>
        <v>17.40285714285714</v>
      </c>
      <c r="D19" s="1">
        <f>AVERAGE(Daten!P19:V19)</f>
        <v>28.114285714285717</v>
      </c>
      <c r="E19" s="1"/>
    </row>
    <row r="20" spans="1:5" x14ac:dyDescent="0.3">
      <c r="A20" t="s">
        <v>39</v>
      </c>
      <c r="B20" s="1">
        <f>AVERAGE(Daten!B20:H20)</f>
        <v>4.3014285714285716</v>
      </c>
      <c r="C20" s="1">
        <f>AVERAGE(Daten!I20:O20)</f>
        <v>3.9771428571428573</v>
      </c>
      <c r="D20" s="1">
        <f>AVERAGE(Daten!P20:V20)</f>
        <v>4.3014285714285716</v>
      </c>
      <c r="E20" s="1"/>
    </row>
    <row r="21" spans="1:5" x14ac:dyDescent="0.3">
      <c r="A21" t="s">
        <v>40</v>
      </c>
      <c r="B21" s="1">
        <f>AVERAGE(Daten!B21:H21)</f>
        <v>8.767142857142856</v>
      </c>
      <c r="C21" s="1">
        <f>AVERAGE(Daten!I21:O21)</f>
        <v>4.25</v>
      </c>
      <c r="D21" s="1">
        <f>AVERAGE(Daten!P21:V21)</f>
        <v>4.0871428571428572</v>
      </c>
      <c r="E21" s="1"/>
    </row>
    <row r="22" spans="1:5" x14ac:dyDescent="0.3">
      <c r="A22" t="s">
        <v>41</v>
      </c>
      <c r="B22" s="1">
        <f>AVERAGE(Daten!B22:H22)</f>
        <v>18.394285714285719</v>
      </c>
      <c r="C22" s="1">
        <f>AVERAGE(Daten!I22:O22)</f>
        <v>8.7471428571428582</v>
      </c>
      <c r="D22" s="1">
        <f>AVERAGE(Daten!P22:V22)</f>
        <v>18.394285714285719</v>
      </c>
      <c r="E22" s="1"/>
    </row>
    <row r="23" spans="1:5" x14ac:dyDescent="0.3">
      <c r="A23" t="s">
        <v>42</v>
      </c>
      <c r="B23" s="1">
        <f>AVERAGE(Daten!B23:H23)</f>
        <v>4.4214285714285717</v>
      </c>
      <c r="C23" s="1">
        <f>AVERAGE(Daten!I23:O23)</f>
        <v>8.6071428571428577</v>
      </c>
      <c r="D23" s="1">
        <f>AVERAGE(Daten!P23:V23)</f>
        <v>18.418571428571429</v>
      </c>
      <c r="E23" s="1"/>
    </row>
    <row r="24" spans="1:5" x14ac:dyDescent="0.3">
      <c r="A24" t="s">
        <v>43</v>
      </c>
      <c r="B24" s="1">
        <f>AVERAGE(Daten!B24:H24)</f>
        <v>90.612857142857138</v>
      </c>
      <c r="C24" s="1">
        <f>AVERAGE(Daten!I24:O24)</f>
        <v>73.987142857142871</v>
      </c>
      <c r="D24" s="1">
        <f>AVERAGE(Daten!P24:V24)</f>
        <v>83.009999999999991</v>
      </c>
      <c r="E24" s="1"/>
    </row>
    <row r="25" spans="1:5" x14ac:dyDescent="0.3">
      <c r="A25" t="s">
        <v>44</v>
      </c>
      <c r="B25" s="1">
        <f>AVERAGE(Daten!B25:H25)</f>
        <v>69.505714285714291</v>
      </c>
      <c r="C25" s="1">
        <f>AVERAGE(Daten!I25:O25)</f>
        <v>49.214285714285715</v>
      </c>
      <c r="D25" s="1">
        <f>AVERAGE(Daten!P25:V25)</f>
        <v>70.344285714285704</v>
      </c>
      <c r="E25" s="1"/>
    </row>
    <row r="27" spans="1:5" x14ac:dyDescent="0.3">
      <c r="B27" s="1">
        <f>MAX(B2:B25)</f>
        <v>97.810000000000016</v>
      </c>
      <c r="C27" s="1">
        <f>MAX(C2:C25)</f>
        <v>97.86571428571429</v>
      </c>
      <c r="D27" s="1">
        <f>MAX(D2:D25)</f>
        <v>97.618571428571414</v>
      </c>
    </row>
    <row r="28" spans="1:5" x14ac:dyDescent="0.3">
      <c r="B28" s="1">
        <f>MIN(B2:B25)</f>
        <v>4.3014285714285716</v>
      </c>
      <c r="C28" s="1">
        <f t="shared" ref="C28:D28" si="0">MIN(C2:C25)</f>
        <v>0</v>
      </c>
      <c r="D28" s="1">
        <f t="shared" si="0"/>
        <v>0</v>
      </c>
    </row>
    <row r="37" spans="1:8" x14ac:dyDescent="0.3">
      <c r="A37" s="5"/>
      <c r="B37" s="5"/>
      <c r="C37" s="5"/>
      <c r="D37" s="5"/>
      <c r="E37" s="5"/>
      <c r="F37" s="5"/>
      <c r="G37" s="5"/>
      <c r="H37" s="5"/>
    </row>
    <row r="38" spans="1:8" x14ac:dyDescent="0.3">
      <c r="A38" s="5"/>
      <c r="B38" s="5"/>
      <c r="C38" s="5"/>
      <c r="D38" s="5"/>
      <c r="E38" s="5"/>
      <c r="F38" s="5"/>
      <c r="G38" s="5"/>
      <c r="H38" s="5"/>
    </row>
    <row r="39" spans="1:8" x14ac:dyDescent="0.3">
      <c r="A39" s="5"/>
      <c r="B39" s="5"/>
      <c r="C39" s="5"/>
      <c r="D39" s="5"/>
      <c r="E39" s="5"/>
      <c r="F39" s="5"/>
      <c r="G39" s="5"/>
      <c r="H39" s="5"/>
    </row>
    <row r="40" spans="1:8" x14ac:dyDescent="0.3">
      <c r="A40" s="5"/>
      <c r="B40" s="5"/>
      <c r="C40" s="5"/>
      <c r="D40" s="5"/>
      <c r="E40" s="5"/>
      <c r="F40" s="5"/>
      <c r="G40" s="5"/>
      <c r="H40" s="5"/>
    </row>
    <row r="41" spans="1:8" x14ac:dyDescent="0.3">
      <c r="A41" s="5"/>
      <c r="B41" s="5"/>
      <c r="C41" s="5"/>
      <c r="D41" s="5"/>
      <c r="E41" s="5"/>
      <c r="F41" s="5"/>
      <c r="G41" s="5"/>
      <c r="H41" s="5"/>
    </row>
    <row r="42" spans="1:8" x14ac:dyDescent="0.3">
      <c r="A42" s="6"/>
      <c r="B42" s="6"/>
      <c r="C42" s="6"/>
      <c r="D42" s="6"/>
      <c r="E42" s="6"/>
      <c r="F42" s="5"/>
      <c r="G42" s="5"/>
      <c r="H42" s="5"/>
    </row>
    <row r="43" spans="1:8" x14ac:dyDescent="0.3">
      <c r="A43" s="2"/>
      <c r="B43" s="2"/>
      <c r="C43" s="2"/>
      <c r="D43" s="2"/>
      <c r="E43" s="2"/>
      <c r="F43" s="5"/>
      <c r="G43" s="5"/>
      <c r="H43" s="5"/>
    </row>
    <row r="44" spans="1:8" x14ac:dyDescent="0.3">
      <c r="A44" s="2"/>
      <c r="B44" s="2"/>
      <c r="C44" s="2"/>
      <c r="D44" s="2"/>
      <c r="E44" s="2"/>
      <c r="F44" s="5"/>
      <c r="G44" s="5"/>
      <c r="H44" s="5"/>
    </row>
    <row r="45" spans="1:8" x14ac:dyDescent="0.3">
      <c r="A45" s="5"/>
      <c r="B45" s="5"/>
      <c r="C45" s="5"/>
      <c r="D45" s="5"/>
      <c r="E45" s="5"/>
      <c r="F45" s="5"/>
      <c r="G45" s="5"/>
      <c r="H45" s="5"/>
    </row>
    <row r="46" spans="1:8" x14ac:dyDescent="0.3">
      <c r="A46" s="5"/>
      <c r="B46" s="5"/>
      <c r="C46" s="5"/>
      <c r="D46" s="5"/>
      <c r="E46" s="5"/>
      <c r="F46" s="5"/>
      <c r="G46" s="5"/>
      <c r="H46" s="5"/>
    </row>
    <row r="47" spans="1:8" x14ac:dyDescent="0.3">
      <c r="A47" s="5"/>
      <c r="B47" s="5"/>
      <c r="C47" s="5"/>
      <c r="D47" s="5"/>
      <c r="E47" s="5"/>
      <c r="F47" s="5"/>
      <c r="G47" s="5"/>
      <c r="H47" s="5"/>
    </row>
    <row r="48" spans="1:8" x14ac:dyDescent="0.3">
      <c r="A48" s="6"/>
      <c r="B48" s="6"/>
      <c r="C48" s="6"/>
      <c r="D48" s="6"/>
      <c r="E48" s="6"/>
      <c r="F48" s="6"/>
      <c r="G48" s="6"/>
      <c r="H48" s="5"/>
    </row>
    <row r="49" spans="1:8" x14ac:dyDescent="0.3">
      <c r="A49" s="2"/>
      <c r="B49" s="2"/>
      <c r="C49" s="2"/>
      <c r="D49" s="2"/>
      <c r="E49" s="2"/>
      <c r="F49" s="2"/>
      <c r="G49" s="2"/>
      <c r="H49" s="5"/>
    </row>
    <row r="50" spans="1:8" x14ac:dyDescent="0.3">
      <c r="A50" s="2"/>
      <c r="B50" s="2"/>
      <c r="C50" s="2"/>
      <c r="D50" s="2"/>
      <c r="E50" s="2"/>
      <c r="F50" s="2"/>
      <c r="G50" s="2"/>
      <c r="H50" s="5"/>
    </row>
    <row r="51" spans="1:8" x14ac:dyDescent="0.3">
      <c r="A51" s="2"/>
      <c r="B51" s="2"/>
      <c r="C51" s="2"/>
      <c r="D51" s="2"/>
      <c r="E51" s="2"/>
      <c r="F51" s="2"/>
      <c r="G51" s="2"/>
      <c r="H51" s="5"/>
    </row>
    <row r="52" spans="1:8" x14ac:dyDescent="0.3">
      <c r="A52" s="2"/>
      <c r="B52" s="2"/>
      <c r="C52" s="2"/>
      <c r="D52" s="2"/>
      <c r="E52" s="2"/>
      <c r="F52" s="2"/>
      <c r="G52" s="2"/>
      <c r="H52" s="5"/>
    </row>
    <row r="53" spans="1:8" x14ac:dyDescent="0.3">
      <c r="A53" s="5"/>
      <c r="B53" s="5"/>
      <c r="C53" s="5"/>
      <c r="D53" s="5"/>
      <c r="E53" s="5"/>
      <c r="F53" s="5"/>
      <c r="G53" s="5"/>
      <c r="H53" s="5"/>
    </row>
    <row r="54" spans="1:8" x14ac:dyDescent="0.3">
      <c r="A54" s="5"/>
      <c r="B54" s="5"/>
      <c r="C54" s="5"/>
      <c r="D54" s="5"/>
      <c r="E54" s="5"/>
      <c r="F54" s="5"/>
      <c r="G54" s="5"/>
      <c r="H54" s="5"/>
    </row>
    <row r="55" spans="1:8" x14ac:dyDescent="0.3">
      <c r="A55" s="5"/>
      <c r="B55" s="5"/>
      <c r="C55" s="5"/>
      <c r="D55" s="5"/>
      <c r="E55" s="5"/>
      <c r="F55" s="5"/>
      <c r="G55" s="5"/>
      <c r="H55" s="5"/>
    </row>
    <row r="56" spans="1:8" x14ac:dyDescent="0.3">
      <c r="A56" s="5"/>
      <c r="B56" s="5"/>
      <c r="C56" s="5"/>
      <c r="D56" s="5"/>
      <c r="E56" s="5"/>
      <c r="F56" s="5"/>
      <c r="G56" s="5"/>
      <c r="H56" s="5"/>
    </row>
    <row r="57" spans="1:8" x14ac:dyDescent="0.3">
      <c r="A57" s="5"/>
      <c r="B57" s="5"/>
      <c r="C57" s="5"/>
      <c r="D57" s="5"/>
      <c r="E57" s="5"/>
      <c r="F57" s="5"/>
      <c r="G57" s="5"/>
      <c r="H57" s="5"/>
    </row>
    <row r="58" spans="1:8" x14ac:dyDescent="0.3">
      <c r="A58" s="5"/>
      <c r="B58" s="5"/>
      <c r="C58" s="5"/>
      <c r="D58" s="5"/>
      <c r="E58" s="5"/>
      <c r="F58" s="5"/>
      <c r="G58" s="5"/>
      <c r="H58" s="5"/>
    </row>
    <row r="59" spans="1:8" x14ac:dyDescent="0.3">
      <c r="A59" s="5"/>
      <c r="B59" s="5"/>
      <c r="C59" s="5"/>
      <c r="D59" s="5"/>
      <c r="E59" s="5"/>
      <c r="F59" s="5"/>
      <c r="G59" s="5"/>
      <c r="H59" s="5"/>
    </row>
    <row r="60" spans="1:8" x14ac:dyDescent="0.3">
      <c r="A60" s="5"/>
      <c r="B60" s="5"/>
      <c r="C60" s="5"/>
      <c r="D60" s="5"/>
      <c r="E60" s="5"/>
      <c r="F60" s="5"/>
      <c r="G60" s="5"/>
      <c r="H60" s="5"/>
    </row>
    <row r="61" spans="1:8" x14ac:dyDescent="0.3">
      <c r="A61" s="5"/>
      <c r="B61" s="5"/>
      <c r="C61" s="5"/>
      <c r="D61" s="5"/>
      <c r="E61" s="5"/>
      <c r="F61" s="5"/>
      <c r="G61" s="5"/>
      <c r="H61" s="5"/>
    </row>
    <row r="62" spans="1:8" x14ac:dyDescent="0.3">
      <c r="A62" s="6"/>
      <c r="B62" s="6"/>
      <c r="C62" s="6"/>
      <c r="D62" s="6"/>
      <c r="E62" s="6"/>
      <c r="F62" s="5"/>
      <c r="G62" s="5"/>
      <c r="H62" s="5"/>
    </row>
    <row r="63" spans="1:8" x14ac:dyDescent="0.3">
      <c r="A63" s="2"/>
      <c r="B63" s="2"/>
      <c r="C63" s="2"/>
      <c r="D63" s="2"/>
      <c r="E63" s="2"/>
      <c r="F63" s="5"/>
      <c r="G63" s="5"/>
      <c r="H63" s="5"/>
    </row>
    <row r="64" spans="1:8" x14ac:dyDescent="0.3">
      <c r="A64" s="2"/>
      <c r="B64" s="2"/>
      <c r="C64" s="2"/>
      <c r="D64" s="2"/>
      <c r="E64" s="2"/>
      <c r="F64" s="5"/>
      <c r="G64" s="5"/>
      <c r="H64" s="5"/>
    </row>
    <row r="65" spans="1:8" x14ac:dyDescent="0.3">
      <c r="A65" s="5"/>
      <c r="B65" s="5"/>
      <c r="C65" s="5"/>
      <c r="D65" s="5"/>
      <c r="E65" s="5"/>
      <c r="F65" s="5"/>
      <c r="G65" s="5"/>
      <c r="H65" s="5"/>
    </row>
    <row r="66" spans="1:8" x14ac:dyDescent="0.3">
      <c r="A66" s="5"/>
      <c r="B66" s="5"/>
      <c r="C66" s="5"/>
      <c r="D66" s="5"/>
      <c r="E66" s="5"/>
      <c r="F66" s="5"/>
      <c r="G66" s="5"/>
      <c r="H66" s="5"/>
    </row>
    <row r="67" spans="1:8" x14ac:dyDescent="0.3">
      <c r="A67" s="5"/>
      <c r="B67" s="5"/>
      <c r="C67" s="5"/>
      <c r="D67" s="5"/>
      <c r="E67" s="5"/>
      <c r="F67" s="5"/>
      <c r="G67" s="5"/>
      <c r="H67" s="5"/>
    </row>
    <row r="68" spans="1:8" x14ac:dyDescent="0.3">
      <c r="A68" s="6"/>
      <c r="B68" s="6"/>
      <c r="C68" s="6"/>
      <c r="D68" s="6"/>
      <c r="E68" s="6"/>
      <c r="F68" s="6"/>
      <c r="G68" s="6"/>
      <c r="H68" s="5"/>
    </row>
    <row r="69" spans="1:8" x14ac:dyDescent="0.3">
      <c r="A69" s="2"/>
      <c r="B69" s="2"/>
      <c r="C69" s="2"/>
      <c r="D69" s="2"/>
      <c r="E69" s="2"/>
      <c r="F69" s="2"/>
      <c r="G69" s="2"/>
      <c r="H69" s="5"/>
    </row>
    <row r="70" spans="1:8" x14ac:dyDescent="0.3">
      <c r="A70" s="2"/>
      <c r="B70" s="2"/>
      <c r="C70" s="2"/>
      <c r="D70" s="2"/>
      <c r="E70" s="2"/>
      <c r="F70" s="2"/>
      <c r="G70" s="2"/>
      <c r="H70" s="5"/>
    </row>
    <row r="71" spans="1:8" x14ac:dyDescent="0.3">
      <c r="A71" s="2"/>
      <c r="B71" s="2"/>
      <c r="C71" s="2"/>
      <c r="D71" s="2"/>
      <c r="E71" s="2"/>
      <c r="F71" s="2"/>
      <c r="G71" s="2"/>
      <c r="H71" s="5"/>
    </row>
    <row r="72" spans="1:8" x14ac:dyDescent="0.3">
      <c r="A72" s="2"/>
      <c r="B72" s="2"/>
      <c r="C72" s="2"/>
      <c r="D72" s="2"/>
      <c r="E72" s="2"/>
      <c r="F72" s="2"/>
      <c r="G72" s="2"/>
      <c r="H72" s="5"/>
    </row>
    <row r="73" spans="1:8" x14ac:dyDescent="0.3">
      <c r="A73" s="5"/>
      <c r="B73" s="5"/>
      <c r="C73" s="5"/>
      <c r="D73" s="5"/>
      <c r="E73" s="5"/>
      <c r="F73" s="5"/>
      <c r="G73" s="5"/>
      <c r="H73" s="5"/>
    </row>
    <row r="74" spans="1:8" x14ac:dyDescent="0.3">
      <c r="A74" s="5"/>
      <c r="B74" s="5"/>
      <c r="C74" s="5"/>
      <c r="D74" s="5"/>
      <c r="E74" s="5"/>
      <c r="F74" s="5"/>
      <c r="G74" s="5"/>
      <c r="H74" s="5"/>
    </row>
    <row r="75" spans="1:8" x14ac:dyDescent="0.3">
      <c r="A75" s="5"/>
      <c r="B75" s="5"/>
      <c r="C75" s="5"/>
      <c r="D75" s="5"/>
      <c r="E75" s="5"/>
      <c r="F75" s="5"/>
      <c r="G75" s="5"/>
      <c r="H75" s="5"/>
    </row>
    <row r="76" spans="1:8" x14ac:dyDescent="0.3">
      <c r="A76" s="5"/>
      <c r="B76" s="5"/>
      <c r="C76" s="5"/>
      <c r="D76" s="5"/>
      <c r="E76" s="5"/>
      <c r="F76" s="5"/>
      <c r="G76" s="5"/>
      <c r="H76" s="5"/>
    </row>
    <row r="77" spans="1:8" x14ac:dyDescent="0.3">
      <c r="A77" s="5"/>
      <c r="B77" s="5"/>
      <c r="C77" s="5"/>
      <c r="D77" s="5"/>
      <c r="E77" s="5"/>
      <c r="F77" s="5"/>
      <c r="G77" s="5"/>
      <c r="H77" s="5"/>
    </row>
    <row r="78" spans="1:8" x14ac:dyDescent="0.3">
      <c r="A78" s="5"/>
      <c r="B78" s="5"/>
      <c r="C78" s="5"/>
      <c r="D78" s="5"/>
      <c r="E78" s="5"/>
      <c r="F78" s="5"/>
      <c r="G78" s="5"/>
      <c r="H78" s="5"/>
    </row>
    <row r="79" spans="1:8" x14ac:dyDescent="0.3">
      <c r="A79" s="5"/>
      <c r="B79" s="5"/>
      <c r="C79" s="5"/>
      <c r="D79" s="5"/>
      <c r="E79" s="5"/>
      <c r="F79" s="5"/>
      <c r="G79" s="5"/>
      <c r="H79" s="5"/>
    </row>
    <row r="80" spans="1:8" x14ac:dyDescent="0.3">
      <c r="A80" s="5"/>
      <c r="B80" s="5"/>
      <c r="C80" s="5"/>
      <c r="D80" s="5"/>
      <c r="E80" s="5"/>
      <c r="F80" s="5"/>
      <c r="G80" s="5"/>
      <c r="H80" s="5"/>
    </row>
    <row r="81" spans="1:8" x14ac:dyDescent="0.3">
      <c r="A81" s="5"/>
      <c r="B81" s="5"/>
      <c r="C81" s="5"/>
      <c r="D81" s="5"/>
      <c r="E81" s="5"/>
      <c r="F81" s="5"/>
      <c r="G81" s="5"/>
      <c r="H81" s="5"/>
    </row>
    <row r="82" spans="1:8" x14ac:dyDescent="0.3">
      <c r="A82" s="5"/>
      <c r="B82" s="5"/>
      <c r="C82" s="5"/>
      <c r="D82" s="5"/>
      <c r="E82" s="5"/>
      <c r="F82" s="5"/>
      <c r="G82" s="5"/>
      <c r="H82" s="5"/>
    </row>
    <row r="83" spans="1:8" x14ac:dyDescent="0.3">
      <c r="A83" s="5"/>
      <c r="B83" s="5"/>
      <c r="C83" s="5"/>
      <c r="D83" s="5"/>
      <c r="E83" s="5"/>
      <c r="F83" s="5"/>
      <c r="G83" s="5"/>
      <c r="H83" s="5"/>
    </row>
    <row r="84" spans="1:8" x14ac:dyDescent="0.3">
      <c r="A84" s="5"/>
      <c r="B84" s="5"/>
      <c r="C84" s="5"/>
      <c r="D84" s="5"/>
      <c r="E84" s="5"/>
      <c r="F84" s="5"/>
      <c r="G84" s="5"/>
      <c r="H84" s="5"/>
    </row>
    <row r="85" spans="1:8" x14ac:dyDescent="0.3">
      <c r="A85" s="5"/>
      <c r="B85" s="5"/>
      <c r="C85" s="5"/>
      <c r="D85" s="5"/>
      <c r="E85" s="5"/>
      <c r="F85" s="5"/>
      <c r="G85" s="5"/>
      <c r="H85" s="5"/>
    </row>
    <row r="86" spans="1:8" x14ac:dyDescent="0.3">
      <c r="A86" s="5"/>
      <c r="B86" s="5"/>
      <c r="C86" s="5"/>
      <c r="D86" s="5"/>
      <c r="E86" s="5"/>
      <c r="F86" s="5"/>
      <c r="G86" s="5"/>
      <c r="H86" s="5"/>
    </row>
    <row r="87" spans="1:8" x14ac:dyDescent="0.3">
      <c r="A87" s="5"/>
      <c r="B87" s="5"/>
      <c r="C87" s="5"/>
      <c r="D87" s="5"/>
      <c r="E87" s="5"/>
      <c r="F87" s="5"/>
      <c r="G87" s="5"/>
      <c r="H87" s="5"/>
    </row>
    <row r="88" spans="1:8" x14ac:dyDescent="0.3">
      <c r="A88" s="5"/>
      <c r="B88" s="5"/>
      <c r="C88" s="5"/>
      <c r="D88" s="5"/>
      <c r="E88" s="5"/>
      <c r="F88" s="5"/>
      <c r="G88" s="5"/>
      <c r="H88" s="5"/>
    </row>
    <row r="89" spans="1:8" x14ac:dyDescent="0.3">
      <c r="A89" s="5"/>
      <c r="B89" s="5"/>
      <c r="C89" s="5"/>
      <c r="D89" s="5"/>
      <c r="E89" s="5"/>
      <c r="F89" s="5"/>
      <c r="G89" s="5"/>
      <c r="H89" s="5"/>
    </row>
    <row r="90" spans="1:8" x14ac:dyDescent="0.3">
      <c r="A90" s="6"/>
      <c r="B90" s="6"/>
      <c r="C90" s="6"/>
      <c r="D90" s="6"/>
      <c r="E90" s="6"/>
      <c r="F90" s="5"/>
      <c r="G90" s="5"/>
      <c r="H90" s="5"/>
    </row>
    <row r="91" spans="1:8" x14ac:dyDescent="0.3">
      <c r="A91" s="2"/>
      <c r="B91" s="2"/>
      <c r="C91" s="2"/>
      <c r="D91" s="2"/>
      <c r="E91" s="2"/>
      <c r="F91" s="5"/>
      <c r="G91" s="5"/>
      <c r="H91" s="5"/>
    </row>
    <row r="92" spans="1:8" x14ac:dyDescent="0.3">
      <c r="A92" s="2"/>
      <c r="B92" s="2"/>
      <c r="C92" s="2"/>
      <c r="D92" s="2"/>
      <c r="E92" s="2"/>
      <c r="F92" s="5"/>
      <c r="G92" s="5"/>
      <c r="H92" s="5"/>
    </row>
    <row r="93" spans="1:8" x14ac:dyDescent="0.3">
      <c r="A93" s="5"/>
      <c r="B93" s="5"/>
      <c r="C93" s="5"/>
      <c r="D93" s="5"/>
      <c r="E93" s="5"/>
      <c r="F93" s="5"/>
      <c r="G93" s="5"/>
      <c r="H93" s="5"/>
    </row>
    <row r="94" spans="1:8" x14ac:dyDescent="0.3">
      <c r="A94" s="5"/>
      <c r="B94" s="5"/>
      <c r="C94" s="5"/>
      <c r="D94" s="5"/>
      <c r="E94" s="5"/>
      <c r="F94" s="5"/>
      <c r="G94" s="5"/>
      <c r="H94" s="5"/>
    </row>
    <row r="95" spans="1:8" x14ac:dyDescent="0.3">
      <c r="A95" s="5"/>
      <c r="B95" s="5"/>
      <c r="C95" s="5"/>
      <c r="D95" s="5"/>
      <c r="E95" s="5"/>
      <c r="F95" s="5"/>
      <c r="G95" s="5"/>
      <c r="H95" s="5"/>
    </row>
    <row r="96" spans="1:8" x14ac:dyDescent="0.3">
      <c r="A96" s="6"/>
      <c r="B96" s="6"/>
      <c r="C96" s="6"/>
      <c r="D96" s="6"/>
      <c r="E96" s="6"/>
      <c r="F96" s="6"/>
      <c r="G96" s="6"/>
      <c r="H96" s="5"/>
    </row>
    <row r="97" spans="1:8" x14ac:dyDescent="0.3">
      <c r="A97" s="2"/>
      <c r="B97" s="2"/>
      <c r="C97" s="2"/>
      <c r="D97" s="2"/>
      <c r="E97" s="2"/>
      <c r="F97" s="2"/>
      <c r="G97" s="2"/>
      <c r="H97" s="5"/>
    </row>
    <row r="98" spans="1:8" x14ac:dyDescent="0.3">
      <c r="A98" s="2"/>
      <c r="B98" s="2"/>
      <c r="C98" s="2"/>
      <c r="D98" s="2"/>
      <c r="E98" s="2"/>
      <c r="F98" s="2"/>
      <c r="G98" s="2"/>
      <c r="H98" s="5"/>
    </row>
    <row r="99" spans="1:8" x14ac:dyDescent="0.3">
      <c r="A99" s="2"/>
      <c r="B99" s="2"/>
      <c r="C99" s="2"/>
      <c r="D99" s="2"/>
      <c r="E99" s="2"/>
      <c r="F99" s="2"/>
      <c r="G99" s="2"/>
      <c r="H99" s="5"/>
    </row>
    <row r="100" spans="1:8" x14ac:dyDescent="0.3">
      <c r="A100" s="2"/>
      <c r="B100" s="2"/>
      <c r="C100" s="2"/>
      <c r="D100" s="2"/>
      <c r="E100" s="2"/>
      <c r="F100" s="2"/>
      <c r="G100" s="2"/>
      <c r="H100" s="5"/>
    </row>
    <row r="101" spans="1:8" x14ac:dyDescent="0.3">
      <c r="A101" s="5"/>
      <c r="B101" s="5"/>
      <c r="C101" s="5"/>
      <c r="D101" s="5"/>
      <c r="E101" s="5"/>
      <c r="F101" s="5"/>
      <c r="G101" s="5"/>
      <c r="H101" s="5"/>
    </row>
    <row r="102" spans="1:8" x14ac:dyDescent="0.3">
      <c r="A102" s="5"/>
      <c r="B102" s="5"/>
      <c r="C102" s="5"/>
      <c r="D102" s="5"/>
      <c r="E102" s="5"/>
      <c r="F102" s="5"/>
      <c r="G102" s="5"/>
      <c r="H102" s="5"/>
    </row>
    <row r="103" spans="1:8" x14ac:dyDescent="0.3">
      <c r="A103" s="5"/>
      <c r="B103" s="5"/>
      <c r="C103" s="5"/>
      <c r="D103" s="5"/>
      <c r="E103" s="5"/>
      <c r="F103" s="5"/>
      <c r="G103" s="5"/>
      <c r="H103" s="5"/>
    </row>
    <row r="104" spans="1:8" x14ac:dyDescent="0.3">
      <c r="A104" s="5"/>
      <c r="B104" s="5"/>
      <c r="C104" s="5"/>
      <c r="D104" s="5"/>
      <c r="E104" s="5"/>
      <c r="F104" s="5"/>
      <c r="G104" s="5"/>
      <c r="H104" s="5"/>
    </row>
    <row r="105" spans="1:8" x14ac:dyDescent="0.3">
      <c r="A105" s="5"/>
      <c r="B105" s="5"/>
      <c r="C105" s="5"/>
      <c r="D105" s="5"/>
      <c r="E105" s="5"/>
      <c r="F105" s="5"/>
      <c r="G105" s="5"/>
      <c r="H105" s="5"/>
    </row>
    <row r="106" spans="1:8" x14ac:dyDescent="0.3">
      <c r="A106" s="5"/>
      <c r="B106" s="5"/>
      <c r="C106" s="5"/>
      <c r="D106" s="5"/>
      <c r="E106" s="5"/>
      <c r="F106" s="5"/>
      <c r="G106" s="5"/>
      <c r="H106" s="5"/>
    </row>
  </sheetData>
  <pageMargins left="0.7" right="0.7" top="0.78740157499999996" bottom="0.78740157499999996" header="0.3" footer="0.3"/>
  <pageSetup paperSize="9" orientation="portrait" r:id="rId1"/>
  <ignoredErrors>
    <ignoredError sqref="B2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6"/>
  <sheetViews>
    <sheetView tabSelected="1" workbookViewId="0">
      <selection activeCell="G10" sqref="G10"/>
    </sheetView>
  </sheetViews>
  <sheetFormatPr baseColWidth="10" defaultRowHeight="14.4" x14ac:dyDescent="0.3"/>
  <cols>
    <col min="1" max="1" width="30.6640625" bestFit="1" customWidth="1"/>
    <col min="2" max="2" width="18.6640625" bestFit="1" customWidth="1"/>
    <col min="3" max="3" width="16.5546875" bestFit="1" customWidth="1"/>
    <col min="4" max="4" width="27.88671875" bestFit="1" customWidth="1"/>
    <col min="5" max="5" width="12.21875" bestFit="1" customWidth="1"/>
    <col min="6" max="6" width="12" bestFit="1" customWidth="1"/>
    <col min="7" max="7" width="15.109375" bestFit="1" customWidth="1"/>
  </cols>
  <sheetData>
    <row r="1" spans="1:7" x14ac:dyDescent="0.3">
      <c r="A1" s="7" t="s">
        <v>49</v>
      </c>
      <c r="B1" s="7"/>
      <c r="D1" t="s">
        <v>106</v>
      </c>
    </row>
    <row r="3" spans="1:7" ht="15" thickBot="1" x14ac:dyDescent="0.35">
      <c r="A3" t="s">
        <v>50</v>
      </c>
    </row>
    <row r="4" spans="1:7" x14ac:dyDescent="0.3">
      <c r="A4" s="4" t="s">
        <v>51</v>
      </c>
      <c r="B4" s="4" t="s">
        <v>52</v>
      </c>
      <c r="C4" s="4" t="s">
        <v>53</v>
      </c>
      <c r="D4" s="4" t="s">
        <v>54</v>
      </c>
      <c r="E4" s="4" t="s">
        <v>55</v>
      </c>
    </row>
    <row r="5" spans="1:7" x14ac:dyDescent="0.3">
      <c r="A5" s="2" t="s">
        <v>48</v>
      </c>
      <c r="B5" s="2">
        <v>24</v>
      </c>
      <c r="C5" s="2">
        <v>1289.0599999999997</v>
      </c>
      <c r="D5" s="2">
        <v>53.710833333333319</v>
      </c>
      <c r="E5" s="2">
        <v>821.79370557527693</v>
      </c>
    </row>
    <row r="6" spans="1:7" x14ac:dyDescent="0.3">
      <c r="A6" s="2" t="s">
        <v>46</v>
      </c>
      <c r="B6" s="2">
        <v>24</v>
      </c>
      <c r="C6" s="2">
        <v>1017.8614285714285</v>
      </c>
      <c r="D6" s="2">
        <v>42.410892857142855</v>
      </c>
      <c r="E6" s="2">
        <v>881.75521487355866</v>
      </c>
    </row>
    <row r="7" spans="1:7" ht="15" thickBot="1" x14ac:dyDescent="0.35">
      <c r="A7" s="3" t="s">
        <v>47</v>
      </c>
      <c r="B7" s="3">
        <v>24</v>
      </c>
      <c r="C7" s="3">
        <v>1142.3314285714284</v>
      </c>
      <c r="D7" s="3">
        <v>47.597142857142849</v>
      </c>
      <c r="E7" s="3">
        <v>902.68320922803991</v>
      </c>
    </row>
    <row r="10" spans="1:7" ht="15" thickBot="1" x14ac:dyDescent="0.35">
      <c r="A10" t="s">
        <v>56</v>
      </c>
    </row>
    <row r="11" spans="1:7" x14ac:dyDescent="0.3">
      <c r="A11" s="4" t="s">
        <v>57</v>
      </c>
      <c r="B11" s="4" t="s">
        <v>58</v>
      </c>
      <c r="C11" s="4" t="s">
        <v>59</v>
      </c>
      <c r="D11" s="4" t="s">
        <v>60</v>
      </c>
      <c r="E11" s="4" t="s">
        <v>61</v>
      </c>
      <c r="F11" s="4" t="s">
        <v>62</v>
      </c>
      <c r="G11" s="4" t="s">
        <v>63</v>
      </c>
    </row>
    <row r="12" spans="1:7" x14ac:dyDescent="0.3">
      <c r="A12" s="2" t="s">
        <v>64</v>
      </c>
      <c r="B12" s="2">
        <v>1535.7044405328852</v>
      </c>
      <c r="C12" s="2">
        <v>2</v>
      </c>
      <c r="D12" s="2">
        <v>767.8522202664426</v>
      </c>
      <c r="E12" s="2">
        <v>0.8838647312221305</v>
      </c>
      <c r="F12" s="2">
        <v>0.41780833486866187</v>
      </c>
      <c r="G12" s="2">
        <v>3.1296439825710447</v>
      </c>
    </row>
    <row r="13" spans="1:7" x14ac:dyDescent="0.3">
      <c r="A13" s="2" t="s">
        <v>65</v>
      </c>
      <c r="B13" s="2">
        <v>59943.338982568021</v>
      </c>
      <c r="C13" s="2">
        <v>69</v>
      </c>
      <c r="D13" s="2">
        <v>868.7440432256235</v>
      </c>
      <c r="E13" s="2"/>
      <c r="F13" s="2"/>
      <c r="G13" s="2"/>
    </row>
    <row r="14" spans="1:7" x14ac:dyDescent="0.3">
      <c r="A14" s="2"/>
      <c r="B14" s="2"/>
      <c r="C14" s="2"/>
      <c r="D14" s="2"/>
      <c r="E14" s="2"/>
      <c r="F14" s="2"/>
      <c r="G14" s="2"/>
    </row>
    <row r="15" spans="1:7" ht="15" thickBot="1" x14ac:dyDescent="0.35">
      <c r="A15" s="3" t="s">
        <v>66</v>
      </c>
      <c r="B15" s="3">
        <v>61479.043423100906</v>
      </c>
      <c r="C15" s="3">
        <v>71</v>
      </c>
      <c r="D15" s="3"/>
      <c r="E15" s="3"/>
      <c r="F15" s="3"/>
      <c r="G15" s="3"/>
    </row>
    <row r="25" spans="2:4" x14ac:dyDescent="0.3">
      <c r="B25" t="s">
        <v>67</v>
      </c>
      <c r="D25" t="s">
        <v>69</v>
      </c>
    </row>
    <row r="26" spans="2:4" x14ac:dyDescent="0.3">
      <c r="B26" t="s">
        <v>68</v>
      </c>
      <c r="D26" t="s">
        <v>70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Daten</vt:lpstr>
      <vt:lpstr>Anova wolf</vt:lpstr>
      <vt:lpstr>Anova Kontrast</vt:lpstr>
      <vt:lpstr>Anova Nachtbilder</vt:lpstr>
      <vt:lpstr>Daten Nachtbilder</vt:lpstr>
      <vt:lpstr>Kontrast 100%</vt:lpstr>
      <vt:lpstr>Anova 2fak Wolf&amp;Methode</vt:lpstr>
      <vt:lpstr>Methoden gemittelt</vt:lpstr>
      <vt:lpstr>Anova Methoden gemittelt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2019-06-10T21:46:04Z</dcterms:modified>
</cp:coreProperties>
</file>