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3CC7B82A-3581-4AA0-886C-D227B9345803}" xr6:coauthVersionLast="47" xr6:coauthVersionMax="47" xr10:uidLastSave="{00000000-0000-0000-0000-000000000000}"/>
  <bookViews>
    <workbookView xWindow="0" yWindow="600" windowWidth="38400" windowHeight="15600" activeTab="1" xr2:uid="{B1AB81DD-C8A7-4FF8-A7E8-6DE0EE959A4E}"/>
  </bookViews>
  <sheets>
    <sheet name="distribution" sheetId="1" r:id="rId1"/>
    <sheet name="raised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2" i="3"/>
  <c r="J2" i="3"/>
  <c r="L2" i="3" s="1"/>
  <c r="L3" i="3"/>
  <c r="H3" i="3"/>
  <c r="J3" i="3" s="1"/>
  <c r="H2" i="3"/>
  <c r="F3" i="3"/>
  <c r="F2" i="3"/>
  <c r="I3" i="3"/>
  <c r="K3" i="3" s="1"/>
  <c r="I2" i="3" l="1"/>
  <c r="K2" i="3" s="1"/>
</calcChain>
</file>

<file path=xl/sharedStrings.xml><?xml version="1.0" encoding="utf-8"?>
<sst xmlns="http://schemas.openxmlformats.org/spreadsheetml/2006/main" count="19" uniqueCount="19">
  <si>
    <t>Percent</t>
  </si>
  <si>
    <t>Description</t>
  </si>
  <si>
    <t>Platform</t>
  </si>
  <si>
    <t>Burned</t>
  </si>
  <si>
    <t>Game creator + Match winner</t>
  </si>
  <si>
    <t>Raised directly (ICP)</t>
  </si>
  <si>
    <t>Raised NF (ICP)</t>
  </si>
  <si>
    <t>Token price (ICP)</t>
  </si>
  <si>
    <t>Min</t>
  </si>
  <si>
    <t>Max</t>
  </si>
  <si>
    <t>M Cap total (ICP)</t>
  </si>
  <si>
    <t>M Cap circ (ICP)</t>
  </si>
  <si>
    <t>Total Supply</t>
  </si>
  <si>
    <t>Circ Supply</t>
  </si>
  <si>
    <t>M Cap tt (ICP)</t>
  </si>
  <si>
    <t>M cap cs (ICP)</t>
  </si>
  <si>
    <t>M Cap tt (USD)</t>
  </si>
  <si>
    <t>ICP/USD</t>
  </si>
  <si>
    <t>M cap cs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</si>
</sst>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[$$-409]* #,##0.00_ ;_-[$$-409]* \-#,##0.00\ ;_-[$$-409]* &quot;-&quot;??_ ;_-@_ "/>
    <numFmt numFmtId="170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7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E7-43D6-B589-A4B81BDBE39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E7-43D6-B589-A4B81BDBE39C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E7-43D6-B589-A4B81BDBE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distribution!$B$2:$B$4</c:f>
              <c:strCache>
                <c:ptCount val="3"/>
                <c:pt idx="0">
                  <c:v>Game creator + Match winner</c:v>
                </c:pt>
                <c:pt idx="1">
                  <c:v>Platform</c:v>
                </c:pt>
                <c:pt idx="2">
                  <c:v>Burned</c:v>
                </c:pt>
              </c:strCache>
            </c:strRef>
          </c:cat>
          <c:val>
            <c:numRef>
              <c:f>distribution!$C$2:$C$4</c:f>
              <c:numCache>
                <c:formatCode>0%</c:formatCode>
                <c:ptCount val="3"/>
                <c:pt idx="0">
                  <c:v>0.75</c:v>
                </c:pt>
                <c:pt idx="1">
                  <c:v>0.2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4D6B-A5B6-98876616A6D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raised!$B$1</c:f>
              <c:strCache>
                <c:ptCount val="1"/>
                <c:pt idx="0">
                  <c:v>Raised directly (ICP)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raised!$B$2:$B$3</c:f>
              <c:numCache>
                <c:formatCode>#,##0</c:formatCode>
                <c:ptCount val="2"/>
                <c:pt idx="0">
                  <c:v>100000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4-4BFF-9F3F-F43F34F47D74}"/>
            </c:ext>
          </c:extLst>
        </c:ser>
        <c:ser>
          <c:idx val="1"/>
          <c:order val="1"/>
          <c:tx>
            <c:strRef>
              <c:f>raised!$C$1</c:f>
              <c:strCache>
                <c:ptCount val="1"/>
                <c:pt idx="0">
                  <c:v>Raised NF (ICP)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raised!$C$2:$C$3</c:f>
              <c:numCache>
                <c:formatCode>#,##0</c:formatCode>
                <c:ptCount val="2"/>
                <c:pt idx="0">
                  <c:v>72000</c:v>
                </c:pt>
                <c:pt idx="1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4-4BFF-9F3F-F43F34F4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471871"/>
        <c:axId val="1927468991"/>
      </c:barChart>
      <c:lineChart>
        <c:grouping val="standard"/>
        <c:varyColors val="0"/>
        <c:ser>
          <c:idx val="2"/>
          <c:order val="2"/>
          <c:tx>
            <c:strRef>
              <c:f>raised!$D$1</c:f>
              <c:strCache>
                <c:ptCount val="1"/>
                <c:pt idx="0">
                  <c:v>Token price (ICP)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raised!$D$2:$D$3</c:f>
              <c:numCache>
                <c:formatCode>#,##0.000000</c:formatCode>
                <c:ptCount val="2"/>
                <c:pt idx="0">
                  <c:v>8.1904761904761907E-3</c:v>
                </c:pt>
                <c:pt idx="1">
                  <c:v>1.7714285714285717E-2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4-4BFF-9F3F-F43F34F4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55023"/>
        <c:axId val="2025950223"/>
      </c:lineChart>
      <c:catAx>
        <c:axId val="19274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8991"/>
        <c:crosses val="autoZero"/>
        <c:auto val="1"/>
        <c:lblAlgn val="ctr"/>
        <c:lblOffset val="100"/>
        <c:noMultiLvlLbl val="0"/>
      </c:catAx>
      <c:valAx>
        <c:axId val="1927468991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1871"/>
        <c:crosses val="autoZero"/>
        <c:crossBetween val="between"/>
      </c:valAx>
      <c:valAx>
        <c:axId val="2025950223"/>
        <c:scaling>
          <c:orientation val="minMax"/>
          <c:max val="1.8000000000000002E-2"/>
          <c:min val="0"/>
        </c:scaling>
        <c:delete val="0"/>
        <c:axPos val="r"/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955023"/>
        <c:crosses val="max"/>
        <c:crossBetween val="between"/>
      </c:valAx>
      <c:catAx>
        <c:axId val="202595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9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61887641028619E-2"/>
          <c:y val="1.81495923984808E-2"/>
          <c:w val="0.82812745334428028"/>
          <c:h val="0.8114055572019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raised!$B$1</c:f>
              <c:strCache>
                <c:ptCount val="1"/>
                <c:pt idx="0">
                  <c:v>Raised directly (ICP)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raised!$B$2:$B$3</c:f>
              <c:numCache>
                <c:formatCode>#,##0</c:formatCode>
                <c:ptCount val="2"/>
                <c:pt idx="0">
                  <c:v>100000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630-8F8C-6349AAB3BC19}"/>
            </c:ext>
          </c:extLst>
        </c:ser>
        <c:ser>
          <c:idx val="1"/>
          <c:order val="1"/>
          <c:tx>
            <c:strRef>
              <c:f>raised!$C$1</c:f>
              <c:strCache>
                <c:ptCount val="1"/>
                <c:pt idx="0">
                  <c:v>Raised NF (ICP)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raised!$C$2:$C$3</c:f>
              <c:numCache>
                <c:formatCode>#,##0</c:formatCode>
                <c:ptCount val="2"/>
                <c:pt idx="0">
                  <c:v>72000</c:v>
                </c:pt>
                <c:pt idx="1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2-4630-8F8C-6349AAB3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471871"/>
        <c:axId val="1927468991"/>
      </c:barChart>
      <c:lineChart>
        <c:grouping val="standard"/>
        <c:varyColors val="0"/>
        <c:ser>
          <c:idx val="3"/>
          <c:order val="3"/>
          <c:tx>
            <c:strRef>
              <c:f>raised!$E$1</c:f>
              <c:strCache>
                <c:ptCount val="1"/>
                <c:pt idx="0">
                  <c:v>M Cap total (ICP)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raised!$E$2:$E$3</c:f>
              <c:numCache>
                <c:formatCode>#,##0</c:formatCode>
                <c:ptCount val="2"/>
                <c:pt idx="0">
                  <c:v>1023809.5238095238</c:v>
                </c:pt>
                <c:pt idx="1">
                  <c:v>1738095.2380952381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2-4630-8F8C-6349AAB3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55023"/>
        <c:axId val="20259502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raised!$D$1</c15:sqref>
                        </c15:formulaRef>
                      </c:ext>
                    </c:extLst>
                    <c:strCache>
                      <c:ptCount val="1"/>
                      <c:pt idx="0">
                        <c:v>Token price (ICP)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raised!$A$2:$A$3</c15:sqref>
                        </c15:formulaRef>
                      </c:ext>
                    </c:extLst>
                    <c:strCache>
                      <c:ptCount val="2"/>
                      <c:pt idx="0">
                        <c:v>Min</c:v>
                      </c:pt>
                      <c:pt idx="1">
                        <c:v>Max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raised!$D$2:$D$3</c15:sqref>
                        </c15:formulaRef>
                      </c:ext>
                    </c:extLst>
                    <c:numCache>
                      <c:formatCode>#,##0.000000</c:formatCode>
                      <c:ptCount val="2"/>
                      <c:pt idx="0">
                        <c:v>8.1904761904761907E-3</c:v>
                      </c:pt>
                      <c:pt idx="1">
                        <c:v>1.7714285714285717E-2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72-4630-8F8C-6349AAB3BC19}"/>
                  </c:ext>
                </c:extLst>
              </c15:ser>
            </c15:filteredLineSeries>
          </c:ext>
        </c:extLst>
      </c:lineChart>
      <c:catAx>
        <c:axId val="19274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8991"/>
        <c:crosses val="autoZero"/>
        <c:auto val="1"/>
        <c:lblAlgn val="ctr"/>
        <c:lblOffset val="100"/>
        <c:noMultiLvlLbl val="0"/>
      </c:catAx>
      <c:valAx>
        <c:axId val="1927468991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1871"/>
        <c:crosses val="autoZero"/>
        <c:crossBetween val="between"/>
      </c:valAx>
      <c:valAx>
        <c:axId val="2025950223"/>
        <c:scaling>
          <c:orientation val="minMax"/>
          <c:max val="1900000"/>
          <c:min val="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955023"/>
        <c:crosses val="max"/>
        <c:crossBetween val="between"/>
      </c:valAx>
      <c:catAx>
        <c:axId val="202595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9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61887641028619E-2"/>
          <c:y val="1.81495923984808E-2"/>
          <c:w val="0.82812745334428028"/>
          <c:h val="0.8114055572019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raised!$B$1</c:f>
              <c:strCache>
                <c:ptCount val="1"/>
                <c:pt idx="0">
                  <c:v>Raised directly (ICP)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raised!$B$2:$B$3</c:f>
              <c:numCache>
                <c:formatCode>#,##0</c:formatCode>
                <c:ptCount val="2"/>
                <c:pt idx="0">
                  <c:v>100000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9-4188-8763-39044B489C29}"/>
            </c:ext>
          </c:extLst>
        </c:ser>
        <c:ser>
          <c:idx val="1"/>
          <c:order val="1"/>
          <c:tx>
            <c:strRef>
              <c:f>raised!$C$1</c:f>
              <c:strCache>
                <c:ptCount val="1"/>
                <c:pt idx="0">
                  <c:v>Raised NF (ICP)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raised!$C$2:$C$3</c:f>
              <c:numCache>
                <c:formatCode>#,##0</c:formatCode>
                <c:ptCount val="2"/>
                <c:pt idx="0">
                  <c:v>72000</c:v>
                </c:pt>
                <c:pt idx="1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9-4188-8763-39044B489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471871"/>
        <c:axId val="1927468991"/>
      </c:barChart>
      <c:lineChart>
        <c:grouping val="standard"/>
        <c:varyColors val="0"/>
        <c:ser>
          <c:idx val="4"/>
          <c:order val="4"/>
          <c:tx>
            <c:strRef>
              <c:f>raised!$F$1</c:f>
              <c:strCache>
                <c:ptCount val="1"/>
                <c:pt idx="0">
                  <c:v>M Cap circ (ICP)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raised!$F$2:$F$3</c:f>
              <c:numCache>
                <c:formatCode>#,##0</c:formatCode>
                <c:ptCount val="2"/>
                <c:pt idx="0">
                  <c:v>399285.71428571432</c:v>
                </c:pt>
                <c:pt idx="1">
                  <c:v>677857.14285714284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9-4188-8763-39044B489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55023"/>
        <c:axId val="20259502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raised!$D$1</c15:sqref>
                        </c15:formulaRef>
                      </c:ext>
                    </c:extLst>
                    <c:strCache>
                      <c:ptCount val="1"/>
                      <c:pt idx="0">
                        <c:v>Token price (ICP)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raised!$A$2:$A$3</c15:sqref>
                        </c15:formulaRef>
                      </c:ext>
                    </c:extLst>
                    <c:strCache>
                      <c:ptCount val="2"/>
                      <c:pt idx="0">
                        <c:v>Min</c:v>
                      </c:pt>
                      <c:pt idx="1">
                        <c:v>Max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raised!$D$2:$D$3</c15:sqref>
                        </c15:formulaRef>
                      </c:ext>
                    </c:extLst>
                    <c:numCache>
                      <c:formatCode>#,##0.000000</c:formatCode>
                      <c:ptCount val="2"/>
                      <c:pt idx="0">
                        <c:v>8.1904761904761907E-3</c:v>
                      </c:pt>
                      <c:pt idx="1">
                        <c:v>1.7714285714285717E-2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839-4188-8763-39044B489C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raised!$E$1</c15:sqref>
                        </c15:formulaRef>
                      </c:ext>
                    </c:extLst>
                    <c:strCache>
                      <c:ptCount val="1"/>
                      <c:pt idx="0">
                        <c:v>M Cap total (ICP)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raised!$A$2:$A$3</c15:sqref>
                        </c15:formulaRef>
                      </c:ext>
                    </c:extLst>
                    <c:strCache>
                      <c:ptCount val="2"/>
                      <c:pt idx="0">
                        <c:v>Min</c:v>
                      </c:pt>
                      <c:pt idx="1">
                        <c:v>Max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raised!$E$2:$E$3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1023809.5238095238</c:v>
                      </c:pt>
                      <c:pt idx="1">
                        <c:v>1738095.2380952381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39-4188-8763-39044B489C29}"/>
                  </c:ext>
                </c:extLst>
              </c15:ser>
            </c15:filteredLineSeries>
          </c:ext>
        </c:extLst>
      </c:lineChart>
      <c:catAx>
        <c:axId val="19274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8991"/>
        <c:crosses val="autoZero"/>
        <c:auto val="1"/>
        <c:lblAlgn val="ctr"/>
        <c:lblOffset val="100"/>
        <c:noMultiLvlLbl val="0"/>
      </c:catAx>
      <c:valAx>
        <c:axId val="1927468991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1871"/>
        <c:crosses val="autoZero"/>
        <c:crossBetween val="between"/>
      </c:valAx>
      <c:valAx>
        <c:axId val="2025950223"/>
        <c:scaling>
          <c:orientation val="minMax"/>
          <c:max val="700000"/>
          <c:min val="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955023"/>
        <c:crosses val="max"/>
        <c:crossBetween val="between"/>
      </c:valAx>
      <c:catAx>
        <c:axId val="202595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9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600AED-9285-BC30-35E3-21488DE5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517525</xdr:colOff>
      <xdr:row>8</xdr:row>
      <xdr:rowOff>47625</xdr:rowOff>
    </xdr:from>
    <xdr:to>
      <xdr:col>11</xdr:col>
      <xdr:colOff>319087</xdr:colOff>
      <xdr:row>28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7E1210-E69B-B659-0603-E9A25533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8</xdr:row>
      <xdr:rowOff>57150</xdr:rowOff>
    </xdr:from>
    <xdr:to>
      <xdr:col>21</xdr:col>
      <xdr:colOff>392112</xdr:colOff>
      <xdr:row>28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E3996-3387-4F94-8A79-F505BE466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32</xdr:col>
      <xdr:colOff>411162</xdr:colOff>
      <xdr:row>28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FE0C5F-83E4-4866-A60E-AEE750FC6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BDA4-9382-4D25-A685-5B443116FA30}">
  <dimension ref="B1:C4"/>
  <sheetViews>
    <sheetView workbookViewId="0">
      <selection activeCell="J5" sqref="J5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4</v>
      </c>
      <c r="C2" s="1">
        <v>0.75</v>
      </c>
    </row>
    <row r="3" spans="2:3" x14ac:dyDescent="0.25">
      <c r="B3" t="s">
        <v>2</v>
      </c>
      <c r="C3" s="1">
        <v>0.2</v>
      </c>
    </row>
    <row r="4" spans="2:3" x14ac:dyDescent="0.25">
      <c r="B4" t="s">
        <v>3</v>
      </c>
      <c r="C4" s="1">
        <v>0.05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D3D3-626E-4EC9-9705-B9069650A63E}">
  <dimension ref="A1:L5"/>
  <sheetViews>
    <sheetView tabSelected="1" workbookViewId="0">
      <selection activeCell="E5" sqref="E5"/>
    </sheetView>
  </sheetViews>
  <sheetFormatPr defaultRowHeight="15" x14ac:dyDescent="0.25"/>
  <cols>
    <col min="4" max="4" width="9.140625" customWidth="1"/>
    <col min="7" max="7" width="11.140625" bestFit="1" customWidth="1"/>
    <col min="8" max="9" width="15.28515625" bestFit="1" customWidth="1"/>
    <col min="10" max="10" width="13.28515625" customWidth="1"/>
    <col min="11" max="11" width="15.42578125" customWidth="1"/>
    <col min="12" max="12" width="14.42578125" customWidth="1"/>
  </cols>
  <sheetData>
    <row r="1" spans="1:12" x14ac:dyDescent="0.25">
      <c r="B1" t="s">
        <v>5</v>
      </c>
      <c r="C1" t="s">
        <v>6</v>
      </c>
      <c r="D1" t="s">
        <v>7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18</v>
      </c>
    </row>
    <row r="2" spans="1:12" x14ac:dyDescent="0.25">
      <c r="A2" t="s">
        <v>8</v>
      </c>
      <c r="B2" s="2">
        <v>100000</v>
      </c>
      <c r="C2" s="2">
        <v>72000</v>
      </c>
      <c r="D2" s="5">
        <f>(B2+C2)/21%/G2</f>
        <v>8.1904761904761907E-3</v>
      </c>
      <c r="E2" s="2">
        <v>1023809.5238095238</v>
      </c>
      <c r="F2" s="2">
        <f>E2*(1-(0.61))</f>
        <v>399285.71428571432</v>
      </c>
      <c r="G2" s="2">
        <v>100000000</v>
      </c>
      <c r="H2" s="3">
        <f>G2*(1-(0.61))</f>
        <v>39000000</v>
      </c>
      <c r="I2" s="3">
        <f>G2*$D2</f>
        <v>819047.61904761905</v>
      </c>
      <c r="J2" s="3">
        <f>H2*$D2</f>
        <v>319428.57142857142</v>
      </c>
      <c r="K2" s="4">
        <f>I2*$B$5</f>
        <v>9828571.4285714291</v>
      </c>
      <c r="L2" s="4">
        <f>J2*$B$5</f>
        <v>3833142.8571428573</v>
      </c>
    </row>
    <row r="3" spans="1:12" x14ac:dyDescent="0.25">
      <c r="A3" t="s">
        <v>9</v>
      </c>
      <c r="B3" s="2">
        <v>300000</v>
      </c>
      <c r="C3" s="2">
        <v>72000</v>
      </c>
      <c r="D3" s="5">
        <f>(B3+C3)/21%/G3</f>
        <v>1.7714285714285717E-2</v>
      </c>
      <c r="E3" s="2">
        <v>1738095.2380952381</v>
      </c>
      <c r="F3" s="2">
        <f>E3*(1-(0.61))</f>
        <v>677857.14285714284</v>
      </c>
      <c r="G3" s="2">
        <v>100000000</v>
      </c>
      <c r="H3" s="3">
        <f>G3*(1-(0.61))</f>
        <v>39000000</v>
      </c>
      <c r="I3" s="3">
        <f>G3*$D3</f>
        <v>1771428.5714285718</v>
      </c>
      <c r="J3" s="3">
        <f>H3*$D3</f>
        <v>690857.14285714296</v>
      </c>
      <c r="K3" s="4">
        <f>I3*$B$5</f>
        <v>21257142.857142862</v>
      </c>
      <c r="L3" s="4">
        <f>J3*$B$5</f>
        <v>8290285.7142857155</v>
      </c>
    </row>
    <row r="5" spans="1:12" x14ac:dyDescent="0.25">
      <c r="A5" t="s">
        <v>17</v>
      </c>
      <c r="B5" s="4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distribution</vt:lpstr>
      <vt:lpstr>raised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Victor</dc:creator>
  <cp:lastModifiedBy>André Victor</cp:lastModifiedBy>
  <dcterms:created xsi:type="dcterms:W3CDTF">2024-04-08T22:35:08Z</dcterms:created>
  <dcterms:modified xsi:type="dcterms:W3CDTF">2024-05-22T13:36:57Z</dcterms:modified>
</cp:coreProperties>
</file>