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Not sure the use of carabiners here in DC
	-Hannah Olson</t>
      </text>
    </comment>
    <comment authorId="0" ref="B8">
      <text>
        <t xml:space="preserve">Too expensive I think
	-Hannah Olson</t>
      </text>
    </comment>
    <comment authorId="0" ref="B9">
      <text>
        <t xml:space="preserve">Cant find penguin ones :(
	-Hannah Olson</t>
      </text>
    </comment>
    <comment authorId="0" ref="I4">
      <text>
        <t xml:space="preserve">More expensive option
	-Hannah Olson</t>
      </text>
    </comment>
    <comment authorId="0" ref="B12">
      <text>
        <t xml:space="preserve">Think people lose them too easy?
	-Hannah Olson</t>
      </text>
    </comment>
    <comment authorId="0" ref="B10">
      <text>
        <t xml:space="preserve">I think people lose them too easy
	-Hannah Olson</t>
      </text>
    </comment>
  </commentList>
</comments>
</file>

<file path=xl/sharedStrings.xml><?xml version="1.0" encoding="utf-8"?>
<sst xmlns="http://schemas.openxmlformats.org/spreadsheetml/2006/main" count="397" uniqueCount="268">
  <si>
    <t>Things:</t>
  </si>
  <si>
    <t>Target Audience</t>
  </si>
  <si>
    <t>Quantity</t>
  </si>
  <si>
    <t>Cost/Unit</t>
  </si>
  <si>
    <t>Total Cost</t>
  </si>
  <si>
    <t>Sample?</t>
  </si>
  <si>
    <t>URL</t>
  </si>
  <si>
    <t>URL 2</t>
  </si>
  <si>
    <t>Clipper lighters</t>
  </si>
  <si>
    <t>Stoners</t>
  </si>
  <si>
    <t>https://ganjaprint.com/product/custom-clipper-lighters/</t>
  </si>
  <si>
    <t>https://www.qualitylogoproducts.com/lighters/clipper-lighter.htm?variant=BLANK&amp;colorVariant=0&amp;feed=google&amp;gclid=CjwKCAjw-dXaBRAEEiwAbwCi5hbv-0W-4p0W5NaL1HiNj-ryJf8wrOoPpKDKuZrVwIlhJZ1023KVFhoC4pMQAvD_BwE</t>
  </si>
  <si>
    <t>Keychain bottle opener</t>
  </si>
  <si>
    <t>Greek life</t>
  </si>
  <si>
    <t>Ordered</t>
  </si>
  <si>
    <t>https://www.inkhead.com/bottle-openers/</t>
  </si>
  <si>
    <t>Ping pong balls</t>
  </si>
  <si>
    <t>https://www.promotionchoice.com/products/Ping-Pong-Balls.html</t>
  </si>
  <si>
    <t>http://ponguniversity.com/graphic-balls/</t>
  </si>
  <si>
    <t>Chapstick</t>
  </si>
  <si>
    <t>??</t>
  </si>
  <si>
    <t>https://www.totallypromotional.com/lip-balms/spf-15-lip-balm-full-color.html</t>
  </si>
  <si>
    <t>Credit card holder</t>
  </si>
  <si>
    <t xml:space="preserve"> </t>
  </si>
  <si>
    <t>https://www.inkhead.com/silicone-card-sleeve/32736/#.W1YKO9hKh-U</t>
  </si>
  <si>
    <t>https://www.customonit.com/custom-smart-phone-credit-card-holders.html</t>
  </si>
  <si>
    <t>Carabiners</t>
  </si>
  <si>
    <t>Mug</t>
  </si>
  <si>
    <t>https://www.vistaprint.com/photo-gifts/personalized-mugs?GP=07%2f23%2f2018+13%3a10%3a45&amp;GPS=5120566328&amp;GNF=1</t>
  </si>
  <si>
    <t>Squishy</t>
  </si>
  <si>
    <t>Library goers</t>
  </si>
  <si>
    <t>Stress reliever</t>
  </si>
  <si>
    <t>Shot glasses</t>
  </si>
  <si>
    <t>https://www.customink.com/custom/personalized-shot-glasses</t>
  </si>
  <si>
    <t>Pens</t>
  </si>
  <si>
    <t>Packs of gum</t>
  </si>
  <si>
    <t>https://www.identity-links.com/food-amp-snack/Gum/custom-logo-gum-pack</t>
  </si>
  <si>
    <t>PopSocket</t>
  </si>
  <si>
    <t>All students</t>
  </si>
  <si>
    <t>https://www.ipromo.com/promo-item/IP-POP421/PopSockets-Expanding-Stand-and-Grip-for-Smartphones-and-Tablets.html?cid=20072</t>
  </si>
  <si>
    <t>Solo Cup</t>
  </si>
  <si>
    <t>TOTAL</t>
  </si>
  <si>
    <t xml:space="preserve">Total Cost </t>
  </si>
  <si>
    <t>General</t>
  </si>
  <si>
    <t>Clipper Lighters</t>
  </si>
  <si>
    <t>Key Chain Bottle Openers</t>
  </si>
  <si>
    <t>Stickers - just head</t>
  </si>
  <si>
    <t>Stickers - head + name</t>
  </si>
  <si>
    <t>Phone Card holders</t>
  </si>
  <si>
    <t>Ping Pong Balls</t>
  </si>
  <si>
    <t>Shot Glasses</t>
  </si>
  <si>
    <t>Quantity/House</t>
  </si>
  <si>
    <t>Total Cost ($/unit * 98)</t>
  </si>
  <si>
    <t>Total Quant.</t>
  </si>
  <si>
    <t>Greek</t>
  </si>
  <si>
    <t>TOTAL/HOUSE</t>
  </si>
  <si>
    <t>NUMBER OF HOUSES</t>
  </si>
  <si>
    <t>(7frats, 7sors, 5mglc)</t>
  </si>
  <si>
    <t>TOTAL TOTAL</t>
  </si>
  <si>
    <t>GW IFC</t>
  </si>
  <si>
    <t>CONTACT NAME</t>
  </si>
  <si>
    <t>CONTACT EMAIL</t>
  </si>
  <si>
    <t>Alpha Sigma Phi</t>
  </si>
  <si>
    <t>???</t>
  </si>
  <si>
    <t>Beta Theta Pi</t>
  </si>
  <si>
    <t>R. Bray McDonnell (President)</t>
  </si>
  <si>
    <t>bmcdonnell@gwu.edu</t>
  </si>
  <si>
    <t>Delta Lambda Phi (Colony)</t>
  </si>
  <si>
    <t>Jack Eaton (President)</t>
  </si>
  <si>
    <t>jeaton19@gwu.edu</t>
  </si>
  <si>
    <t>Delta Sigma Phi</t>
  </si>
  <si>
    <t>John Brown (President)</t>
  </si>
  <si>
    <t>jhenryb922@gwu.edu</t>
  </si>
  <si>
    <t>Delta Tau Delta</t>
  </si>
  <si>
    <t>Henry Jaensch (President)</t>
  </si>
  <si>
    <t>hjaensch7@gwu.edu</t>
  </si>
  <si>
    <t>Kappa Alpha Order</t>
  </si>
  <si>
    <t>Peter Spectre (President)</t>
  </si>
  <si>
    <t>peterspectre@gwu.edu</t>
  </si>
  <si>
    <t>Kappa Sigma</t>
  </si>
  <si>
    <t>William D'Angelo (President)</t>
  </si>
  <si>
    <t>wdangelo@gwu.edu</t>
  </si>
  <si>
    <t>Lambda Chi Alpha</t>
  </si>
  <si>
    <t>Daniel Wagner (President)</t>
  </si>
  <si>
    <t>danielwagner@gwu.edu</t>
  </si>
  <si>
    <t>Phi Delta Theta</t>
  </si>
  <si>
    <t>Caden Grant (President)</t>
  </si>
  <si>
    <t>cgrant98@gwu.edu</t>
  </si>
  <si>
    <t>Phi Sigma Kappa</t>
  </si>
  <si>
    <t>Ben Teich (President)</t>
  </si>
  <si>
    <t>teichb@gwu.edu</t>
  </si>
  <si>
    <t>Pi Kappa Alpha</t>
  </si>
  <si>
    <t>Ethan Anderson (President)</t>
  </si>
  <si>
    <t>ethanderson@gwu.edu</t>
  </si>
  <si>
    <t>Sigma Alpha Epsilon</t>
  </si>
  <si>
    <t>Sam Vercellotti (President)</t>
  </si>
  <si>
    <t>samvercellotti@gwu.edu</t>
  </si>
  <si>
    <t>Sigma Chi</t>
  </si>
  <si>
    <t>Cyrus Behzadi (President)</t>
  </si>
  <si>
    <t>cbehzadi@gwu.edu</t>
  </si>
  <si>
    <t>Sigma Nu</t>
  </si>
  <si>
    <t>Aaditya Divekar (President)</t>
  </si>
  <si>
    <t>aadityadivekar@gwu.edu</t>
  </si>
  <si>
    <t>Tau Kappa Epsilon (Colony)</t>
  </si>
  <si>
    <t>Michael Hawthorne (President)</t>
  </si>
  <si>
    <t>mhawthorne@gwu.edu</t>
  </si>
  <si>
    <t>Zeta Beta Tau</t>
  </si>
  <si>
    <t>Jacob Greenblat (President)</t>
  </si>
  <si>
    <t>jakegreenblatt@gwu.edu</t>
  </si>
  <si>
    <t>GW MGC</t>
  </si>
  <si>
    <t>Alpha Kappa Alpha</t>
  </si>
  <si>
    <t>Cydney Solomon (President)</t>
  </si>
  <si>
    <t>cjsolomon@gwu.edu</t>
  </si>
  <si>
    <t>Alpha Phi Alpha</t>
  </si>
  <si>
    <t>Jordan Knox (President)</t>
  </si>
  <si>
    <t>jtk@georgetown.edu</t>
  </si>
  <si>
    <t>Delta Sigma Theta</t>
  </si>
  <si>
    <t>Gabriella Joseph (President)</t>
  </si>
  <si>
    <t>gabriellaj@gwu.edu</t>
  </si>
  <si>
    <t>Iota Nu Delta</t>
  </si>
  <si>
    <t>Elmer Rajah (President)</t>
  </si>
  <si>
    <t>erajah@gwu.edu</t>
  </si>
  <si>
    <t>Kappa Alpha Psi</t>
  </si>
  <si>
    <t>Malcom Elashari- Rashed (Pres.)</t>
  </si>
  <si>
    <t>melasharirashed@gwu.edu</t>
  </si>
  <si>
    <t>Kappa Phi Lambda</t>
  </si>
  <si>
    <t>Elena Hoffman (President)</t>
  </si>
  <si>
    <t>elena_hoffman@gwu.edu</t>
  </si>
  <si>
    <t>Lambda Pi Chi</t>
  </si>
  <si>
    <t>Jocelyn Lobos (President)</t>
  </si>
  <si>
    <t>jocelynlobos@gwu.edu</t>
  </si>
  <si>
    <t>Lambda Theta Phi</t>
  </si>
  <si>
    <t>Phi Beta Sigma</t>
  </si>
  <si>
    <t>Kemani Hunter (President)</t>
  </si>
  <si>
    <t>khunter18@gwu.edu</t>
  </si>
  <si>
    <t>Phi Iota Alpha</t>
  </si>
  <si>
    <t>Daniel Cardona (President)</t>
  </si>
  <si>
    <t>danycardona0820@gwu.edu</t>
  </si>
  <si>
    <t>Pi Delta Psi</t>
  </si>
  <si>
    <t>Eugene Lee (President)</t>
  </si>
  <si>
    <t>eugenelee@gwu.edu</t>
  </si>
  <si>
    <t>Sigma Lambda Upsilon</t>
  </si>
  <si>
    <t>Lilianna May (President)</t>
  </si>
  <si>
    <t>lilianna_may@gwu.edu</t>
  </si>
  <si>
    <t>Sigma Psi Zeta</t>
  </si>
  <si>
    <t>Robin Rodolfo (President)</t>
  </si>
  <si>
    <t>robinrodolfo@gwu.edu</t>
  </si>
  <si>
    <t>Zeta Phi Beta</t>
  </si>
  <si>
    <t>Danielle McIntosh (President)</t>
  </si>
  <si>
    <t>dmcintosh@gwu.edu</t>
  </si>
  <si>
    <t>GW PANHEL</t>
  </si>
  <si>
    <t>Alpha Delta Pi</t>
  </si>
  <si>
    <t>Sarah Fisher (President)</t>
  </si>
  <si>
    <t>sarahfisher@gwu.edu</t>
  </si>
  <si>
    <t>Alpha Epsilon Phi</t>
  </si>
  <si>
    <t>Kathryn Comstock (President)</t>
  </si>
  <si>
    <t>kcomstock@gwu.edu</t>
  </si>
  <si>
    <t>Alpha Phi</t>
  </si>
  <si>
    <t>Emma Montag (President)</t>
  </si>
  <si>
    <t>ermontag@gwu.edu</t>
  </si>
  <si>
    <t>Chi Omega</t>
  </si>
  <si>
    <t>Chelsea Miller (President)</t>
  </si>
  <si>
    <t>cymiller@gwu.edu</t>
  </si>
  <si>
    <t>Kappa Alpha Theta</t>
  </si>
  <si>
    <t>Eugenia Kapsalis (President)</t>
  </si>
  <si>
    <t>eugeniakapsalis@gwu.edu</t>
  </si>
  <si>
    <t>Kappa Delta</t>
  </si>
  <si>
    <t>Chelsea Bendelow (President)</t>
  </si>
  <si>
    <t>chelsea_ryanne@gwu.edu</t>
  </si>
  <si>
    <t>Kappa Kappa Gamma</t>
  </si>
  <si>
    <t>Stacey Stiner (President)</t>
  </si>
  <si>
    <t>staceystiner@gwu.edu</t>
  </si>
  <si>
    <t>Phi Sigma Sigma</t>
  </si>
  <si>
    <t>Mollie Carney (President)</t>
  </si>
  <si>
    <t>mcarney@gwu.edu</t>
  </si>
  <si>
    <t>Pi Beta Phi</t>
  </si>
  <si>
    <t>Caroline Friesen (President)</t>
  </si>
  <si>
    <t>carolinefriesen@gwu.edu</t>
  </si>
  <si>
    <t>Sigma Delta Tau</t>
  </si>
  <si>
    <t>Angela Zisa (President)</t>
  </si>
  <si>
    <t>azisa1@gwu.edu</t>
  </si>
  <si>
    <t>Sigma Kappa</t>
  </si>
  <si>
    <t>Grace Collins (President)</t>
  </si>
  <si>
    <t>CORNELL IFC</t>
  </si>
  <si>
    <t>EMAIL</t>
  </si>
  <si>
    <t>Acacia</t>
  </si>
  <si>
    <t>Phillip Ekwaro-Osire (Social Chair)</t>
  </si>
  <si>
    <t>poe5@cornell.edu</t>
  </si>
  <si>
    <t>Alpha Delta Phi</t>
  </si>
  <si>
    <t>Griffin Bader (Social Chair)</t>
  </si>
  <si>
    <t>gcb66@cornell.edu</t>
  </si>
  <si>
    <t>Alpha Epsilon Pi</t>
  </si>
  <si>
    <t>Ryan McCurry (Social Chair)</t>
  </si>
  <si>
    <t>rm689@cornell.edu</t>
  </si>
  <si>
    <t>Alpha Gamma Rho</t>
  </si>
  <si>
    <t>Chris Sweeney (President)</t>
  </si>
  <si>
    <t>gcf33@cornell.edu</t>
  </si>
  <si>
    <t>Alpha Lambda Mu</t>
  </si>
  <si>
    <t>Aplha Zeta</t>
  </si>
  <si>
    <t>Betha Theta Pi</t>
  </si>
  <si>
    <t>Chi Phi</t>
  </si>
  <si>
    <t>Ryan Heavirland (Social Chair)</t>
  </si>
  <si>
    <t>rhh232@cornell.edu</t>
  </si>
  <si>
    <t>Chi Psi</t>
  </si>
  <si>
    <t>Delta Chi</t>
  </si>
  <si>
    <t>Christopher Gartrell (Social Chair)</t>
  </si>
  <si>
    <t>cg476@cornell.edu</t>
  </si>
  <si>
    <t>Delta Kappa Epsilon</t>
  </si>
  <si>
    <t>Delta Phi</t>
  </si>
  <si>
    <t>Delta Upsilon</t>
  </si>
  <si>
    <t>Kappa Delta Rho</t>
  </si>
  <si>
    <t>Aaron Goldberg (Social Chair)</t>
  </si>
  <si>
    <t>asg267@cornell.edu</t>
  </si>
  <si>
    <t>Cole Johnston (Social Chair)</t>
  </si>
  <si>
    <t>mnk46@cornell.edu</t>
  </si>
  <si>
    <t>Phi Gamma Delta</t>
  </si>
  <si>
    <t>Phi Kappa Psi</t>
  </si>
  <si>
    <t>Phi Kappa Tau</t>
  </si>
  <si>
    <t>Phi Kappa Sigma</t>
  </si>
  <si>
    <t>Pi Kappa Phi</t>
  </si>
  <si>
    <t>Andreas Overmeer (Social Chair)</t>
  </si>
  <si>
    <t>wao7@cornell.edu</t>
  </si>
  <si>
    <t>Sigma Alpha Mu</t>
  </si>
  <si>
    <t>Jake McCabe (Social Chair)</t>
  </si>
  <si>
    <t>jmm678@cornell.edu</t>
  </si>
  <si>
    <t>Sigma Phi</t>
  </si>
  <si>
    <t>Sigma Phi Epsilon</t>
  </si>
  <si>
    <t>Turner Christensen (Social Chair)</t>
  </si>
  <si>
    <t>tac233@cornell.edu</t>
  </si>
  <si>
    <t>Sigma Pi</t>
  </si>
  <si>
    <t>Caleb Klausner (Social Chair)</t>
  </si>
  <si>
    <t>cmk275@cornell.edu</t>
  </si>
  <si>
    <t>Theta Delta Chi</t>
  </si>
  <si>
    <t>Ben Bacharach (Social Chair)</t>
  </si>
  <si>
    <t>bsb87@cornell.edu</t>
  </si>
  <si>
    <t>CORNELL MGFC</t>
  </si>
  <si>
    <t>Kennedi Williams-Libert (President)</t>
  </si>
  <si>
    <t>knw36@cornell.edu</t>
  </si>
  <si>
    <t>alpha Kappa Delta Phi</t>
  </si>
  <si>
    <t>Alexandra Tse (President)</t>
  </si>
  <si>
    <t>alt72@cornell.edu</t>
  </si>
  <si>
    <t>Jamal Starling (Social Chair)</t>
  </si>
  <si>
    <t>jcs539@cornell.edu</t>
  </si>
  <si>
    <t>Lambda Phi Epsilon</t>
  </si>
  <si>
    <t>Claudia Ponce de León (Social Chair)</t>
  </si>
  <si>
    <t>cp522@cornell.edu</t>
  </si>
  <si>
    <t>Lambda Theta Alpha</t>
  </si>
  <si>
    <t>MALIK Fraternity</t>
  </si>
  <si>
    <t>CORNELL PANHEL</t>
  </si>
  <si>
    <t>Alpha Chi Omega</t>
  </si>
  <si>
    <t>Rosie Morgan (Social Chair)</t>
  </si>
  <si>
    <t>rlm392@cornell.edu</t>
  </si>
  <si>
    <t>Amanda Yellen (President)</t>
  </si>
  <si>
    <t>amy28@cornell.edu</t>
  </si>
  <si>
    <t>Alpha Xi Delta</t>
  </si>
  <si>
    <t>Emma Frawley (Social Chair)</t>
  </si>
  <si>
    <t>eaf225@cornell.edu</t>
  </si>
  <si>
    <t>Delta Delta Delta</t>
  </si>
  <si>
    <t>Delta Gamma</t>
  </si>
  <si>
    <t>Caitlin Sweeney (Social Chair)</t>
  </si>
  <si>
    <t>ces357@cornell.edu</t>
  </si>
  <si>
    <t>Joanna Rizza (Social Chair)</t>
  </si>
  <si>
    <t>jmr522@cornell.edu</t>
  </si>
  <si>
    <t>Chloe Sappern (Social Chair)</t>
  </si>
  <si>
    <t>ces335@cornell.edu</t>
  </si>
  <si>
    <t>Phi Msu</t>
  </si>
  <si>
    <t>Bolatito Adetula (Social Chair)</t>
  </si>
  <si>
    <t>ba353@cornell.edu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</si>
</sst>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2">
    <font>
      <sz val="10.0"/>
      <color rgb="FF000000"/>
      <name val="Arial"/>
    </font>
    <font>
      <b/>
    </font>
    <font/>
    <font>
      <u/>
      <color rgb="FF0000FF"/>
    </font>
    <font>
      <strike/>
    </font>
    <font>
      <b/>
      <sz val="10.0"/>
    </font>
    <font>
      <sz val="10.0"/>
    </font>
    <font>
      <b/>
      <sz val="10.0"/>
      <color rgb="FF000000"/>
      <name val="Arial"/>
    </font>
    <font>
      <sz val="9.0"/>
      <color rgb="FF2972A7"/>
      <name val="Arial"/>
    </font>
    <font>
      <color rgb="FF000000"/>
    </font>
    <font>
      <color rgb="FF000000"/>
      <name val="Arial"/>
    </font>
    <font>
      <u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horizontal="left"/>
    </xf>
    <xf borderId="0" fillId="2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horizontal="left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left"/>
    </xf>
    <xf borderId="1" fillId="0" fontId="2" numFmtId="164" xfId="0" applyBorder="1" applyFont="1" applyNumberFormat="1"/>
    <xf borderId="0" fillId="0" fontId="2" numFmtId="0" xfId="0" applyAlignment="1" applyFont="1">
      <alignment horizontal="center" readingOrder="0"/>
    </xf>
    <xf borderId="0" fillId="0" fontId="1" numFmtId="164" xfId="0" applyFont="1" applyNumberFormat="1"/>
    <xf borderId="0" fillId="0" fontId="5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5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0" numFmtId="0" xfId="0" applyAlignment="1" applyFont="1">
      <alignment readingOrder="0"/>
    </xf>
    <xf borderId="0" fillId="6" fontId="0" numFmtId="0" xfId="0" applyAlignment="1" applyFill="1" applyFont="1">
      <alignment readingOrder="0"/>
    </xf>
    <xf borderId="0" fillId="6" fontId="11" numFmtId="0" xfId="0" applyAlignment="1" applyFont="1">
      <alignment readingOrder="0"/>
    </xf>
    <xf borderId="0" fillId="6" fontId="0" numFmtId="0" xfId="0" applyAlignment="1" applyFont="1">
      <alignment horizontal="left" readingOrder="0"/>
    </xf>
    <xf borderId="0" fillId="0" fontId="0" numFmtId="0" xfId="0" applyFont="1"/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asg267@cornell.edu" TargetMode="External"/><Relationship Id="rId22" Type="http://schemas.openxmlformats.org/officeDocument/2006/relationships/hyperlink" Target="mailto:wao7@cornell.edu" TargetMode="External"/><Relationship Id="rId21" Type="http://schemas.openxmlformats.org/officeDocument/2006/relationships/hyperlink" Target="mailto:mnk46@cornell.edu" TargetMode="External"/><Relationship Id="rId24" Type="http://schemas.openxmlformats.org/officeDocument/2006/relationships/hyperlink" Target="mailto:tac233@cornell.edu" TargetMode="External"/><Relationship Id="rId23" Type="http://schemas.openxmlformats.org/officeDocument/2006/relationships/hyperlink" Target="mailto:jmm678@cornell.edu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anjaprint.com/product/custom-clipper-lighters/" TargetMode="External"/><Relationship Id="rId3" Type="http://schemas.openxmlformats.org/officeDocument/2006/relationships/hyperlink" Target="https://www.qualitylogoproducts.com/lighters/clipper-lighter.htm?variant=BLANK&amp;colorVariant=0&amp;feed=google&amp;gclid=CjwKCAjw-dXaBRAEEiwAbwCi5hbv-0W-4p0W5NaL1HiNj-ryJf8wrOoPpKDKuZrVwIlhJZ1023KVFhoC4pMQAvD_BwE" TargetMode="External"/><Relationship Id="rId4" Type="http://schemas.openxmlformats.org/officeDocument/2006/relationships/hyperlink" Target="https://www.inkhead.com/bottle-openers/" TargetMode="External"/><Relationship Id="rId9" Type="http://schemas.openxmlformats.org/officeDocument/2006/relationships/hyperlink" Target="https://www.customonit.com/custom-smart-phone-credit-card-holders.html" TargetMode="External"/><Relationship Id="rId26" Type="http://schemas.openxmlformats.org/officeDocument/2006/relationships/hyperlink" Target="mailto:bsb87@cornell.edu" TargetMode="External"/><Relationship Id="rId25" Type="http://schemas.openxmlformats.org/officeDocument/2006/relationships/hyperlink" Target="mailto:cmk275@cornell.edu" TargetMode="External"/><Relationship Id="rId28" Type="http://schemas.openxmlformats.org/officeDocument/2006/relationships/hyperlink" Target="mailto:alt72@cornell.edu" TargetMode="External"/><Relationship Id="rId27" Type="http://schemas.openxmlformats.org/officeDocument/2006/relationships/hyperlink" Target="mailto:knw36@cornell.edu" TargetMode="External"/><Relationship Id="rId5" Type="http://schemas.openxmlformats.org/officeDocument/2006/relationships/hyperlink" Target="https://www.promotionchoice.com/products/Ping-Pong-Balls.html" TargetMode="External"/><Relationship Id="rId6" Type="http://schemas.openxmlformats.org/officeDocument/2006/relationships/hyperlink" Target="http://ponguniversity.com/graphic-balls/" TargetMode="External"/><Relationship Id="rId29" Type="http://schemas.openxmlformats.org/officeDocument/2006/relationships/hyperlink" Target="mailto:jcs539@cornell.edu" TargetMode="External"/><Relationship Id="rId7" Type="http://schemas.openxmlformats.org/officeDocument/2006/relationships/hyperlink" Target="https://www.totallypromotional.com/lip-balms/spf-15-lip-balm-full-color.html" TargetMode="External"/><Relationship Id="rId8" Type="http://schemas.openxmlformats.org/officeDocument/2006/relationships/hyperlink" Target="https://www.inkhead.com/silicone-card-sleeve/32736/" TargetMode="External"/><Relationship Id="rId31" Type="http://schemas.openxmlformats.org/officeDocument/2006/relationships/hyperlink" Target="mailto:rlm392@cornell.edu" TargetMode="External"/><Relationship Id="rId30" Type="http://schemas.openxmlformats.org/officeDocument/2006/relationships/hyperlink" Target="mailto:cp522@cornell.edu" TargetMode="External"/><Relationship Id="rId11" Type="http://schemas.openxmlformats.org/officeDocument/2006/relationships/hyperlink" Target="https://www.customink.com/custom/personalized-shot-glasses" TargetMode="External"/><Relationship Id="rId33" Type="http://schemas.openxmlformats.org/officeDocument/2006/relationships/hyperlink" Target="mailto:eaf225@cornell.edu" TargetMode="External"/><Relationship Id="rId10" Type="http://schemas.openxmlformats.org/officeDocument/2006/relationships/hyperlink" Target="https://www.vistaprint.com/photo-gifts/personalized-mugs?GP=07%2f23%2f2018+13%3a10%3a45&amp;GPS=5120566328&amp;GNF=1" TargetMode="External"/><Relationship Id="rId32" Type="http://schemas.openxmlformats.org/officeDocument/2006/relationships/hyperlink" Target="mailto:amy28@cornell.edu" TargetMode="External"/><Relationship Id="rId13" Type="http://schemas.openxmlformats.org/officeDocument/2006/relationships/hyperlink" Target="https://www.ipromo.com/promo-item/IP-POP421/PopSockets-Expanding-Stand-and-Grip-for-Smartphones-and-Tablets.html?cid=20072" TargetMode="External"/><Relationship Id="rId35" Type="http://schemas.openxmlformats.org/officeDocument/2006/relationships/hyperlink" Target="mailto:jmr522@cornell.edu" TargetMode="External"/><Relationship Id="rId12" Type="http://schemas.openxmlformats.org/officeDocument/2006/relationships/hyperlink" Target="https://www.identity-links.com/food-amp-snack/Gum/custom-logo-gum-pack" TargetMode="External"/><Relationship Id="rId34" Type="http://schemas.openxmlformats.org/officeDocument/2006/relationships/hyperlink" Target="mailto:ces357@cornell.edu" TargetMode="External"/><Relationship Id="rId15" Type="http://schemas.openxmlformats.org/officeDocument/2006/relationships/hyperlink" Target="mailto:gcb66@cornell.edu" TargetMode="External"/><Relationship Id="rId37" Type="http://schemas.openxmlformats.org/officeDocument/2006/relationships/hyperlink" Target="mailto:ba353@cornell.edu" TargetMode="External"/><Relationship Id="rId14" Type="http://schemas.openxmlformats.org/officeDocument/2006/relationships/hyperlink" Target="mailto:poe5@cornell.edu" TargetMode="External"/><Relationship Id="rId36" Type="http://schemas.openxmlformats.org/officeDocument/2006/relationships/hyperlink" Target="mailto:ces335@cornell.edu" TargetMode="External"/><Relationship Id="rId17" Type="http://schemas.openxmlformats.org/officeDocument/2006/relationships/hyperlink" Target="mailto:gcf33@cornell.edu" TargetMode="External"/><Relationship Id="rId39" Type="http://schemas.openxmlformats.org/officeDocument/2006/relationships/vmlDrawing" Target="../drawings/vmlDrawing1.vml"/><Relationship Id="rId16" Type="http://schemas.openxmlformats.org/officeDocument/2006/relationships/hyperlink" Target="mailto:rm689@cornell.edu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mailto:cg476@cornell.edu" TargetMode="External"/><Relationship Id="rId18" Type="http://schemas.openxmlformats.org/officeDocument/2006/relationships/hyperlink" Target="mailto:rhh232@cornell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24.29"/>
    <col customWidth="1" min="3" max="3" width="29.57"/>
    <col customWidth="1" min="4" max="4" width="25.0"/>
    <col customWidth="1" min="5" max="5" width="21.14"/>
    <col customWidth="1" min="6" max="6" width="23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/>
      <c r="B2" s="5" t="s">
        <v>8</v>
      </c>
      <c r="C2" s="4" t="s">
        <v>9</v>
      </c>
      <c r="D2" s="6">
        <f t="shared" ref="D2:D3" si="1">D19+G30</f>
        <v>2967</v>
      </c>
      <c r="E2" s="7">
        <v>1.87</v>
      </c>
      <c r="F2" s="8">
        <f t="shared" ref="F2:F6" si="2">D2*E2</f>
        <v>5548.29</v>
      </c>
      <c r="G2" s="9"/>
      <c r="H2" s="10" t="s">
        <v>10</v>
      </c>
      <c r="I2" s="10" t="s">
        <v>11</v>
      </c>
      <c r="J2" s="11"/>
      <c r="K2" s="11"/>
      <c r="L2" s="11"/>
    </row>
    <row r="3">
      <c r="A3" s="4"/>
      <c r="B3" s="5" t="s">
        <v>12</v>
      </c>
      <c r="C3" s="4" t="s">
        <v>13</v>
      </c>
      <c r="D3" s="6">
        <f t="shared" si="1"/>
        <v>2355</v>
      </c>
      <c r="E3" s="7">
        <v>0.66</v>
      </c>
      <c r="F3" s="8">
        <f t="shared" si="2"/>
        <v>1554.3</v>
      </c>
      <c r="G3" s="9" t="s">
        <v>14</v>
      </c>
      <c r="H3" s="10" t="s">
        <v>15</v>
      </c>
      <c r="I3" s="11"/>
      <c r="J3" s="11"/>
      <c r="K3" s="11"/>
      <c r="L3" s="11"/>
    </row>
    <row r="4">
      <c r="A4" s="4"/>
      <c r="B4" s="5" t="s">
        <v>16</v>
      </c>
      <c r="C4" s="4" t="s">
        <v>13</v>
      </c>
      <c r="D4" s="6">
        <f>G35</f>
        <v>855</v>
      </c>
      <c r="E4" s="7">
        <v>0.38</v>
      </c>
      <c r="F4" s="8">
        <f t="shared" si="2"/>
        <v>324.9</v>
      </c>
      <c r="G4" s="9"/>
      <c r="H4" s="10" t="s">
        <v>17</v>
      </c>
      <c r="I4" s="10" t="s">
        <v>18</v>
      </c>
      <c r="J4" s="11"/>
      <c r="K4" s="11"/>
      <c r="L4" s="11"/>
    </row>
    <row r="5">
      <c r="A5" s="4"/>
      <c r="B5" s="4" t="s">
        <v>19</v>
      </c>
      <c r="C5" s="4" t="s">
        <v>20</v>
      </c>
      <c r="D5" s="6">
        <f>G34+D24</f>
        <v>1855</v>
      </c>
      <c r="E5" s="7">
        <v>0.79</v>
      </c>
      <c r="F5" s="8">
        <f t="shared" si="2"/>
        <v>1465.45</v>
      </c>
      <c r="G5" s="9" t="s">
        <v>14</v>
      </c>
      <c r="H5" s="10" t="s">
        <v>21</v>
      </c>
      <c r="I5" s="11"/>
      <c r="J5" s="11"/>
      <c r="K5" s="11"/>
      <c r="L5" s="11"/>
    </row>
    <row r="6">
      <c r="A6" s="4"/>
      <c r="B6" s="4" t="s">
        <v>22</v>
      </c>
      <c r="C6" s="4" t="s">
        <v>23</v>
      </c>
      <c r="D6" s="9">
        <v>1000.0</v>
      </c>
      <c r="E6" s="7">
        <v>1.08</v>
      </c>
      <c r="F6" s="8">
        <f t="shared" si="2"/>
        <v>1080</v>
      </c>
      <c r="G6" s="9"/>
      <c r="H6" s="10" t="s">
        <v>24</v>
      </c>
      <c r="I6" s="10" t="s">
        <v>25</v>
      </c>
      <c r="J6" s="11"/>
      <c r="K6" s="11"/>
      <c r="L6" s="11"/>
    </row>
    <row r="7">
      <c r="A7" s="4"/>
      <c r="B7" s="4" t="s">
        <v>26</v>
      </c>
      <c r="C7" s="4" t="s">
        <v>20</v>
      </c>
      <c r="D7" s="11"/>
      <c r="E7" s="11"/>
      <c r="F7" s="11"/>
      <c r="G7" s="11"/>
      <c r="H7" s="11"/>
      <c r="I7" s="11"/>
      <c r="J7" s="11"/>
      <c r="K7" s="11"/>
      <c r="L7" s="11"/>
    </row>
    <row r="8">
      <c r="A8" s="4"/>
      <c r="B8" s="4" t="s">
        <v>27</v>
      </c>
      <c r="C8" s="4" t="s">
        <v>20</v>
      </c>
      <c r="D8" s="11"/>
      <c r="E8" s="7">
        <v>6.99</v>
      </c>
      <c r="F8" s="11"/>
      <c r="G8" s="9"/>
      <c r="H8" s="10" t="s">
        <v>28</v>
      </c>
      <c r="I8" s="11"/>
      <c r="J8" s="11"/>
      <c r="K8" s="11"/>
      <c r="L8" s="11"/>
    </row>
    <row r="9">
      <c r="A9" s="4"/>
      <c r="B9" s="4" t="s">
        <v>29</v>
      </c>
      <c r="C9" s="4" t="s">
        <v>30</v>
      </c>
      <c r="D9" s="11"/>
      <c r="E9" s="11"/>
      <c r="F9" s="11"/>
      <c r="G9" s="11"/>
      <c r="H9" s="11"/>
      <c r="I9" s="11"/>
      <c r="J9" s="11"/>
      <c r="K9" s="11"/>
      <c r="L9" s="11"/>
    </row>
    <row r="10">
      <c r="A10" s="4"/>
      <c r="B10" s="4" t="s">
        <v>31</v>
      </c>
      <c r="C10" s="4" t="s">
        <v>30</v>
      </c>
      <c r="D10" s="11"/>
      <c r="E10" s="11"/>
      <c r="F10" s="11"/>
      <c r="G10" s="11"/>
      <c r="H10" s="11"/>
      <c r="I10" s="11"/>
      <c r="J10" s="11"/>
      <c r="K10" s="11"/>
      <c r="L10" s="11"/>
    </row>
    <row r="11">
      <c r="A11" s="4"/>
      <c r="B11" s="5" t="s">
        <v>32</v>
      </c>
      <c r="C11" s="4" t="s">
        <v>13</v>
      </c>
      <c r="D11" s="9"/>
      <c r="E11" s="7">
        <v>3.27</v>
      </c>
      <c r="F11" s="8"/>
      <c r="G11" s="9"/>
      <c r="H11" s="10" t="s">
        <v>33</v>
      </c>
      <c r="I11" s="11"/>
      <c r="J11" s="11"/>
      <c r="K11" s="11"/>
      <c r="L11" s="11"/>
    </row>
    <row r="12">
      <c r="A12" s="4"/>
      <c r="B12" s="4" t="s">
        <v>34</v>
      </c>
      <c r="C12" s="4" t="s">
        <v>30</v>
      </c>
      <c r="D12" s="11"/>
      <c r="E12" s="11"/>
      <c r="F12" s="11"/>
      <c r="G12" s="11"/>
      <c r="H12" s="11"/>
      <c r="I12" s="11"/>
      <c r="J12" s="11"/>
      <c r="K12" s="11"/>
      <c r="L12" s="11"/>
    </row>
    <row r="13">
      <c r="A13" s="4"/>
      <c r="B13" s="4" t="s">
        <v>35</v>
      </c>
      <c r="C13" s="4" t="s">
        <v>30</v>
      </c>
      <c r="D13" s="9"/>
      <c r="E13" s="7">
        <v>1.01</v>
      </c>
      <c r="F13" s="7"/>
      <c r="G13" s="9" t="s">
        <v>14</v>
      </c>
      <c r="H13" s="10" t="s">
        <v>36</v>
      </c>
      <c r="I13" s="11"/>
      <c r="J13" s="11"/>
      <c r="K13" s="11"/>
      <c r="L13" s="11"/>
    </row>
    <row r="14">
      <c r="A14" s="4"/>
      <c r="B14" s="4" t="s">
        <v>37</v>
      </c>
      <c r="C14" s="4" t="s">
        <v>38</v>
      </c>
      <c r="D14" s="9"/>
      <c r="E14" s="7">
        <v>5.08</v>
      </c>
      <c r="F14" s="8"/>
      <c r="G14" s="9"/>
      <c r="H14" s="10" t="s">
        <v>39</v>
      </c>
      <c r="I14" s="11"/>
      <c r="J14" s="11"/>
      <c r="K14" s="11"/>
      <c r="L14" s="11"/>
    </row>
    <row r="15">
      <c r="B15" s="4" t="s">
        <v>40</v>
      </c>
      <c r="D15" s="11"/>
      <c r="E15" s="11"/>
      <c r="F15" s="11"/>
      <c r="G15" s="9" t="s">
        <v>14</v>
      </c>
      <c r="H15" s="11"/>
      <c r="I15" s="11"/>
      <c r="J15" s="11"/>
      <c r="K15" s="11"/>
      <c r="L15" s="11"/>
    </row>
    <row r="16">
      <c r="B16" s="12" t="s">
        <v>41</v>
      </c>
      <c r="D16" s="11"/>
      <c r="E16" s="11"/>
      <c r="F16" s="11"/>
      <c r="G16" s="11"/>
      <c r="H16" s="11"/>
      <c r="I16" s="11"/>
      <c r="J16" s="11"/>
      <c r="K16" s="11"/>
      <c r="L16" s="11"/>
    </row>
    <row r="17">
      <c r="D17" s="11"/>
      <c r="E17" s="11"/>
      <c r="F17" s="13">
        <f>SUM(F2:F6)</f>
        <v>9972.94</v>
      </c>
      <c r="G17" s="11"/>
      <c r="H17" s="11"/>
      <c r="I17" s="11"/>
      <c r="J17" s="11"/>
      <c r="K17" s="11"/>
      <c r="L17" s="11"/>
    </row>
    <row r="18">
      <c r="A18" s="1"/>
      <c r="B18" s="2" t="s">
        <v>1</v>
      </c>
      <c r="C18" s="2" t="s">
        <v>0</v>
      </c>
      <c r="D18" s="14" t="s">
        <v>2</v>
      </c>
      <c r="E18" s="14" t="s">
        <v>3</v>
      </c>
      <c r="F18" s="14" t="s">
        <v>42</v>
      </c>
      <c r="G18" s="14"/>
      <c r="H18" s="14" t="s">
        <v>6</v>
      </c>
      <c r="I18" s="11"/>
      <c r="J18" s="11"/>
      <c r="K18" s="11"/>
      <c r="L18" s="11"/>
    </row>
    <row r="19">
      <c r="A19" s="4"/>
      <c r="B19" s="4" t="s">
        <v>43</v>
      </c>
      <c r="C19" s="4" t="s">
        <v>44</v>
      </c>
      <c r="D19" s="9">
        <v>2112.0</v>
      </c>
      <c r="E19" s="15">
        <f>2384/2112</f>
        <v>1.128787879</v>
      </c>
      <c r="F19" s="16">
        <f t="shared" ref="F19:F27" si="3">D19*E19</f>
        <v>2384</v>
      </c>
      <c r="G19" s="11"/>
      <c r="H19" s="11"/>
      <c r="I19" s="11"/>
      <c r="J19" s="11"/>
      <c r="K19" s="11"/>
      <c r="L19" s="11"/>
    </row>
    <row r="20">
      <c r="C20" s="4" t="s">
        <v>45</v>
      </c>
      <c r="D20" s="9">
        <v>1500.0</v>
      </c>
      <c r="E20" s="7">
        <v>0.66</v>
      </c>
      <c r="F20" s="17">
        <f t="shared" si="3"/>
        <v>990</v>
      </c>
      <c r="G20" s="11"/>
      <c r="H20" s="11"/>
      <c r="I20" s="11"/>
      <c r="J20" s="11"/>
      <c r="K20" s="11"/>
      <c r="L20" s="11"/>
    </row>
    <row r="21">
      <c r="C21" s="4" t="s">
        <v>46</v>
      </c>
      <c r="D21" s="9">
        <v>1500.0</v>
      </c>
      <c r="E21" s="18">
        <f t="shared" ref="E21:E22" si="4">510/2000</f>
        <v>0.255</v>
      </c>
      <c r="F21" s="16">
        <f t="shared" si="3"/>
        <v>382.5</v>
      </c>
      <c r="G21" s="11"/>
      <c r="H21" s="11"/>
      <c r="I21" s="11"/>
      <c r="J21" s="11"/>
      <c r="K21" s="11"/>
      <c r="L21" s="11"/>
    </row>
    <row r="22">
      <c r="C22" s="4" t="s">
        <v>47</v>
      </c>
      <c r="D22" s="9">
        <v>1500.0</v>
      </c>
      <c r="E22" s="18">
        <f t="shared" si="4"/>
        <v>0.255</v>
      </c>
      <c r="F22" s="16">
        <f t="shared" si="3"/>
        <v>382.5</v>
      </c>
      <c r="G22" s="11"/>
      <c r="H22" s="11"/>
      <c r="I22" s="11"/>
      <c r="J22" s="11"/>
      <c r="K22" s="11"/>
      <c r="L22" s="11"/>
    </row>
    <row r="23">
      <c r="C23" s="4" t="s">
        <v>48</v>
      </c>
      <c r="D23" s="9">
        <v>1500.0</v>
      </c>
      <c r="E23" s="7">
        <v>1.08</v>
      </c>
      <c r="F23" s="17">
        <f t="shared" si="3"/>
        <v>1620</v>
      </c>
      <c r="G23" s="11"/>
      <c r="H23" s="11"/>
      <c r="I23" s="11"/>
      <c r="J23" s="11"/>
      <c r="K23" s="11"/>
      <c r="L23" s="11"/>
    </row>
    <row r="24">
      <c r="C24" s="4" t="s">
        <v>19</v>
      </c>
      <c r="D24" s="9">
        <v>1000.0</v>
      </c>
      <c r="E24" s="15">
        <v>0.64</v>
      </c>
      <c r="F24" s="16">
        <f t="shared" si="3"/>
        <v>640</v>
      </c>
      <c r="G24" s="11"/>
      <c r="H24" s="11"/>
      <c r="I24" s="11"/>
      <c r="J24" s="11"/>
      <c r="K24" s="11"/>
      <c r="L24" s="11"/>
    </row>
    <row r="25">
      <c r="C25" s="4" t="s">
        <v>49</v>
      </c>
      <c r="D25" s="9">
        <v>500.0</v>
      </c>
      <c r="E25" s="18">
        <f>350/500</f>
        <v>0.7</v>
      </c>
      <c r="F25" s="16">
        <f t="shared" si="3"/>
        <v>350</v>
      </c>
      <c r="G25" s="11"/>
      <c r="H25" s="11"/>
      <c r="I25" s="11"/>
      <c r="J25" s="11"/>
      <c r="K25" s="11"/>
      <c r="L25" s="11"/>
    </row>
    <row r="26">
      <c r="C26" s="4" t="s">
        <v>22</v>
      </c>
      <c r="D26" s="19"/>
      <c r="E26" s="18"/>
      <c r="F26" s="16">
        <f t="shared" si="3"/>
        <v>0</v>
      </c>
      <c r="G26" s="11"/>
      <c r="H26" s="11"/>
      <c r="I26" s="11"/>
      <c r="J26" s="11"/>
      <c r="K26" s="11"/>
      <c r="L26" s="11"/>
    </row>
    <row r="27">
      <c r="C27" s="20" t="s">
        <v>50</v>
      </c>
      <c r="D27" s="19">
        <v>5.0</v>
      </c>
      <c r="E27" s="18"/>
      <c r="F27" s="16">
        <f t="shared" si="3"/>
        <v>0</v>
      </c>
      <c r="G27" s="11"/>
      <c r="H27" s="11"/>
      <c r="I27" s="11"/>
      <c r="J27" s="11"/>
      <c r="K27" s="11"/>
      <c r="L27" s="11"/>
    </row>
    <row r="28">
      <c r="B28" s="12" t="s">
        <v>41</v>
      </c>
      <c r="C28" s="20"/>
      <c r="D28" s="19"/>
      <c r="E28" s="18"/>
      <c r="F28" s="21">
        <f>SUM(F19:F27)</f>
        <v>6749</v>
      </c>
      <c r="G28" s="11"/>
      <c r="H28" s="11"/>
      <c r="I28" s="11"/>
      <c r="J28" s="11"/>
      <c r="K28" s="11"/>
      <c r="L28" s="11"/>
    </row>
    <row r="29">
      <c r="A29" s="1"/>
      <c r="B29" s="2" t="s">
        <v>1</v>
      </c>
      <c r="C29" s="2" t="s">
        <v>0</v>
      </c>
      <c r="D29" s="14" t="s">
        <v>51</v>
      </c>
      <c r="E29" s="14" t="s">
        <v>3</v>
      </c>
      <c r="F29" s="14" t="s">
        <v>52</v>
      </c>
      <c r="G29" s="14" t="s">
        <v>53</v>
      </c>
      <c r="H29" s="14" t="s">
        <v>6</v>
      </c>
      <c r="I29" s="11"/>
      <c r="J29" s="11"/>
      <c r="K29" s="11"/>
      <c r="L29" s="11"/>
    </row>
    <row r="30">
      <c r="B30" s="4" t="s">
        <v>54</v>
      </c>
      <c r="C30" s="4" t="s">
        <v>44</v>
      </c>
      <c r="D30" s="9">
        <v>15.0</v>
      </c>
      <c r="E30" s="15">
        <f>2384/2112</f>
        <v>1.128787879</v>
      </c>
      <c r="F30" s="16">
        <f t="shared" ref="F30:F35" si="5">D30*E30</f>
        <v>16.93181818</v>
      </c>
      <c r="G30">
        <f t="shared" ref="G30:G35" si="6">D30*$D$37</f>
        <v>855</v>
      </c>
    </row>
    <row r="31">
      <c r="C31" s="4" t="s">
        <v>45</v>
      </c>
      <c r="D31" s="9">
        <v>15.0</v>
      </c>
      <c r="E31" s="7">
        <v>0.66</v>
      </c>
      <c r="F31" s="17">
        <f t="shared" si="5"/>
        <v>9.9</v>
      </c>
      <c r="G31">
        <f t="shared" si="6"/>
        <v>855</v>
      </c>
    </row>
    <row r="32">
      <c r="C32" s="4" t="s">
        <v>46</v>
      </c>
      <c r="D32" s="9">
        <v>50.0</v>
      </c>
      <c r="E32" s="18">
        <f t="shared" ref="E32:E33" si="7">510/2000</f>
        <v>0.255</v>
      </c>
      <c r="F32" s="16">
        <f t="shared" si="5"/>
        <v>12.75</v>
      </c>
      <c r="G32">
        <f t="shared" si="6"/>
        <v>2850</v>
      </c>
    </row>
    <row r="33">
      <c r="C33" s="4" t="s">
        <v>47</v>
      </c>
      <c r="D33" s="9">
        <v>50.0</v>
      </c>
      <c r="E33" s="18">
        <f t="shared" si="7"/>
        <v>0.255</v>
      </c>
      <c r="F33" s="16">
        <f t="shared" si="5"/>
        <v>12.75</v>
      </c>
      <c r="G33">
        <f t="shared" si="6"/>
        <v>2850</v>
      </c>
    </row>
    <row r="34">
      <c r="C34" s="4" t="s">
        <v>19</v>
      </c>
      <c r="D34" s="9">
        <v>15.0</v>
      </c>
      <c r="E34" s="15">
        <v>0.64</v>
      </c>
      <c r="F34" s="16">
        <f t="shared" si="5"/>
        <v>9.6</v>
      </c>
      <c r="G34">
        <f t="shared" si="6"/>
        <v>855</v>
      </c>
    </row>
    <row r="35">
      <c r="C35" s="22" t="s">
        <v>49</v>
      </c>
      <c r="D35" s="23">
        <v>15.0</v>
      </c>
      <c r="E35" s="24">
        <f>350/500</f>
        <v>0.7</v>
      </c>
      <c r="F35" s="25">
        <f t="shared" si="5"/>
        <v>10.5</v>
      </c>
      <c r="G35">
        <f t="shared" si="6"/>
        <v>855</v>
      </c>
    </row>
    <row r="36">
      <c r="C36" s="12" t="s">
        <v>55</v>
      </c>
      <c r="F36" s="16">
        <f>SUM(F30:F35)</f>
        <v>72.43181818</v>
      </c>
    </row>
    <row r="37">
      <c r="C37" s="12" t="s">
        <v>56</v>
      </c>
      <c r="D37" s="26">
        <v>57.0</v>
      </c>
      <c r="E37" s="15" t="s">
        <v>57</v>
      </c>
    </row>
    <row r="38">
      <c r="C38" s="12" t="s">
        <v>58</v>
      </c>
      <c r="D38" s="26"/>
      <c r="E38" s="18"/>
      <c r="F38" s="27">
        <f>F36*D37</f>
        <v>4128.613636</v>
      </c>
    </row>
    <row r="39">
      <c r="A39" s="28"/>
      <c r="B39" s="29" t="s">
        <v>59</v>
      </c>
      <c r="C39" s="29" t="s">
        <v>60</v>
      </c>
      <c r="D39" s="29" t="s">
        <v>61</v>
      </c>
    </row>
    <row r="40">
      <c r="A40" s="30">
        <v>1.0</v>
      </c>
      <c r="B40" s="30" t="s">
        <v>62</v>
      </c>
      <c r="C40" s="31" t="s">
        <v>63</v>
      </c>
      <c r="D40" s="31" t="s">
        <v>63</v>
      </c>
    </row>
    <row r="41">
      <c r="A41" s="30">
        <v>1.0</v>
      </c>
      <c r="B41" s="30" t="s">
        <v>64</v>
      </c>
      <c r="C41" s="31" t="s">
        <v>65</v>
      </c>
      <c r="D41" s="31" t="s">
        <v>66</v>
      </c>
    </row>
    <row r="42">
      <c r="A42" s="30">
        <v>1.0</v>
      </c>
      <c r="B42" s="30" t="s">
        <v>67</v>
      </c>
      <c r="C42" s="31" t="s">
        <v>68</v>
      </c>
      <c r="D42" s="31" t="s">
        <v>69</v>
      </c>
    </row>
    <row r="43">
      <c r="A43" s="30">
        <v>1.0</v>
      </c>
      <c r="B43" s="30" t="s">
        <v>70</v>
      </c>
      <c r="C43" s="31" t="s">
        <v>71</v>
      </c>
      <c r="D43" s="31" t="s">
        <v>72</v>
      </c>
    </row>
    <row r="44">
      <c r="A44" s="30">
        <v>1.0</v>
      </c>
      <c r="B44" s="30" t="s">
        <v>73</v>
      </c>
      <c r="C44" s="31" t="s">
        <v>74</v>
      </c>
      <c r="D44" s="31" t="s">
        <v>75</v>
      </c>
    </row>
    <row r="45">
      <c r="A45" s="30">
        <v>1.0</v>
      </c>
      <c r="B45" s="30" t="s">
        <v>76</v>
      </c>
      <c r="C45" s="31" t="s">
        <v>77</v>
      </c>
      <c r="D45" s="31" t="s">
        <v>78</v>
      </c>
    </row>
    <row r="46">
      <c r="A46" s="30">
        <v>1.0</v>
      </c>
      <c r="B46" s="30" t="s">
        <v>79</v>
      </c>
      <c r="C46" s="31" t="s">
        <v>80</v>
      </c>
      <c r="D46" s="31" t="s">
        <v>81</v>
      </c>
    </row>
    <row r="47">
      <c r="A47" s="30">
        <v>1.0</v>
      </c>
      <c r="B47" s="30" t="s">
        <v>82</v>
      </c>
      <c r="C47" s="31" t="s">
        <v>83</v>
      </c>
      <c r="D47" s="31" t="s">
        <v>84</v>
      </c>
    </row>
    <row r="48">
      <c r="A48" s="30">
        <v>1.0</v>
      </c>
      <c r="B48" s="30" t="s">
        <v>85</v>
      </c>
      <c r="C48" s="31" t="s">
        <v>86</v>
      </c>
      <c r="D48" s="31" t="s">
        <v>87</v>
      </c>
    </row>
    <row r="49">
      <c r="A49" s="30">
        <v>1.0</v>
      </c>
      <c r="B49" s="30" t="s">
        <v>88</v>
      </c>
      <c r="C49" s="31" t="s">
        <v>89</v>
      </c>
      <c r="D49" s="31" t="s">
        <v>90</v>
      </c>
    </row>
    <row r="50">
      <c r="A50" s="30">
        <v>1.0</v>
      </c>
      <c r="B50" s="30" t="s">
        <v>91</v>
      </c>
      <c r="C50" s="31" t="s">
        <v>92</v>
      </c>
      <c r="D50" s="31" t="s">
        <v>93</v>
      </c>
    </row>
    <row r="51">
      <c r="A51" s="30">
        <v>1.0</v>
      </c>
      <c r="B51" s="30" t="s">
        <v>94</v>
      </c>
      <c r="C51" s="31" t="s">
        <v>95</v>
      </c>
      <c r="D51" s="31" t="s">
        <v>96</v>
      </c>
    </row>
    <row r="52">
      <c r="A52" s="30">
        <v>1.0</v>
      </c>
      <c r="B52" s="30" t="s">
        <v>97</v>
      </c>
      <c r="C52" s="31" t="s">
        <v>98</v>
      </c>
      <c r="D52" s="31" t="s">
        <v>99</v>
      </c>
    </row>
    <row r="53">
      <c r="A53" s="30">
        <v>1.0</v>
      </c>
      <c r="B53" s="30" t="s">
        <v>100</v>
      </c>
      <c r="C53" s="31" t="s">
        <v>101</v>
      </c>
      <c r="D53" s="31" t="s">
        <v>102</v>
      </c>
    </row>
    <row r="54">
      <c r="A54" s="30">
        <v>1.0</v>
      </c>
      <c r="B54" s="30" t="s">
        <v>103</v>
      </c>
      <c r="C54" s="31" t="s">
        <v>104</v>
      </c>
      <c r="D54" s="31" t="s">
        <v>105</v>
      </c>
    </row>
    <row r="55">
      <c r="A55" s="30">
        <v>1.0</v>
      </c>
      <c r="B55" s="30" t="s">
        <v>106</v>
      </c>
      <c r="C55" s="31" t="s">
        <v>107</v>
      </c>
      <c r="D55" s="31" t="s">
        <v>108</v>
      </c>
    </row>
    <row r="57">
      <c r="A57" s="32"/>
      <c r="B57" s="33" t="s">
        <v>109</v>
      </c>
      <c r="C57" s="29" t="s">
        <v>60</v>
      </c>
      <c r="D57" s="29" t="s">
        <v>61</v>
      </c>
    </row>
    <row r="58">
      <c r="A58" s="34">
        <v>1.0</v>
      </c>
      <c r="B58" s="34" t="s">
        <v>110</v>
      </c>
      <c r="C58" s="31" t="s">
        <v>111</v>
      </c>
      <c r="D58" s="31" t="s">
        <v>112</v>
      </c>
    </row>
    <row r="59">
      <c r="A59" s="34">
        <v>1.0</v>
      </c>
      <c r="B59" s="34" t="s">
        <v>113</v>
      </c>
      <c r="C59" s="31" t="s">
        <v>114</v>
      </c>
      <c r="D59" s="31" t="s">
        <v>115</v>
      </c>
    </row>
    <row r="60">
      <c r="A60" s="34">
        <v>1.0</v>
      </c>
      <c r="B60" s="34" t="s">
        <v>116</v>
      </c>
      <c r="C60" s="31" t="s">
        <v>117</v>
      </c>
      <c r="D60" s="31" t="s">
        <v>118</v>
      </c>
    </row>
    <row r="61">
      <c r="A61" s="34">
        <v>1.0</v>
      </c>
      <c r="B61" s="34" t="s">
        <v>119</v>
      </c>
      <c r="C61" s="31" t="s">
        <v>120</v>
      </c>
      <c r="D61" s="31" t="s">
        <v>121</v>
      </c>
    </row>
    <row r="62">
      <c r="A62" s="34">
        <v>1.0</v>
      </c>
      <c r="B62" s="34" t="s">
        <v>122</v>
      </c>
      <c r="C62" s="31" t="s">
        <v>123</v>
      </c>
      <c r="D62" s="31" t="s">
        <v>124</v>
      </c>
      <c r="E62" s="35"/>
    </row>
    <row r="63">
      <c r="A63" s="34">
        <v>1.0</v>
      </c>
      <c r="B63" s="34" t="s">
        <v>125</v>
      </c>
      <c r="C63" s="31" t="s">
        <v>126</v>
      </c>
      <c r="D63" s="31" t="s">
        <v>127</v>
      </c>
    </row>
    <row r="64">
      <c r="A64" s="34">
        <v>1.0</v>
      </c>
      <c r="B64" s="34" t="s">
        <v>128</v>
      </c>
      <c r="C64" s="31" t="s">
        <v>129</v>
      </c>
      <c r="D64" s="31" t="s">
        <v>130</v>
      </c>
    </row>
    <row r="65">
      <c r="A65" s="34">
        <v>1.0</v>
      </c>
      <c r="B65" s="34" t="s">
        <v>131</v>
      </c>
      <c r="C65" s="31" t="s">
        <v>20</v>
      </c>
      <c r="D65" s="31" t="s">
        <v>20</v>
      </c>
    </row>
    <row r="66">
      <c r="A66" s="34">
        <v>1.0</v>
      </c>
      <c r="B66" s="34" t="s">
        <v>132</v>
      </c>
      <c r="C66" s="31" t="s">
        <v>133</v>
      </c>
      <c r="D66" s="31" t="s">
        <v>134</v>
      </c>
    </row>
    <row r="67">
      <c r="A67" s="34">
        <v>1.0</v>
      </c>
      <c r="B67" s="34" t="s">
        <v>135</v>
      </c>
      <c r="C67" s="31" t="s">
        <v>136</v>
      </c>
      <c r="D67" s="31" t="s">
        <v>137</v>
      </c>
    </row>
    <row r="68">
      <c r="A68" s="34">
        <v>1.0</v>
      </c>
      <c r="B68" s="34" t="s">
        <v>138</v>
      </c>
      <c r="C68" s="31" t="s">
        <v>139</v>
      </c>
      <c r="D68" s="31" t="s">
        <v>140</v>
      </c>
    </row>
    <row r="69">
      <c r="A69" s="34">
        <v>1.0</v>
      </c>
      <c r="B69" s="34" t="s">
        <v>141</v>
      </c>
      <c r="C69" s="31" t="s">
        <v>142</v>
      </c>
      <c r="D69" s="31" t="s">
        <v>143</v>
      </c>
    </row>
    <row r="70">
      <c r="A70" s="34">
        <v>1.0</v>
      </c>
      <c r="B70" s="34" t="s">
        <v>144</v>
      </c>
      <c r="C70" s="31" t="s">
        <v>145</v>
      </c>
      <c r="D70" s="31" t="s">
        <v>146</v>
      </c>
    </row>
    <row r="71">
      <c r="A71" s="34">
        <v>1.0</v>
      </c>
      <c r="B71" s="34" t="s">
        <v>147</v>
      </c>
      <c r="C71" s="31" t="s">
        <v>148</v>
      </c>
      <c r="D71" s="31" t="s">
        <v>149</v>
      </c>
    </row>
    <row r="72">
      <c r="A72" s="36"/>
      <c r="B72" s="36"/>
    </row>
    <row r="73">
      <c r="A73" s="1"/>
      <c r="B73" s="37" t="s">
        <v>150</v>
      </c>
      <c r="C73" s="37" t="s">
        <v>60</v>
      </c>
      <c r="D73" s="37" t="s">
        <v>61</v>
      </c>
    </row>
    <row r="74">
      <c r="A74" s="38">
        <v>1.0</v>
      </c>
      <c r="B74" s="38" t="s">
        <v>151</v>
      </c>
      <c r="C74" s="39" t="s">
        <v>152</v>
      </c>
      <c r="D74" s="39" t="s">
        <v>153</v>
      </c>
    </row>
    <row r="75">
      <c r="A75" s="38">
        <v>1.0</v>
      </c>
      <c r="B75" s="38" t="s">
        <v>154</v>
      </c>
      <c r="C75" s="39" t="s">
        <v>155</v>
      </c>
      <c r="D75" s="39" t="s">
        <v>156</v>
      </c>
    </row>
    <row r="76">
      <c r="A76" s="38">
        <v>1.0</v>
      </c>
      <c r="B76" s="38" t="s">
        <v>157</v>
      </c>
      <c r="C76" s="39" t="s">
        <v>158</v>
      </c>
      <c r="D76" s="39" t="s">
        <v>159</v>
      </c>
    </row>
    <row r="77">
      <c r="A77" s="38">
        <v>1.0</v>
      </c>
      <c r="B77" s="38" t="s">
        <v>160</v>
      </c>
      <c r="C77" s="39" t="s">
        <v>161</v>
      </c>
      <c r="D77" s="39" t="s">
        <v>162</v>
      </c>
    </row>
    <row r="78">
      <c r="A78" s="38">
        <v>1.0</v>
      </c>
      <c r="B78" s="38" t="s">
        <v>163</v>
      </c>
      <c r="C78" s="39" t="s">
        <v>164</v>
      </c>
      <c r="D78" s="39" t="s">
        <v>165</v>
      </c>
    </row>
    <row r="79">
      <c r="A79" s="38">
        <v>1.0</v>
      </c>
      <c r="B79" s="38" t="s">
        <v>166</v>
      </c>
      <c r="C79" s="39" t="s">
        <v>167</v>
      </c>
      <c r="D79" s="39" t="s">
        <v>168</v>
      </c>
    </row>
    <row r="80">
      <c r="A80" s="38">
        <v>1.0</v>
      </c>
      <c r="B80" s="38" t="s">
        <v>169</v>
      </c>
      <c r="C80" s="39" t="s">
        <v>170</v>
      </c>
      <c r="D80" s="39" t="s">
        <v>171</v>
      </c>
    </row>
    <row r="81">
      <c r="A81" s="38">
        <v>1.0</v>
      </c>
      <c r="B81" s="38" t="s">
        <v>172</v>
      </c>
      <c r="C81" s="39" t="s">
        <v>173</v>
      </c>
      <c r="D81" s="39" t="s">
        <v>174</v>
      </c>
    </row>
    <row r="82">
      <c r="A82" s="38">
        <v>1.0</v>
      </c>
      <c r="B82" s="38" t="s">
        <v>175</v>
      </c>
      <c r="C82" s="39" t="s">
        <v>176</v>
      </c>
      <c r="D82" s="39" t="s">
        <v>177</v>
      </c>
    </row>
    <row r="83">
      <c r="A83" s="38">
        <v>1.0</v>
      </c>
      <c r="B83" s="38" t="s">
        <v>178</v>
      </c>
      <c r="C83" s="39" t="s">
        <v>179</v>
      </c>
      <c r="D83" s="39" t="s">
        <v>180</v>
      </c>
    </row>
    <row r="84">
      <c r="A84" s="38">
        <v>1.0</v>
      </c>
      <c r="B84" s="38" t="s">
        <v>181</v>
      </c>
      <c r="C84" s="39" t="s">
        <v>182</v>
      </c>
      <c r="D84" s="39" t="s">
        <v>180</v>
      </c>
    </row>
    <row r="86">
      <c r="A86" s="32"/>
      <c r="B86" s="33" t="s">
        <v>183</v>
      </c>
      <c r="C86" s="33" t="s">
        <v>60</v>
      </c>
      <c r="D86" s="33" t="s">
        <v>184</v>
      </c>
    </row>
    <row r="87">
      <c r="A87" s="40">
        <v>1.0</v>
      </c>
      <c r="B87" s="40" t="s">
        <v>185</v>
      </c>
      <c r="C87" s="41" t="s">
        <v>186</v>
      </c>
      <c r="D87" s="42" t="s">
        <v>187</v>
      </c>
    </row>
    <row r="88">
      <c r="A88" s="40">
        <v>1.0</v>
      </c>
      <c r="B88" s="40" t="s">
        <v>188</v>
      </c>
      <c r="C88" s="41" t="s">
        <v>189</v>
      </c>
      <c r="D88" s="42" t="s">
        <v>190</v>
      </c>
    </row>
    <row r="89">
      <c r="A89" s="40">
        <v>1.0</v>
      </c>
      <c r="B89" s="40" t="s">
        <v>191</v>
      </c>
      <c r="C89" s="41" t="s">
        <v>192</v>
      </c>
      <c r="D89" s="42" t="s">
        <v>193</v>
      </c>
    </row>
    <row r="90">
      <c r="A90" s="40">
        <v>1.0</v>
      </c>
      <c r="B90" s="40" t="s">
        <v>194</v>
      </c>
      <c r="C90" s="41" t="s">
        <v>195</v>
      </c>
      <c r="D90" s="42" t="s">
        <v>196</v>
      </c>
    </row>
    <row r="91">
      <c r="A91" s="40">
        <v>1.0</v>
      </c>
      <c r="B91" s="40" t="s">
        <v>197</v>
      </c>
      <c r="C91" s="40" t="s">
        <v>63</v>
      </c>
      <c r="D91" s="40" t="s">
        <v>63</v>
      </c>
    </row>
    <row r="92">
      <c r="A92" s="40">
        <v>1.0</v>
      </c>
      <c r="B92" s="40" t="s">
        <v>62</v>
      </c>
      <c r="C92" s="40" t="s">
        <v>63</v>
      </c>
      <c r="D92" s="40" t="s">
        <v>63</v>
      </c>
    </row>
    <row r="93">
      <c r="A93" s="40">
        <v>1.0</v>
      </c>
      <c r="B93" s="40" t="s">
        <v>198</v>
      </c>
      <c r="C93" s="40" t="s">
        <v>63</v>
      </c>
      <c r="D93" s="40" t="s">
        <v>63</v>
      </c>
    </row>
    <row r="94">
      <c r="A94" s="40">
        <v>1.0</v>
      </c>
      <c r="B94" s="40" t="s">
        <v>199</v>
      </c>
      <c r="C94" s="40" t="s">
        <v>63</v>
      </c>
      <c r="D94" s="40" t="s">
        <v>63</v>
      </c>
    </row>
    <row r="95">
      <c r="A95" s="40">
        <v>1.0</v>
      </c>
      <c r="B95" s="40" t="s">
        <v>200</v>
      </c>
      <c r="C95" s="41" t="s">
        <v>201</v>
      </c>
      <c r="D95" s="42" t="s">
        <v>202</v>
      </c>
    </row>
    <row r="96">
      <c r="A96" s="40">
        <v>1.0</v>
      </c>
      <c r="B96" s="40" t="s">
        <v>203</v>
      </c>
      <c r="C96" s="40" t="s">
        <v>63</v>
      </c>
      <c r="D96" s="40" t="s">
        <v>63</v>
      </c>
    </row>
    <row r="97">
      <c r="A97" s="40">
        <v>1.0</v>
      </c>
      <c r="B97" s="40" t="s">
        <v>204</v>
      </c>
      <c r="C97" s="41" t="s">
        <v>205</v>
      </c>
      <c r="D97" s="42" t="s">
        <v>206</v>
      </c>
    </row>
    <row r="98">
      <c r="A98" s="40">
        <v>1.0</v>
      </c>
      <c r="B98" s="40" t="s">
        <v>207</v>
      </c>
      <c r="C98" s="40" t="s">
        <v>63</v>
      </c>
      <c r="D98" s="40" t="s">
        <v>63</v>
      </c>
    </row>
    <row r="99">
      <c r="A99" s="40">
        <v>1.0</v>
      </c>
      <c r="B99" s="40" t="s">
        <v>208</v>
      </c>
      <c r="C99" s="40" t="s">
        <v>63</v>
      </c>
      <c r="D99" s="40" t="s">
        <v>63</v>
      </c>
    </row>
    <row r="100">
      <c r="A100" s="40">
        <v>1.0</v>
      </c>
      <c r="B100" s="40" t="s">
        <v>73</v>
      </c>
      <c r="C100" s="40" t="s">
        <v>63</v>
      </c>
      <c r="D100" s="40" t="s">
        <v>63</v>
      </c>
    </row>
    <row r="101">
      <c r="A101" s="40">
        <v>1.0</v>
      </c>
      <c r="B101" s="40" t="s">
        <v>209</v>
      </c>
      <c r="C101" s="40" t="s">
        <v>63</v>
      </c>
      <c r="D101" s="40" t="s">
        <v>63</v>
      </c>
    </row>
    <row r="102">
      <c r="A102" s="40">
        <v>1.0</v>
      </c>
      <c r="B102" s="40" t="s">
        <v>210</v>
      </c>
      <c r="C102" s="40" t="s">
        <v>63</v>
      </c>
      <c r="D102" s="40" t="s">
        <v>63</v>
      </c>
    </row>
    <row r="103">
      <c r="A103" s="40">
        <v>1.0</v>
      </c>
      <c r="B103" s="40" t="s">
        <v>79</v>
      </c>
      <c r="C103" s="40" t="s">
        <v>63</v>
      </c>
      <c r="D103" s="40" t="s">
        <v>63</v>
      </c>
    </row>
    <row r="104">
      <c r="A104" s="40">
        <v>1.0</v>
      </c>
      <c r="B104" s="43" t="s">
        <v>82</v>
      </c>
      <c r="C104" s="40" t="s">
        <v>211</v>
      </c>
      <c r="D104" s="42" t="s">
        <v>212</v>
      </c>
    </row>
    <row r="105">
      <c r="A105" s="40">
        <v>1.0</v>
      </c>
      <c r="B105" s="40" t="s">
        <v>85</v>
      </c>
      <c r="C105" s="41" t="s">
        <v>213</v>
      </c>
      <c r="D105" s="42" t="s">
        <v>214</v>
      </c>
    </row>
    <row r="106">
      <c r="A106" s="40">
        <v>1.0</v>
      </c>
      <c r="B106" s="40" t="s">
        <v>215</v>
      </c>
      <c r="C106" s="40" t="s">
        <v>63</v>
      </c>
      <c r="D106" s="40" t="s">
        <v>63</v>
      </c>
    </row>
    <row r="107">
      <c r="A107" s="40">
        <v>1.0</v>
      </c>
      <c r="B107" s="40" t="s">
        <v>216</v>
      </c>
      <c r="C107" s="40" t="s">
        <v>63</v>
      </c>
      <c r="D107" s="40" t="s">
        <v>63</v>
      </c>
    </row>
    <row r="108">
      <c r="A108" s="40">
        <v>1.0</v>
      </c>
      <c r="B108" s="40" t="s">
        <v>217</v>
      </c>
      <c r="C108" s="40" t="s">
        <v>63</v>
      </c>
      <c r="D108" s="40" t="s">
        <v>63</v>
      </c>
    </row>
    <row r="109">
      <c r="A109" s="40">
        <v>1.0</v>
      </c>
      <c r="B109" s="40" t="s">
        <v>218</v>
      </c>
      <c r="C109" s="40" t="s">
        <v>63</v>
      </c>
      <c r="D109" s="40" t="s">
        <v>63</v>
      </c>
    </row>
    <row r="110">
      <c r="A110" s="40">
        <v>1.0</v>
      </c>
      <c r="B110" s="40" t="s">
        <v>91</v>
      </c>
      <c r="C110" s="40" t="s">
        <v>63</v>
      </c>
      <c r="D110" s="40" t="s">
        <v>63</v>
      </c>
    </row>
    <row r="111">
      <c r="A111" s="40">
        <v>1.0</v>
      </c>
      <c r="B111" s="40" t="s">
        <v>219</v>
      </c>
      <c r="C111" s="41" t="s">
        <v>220</v>
      </c>
      <c r="D111" s="42" t="s">
        <v>221</v>
      </c>
    </row>
    <row r="112">
      <c r="A112" s="40">
        <v>1.0</v>
      </c>
      <c r="B112" s="40" t="s">
        <v>222</v>
      </c>
      <c r="C112" s="40" t="s">
        <v>63</v>
      </c>
      <c r="D112" s="40" t="s">
        <v>63</v>
      </c>
    </row>
    <row r="113">
      <c r="A113" s="40">
        <v>1.0</v>
      </c>
      <c r="B113" s="40" t="s">
        <v>97</v>
      </c>
      <c r="C113" s="41" t="s">
        <v>223</v>
      </c>
      <c r="D113" s="42" t="s">
        <v>224</v>
      </c>
    </row>
    <row r="114">
      <c r="A114" s="40">
        <v>1.0</v>
      </c>
      <c r="B114" s="40" t="s">
        <v>225</v>
      </c>
      <c r="C114" s="40" t="s">
        <v>63</v>
      </c>
      <c r="D114" s="40" t="s">
        <v>63</v>
      </c>
    </row>
    <row r="115">
      <c r="A115" s="40">
        <v>1.0</v>
      </c>
      <c r="B115" s="40" t="s">
        <v>226</v>
      </c>
      <c r="C115" s="41" t="s">
        <v>227</v>
      </c>
      <c r="D115" s="42" t="s">
        <v>228</v>
      </c>
    </row>
    <row r="116">
      <c r="A116" s="40">
        <v>1.0</v>
      </c>
      <c r="B116" s="40" t="s">
        <v>229</v>
      </c>
      <c r="C116" s="41" t="s">
        <v>230</v>
      </c>
      <c r="D116" s="42" t="s">
        <v>231</v>
      </c>
    </row>
    <row r="117">
      <c r="A117" s="40">
        <v>1.0</v>
      </c>
      <c r="B117" s="40" t="s">
        <v>232</v>
      </c>
      <c r="C117" s="40" t="s">
        <v>63</v>
      </c>
      <c r="D117" s="40" t="s">
        <v>63</v>
      </c>
    </row>
    <row r="118">
      <c r="A118" s="40">
        <v>1.0</v>
      </c>
      <c r="B118" s="40" t="s">
        <v>106</v>
      </c>
      <c r="C118" s="40" t="s">
        <v>233</v>
      </c>
      <c r="D118" s="42" t="s">
        <v>234</v>
      </c>
    </row>
    <row r="120">
      <c r="A120" s="32"/>
      <c r="B120" s="33" t="s">
        <v>235</v>
      </c>
      <c r="C120" s="33" t="s">
        <v>60</v>
      </c>
      <c r="D120" s="33" t="s">
        <v>184</v>
      </c>
    </row>
    <row r="121">
      <c r="A121" s="40">
        <v>1.0</v>
      </c>
      <c r="B121" s="40" t="s">
        <v>110</v>
      </c>
      <c r="C121" s="41" t="s">
        <v>236</v>
      </c>
      <c r="D121" s="42" t="s">
        <v>237</v>
      </c>
    </row>
    <row r="122">
      <c r="A122" s="40">
        <v>1.0</v>
      </c>
      <c r="B122" s="43" t="s">
        <v>238</v>
      </c>
      <c r="C122" s="41" t="s">
        <v>239</v>
      </c>
      <c r="D122" s="42" t="s">
        <v>240</v>
      </c>
    </row>
    <row r="123">
      <c r="A123" s="40">
        <v>1.0</v>
      </c>
      <c r="B123" s="40" t="s">
        <v>113</v>
      </c>
      <c r="C123" s="41" t="s">
        <v>241</v>
      </c>
      <c r="D123" s="42" t="s">
        <v>242</v>
      </c>
    </row>
    <row r="124">
      <c r="A124" s="40">
        <v>1.0</v>
      </c>
      <c r="B124" s="40" t="s">
        <v>116</v>
      </c>
      <c r="C124" s="40" t="s">
        <v>63</v>
      </c>
      <c r="D124" s="40" t="s">
        <v>63</v>
      </c>
    </row>
    <row r="125">
      <c r="A125" s="40">
        <v>1.0</v>
      </c>
      <c r="B125" s="40" t="s">
        <v>125</v>
      </c>
      <c r="C125" s="40" t="s">
        <v>63</v>
      </c>
      <c r="D125" s="40" t="s">
        <v>63</v>
      </c>
    </row>
    <row r="126">
      <c r="A126" s="40">
        <v>1.0</v>
      </c>
      <c r="B126" s="40" t="s">
        <v>243</v>
      </c>
      <c r="C126" s="40" t="s">
        <v>63</v>
      </c>
      <c r="D126" s="40" t="s">
        <v>63</v>
      </c>
    </row>
    <row r="127">
      <c r="A127" s="40">
        <v>1.0</v>
      </c>
      <c r="B127" s="41" t="s">
        <v>128</v>
      </c>
      <c r="C127" s="41" t="s">
        <v>244</v>
      </c>
      <c r="D127" s="42" t="s">
        <v>245</v>
      </c>
    </row>
    <row r="128">
      <c r="A128" s="40">
        <v>1.0</v>
      </c>
      <c r="B128" s="40" t="s">
        <v>246</v>
      </c>
      <c r="C128" s="40" t="s">
        <v>63</v>
      </c>
      <c r="D128" s="40" t="s">
        <v>63</v>
      </c>
    </row>
    <row r="129">
      <c r="A129" s="40">
        <v>1.0</v>
      </c>
      <c r="B129" s="40" t="s">
        <v>131</v>
      </c>
      <c r="C129" s="40" t="s">
        <v>63</v>
      </c>
      <c r="D129" s="40" t="s">
        <v>63</v>
      </c>
    </row>
    <row r="130">
      <c r="A130" s="40">
        <v>1.0</v>
      </c>
      <c r="B130" s="40" t="s">
        <v>247</v>
      </c>
      <c r="C130" s="40" t="s">
        <v>63</v>
      </c>
      <c r="D130" s="40" t="s">
        <v>63</v>
      </c>
    </row>
    <row r="131">
      <c r="A131" s="40">
        <v>1.0</v>
      </c>
      <c r="B131" s="40" t="s">
        <v>138</v>
      </c>
      <c r="C131" s="40" t="s">
        <v>63</v>
      </c>
      <c r="D131" s="40" t="s">
        <v>63</v>
      </c>
    </row>
    <row r="132">
      <c r="A132" s="40">
        <v>1.0</v>
      </c>
      <c r="B132" s="40" t="s">
        <v>141</v>
      </c>
      <c r="C132" s="44"/>
      <c r="D132" s="44"/>
    </row>
    <row r="133">
      <c r="A133" s="40"/>
      <c r="B133" s="44"/>
      <c r="C133" s="44"/>
      <c r="D133" s="44"/>
    </row>
    <row r="134">
      <c r="A134" s="40"/>
      <c r="B134" s="33" t="s">
        <v>248</v>
      </c>
      <c r="C134" s="33" t="s">
        <v>60</v>
      </c>
      <c r="D134" s="33" t="s">
        <v>61</v>
      </c>
    </row>
    <row r="135">
      <c r="A135" s="40">
        <v>1.0</v>
      </c>
      <c r="B135" s="40" t="s">
        <v>249</v>
      </c>
      <c r="C135" s="40" t="s">
        <v>63</v>
      </c>
      <c r="D135" s="40" t="s">
        <v>63</v>
      </c>
    </row>
    <row r="136">
      <c r="A136" s="40">
        <v>1.0</v>
      </c>
      <c r="B136" s="43" t="s">
        <v>154</v>
      </c>
      <c r="C136" s="41" t="s">
        <v>250</v>
      </c>
      <c r="D136" s="42" t="s">
        <v>251</v>
      </c>
    </row>
    <row r="137">
      <c r="A137" s="40">
        <v>1.0</v>
      </c>
      <c r="B137" s="40" t="s">
        <v>157</v>
      </c>
      <c r="C137" s="41" t="s">
        <v>252</v>
      </c>
      <c r="D137" s="42" t="s">
        <v>253</v>
      </c>
    </row>
    <row r="138">
      <c r="A138" s="40">
        <v>1.0</v>
      </c>
      <c r="B138" s="40" t="s">
        <v>254</v>
      </c>
      <c r="C138" s="41" t="s">
        <v>255</v>
      </c>
      <c r="D138" s="42" t="s">
        <v>256</v>
      </c>
    </row>
    <row r="139">
      <c r="A139" s="40">
        <v>1.0</v>
      </c>
      <c r="B139" s="40" t="s">
        <v>257</v>
      </c>
      <c r="C139" s="40" t="s">
        <v>63</v>
      </c>
      <c r="D139" s="40" t="s">
        <v>63</v>
      </c>
    </row>
    <row r="140">
      <c r="A140" s="40">
        <v>1.0</v>
      </c>
      <c r="B140" s="40" t="s">
        <v>258</v>
      </c>
      <c r="C140" s="41" t="s">
        <v>259</v>
      </c>
      <c r="D140" s="42" t="s">
        <v>260</v>
      </c>
    </row>
    <row r="141">
      <c r="A141" s="40">
        <v>1.0</v>
      </c>
      <c r="B141" s="40" t="s">
        <v>163</v>
      </c>
      <c r="C141" s="41" t="s">
        <v>261</v>
      </c>
      <c r="D141" s="42" t="s">
        <v>262</v>
      </c>
    </row>
    <row r="142">
      <c r="A142" s="40">
        <v>1.0</v>
      </c>
      <c r="B142" s="40" t="s">
        <v>166</v>
      </c>
      <c r="C142" s="40" t="s">
        <v>63</v>
      </c>
      <c r="D142" s="40" t="s">
        <v>63</v>
      </c>
    </row>
    <row r="143">
      <c r="A143" s="40">
        <v>1.0</v>
      </c>
      <c r="B143" s="40" t="s">
        <v>169</v>
      </c>
      <c r="C143" s="41" t="s">
        <v>263</v>
      </c>
      <c r="D143" s="42" t="s">
        <v>264</v>
      </c>
    </row>
    <row r="144">
      <c r="A144" s="40">
        <v>1.0</v>
      </c>
      <c r="B144" s="40" t="s">
        <v>265</v>
      </c>
      <c r="C144" s="40" t="s">
        <v>63</v>
      </c>
      <c r="D144" s="40" t="s">
        <v>63</v>
      </c>
    </row>
    <row r="145">
      <c r="A145" s="40">
        <v>1.0</v>
      </c>
      <c r="B145" s="40" t="s">
        <v>172</v>
      </c>
      <c r="C145" s="40" t="s">
        <v>63</v>
      </c>
      <c r="D145" s="40" t="s">
        <v>63</v>
      </c>
    </row>
    <row r="146">
      <c r="A146" s="40">
        <v>1.0</v>
      </c>
      <c r="B146" s="40" t="s">
        <v>175</v>
      </c>
      <c r="C146" s="41" t="s">
        <v>266</v>
      </c>
      <c r="D146" s="42" t="s">
        <v>267</v>
      </c>
    </row>
    <row r="147">
      <c r="A147" s="40">
        <v>1.0</v>
      </c>
      <c r="B147" s="40" t="s">
        <v>178</v>
      </c>
      <c r="C147" s="40" t="s">
        <v>63</v>
      </c>
      <c r="D147" s="40" t="s">
        <v>63</v>
      </c>
    </row>
    <row r="148">
      <c r="A148" s="44"/>
      <c r="B148" s="44"/>
      <c r="C148" s="44"/>
      <c r="D148" s="44"/>
    </row>
    <row r="149">
      <c r="A149" s="45">
        <f>SUM(A30:A147)</f>
        <v>98</v>
      </c>
    </row>
  </sheetData>
  <hyperlinks>
    <hyperlink r:id="rId2" ref="H2"/>
    <hyperlink r:id="rId3" ref="I2"/>
    <hyperlink r:id="rId4" ref="H3"/>
    <hyperlink r:id="rId5" ref="H4"/>
    <hyperlink r:id="rId6" ref="I4"/>
    <hyperlink r:id="rId7" ref="H5"/>
    <hyperlink r:id="rId8" location=".W1YKO9hKh-U" ref="H6"/>
    <hyperlink r:id="rId9" ref="I6"/>
    <hyperlink r:id="rId10" ref="H8"/>
    <hyperlink r:id="rId11" ref="H11"/>
    <hyperlink r:id="rId12" ref="H13"/>
    <hyperlink r:id="rId13" ref="H14"/>
    <hyperlink r:id="rId14" ref="D87"/>
    <hyperlink r:id="rId15" ref="D88"/>
    <hyperlink r:id="rId16" ref="D89"/>
    <hyperlink r:id="rId17" ref="D90"/>
    <hyperlink r:id="rId18" ref="D95"/>
    <hyperlink r:id="rId19" ref="D97"/>
    <hyperlink r:id="rId20" ref="D104"/>
    <hyperlink r:id="rId21" ref="D105"/>
    <hyperlink r:id="rId22" ref="D111"/>
    <hyperlink r:id="rId23" ref="D113"/>
    <hyperlink r:id="rId24" ref="D115"/>
    <hyperlink r:id="rId25" ref="D116"/>
    <hyperlink r:id="rId26" ref="D118"/>
    <hyperlink r:id="rId27" ref="D121"/>
    <hyperlink r:id="rId28" ref="D122"/>
    <hyperlink r:id="rId29" ref="D123"/>
    <hyperlink r:id="rId30" ref="D127"/>
    <hyperlink r:id="rId31" ref="D136"/>
    <hyperlink r:id="rId32" ref="D137"/>
    <hyperlink r:id="rId33" ref="D138"/>
    <hyperlink r:id="rId34" ref="D140"/>
    <hyperlink r:id="rId35" ref="D141"/>
    <hyperlink r:id="rId36" ref="D143"/>
    <hyperlink r:id="rId37" ref="D146"/>
  </hyperlinks>
  <drawing r:id="rId38"/>
  <legacyDrawing r:id="rId39"/>
</worksheet>
</file>