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ITGuwahati\2023\Journals\UBNIN_Tanmayee\MDPI\Revision2\"/>
    </mc:Choice>
  </mc:AlternateContent>
  <xr:revisionPtr revIDLastSave="0" documentId="13_ncr:1_{E9AFA2DE-BE6D-4DEC-8218-2EEA32463E3B}" xr6:coauthVersionLast="36" xr6:coauthVersionMax="36" xr10:uidLastSave="{00000000-0000-0000-0000-000000000000}"/>
  <bookViews>
    <workbookView xWindow="0" yWindow="0" windowWidth="14380" windowHeight="4740" xr2:uid="{DB24CD4A-982D-4049-90AA-3E221E763A80}"/>
  </bookViews>
  <sheets>
    <sheet name="UBNIN Generation" sheetId="1" r:id="rId1"/>
    <sheet name="Reconstruction of Binary matrix" sheetId="3" r:id="rId2"/>
    <sheet name="Demonstrating Precision Issue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3" l="1"/>
  <c r="E6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E6" i="1"/>
  <c r="E7" i="1"/>
  <c r="E8" i="1"/>
  <c r="E9" i="1"/>
  <c r="E10" i="1"/>
  <c r="E11" i="1"/>
  <c r="E13" i="1"/>
  <c r="E5" i="1"/>
  <c r="D12" i="1"/>
  <c r="E12" i="1" s="1"/>
  <c r="F6" i="4" l="1"/>
  <c r="G7" i="4" s="1"/>
  <c r="F7" i="4"/>
  <c r="G8" i="4" s="1"/>
  <c r="F8" i="4" l="1"/>
  <c r="G9" i="4" s="1"/>
  <c r="F9" i="4" l="1"/>
  <c r="G10" i="4" s="1"/>
  <c r="F10" i="4" l="1"/>
  <c r="F11" i="4" s="1"/>
  <c r="G12" i="4" s="1"/>
  <c r="F12" i="4" l="1"/>
  <c r="F13" i="4" s="1"/>
  <c r="G11" i="4"/>
  <c r="G13" i="4" l="1"/>
  <c r="F14" i="4"/>
  <c r="G14" i="4"/>
  <c r="F15" i="4" l="1"/>
  <c r="G15" i="4"/>
  <c r="G16" i="4" l="1"/>
  <c r="F16" i="4"/>
  <c r="C6" i="1"/>
  <c r="C7" i="1"/>
  <c r="C8" i="1"/>
  <c r="C9" i="1"/>
  <c r="C10" i="1"/>
  <c r="C11" i="1"/>
  <c r="C12" i="1"/>
  <c r="C5" i="1"/>
  <c r="G17" i="4" l="1"/>
  <c r="F17" i="4"/>
  <c r="E6" i="3"/>
  <c r="E7" i="3"/>
  <c r="E8" i="3"/>
  <c r="E9" i="3"/>
  <c r="E10" i="3"/>
  <c r="E11" i="3"/>
  <c r="E12" i="3"/>
  <c r="E13" i="3"/>
  <c r="E5" i="3"/>
  <c r="B6" i="3"/>
  <c r="C6" i="3" s="1"/>
  <c r="F18" i="4" l="1"/>
  <c r="G18" i="4"/>
  <c r="B7" i="3"/>
  <c r="C7" i="3" s="1"/>
  <c r="B8" i="3" s="1"/>
  <c r="C8" i="3" s="1"/>
  <c r="F5" i="1"/>
  <c r="F19" i="4" l="1"/>
  <c r="G19" i="4"/>
  <c r="F6" i="1"/>
  <c r="G7" i="1" s="1"/>
  <c r="G6" i="1"/>
  <c r="B9" i="3"/>
  <c r="C9" i="3" s="1"/>
  <c r="G20" i="4" l="1"/>
  <c r="F20" i="4"/>
  <c r="F7" i="1"/>
  <c r="B10" i="3"/>
  <c r="C10" i="3" s="1"/>
  <c r="G21" i="4" l="1"/>
  <c r="F21" i="4"/>
  <c r="G8" i="1"/>
  <c r="F8" i="1"/>
  <c r="B11" i="3"/>
  <c r="C11" i="3" s="1"/>
  <c r="F22" i="4" l="1"/>
  <c r="G22" i="4"/>
  <c r="F9" i="1"/>
  <c r="G9" i="1"/>
  <c r="B12" i="3"/>
  <c r="C12" i="3" s="1"/>
  <c r="G23" i="4" l="1"/>
  <c r="F23" i="4"/>
  <c r="F10" i="1"/>
  <c r="G10" i="1"/>
  <c r="B13" i="3"/>
  <c r="C13" i="3" s="1"/>
  <c r="G24" i="4" l="1"/>
  <c r="F24" i="4"/>
  <c r="F11" i="1"/>
  <c r="G11" i="1"/>
  <c r="F12" i="1" l="1"/>
  <c r="G13" i="1" s="1"/>
  <c r="G12" i="1"/>
</calcChain>
</file>

<file path=xl/sharedStrings.xml><?xml version="1.0" encoding="utf-8"?>
<sst xmlns="http://schemas.openxmlformats.org/spreadsheetml/2006/main" count="29" uniqueCount="25">
  <si>
    <t>Sum</t>
  </si>
  <si>
    <t>Final UBNIN</t>
  </si>
  <si>
    <t>Reverse algo</t>
  </si>
  <si>
    <t>Reconstruction of binary matrix</t>
  </si>
  <si>
    <t>Base 2(Step 2 Fig. 2)</t>
  </si>
  <si>
    <t>Base 10 (Step 3 Fig. 2)</t>
  </si>
  <si>
    <t>Node Columns</t>
  </si>
  <si>
    <t>1</t>
  </si>
  <si>
    <t>1000011</t>
  </si>
  <si>
    <t>111100</t>
  </si>
  <si>
    <t>10100</t>
  </si>
  <si>
    <t>1101</t>
  </si>
  <si>
    <t>110</t>
  </si>
  <si>
    <t>11</t>
  </si>
  <si>
    <t>Base 2 (Fig 2 Step 2)</t>
  </si>
  <si>
    <t>Base 2(Fig 2, Step 2)</t>
  </si>
  <si>
    <t>UBNIN</t>
  </si>
  <si>
    <t>UBNIN GENERATION</t>
  </si>
  <si>
    <t>Demonstration of Precision Issue in a 20*20 fully connected network (binary matrix)</t>
  </si>
  <si>
    <t>Multiplication factor (1/(2^i))</t>
  </si>
  <si>
    <t xml:space="preserve"> i of Eqn 2</t>
  </si>
  <si>
    <t>Base 10 (Fig.2 step 3) or DEC</t>
  </si>
  <si>
    <t>NODE</t>
  </si>
  <si>
    <t>Base10(Fig.2 step 3) or DEC</t>
  </si>
  <si>
    <t>DEC *1/(2^i)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</si>
</sst>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00000"/>
    <numFmt numFmtId="165" formatCode="0.00000000000000000000"/>
    <numFmt numFmtId="166" formatCode="0.000000000000000000000000000000"/>
  </numFmts>
  <fonts count="10" x14ac:knownFonts="1">
    <font>
      <sz val="12"/>
      <color theme="1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rgb="FF94165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0" borderId="0" xfId="0" applyFill="1"/>
    <xf numFmtId="166" fontId="0" fillId="0" borderId="0" xfId="0" applyNumberFormat="1"/>
    <xf numFmtId="0" fontId="1" fillId="0" borderId="0" xfId="0" applyFont="1"/>
    <xf numFmtId="0" fontId="2" fillId="0" borderId="0" xfId="0" applyFont="1" applyFill="1"/>
    <xf numFmtId="0" fontId="0" fillId="0" borderId="0" xfId="0" applyAlignment="1">
      <alignment horizontal="right"/>
    </xf>
    <xf numFmtId="0" fontId="4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/>
    <xf numFmtId="0" fontId="7" fillId="0" borderId="0" xfId="0" applyFont="1"/>
    <xf numFmtId="0" fontId="9" fillId="0" borderId="0" xfId="0" applyFont="1"/>
    <xf numFmtId="0" fontId="6" fillId="0" borderId="0" xfId="0" applyFont="1"/>
    <xf numFmtId="0" fontId="8" fillId="0" borderId="0" xfId="0" applyFont="1" applyAlignment="1">
      <alignment horizontal="center"/>
    </xf>
    <xf numFmtId="166" fontId="6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416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943160</xdr:colOff>
      <xdr:row>12</xdr:row>
      <xdr:rowOff>102721</xdr:rowOff>
    </xdr:from>
    <xdr:to>
      <xdr:col>8</xdr:col>
      <xdr:colOff>672351</xdr:colOff>
      <xdr:row>12</xdr:row>
      <xdr:rowOff>102721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8330465-FC3B-CA4C-9450-B616EB06E00B}"/>
            </a:ext>
          </a:extLst>
        </xdr:cNvPr>
        <xdr:cNvCxnSpPr/>
      </xdr:nvCxnSpPr>
      <xdr:spPr>
        <a:xfrm flipH="1">
          <a:off x="8376395" y="2773456"/>
          <a:ext cx="150345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803088</xdr:colOff>
      <xdr:row>4</xdr:row>
      <xdr:rowOff>101600</xdr:rowOff>
    </xdr:from>
    <xdr:to>
      <xdr:col>2</xdr:col>
      <xdr:colOff>42334</xdr:colOff>
      <xdr:row>4</xdr:row>
      <xdr:rowOff>102721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D965BE7E-2966-B44F-8740-10D6BD67A2C6}"/>
            </a:ext>
          </a:extLst>
        </xdr:cNvPr>
        <xdr:cNvCxnSpPr/>
      </xdr:nvCxnSpPr>
      <xdr:spPr>
        <a:xfrm flipV="1">
          <a:off x="4994088" y="508000"/>
          <a:ext cx="1415179" cy="112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CAB28-9B18-404E-A66F-A482748F9DBF}">
  <dimension ref="A1:M13"/>
  <sheetViews>
    <sheetView tabSelected="1" zoomScale="120" zoomScaleNormal="120" workbookViewId="0">
      <selection activeCell="F4" sqref="F4"/>
    </sheetView>
  </sheetViews>
  <sheetFormatPr defaultColWidth="10.6640625" defaultRowHeight="15.5" x14ac:dyDescent="0.35"/>
  <cols>
    <col min="1" max="1" width="10.83203125" customWidth="1"/>
    <col min="3" max="3" width="25" customWidth="1"/>
    <col min="4" max="4" width="18" customWidth="1"/>
    <col min="5" max="5" width="26.58203125" customWidth="1"/>
    <col min="6" max="6" width="13.5" customWidth="1"/>
    <col min="7" max="7" width="12.5" customWidth="1"/>
  </cols>
  <sheetData>
    <row r="1" spans="1:13" x14ac:dyDescent="0.35">
      <c r="A1" s="21" t="s">
        <v>17</v>
      </c>
      <c r="B1" s="21"/>
      <c r="C1" s="21"/>
      <c r="D1" s="21"/>
      <c r="E1" s="21"/>
      <c r="F1" s="21"/>
      <c r="G1" s="21"/>
      <c r="H1" s="7"/>
      <c r="I1" s="4"/>
      <c r="J1" s="4"/>
      <c r="K1" s="4"/>
      <c r="L1" s="4"/>
      <c r="M1" s="4"/>
    </row>
    <row r="4" spans="1:13" s="10" customFormat="1" x14ac:dyDescent="0.35">
      <c r="B4" s="12" t="s">
        <v>20</v>
      </c>
      <c r="C4" s="15" t="s">
        <v>19</v>
      </c>
      <c r="D4" s="14" t="s">
        <v>14</v>
      </c>
      <c r="E4" s="11" t="s">
        <v>21</v>
      </c>
      <c r="F4" s="15" t="s">
        <v>24</v>
      </c>
      <c r="G4" s="16" t="s">
        <v>0</v>
      </c>
    </row>
    <row r="5" spans="1:13" x14ac:dyDescent="0.35">
      <c r="B5">
        <v>1</v>
      </c>
      <c r="C5">
        <f>1/2^B5</f>
        <v>0.5</v>
      </c>
      <c r="D5">
        <v>1</v>
      </c>
      <c r="E5">
        <f>BIN2DEC(D5)</f>
        <v>1</v>
      </c>
      <c r="F5">
        <f>E5*C5</f>
        <v>0.5</v>
      </c>
    </row>
    <row r="6" spans="1:13" x14ac:dyDescent="0.35">
      <c r="B6">
        <v>2</v>
      </c>
      <c r="C6">
        <f t="shared" ref="C6:C12" si="0">1/2^B6</f>
        <v>0.25</v>
      </c>
      <c r="D6">
        <v>11</v>
      </c>
      <c r="E6">
        <f t="shared" ref="E6:E13" si="1">BIN2DEC(D6)</f>
        <v>3</v>
      </c>
      <c r="F6">
        <f>C6*(F5+E6)</f>
        <v>0.875</v>
      </c>
      <c r="G6">
        <f>E6+F5</f>
        <v>3.5</v>
      </c>
    </row>
    <row r="7" spans="1:13" x14ac:dyDescent="0.35">
      <c r="B7">
        <v>3</v>
      </c>
      <c r="C7">
        <f t="shared" si="0"/>
        <v>0.125</v>
      </c>
      <c r="D7">
        <v>110</v>
      </c>
      <c r="E7">
        <f t="shared" si="1"/>
        <v>6</v>
      </c>
      <c r="F7">
        <f t="shared" ref="F7:F12" si="2">C7*(E7+F6)</f>
        <v>0.859375</v>
      </c>
      <c r="G7">
        <f t="shared" ref="G7:G13" si="3">E7+F6</f>
        <v>6.875</v>
      </c>
    </row>
    <row r="8" spans="1:13" x14ac:dyDescent="0.35">
      <c r="B8">
        <v>4</v>
      </c>
      <c r="C8">
        <f t="shared" si="0"/>
        <v>6.25E-2</v>
      </c>
      <c r="D8">
        <v>1101</v>
      </c>
      <c r="E8">
        <f t="shared" si="1"/>
        <v>13</v>
      </c>
      <c r="F8">
        <f t="shared" si="2"/>
        <v>0.8662109375</v>
      </c>
      <c r="G8">
        <f t="shared" si="3"/>
        <v>13.859375</v>
      </c>
    </row>
    <row r="9" spans="1:13" x14ac:dyDescent="0.35">
      <c r="B9">
        <v>5</v>
      </c>
      <c r="C9">
        <f t="shared" si="0"/>
        <v>3.125E-2</v>
      </c>
      <c r="D9">
        <v>10100</v>
      </c>
      <c r="E9">
        <f t="shared" si="1"/>
        <v>20</v>
      </c>
      <c r="F9">
        <f t="shared" si="2"/>
        <v>0.652069091796875</v>
      </c>
      <c r="G9">
        <f t="shared" si="3"/>
        <v>20.8662109375</v>
      </c>
    </row>
    <row r="10" spans="1:13" x14ac:dyDescent="0.35">
      <c r="B10">
        <v>6</v>
      </c>
      <c r="C10">
        <f t="shared" si="0"/>
        <v>1.5625E-2</v>
      </c>
      <c r="D10">
        <v>111100</v>
      </c>
      <c r="E10">
        <f t="shared" si="1"/>
        <v>60</v>
      </c>
      <c r="F10">
        <f t="shared" si="2"/>
        <v>0.94768857955932617</v>
      </c>
      <c r="G10">
        <f t="shared" si="3"/>
        <v>60.652069091796875</v>
      </c>
    </row>
    <row r="11" spans="1:13" x14ac:dyDescent="0.35">
      <c r="B11">
        <v>7</v>
      </c>
      <c r="C11">
        <f t="shared" si="0"/>
        <v>7.8125E-3</v>
      </c>
      <c r="D11">
        <v>1000011</v>
      </c>
      <c r="E11">
        <f t="shared" si="1"/>
        <v>67</v>
      </c>
      <c r="F11">
        <f t="shared" si="2"/>
        <v>0.53084131702780724</v>
      </c>
      <c r="G11">
        <f t="shared" si="3"/>
        <v>67.947688579559326</v>
      </c>
    </row>
    <row r="12" spans="1:13" x14ac:dyDescent="0.35">
      <c r="B12">
        <v>8</v>
      </c>
      <c r="C12">
        <f t="shared" si="0"/>
        <v>3.90625E-3</v>
      </c>
      <c r="D12" s="8" t="str">
        <f>TEXT(1,"00000000")</f>
        <v>00000001</v>
      </c>
      <c r="E12">
        <f t="shared" si="1"/>
        <v>1</v>
      </c>
      <c r="F12">
        <f t="shared" si="2"/>
        <v>5.979848894639872E-3</v>
      </c>
      <c r="G12">
        <f t="shared" si="3"/>
        <v>1.5308413170278072</v>
      </c>
    </row>
    <row r="13" spans="1:13" x14ac:dyDescent="0.35">
      <c r="D13">
        <v>101000001</v>
      </c>
      <c r="E13">
        <f t="shared" si="1"/>
        <v>321</v>
      </c>
      <c r="F13" s="4"/>
      <c r="G13" s="3">
        <f t="shared" si="3"/>
        <v>321.00597984889464</v>
      </c>
      <c r="J13" t="s">
        <v>16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D7022-9EEC-D349-98C8-36021235029C}">
  <dimension ref="A1:G26"/>
  <sheetViews>
    <sheetView topLeftCell="B1" zoomScale="174" workbookViewId="0">
      <selection activeCell="G15" sqref="G15"/>
    </sheetView>
  </sheetViews>
  <sheetFormatPr defaultColWidth="10.6640625" defaultRowHeight="15.5" x14ac:dyDescent="0.35"/>
  <cols>
    <col min="1" max="2" width="11" bestFit="1" customWidth="1"/>
    <col min="3" max="3" width="15.83203125" customWidth="1"/>
    <col min="4" max="4" width="21.6640625" customWidth="1"/>
    <col min="5" max="5" width="18.5" customWidth="1"/>
    <col min="6" max="6" width="13.5" customWidth="1"/>
    <col min="7" max="7" width="12.5" customWidth="1"/>
    <col min="8" max="8" width="11" bestFit="1" customWidth="1"/>
    <col min="10" max="11" width="12.1640625" bestFit="1" customWidth="1"/>
    <col min="12" max="12" width="11" bestFit="1" customWidth="1"/>
  </cols>
  <sheetData>
    <row r="1" spans="1:7" x14ac:dyDescent="0.35">
      <c r="A1" s="21" t="s">
        <v>3</v>
      </c>
      <c r="B1" s="21"/>
      <c r="C1" s="21"/>
      <c r="D1" s="21"/>
      <c r="E1" s="21"/>
      <c r="F1" s="21"/>
      <c r="G1" s="21"/>
    </row>
    <row r="4" spans="1:7" s="10" customFormat="1" x14ac:dyDescent="0.35">
      <c r="C4" s="15" t="s">
        <v>2</v>
      </c>
      <c r="D4" s="11" t="s">
        <v>5</v>
      </c>
      <c r="E4" s="14" t="s">
        <v>4</v>
      </c>
      <c r="F4" s="12" t="s">
        <v>6</v>
      </c>
      <c r="G4" s="10" t="s">
        <v>22</v>
      </c>
    </row>
    <row r="5" spans="1:7" x14ac:dyDescent="0.35">
      <c r="A5" s="2" t="s">
        <v>1</v>
      </c>
      <c r="B5" s="4"/>
      <c r="C5" s="3">
        <v>321.00597984889464</v>
      </c>
      <c r="D5" s="13">
        <v>321</v>
      </c>
      <c r="E5" s="8" t="str">
        <f>DEC2BIN(D5)</f>
        <v>101000001</v>
      </c>
      <c r="F5" s="8">
        <v>101000001</v>
      </c>
      <c r="G5">
        <v>10</v>
      </c>
    </row>
    <row r="6" spans="1:7" x14ac:dyDescent="0.35">
      <c r="A6" s="1"/>
      <c r="B6">
        <f>C5-D5</f>
        <v>5.979848894639872E-3</v>
      </c>
      <c r="C6">
        <f>B6*2^8</f>
        <v>1.5308413170278072</v>
      </c>
      <c r="D6" s="13">
        <v>1</v>
      </c>
      <c r="E6" s="8" t="str">
        <f t="shared" ref="E6:E13" si="0">DEC2BIN(D6)</f>
        <v>1</v>
      </c>
      <c r="F6" s="8" t="str">
        <f>TEXT(1,"00000000")</f>
        <v>00000001</v>
      </c>
      <c r="G6">
        <v>9</v>
      </c>
    </row>
    <row r="7" spans="1:7" x14ac:dyDescent="0.35">
      <c r="B7">
        <f t="shared" ref="B7:B13" si="1">C6-D6</f>
        <v>0.53084131702780724</v>
      </c>
      <c r="C7">
        <f>B7*2^7</f>
        <v>67.947688579559326</v>
      </c>
      <c r="D7" s="13">
        <v>67</v>
      </c>
      <c r="E7" s="8" t="str">
        <f t="shared" si="0"/>
        <v>1000011</v>
      </c>
      <c r="F7" s="8" t="s">
        <v>8</v>
      </c>
      <c r="G7">
        <v>8</v>
      </c>
    </row>
    <row r="8" spans="1:7" x14ac:dyDescent="0.35">
      <c r="B8">
        <f t="shared" si="1"/>
        <v>0.94768857955932617</v>
      </c>
      <c r="C8">
        <f>B8*2^6</f>
        <v>60.652069091796875</v>
      </c>
      <c r="D8" s="13">
        <v>60</v>
      </c>
      <c r="E8" s="8" t="str">
        <f t="shared" si="0"/>
        <v>111100</v>
      </c>
      <c r="F8" s="8" t="s">
        <v>9</v>
      </c>
      <c r="G8">
        <v>7</v>
      </c>
    </row>
    <row r="9" spans="1:7" x14ac:dyDescent="0.35">
      <c r="B9">
        <f t="shared" si="1"/>
        <v>0.652069091796875</v>
      </c>
      <c r="C9">
        <f>B9*2^5</f>
        <v>20.8662109375</v>
      </c>
      <c r="D9" s="13">
        <v>20</v>
      </c>
      <c r="E9" s="8" t="str">
        <f t="shared" si="0"/>
        <v>10100</v>
      </c>
      <c r="F9" s="8" t="s">
        <v>10</v>
      </c>
      <c r="G9">
        <v>6</v>
      </c>
    </row>
    <row r="10" spans="1:7" x14ac:dyDescent="0.35">
      <c r="B10">
        <f t="shared" si="1"/>
        <v>0.8662109375</v>
      </c>
      <c r="C10">
        <f>B10*2^4</f>
        <v>13.859375</v>
      </c>
      <c r="D10" s="13">
        <v>13</v>
      </c>
      <c r="E10" s="8" t="str">
        <f t="shared" si="0"/>
        <v>1101</v>
      </c>
      <c r="F10" s="8" t="s">
        <v>11</v>
      </c>
      <c r="G10">
        <v>5</v>
      </c>
    </row>
    <row r="11" spans="1:7" x14ac:dyDescent="0.35">
      <c r="B11">
        <f t="shared" si="1"/>
        <v>0.859375</v>
      </c>
      <c r="C11">
        <f>B11*2^3</f>
        <v>6.875</v>
      </c>
      <c r="D11" s="13">
        <v>6</v>
      </c>
      <c r="E11" s="8" t="str">
        <f t="shared" si="0"/>
        <v>110</v>
      </c>
      <c r="F11" s="8" t="s">
        <v>12</v>
      </c>
      <c r="G11">
        <v>4</v>
      </c>
    </row>
    <row r="12" spans="1:7" x14ac:dyDescent="0.35">
      <c r="B12">
        <f t="shared" si="1"/>
        <v>0.875</v>
      </c>
      <c r="C12">
        <f>B12*2^2</f>
        <v>3.5</v>
      </c>
      <c r="D12" s="13">
        <v>3</v>
      </c>
      <c r="E12" s="8" t="str">
        <f t="shared" si="0"/>
        <v>11</v>
      </c>
      <c r="F12" s="8" t="s">
        <v>13</v>
      </c>
      <c r="G12">
        <v>3</v>
      </c>
    </row>
    <row r="13" spans="1:7" x14ac:dyDescent="0.35">
      <c r="B13">
        <f t="shared" si="1"/>
        <v>0.5</v>
      </c>
      <c r="C13">
        <f>B13*2</f>
        <v>1</v>
      </c>
      <c r="D13" s="13">
        <v>1</v>
      </c>
      <c r="E13" s="8" t="str">
        <f t="shared" si="0"/>
        <v>1</v>
      </c>
      <c r="F13" s="8" t="s">
        <v>7</v>
      </c>
      <c r="G13">
        <v>2</v>
      </c>
    </row>
    <row r="14" spans="1:7" x14ac:dyDescent="0.35">
      <c r="E14" s="4"/>
      <c r="F14" s="4"/>
      <c r="G14" s="4"/>
    </row>
    <row r="15" spans="1:7" x14ac:dyDescent="0.35">
      <c r="E15" s="4"/>
      <c r="F15" s="4"/>
      <c r="G15" s="4"/>
    </row>
    <row r="16" spans="1:7" x14ac:dyDescent="0.35">
      <c r="A16" s="4"/>
      <c r="B16" s="4"/>
      <c r="C16" s="4"/>
      <c r="D16" s="4"/>
      <c r="E16" s="4"/>
      <c r="F16" s="4"/>
      <c r="G16" s="4"/>
    </row>
    <row r="17" spans="1:7" x14ac:dyDescent="0.35">
      <c r="A17" s="4"/>
      <c r="B17" s="4"/>
      <c r="C17" s="4"/>
      <c r="D17" s="4"/>
      <c r="E17" s="4"/>
      <c r="F17" s="4"/>
      <c r="G17" s="4"/>
    </row>
    <row r="18" spans="1:7" x14ac:dyDescent="0.35">
      <c r="A18" s="4"/>
      <c r="B18" s="4"/>
      <c r="C18" s="4"/>
      <c r="D18" s="4"/>
      <c r="E18" s="4"/>
      <c r="F18" s="4"/>
      <c r="G18" s="4"/>
    </row>
    <row r="19" spans="1:7" x14ac:dyDescent="0.35">
      <c r="A19" s="4"/>
      <c r="B19" s="4"/>
      <c r="C19" s="4"/>
      <c r="D19" s="4"/>
      <c r="E19" s="4"/>
      <c r="F19" s="4"/>
      <c r="G19" s="4"/>
    </row>
    <row r="20" spans="1:7" x14ac:dyDescent="0.35">
      <c r="A20" s="4"/>
      <c r="B20" s="4"/>
      <c r="C20" s="4"/>
      <c r="D20" s="4"/>
      <c r="E20" s="4"/>
      <c r="F20" s="4"/>
      <c r="G20" s="4"/>
    </row>
    <row r="21" spans="1:7" x14ac:dyDescent="0.35">
      <c r="A21" s="4"/>
      <c r="B21" s="4"/>
      <c r="C21" s="4"/>
      <c r="D21" s="4"/>
      <c r="E21" s="4"/>
      <c r="F21" s="4"/>
      <c r="G21" s="4"/>
    </row>
    <row r="22" spans="1:7" x14ac:dyDescent="0.35">
      <c r="A22" s="4"/>
      <c r="B22" s="4"/>
      <c r="C22" s="4"/>
      <c r="D22" s="4"/>
      <c r="E22" s="4"/>
      <c r="F22" s="4"/>
      <c r="G22" s="4"/>
    </row>
    <row r="23" spans="1:7" x14ac:dyDescent="0.35">
      <c r="A23" s="4"/>
      <c r="B23" s="4"/>
      <c r="C23" s="4"/>
      <c r="D23" s="4"/>
      <c r="E23" s="4"/>
      <c r="F23" s="4"/>
      <c r="G23" s="4"/>
    </row>
    <row r="24" spans="1:7" x14ac:dyDescent="0.35">
      <c r="A24" s="4"/>
      <c r="B24" s="4"/>
      <c r="C24" s="4"/>
      <c r="D24" s="4"/>
      <c r="E24" s="4"/>
      <c r="F24" s="4"/>
      <c r="G24" s="4"/>
    </row>
    <row r="25" spans="1:7" x14ac:dyDescent="0.35">
      <c r="A25" s="4"/>
      <c r="B25" s="4"/>
      <c r="C25" s="4"/>
      <c r="D25" s="4"/>
      <c r="E25" s="4"/>
      <c r="F25" s="4"/>
      <c r="G25" s="4"/>
    </row>
    <row r="26" spans="1:7" x14ac:dyDescent="0.35">
      <c r="A26" s="4"/>
      <c r="B26" s="4"/>
      <c r="C26" s="4"/>
      <c r="D26" s="4"/>
      <c r="E26" s="4"/>
      <c r="F26" s="4"/>
      <c r="G26" s="4"/>
    </row>
  </sheetData>
  <mergeCells count="1">
    <mergeCell ref="A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65C59-EBA3-1846-9AA4-75B46D336E10}">
  <dimension ref="A2:G24"/>
  <sheetViews>
    <sheetView topLeftCell="C1" zoomScale="120" zoomScaleNormal="120" workbookViewId="0">
      <selection activeCell="H4" sqref="H4"/>
    </sheetView>
  </sheetViews>
  <sheetFormatPr defaultColWidth="10.6640625" defaultRowHeight="15.5" x14ac:dyDescent="0.35"/>
  <cols>
    <col min="1" max="2" width="11" bestFit="1" customWidth="1"/>
    <col min="3" max="3" width="26" customWidth="1"/>
    <col min="4" max="4" width="19.83203125" customWidth="1"/>
    <col min="5" max="5" width="23.1640625" customWidth="1"/>
    <col min="6" max="6" width="35.5" style="5" customWidth="1"/>
    <col min="7" max="8" width="11" bestFit="1" customWidth="1"/>
    <col min="10" max="11" width="12.1640625" bestFit="1" customWidth="1"/>
    <col min="12" max="12" width="11" bestFit="1" customWidth="1"/>
  </cols>
  <sheetData>
    <row r="2" spans="1:7" x14ac:dyDescent="0.35">
      <c r="A2" s="21" t="s">
        <v>18</v>
      </c>
      <c r="B2" s="21"/>
      <c r="C2" s="21"/>
      <c r="D2" s="21"/>
      <c r="E2" s="21"/>
      <c r="F2" s="21"/>
      <c r="G2" s="21"/>
    </row>
    <row r="3" spans="1:7" x14ac:dyDescent="0.35">
      <c r="F3"/>
    </row>
    <row r="5" spans="1:7" x14ac:dyDescent="0.35">
      <c r="B5" s="19" t="s">
        <v>20</v>
      </c>
      <c r="C5" s="20" t="s">
        <v>19</v>
      </c>
      <c r="D5" s="17" t="s">
        <v>15</v>
      </c>
      <c r="E5" s="6" t="s">
        <v>23</v>
      </c>
      <c r="F5" s="22" t="s">
        <v>24</v>
      </c>
      <c r="G5" s="18" t="s">
        <v>0</v>
      </c>
    </row>
    <row r="6" spans="1:7" x14ac:dyDescent="0.35">
      <c r="B6">
        <v>1</v>
      </c>
      <c r="C6">
        <f>1/2^B6</f>
        <v>0.5</v>
      </c>
      <c r="D6">
        <v>1</v>
      </c>
      <c r="E6">
        <f>BIN2DEC(D6)</f>
        <v>1</v>
      </c>
      <c r="F6" s="5">
        <f>E6*C6</f>
        <v>0.5</v>
      </c>
    </row>
    <row r="7" spans="1:7" x14ac:dyDescent="0.35">
      <c r="B7">
        <v>2</v>
      </c>
      <c r="C7">
        <f t="shared" ref="C7:C24" si="0">1/2^B7</f>
        <v>0.25</v>
      </c>
      <c r="D7">
        <v>11</v>
      </c>
      <c r="E7">
        <v>3</v>
      </c>
      <c r="F7" s="5">
        <f>C7*(F6+E7)</f>
        <v>0.875</v>
      </c>
      <c r="G7">
        <f t="shared" ref="G7:G24" si="1">E7+F6</f>
        <v>3.5</v>
      </c>
    </row>
    <row r="8" spans="1:7" x14ac:dyDescent="0.35">
      <c r="B8">
        <v>3</v>
      </c>
      <c r="C8">
        <f t="shared" si="0"/>
        <v>0.125</v>
      </c>
      <c r="D8">
        <v>111</v>
      </c>
      <c r="E8">
        <v>7</v>
      </c>
      <c r="F8" s="5">
        <f t="shared" ref="F8:F24" si="2">C8*(E8+F7)</f>
        <v>0.984375</v>
      </c>
      <c r="G8">
        <f t="shared" si="1"/>
        <v>7.875</v>
      </c>
    </row>
    <row r="9" spans="1:7" x14ac:dyDescent="0.35">
      <c r="B9">
        <v>4</v>
      </c>
      <c r="C9">
        <f t="shared" si="0"/>
        <v>6.25E-2</v>
      </c>
      <c r="D9">
        <v>1111</v>
      </c>
      <c r="E9">
        <v>15</v>
      </c>
      <c r="F9" s="5">
        <f t="shared" si="2"/>
        <v>0.9990234375</v>
      </c>
      <c r="G9">
        <f t="shared" si="1"/>
        <v>15.984375</v>
      </c>
    </row>
    <row r="10" spans="1:7" x14ac:dyDescent="0.35">
      <c r="B10">
        <v>5</v>
      </c>
      <c r="C10">
        <f t="shared" si="0"/>
        <v>3.125E-2</v>
      </c>
      <c r="D10">
        <v>11111</v>
      </c>
      <c r="E10">
        <v>31</v>
      </c>
      <c r="F10" s="5">
        <f t="shared" si="2"/>
        <v>0.999969482421875</v>
      </c>
      <c r="G10">
        <f t="shared" si="1"/>
        <v>31.9990234375</v>
      </c>
    </row>
    <row r="11" spans="1:7" x14ac:dyDescent="0.35">
      <c r="B11">
        <v>6</v>
      </c>
      <c r="C11">
        <f t="shared" si="0"/>
        <v>1.5625E-2</v>
      </c>
      <c r="D11">
        <v>111111</v>
      </c>
      <c r="E11">
        <v>63</v>
      </c>
      <c r="F11" s="5">
        <f t="shared" si="2"/>
        <v>0.9999995231628418</v>
      </c>
      <c r="G11">
        <f t="shared" si="1"/>
        <v>63.999969482421875</v>
      </c>
    </row>
    <row r="12" spans="1:7" x14ac:dyDescent="0.35">
      <c r="B12">
        <v>7</v>
      </c>
      <c r="C12">
        <f t="shared" si="0"/>
        <v>7.8125E-3</v>
      </c>
      <c r="D12">
        <v>1111111</v>
      </c>
      <c r="E12">
        <v>127</v>
      </c>
      <c r="F12" s="5">
        <f t="shared" si="2"/>
        <v>0.9999999962747097</v>
      </c>
      <c r="G12">
        <f t="shared" si="1"/>
        <v>127.99999952316284</v>
      </c>
    </row>
    <row r="13" spans="1:7" x14ac:dyDescent="0.35">
      <c r="B13">
        <v>8</v>
      </c>
      <c r="C13">
        <f t="shared" si="0"/>
        <v>3.90625E-3</v>
      </c>
      <c r="D13">
        <v>11111111</v>
      </c>
      <c r="E13">
        <v>255</v>
      </c>
      <c r="F13" s="5">
        <f t="shared" si="2"/>
        <v>0.99999999998544808</v>
      </c>
      <c r="G13">
        <f t="shared" si="1"/>
        <v>255.99999999627471</v>
      </c>
    </row>
    <row r="14" spans="1:7" x14ac:dyDescent="0.35">
      <c r="B14">
        <v>9</v>
      </c>
      <c r="C14">
        <f t="shared" si="0"/>
        <v>1.953125E-3</v>
      </c>
      <c r="D14">
        <v>111111111</v>
      </c>
      <c r="E14">
        <v>511</v>
      </c>
      <c r="F14" s="5">
        <f t="shared" si="2"/>
        <v>0.99999999999997158</v>
      </c>
      <c r="G14" s="4">
        <f t="shared" si="1"/>
        <v>511.99999999998545</v>
      </c>
    </row>
    <row r="15" spans="1:7" x14ac:dyDescent="0.35">
      <c r="B15">
        <v>10</v>
      </c>
      <c r="C15">
        <f t="shared" si="0"/>
        <v>9.765625E-4</v>
      </c>
      <c r="D15">
        <v>1111111111</v>
      </c>
      <c r="E15">
        <v>1023</v>
      </c>
      <c r="F15" s="5">
        <f t="shared" si="2"/>
        <v>1</v>
      </c>
      <c r="G15" s="4">
        <f t="shared" si="1"/>
        <v>1024</v>
      </c>
    </row>
    <row r="16" spans="1:7" x14ac:dyDescent="0.35">
      <c r="B16">
        <v>11</v>
      </c>
      <c r="C16">
        <f t="shared" si="0"/>
        <v>4.8828125E-4</v>
      </c>
      <c r="D16">
        <v>11111111111</v>
      </c>
      <c r="E16">
        <v>2047</v>
      </c>
      <c r="F16" s="5">
        <f t="shared" si="2"/>
        <v>1</v>
      </c>
      <c r="G16" s="4">
        <f t="shared" si="1"/>
        <v>2048</v>
      </c>
    </row>
    <row r="17" spans="2:7" x14ac:dyDescent="0.35">
      <c r="B17">
        <v>12</v>
      </c>
      <c r="C17">
        <f t="shared" si="0"/>
        <v>2.44140625E-4</v>
      </c>
      <c r="D17" s="9">
        <v>111111111111</v>
      </c>
      <c r="E17">
        <v>4095</v>
      </c>
      <c r="F17" s="5">
        <f t="shared" si="2"/>
        <v>1</v>
      </c>
      <c r="G17" s="4">
        <f t="shared" si="1"/>
        <v>4096</v>
      </c>
    </row>
    <row r="18" spans="2:7" x14ac:dyDescent="0.35">
      <c r="B18">
        <v>13</v>
      </c>
      <c r="C18">
        <f t="shared" si="0"/>
        <v>1.220703125E-4</v>
      </c>
      <c r="D18" s="9">
        <v>1111111111111</v>
      </c>
      <c r="E18">
        <v>8191</v>
      </c>
      <c r="F18" s="5">
        <f t="shared" si="2"/>
        <v>1</v>
      </c>
      <c r="G18" s="4">
        <f t="shared" si="1"/>
        <v>8192</v>
      </c>
    </row>
    <row r="19" spans="2:7" x14ac:dyDescent="0.35">
      <c r="B19">
        <v>14</v>
      </c>
      <c r="C19">
        <f t="shared" si="0"/>
        <v>6.103515625E-5</v>
      </c>
      <c r="D19" s="9">
        <v>11111111111111</v>
      </c>
      <c r="E19">
        <v>16383</v>
      </c>
      <c r="F19" s="5">
        <f t="shared" si="2"/>
        <v>1</v>
      </c>
      <c r="G19" s="4">
        <f t="shared" si="1"/>
        <v>16384</v>
      </c>
    </row>
    <row r="20" spans="2:7" x14ac:dyDescent="0.35">
      <c r="B20">
        <v>15</v>
      </c>
      <c r="C20">
        <f t="shared" si="0"/>
        <v>3.0517578125E-5</v>
      </c>
      <c r="D20" s="9">
        <v>111111111111111</v>
      </c>
      <c r="E20">
        <v>32767</v>
      </c>
      <c r="F20" s="5">
        <f t="shared" si="2"/>
        <v>1</v>
      </c>
      <c r="G20" s="4">
        <f t="shared" si="1"/>
        <v>32768</v>
      </c>
    </row>
    <row r="21" spans="2:7" x14ac:dyDescent="0.35">
      <c r="B21">
        <v>16</v>
      </c>
      <c r="C21">
        <f t="shared" si="0"/>
        <v>1.52587890625E-5</v>
      </c>
      <c r="D21" s="9">
        <v>1111111111111110</v>
      </c>
      <c r="E21">
        <v>65535</v>
      </c>
      <c r="F21" s="5">
        <f t="shared" si="2"/>
        <v>1</v>
      </c>
      <c r="G21" s="4">
        <f t="shared" si="1"/>
        <v>65536</v>
      </c>
    </row>
    <row r="22" spans="2:7" x14ac:dyDescent="0.35">
      <c r="B22">
        <v>17</v>
      </c>
      <c r="C22">
        <f t="shared" si="0"/>
        <v>7.62939453125E-6</v>
      </c>
      <c r="D22" s="9">
        <v>1.11111111111111E+16</v>
      </c>
      <c r="E22">
        <v>131071</v>
      </c>
      <c r="F22" s="5">
        <f t="shared" si="2"/>
        <v>1</v>
      </c>
      <c r="G22" s="4">
        <f t="shared" si="1"/>
        <v>131072</v>
      </c>
    </row>
    <row r="23" spans="2:7" x14ac:dyDescent="0.35">
      <c r="B23">
        <v>18</v>
      </c>
      <c r="C23">
        <f t="shared" si="0"/>
        <v>3.814697265625E-6</v>
      </c>
      <c r="D23" s="9">
        <v>1.1111111111111101E+17</v>
      </c>
      <c r="E23">
        <v>262143</v>
      </c>
      <c r="F23" s="5">
        <f t="shared" si="2"/>
        <v>1</v>
      </c>
      <c r="G23" s="4">
        <f t="shared" si="1"/>
        <v>262144</v>
      </c>
    </row>
    <row r="24" spans="2:7" x14ac:dyDescent="0.35">
      <c r="B24">
        <v>19</v>
      </c>
      <c r="C24">
        <f t="shared" si="0"/>
        <v>1.9073486328125E-6</v>
      </c>
      <c r="D24" s="9">
        <v>1.11111111111111E+18</v>
      </c>
      <c r="E24">
        <v>524287</v>
      </c>
      <c r="F24" s="5">
        <f t="shared" si="2"/>
        <v>1</v>
      </c>
      <c r="G24" s="3">
        <f t="shared" si="1"/>
        <v>524288</v>
      </c>
    </row>
  </sheetData>
  <mergeCells count="1"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UBNIN Generation</vt:lpstr>
      <vt:lpstr>Reconstruction of Binary matrix</vt:lpstr>
      <vt:lpstr>Demonstrating Precision Issue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er.tanmayeesamantaray@gmail.com</dc:creator>
  <cp:keywords/>
  <dc:description/>
  <cp:lastModifiedBy>Navin IITG</cp:lastModifiedBy>
  <dcterms:created xsi:type="dcterms:W3CDTF">2023-05-06T06:13:39Z</dcterms:created>
  <dcterms:modified xsi:type="dcterms:W3CDTF">2023-08-24T14:02:41Z</dcterms:modified>
  <cp:category/>
</cp:coreProperties>
</file>